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geng-1208/Desktop/家庭医生/"/>
    </mc:Choice>
  </mc:AlternateContent>
  <bookViews>
    <workbookView xWindow="25620" yWindow="460" windowWidth="29820" windowHeight="14840" tabRatio="500" firstSheet="188" activeTab="199"/>
  </bookViews>
  <sheets>
    <sheet name="1.XO酱蛋炒饭" sheetId="1" r:id="rId1"/>
    <sheet name="2.鹌鹑蛋腐竹烧肉" sheetId="2" r:id="rId2"/>
    <sheet name="3.奥尔良烤鸡腿" sheetId="4" r:id="rId3"/>
    <sheet name="4.八爪鱼烧西芹" sheetId="6" r:id="rId4"/>
    <sheet name="5.巴乾杜仲牛尾汤" sheetId="7" r:id="rId5"/>
    <sheet name="6.鲅鱼炖豆腐" sheetId="8" r:id="rId6"/>
    <sheet name="7.白菜拌蛰皮" sheetId="9" r:id="rId7"/>
    <sheet name="8.白菜豆腐皮" sheetId="11" r:id="rId8"/>
    <sheet name="9.白菜炖豆腐" sheetId="12" r:id="rId9"/>
    <sheet name="10.白菜猪肉炖粉皮" sheetId="14" r:id="rId10"/>
    <sheet name="11.白豆干炒韭黄" sheetId="15" r:id="rId11"/>
    <sheet name="12.白糖拌西红柿" sheetId="16" r:id="rId12"/>
    <sheet name="13.白玉菇炒蒜苔" sheetId="17" r:id="rId13"/>
    <sheet name="14.白灼菜心" sheetId="18" r:id="rId14"/>
    <sheet name="15.白灼生菜" sheetId="21" r:id="rId15"/>
    <sheet name="16.白灼小白菜" sheetId="22" r:id="rId16"/>
    <sheet name="17.白灼小油菜" sheetId="23" r:id="rId17"/>
    <sheet name="18.白灼油麦菜" sheetId="24" r:id="rId18"/>
    <sheet name="19.百合蚕豆" sheetId="25" r:id="rId19"/>
    <sheet name="20.百合绿豆粥" sheetId="26" r:id="rId20"/>
    <sheet name="21.板栗青豆烧萝卜" sheetId="27" r:id="rId21"/>
    <sheet name="22.板炸鸡腿" sheetId="28" r:id="rId22"/>
    <sheet name="23.拌耳丝" sheetId="29" r:id="rId23"/>
    <sheet name="24.拌海带丝" sheetId="31" r:id="rId24"/>
    <sheet name="25.拌拉皮" sheetId="32" r:id="rId25"/>
    <sheet name="26.拌三丝" sheetId="33" r:id="rId26"/>
    <sheet name="27.拌三样" sheetId="34" r:id="rId27"/>
    <sheet name="28.棒棒鸡丝" sheetId="35" r:id="rId28"/>
    <sheet name="29.棒骨冬瓜汤" sheetId="36" r:id="rId29"/>
    <sheet name="30.棒骨莲藕汤" sheetId="37" r:id="rId30"/>
    <sheet name="31.包菜胡萝卜丝" sheetId="39" r:id="rId31"/>
    <sheet name="32.笨鸡炖榛蘑宽粉" sheetId="40" r:id="rId32"/>
    <sheet name="33.碧绿脆笋丝" sheetId="41" r:id="rId33"/>
    <sheet name="34.菠菜粉丝" sheetId="43" r:id="rId34"/>
    <sheet name="35.菠萝咕咾肉" sheetId="44" r:id="rId35"/>
    <sheet name="36.彩椒胡萝卜沙拉" sheetId="45" r:id="rId36"/>
    <sheet name="37.菜花西红柿" sheetId="46" r:id="rId37"/>
    <sheet name="38.蚕豆玉米炒藕丁" sheetId="47" r:id="rId38"/>
    <sheet name="39.草莓雪梨沙拉" sheetId="48" r:id="rId39"/>
    <sheet name="40.草原烤羊腿" sheetId="50" r:id="rId40"/>
    <sheet name="41.茶树菇炒长豆 " sheetId="51" r:id="rId41"/>
    <sheet name="42.茶树菇炖排骨汤" sheetId="52" r:id="rId42"/>
    <sheet name="43.潮式牛丸汤" sheetId="53" r:id="rId43"/>
    <sheet name="44.炒肥瘦" sheetId="54" r:id="rId44"/>
    <sheet name="45.炒合菜" sheetId="55" r:id="rId45"/>
    <sheet name="46.炒猫耳" sheetId="57" r:id="rId46"/>
    <sheet name="47.炒面片" sheetId="58" r:id="rId47"/>
    <sheet name="48.炒三丝" sheetId="59" r:id="rId48"/>
    <sheet name="49.陈皮老鸭汤" sheetId="60" r:id="rId49"/>
    <sheet name="50.豉香蒸排骨" sheetId="61" r:id="rId50"/>
    <sheet name="51.豉油菠菜" sheetId="62" r:id="rId51"/>
    <sheet name="52.豉汁蒸草鱼" sheetId="64" r:id="rId52"/>
    <sheet name="53.虫草花蒸鸡" sheetId="65" r:id="rId53"/>
    <sheet name="54.川北凉粉" sheetId="66" r:id="rId54"/>
    <sheet name="55.川味口水鸡" sheetId="67" r:id="rId55"/>
    <sheet name="56.川味辣子鸡" sheetId="68" r:id="rId56"/>
    <sheet name="57.川香回锅肉" sheetId="69" r:id="rId57"/>
    <sheet name="58.茨菇烧肉" sheetId="70" r:id="rId58"/>
    <sheet name="59.葱爆牛肉" sheetId="71" r:id="rId59"/>
    <sheet name="60.葱油百叶" sheetId="72" r:id="rId60"/>
    <sheet name="61.葱油菠菜" sheetId="73" r:id="rId61"/>
    <sheet name="62.葱油豆腐" sheetId="74" r:id="rId62"/>
    <sheet name="63.醋溜白菜" sheetId="75" r:id="rId63"/>
    <sheet name="64.醋溜土豆丝" sheetId="76" r:id="rId64"/>
    <sheet name="65.大豆烧猪手" sheetId="77" r:id="rId65"/>
    <sheet name="66.蛋炒饭" sheetId="78" r:id="rId66"/>
    <sheet name="67.蛋黄鸭卷" sheetId="79" r:id="rId67"/>
    <sheet name="68.东北乱炖" sheetId="80" r:id="rId68"/>
    <sheet name="69.红烧肉炖藕" sheetId="81" r:id="rId69"/>
    <sheet name="70.红烧狮子头" sheetId="82" r:id="rId70"/>
    <sheet name="71.红烧鳕鱼" sheetId="83" r:id="rId71"/>
    <sheet name="72.胡萝卜炖牛排" sheetId="84" r:id="rId72"/>
    <sheet name="73.酱脊骨" sheetId="85" r:id="rId73"/>
    <sheet name="74.酱香牛腱子" sheetId="86" r:id="rId74"/>
    <sheet name="75.溜达鸡炖山蘑" sheetId="87" r:id="rId75"/>
    <sheet name="76.牛筋炖土豆" sheetId="88" r:id="rId76"/>
    <sheet name="77.排骨土豆炖豆角" sheetId="89" r:id="rId77"/>
    <sheet name="78.肉丸白菜粉" sheetId="90" r:id="rId78"/>
    <sheet name="79.山药排骨汤" sheetId="91" r:id="rId79"/>
    <sheet name="80.水煮牛肉" sheetId="92" r:id="rId80"/>
    <sheet name="81.水煮鱼" sheetId="93" r:id="rId81"/>
    <sheet name="82.清炖羊排汤" sheetId="94" r:id="rId82"/>
    <sheet name="83.酸菜鱼" sheetId="95" r:id="rId83"/>
    <sheet name="84.土豆炖茄子" sheetId="96" r:id="rId84"/>
    <sheet name="85.羊蝎子" sheetId="97" r:id="rId85"/>
    <sheet name="86.干煸肉丝茶树菇" sheetId="98" r:id="rId86"/>
    <sheet name="87.干煸四季豆" sheetId="99" r:id="rId87"/>
    <sheet name="88.干煸鱿鱼茶树菇" sheetId="100" r:id="rId88"/>
    <sheet name="89.煎蛋" sheetId="101" r:id="rId89"/>
    <sheet name="90.湘乡小煎肉" sheetId="102" r:id="rId90"/>
    <sheet name="91.油酥烧饼" sheetId="103" r:id="rId91"/>
    <sheet name="92.原味玉米饼" sheetId="104" r:id="rId92"/>
    <sheet name="93.芝麻烧饼" sheetId="105" r:id="rId93"/>
    <sheet name="94.紫薯饼" sheetId="106" r:id="rId94"/>
    <sheet name="95.红酒雪梨烤鸡腿" sheetId="107" r:id="rId95"/>
    <sheet name="96.烤红薯" sheetId="108" r:id="rId96"/>
    <sheet name="97.西式茶香烤牛肉" sheetId="109" r:id="rId97"/>
    <sheet name="98.西式烤鸡腿" sheetId="110" r:id="rId98"/>
    <sheet name="99.香烤带鱼" sheetId="111" r:id="rId99"/>
    <sheet name="100.多纳圈" sheetId="112" r:id="rId100"/>
    <sheet name="101.法式炸鸡腿" sheetId="113" r:id="rId101"/>
    <sheet name="102.干炸带鱼" sheetId="114" r:id="rId102"/>
    <sheet name="103.干炸蔬菜" sheetId="115" r:id="rId103"/>
    <sheet name="104.酱爆肉丁" sheetId="116" r:id="rId104"/>
    <sheet name="105.麻团" sheetId="117" r:id="rId105"/>
    <sheet name="106.南瓜饼" sheetId="118" r:id="rId106"/>
    <sheet name="107.软炸里脊" sheetId="119" r:id="rId107"/>
    <sheet name="108.山东酥肉" sheetId="120" r:id="rId108"/>
    <sheet name="109.山西过油肉" sheetId="121" r:id="rId109"/>
    <sheet name="110.酥鲫鱼" sheetId="122" r:id="rId110"/>
    <sheet name="111.五香花生米" sheetId="123" r:id="rId111"/>
    <sheet name="112.五香猪肉粒" sheetId="124" r:id="rId112"/>
    <sheet name="113.香麻鸭" sheetId="125" r:id="rId113"/>
    <sheet name="114.香酥黄花鱼" sheetId="126" r:id="rId114"/>
    <sheet name="115.紫薯球" sheetId="127" r:id="rId115"/>
    <sheet name="116.丁香鱼拌苦菊" sheetId="128" r:id="rId116"/>
    <sheet name="117.东北大拉皮" sheetId="129" r:id="rId117"/>
    <sheet name="118.翡翠鸡丝" sheetId="130" r:id="rId118"/>
    <sheet name="119.拌丰收菜" sheetId="131" r:id="rId119"/>
    <sheet name="120.夫妻肺片" sheetId="132" r:id="rId120"/>
    <sheet name="121.腐竹拌木耳" sheetId="134" r:id="rId121"/>
    <sheet name="122.黄瓜拌猪耳" sheetId="135" r:id="rId122"/>
    <sheet name="123.黄桃菠萝沙拉" sheetId="136" r:id="rId123"/>
    <sheet name="124.火龙果哈密啦沙拉" sheetId="137" r:id="rId124"/>
    <sheet name="125.椒麻鸡" sheetId="138" r:id="rId125"/>
    <sheet name="126.京葱拌五香豆腐" sheetId="139" r:id="rId126"/>
    <sheet name="127.橘子香蕉沙拉" sheetId="140" r:id="rId127"/>
    <sheet name="128.蓝莓山药" sheetId="141" r:id="rId128"/>
    <sheet name="129.麻酱油麦菜" sheetId="142" r:id="rId129"/>
    <sheet name="130.皮蛋豆腐" sheetId="143" r:id="rId130"/>
    <sheet name="131.千岛蔬菜沙拉" sheetId="144" r:id="rId131"/>
    <sheet name="132.三色金针菇" sheetId="145" r:id="rId132"/>
    <sheet name="133.手撕驴肉" sheetId="146" r:id="rId133"/>
    <sheet name="134.水果沙拉" sheetId="147" r:id="rId134"/>
    <sheet name="135.蒜泥瓜条" sheetId="148" r:id="rId135"/>
    <sheet name="136.土豆沙拉" sheetId="149" r:id="rId136"/>
    <sheet name="137.虾仁拌西蓝花" sheetId="150" r:id="rId137"/>
    <sheet name="138.香椿拌豆腐" sheetId="151" r:id="rId138"/>
    <sheet name="139.自制肉皮冻" sheetId="152" r:id="rId139"/>
    <sheet name="140.豆沙包" sheetId="153" r:id="rId140"/>
    <sheet name="141.剁椒草鱼" sheetId="154" r:id="rId141"/>
    <sheet name="142.粉蒸排骨" sheetId="155" r:id="rId142"/>
    <sheet name="143.花卷" sheetId="156" r:id="rId143"/>
    <sheet name="144.辣味蒸饭" sheetId="157" r:id="rId144"/>
    <sheet name="145.绿茶蒸鲈鱼" sheetId="158" r:id="rId145"/>
    <sheet name="146.马拉糕" sheetId="159" r:id="rId146"/>
    <sheet name="147.南瓜奶香馒头" sheetId="160" r:id="rId147"/>
    <sheet name="148.牛肉大葱包" sheetId="161" r:id="rId148"/>
    <sheet name="149.农家菜包" sheetId="162" r:id="rId149"/>
    <sheet name="150.农家蒸肉丸" sheetId="163" r:id="rId150"/>
    <sheet name="151.荞麦窝头" sheetId="164" r:id="rId151"/>
    <sheet name="152.三鲜蒸水蛋" sheetId="165" r:id="rId152"/>
    <sheet name="153.蒜泥茄子" sheetId="166" r:id="rId153"/>
    <sheet name="154.香菇腊肉饭" sheetId="167" r:id="rId154"/>
    <sheet name="155.燕麦饭" sheetId="168" r:id="rId155"/>
    <sheet name="156.猪肉酸菜包" sheetId="169" r:id="rId156"/>
    <sheet name="157.冬笋蛤蜊豆腐汤" sheetId="170" r:id="rId157"/>
    <sheet name="158.豆浆" sheetId="171" r:id="rId158"/>
    <sheet name="159.防寒羊肉汤" sheetId="172" r:id="rId159"/>
    <sheet name="160.凤爪陈皮炖花生" sheetId="173" r:id="rId160"/>
    <sheet name="161.核桃芝麻燕麦粥" sheetId="174" r:id="rId161"/>
    <sheet name="162.红枣银耳雪梨汤" sheetId="175" r:id="rId162"/>
    <sheet name="163.胡辣汤" sheetId="176" r:id="rId163"/>
    <sheet name="164.胡萝卜山药牛肉汤" sheetId="177" r:id="rId164"/>
    <sheet name="165.黄豆猪脚汤" sheetId="179" r:id="rId165"/>
    <sheet name="166.鲫鱼豆腐汤" sheetId="180" r:id="rId166"/>
    <sheet name="167.老鸡补气汤" sheetId="181" r:id="rId167"/>
    <sheet name="168.蘑菇汤" sheetId="182" r:id="rId168"/>
    <sheet name="169.五谷杂粮粥" sheetId="183" r:id="rId169"/>
    <sheet name="170.西红柿鸡蛋面" sheetId="184" r:id="rId170"/>
    <sheet name="171.玉米番茄牛肉汤" sheetId="185" r:id="rId171"/>
    <sheet name="172.农家小炒肉" sheetId="186" r:id="rId172"/>
    <sheet name="173.西红柿炒鸡蛋" sheetId="187" r:id="rId173"/>
    <sheet name="174.鱼香茄条" sheetId="188" r:id="rId174"/>
    <sheet name="175.鱼香肉丝" sheetId="189" r:id="rId175"/>
    <sheet name="176.土豆烧牛肉" sheetId="190" r:id="rId176"/>
    <sheet name="177.干锅茶树菇" sheetId="191" r:id="rId177"/>
    <sheet name="178.干锅千叶豆腐" sheetId="192" r:id="rId178"/>
    <sheet name="179.蒜蓉粉丝娃娃菜" sheetId="193" r:id="rId179"/>
    <sheet name="180.麻婆豆腐" sheetId="194" r:id="rId180"/>
    <sheet name="181.宫保鸡丁" sheetId="195" r:id="rId181"/>
    <sheet name="182.蒜苔炒鸡蛋" sheetId="196" r:id="rId182"/>
    <sheet name="183.孜然洋葱炒牛肉" sheetId="197" r:id="rId183"/>
    <sheet name="184.腰果虾仁炒西芹" sheetId="198" r:id="rId184"/>
    <sheet name="185.油焖大虾" sheetId="199" r:id="rId185"/>
    <sheet name="186.洋葱香菜炒羊肉 " sheetId="200" r:id="rId186"/>
    <sheet name="187.山药炒木耳" sheetId="201" r:id="rId187"/>
    <sheet name="188.烤鹅" sheetId="202" r:id="rId188"/>
    <sheet name="189.葱姜炒蟹" sheetId="203" r:id="rId189"/>
    <sheet name="190.红烧排骨" sheetId="204" r:id="rId190"/>
    <sheet name="191.雪里红炖冻豆腐" sheetId="205" r:id="rId191"/>
    <sheet name="192.芹菜炒肉" sheetId="206" r:id="rId192"/>
    <sheet name="193.肉末茭白条" sheetId="207" r:id="rId193"/>
    <sheet name="194.蒜蓉苋菜" sheetId="208" r:id="rId194"/>
    <sheet name="195.新疆大盘鸡" sheetId="209" r:id="rId195"/>
    <sheet name="196.炝拌黄豆芽" sheetId="210" r:id="rId196"/>
    <sheet name="197.豆豉鲮鱼炒苦瓜" sheetId="211" r:id="rId197"/>
    <sheet name="198.丝瓜炒蛋" sheetId="212" r:id="rId198"/>
    <sheet name="199.鸡片西兰花" sheetId="213" r:id="rId199"/>
    <sheet name="200.豆皮炒韭黄" sheetId="214" r:id="rId200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214" l="1"/>
  <c r="I3" i="214"/>
  <c r="AC3" i="214"/>
  <c r="AW3" i="214"/>
  <c r="H4" i="214"/>
  <c r="I4" i="214"/>
  <c r="AC4" i="214"/>
  <c r="AW4" i="214"/>
  <c r="H5" i="214"/>
  <c r="I5" i="214"/>
  <c r="AC5" i="214"/>
  <c r="AW5" i="214"/>
  <c r="H6" i="214"/>
  <c r="I6" i="214"/>
  <c r="AC6" i="214"/>
  <c r="AW6" i="214"/>
  <c r="AW7" i="214"/>
  <c r="AB3" i="214"/>
  <c r="AV3" i="214"/>
  <c r="AB4" i="214"/>
  <c r="AV4" i="214"/>
  <c r="AB5" i="214"/>
  <c r="AV5" i="214"/>
  <c r="AB6" i="214"/>
  <c r="AV6" i="214"/>
  <c r="AV7" i="214"/>
  <c r="AA3" i="214"/>
  <c r="AU3" i="214"/>
  <c r="AA4" i="214"/>
  <c r="AU4" i="214"/>
  <c r="AA5" i="214"/>
  <c r="AU5" i="214"/>
  <c r="AA6" i="214"/>
  <c r="AU6" i="214"/>
  <c r="AU7" i="214"/>
  <c r="Z3" i="214"/>
  <c r="AT3" i="214"/>
  <c r="Z4" i="214"/>
  <c r="AT4" i="214"/>
  <c r="Z5" i="214"/>
  <c r="AT5" i="214"/>
  <c r="Z6" i="214"/>
  <c r="AT6" i="214"/>
  <c r="AT7" i="214"/>
  <c r="Y3" i="214"/>
  <c r="AS3" i="214"/>
  <c r="Y4" i="214"/>
  <c r="AS4" i="214"/>
  <c r="Y5" i="214"/>
  <c r="AS5" i="214"/>
  <c r="Y6" i="214"/>
  <c r="AS6" i="214"/>
  <c r="AS7" i="214"/>
  <c r="X3" i="214"/>
  <c r="AR3" i="214"/>
  <c r="X4" i="214"/>
  <c r="AR4" i="214"/>
  <c r="X5" i="214"/>
  <c r="AR5" i="214"/>
  <c r="X6" i="214"/>
  <c r="AR6" i="214"/>
  <c r="AR7" i="214"/>
  <c r="W3" i="214"/>
  <c r="AQ3" i="214"/>
  <c r="W4" i="214"/>
  <c r="AQ4" i="214"/>
  <c r="W5" i="214"/>
  <c r="AQ5" i="214"/>
  <c r="W6" i="214"/>
  <c r="AQ6" i="214"/>
  <c r="AQ7" i="214"/>
  <c r="V3" i="214"/>
  <c r="AP3" i="214"/>
  <c r="V4" i="214"/>
  <c r="AP4" i="214"/>
  <c r="V5" i="214"/>
  <c r="AP5" i="214"/>
  <c r="V6" i="214"/>
  <c r="AP6" i="214"/>
  <c r="AP7" i="214"/>
  <c r="U3" i="214"/>
  <c r="AO3" i="214"/>
  <c r="U4" i="214"/>
  <c r="AO4" i="214"/>
  <c r="U5" i="214"/>
  <c r="AO5" i="214"/>
  <c r="U6" i="214"/>
  <c r="AO6" i="214"/>
  <c r="AO7" i="214"/>
  <c r="T3" i="214"/>
  <c r="AN3" i="214"/>
  <c r="T4" i="214"/>
  <c r="AN4" i="214"/>
  <c r="T5" i="214"/>
  <c r="AN5" i="214"/>
  <c r="T6" i="214"/>
  <c r="AN6" i="214"/>
  <c r="AN7" i="214"/>
  <c r="H3" i="213"/>
  <c r="I3" i="213"/>
  <c r="AC3" i="213"/>
  <c r="AW3" i="213"/>
  <c r="H4" i="213"/>
  <c r="I4" i="213"/>
  <c r="AC4" i="213"/>
  <c r="AW4" i="213"/>
  <c r="H5" i="213"/>
  <c r="I5" i="213"/>
  <c r="AC5" i="213"/>
  <c r="AW5" i="213"/>
  <c r="H6" i="213"/>
  <c r="I6" i="213"/>
  <c r="AC6" i="213"/>
  <c r="AW6" i="213"/>
  <c r="AW7" i="213"/>
  <c r="AB3" i="213"/>
  <c r="AV3" i="213"/>
  <c r="AB4" i="213"/>
  <c r="AV4" i="213"/>
  <c r="AB5" i="213"/>
  <c r="AV5" i="213"/>
  <c r="AB6" i="213"/>
  <c r="AV6" i="213"/>
  <c r="AV7" i="213"/>
  <c r="AA3" i="213"/>
  <c r="AU3" i="213"/>
  <c r="AA4" i="213"/>
  <c r="AU4" i="213"/>
  <c r="AA5" i="213"/>
  <c r="AU5" i="213"/>
  <c r="AA6" i="213"/>
  <c r="AU6" i="213"/>
  <c r="AU7" i="213"/>
  <c r="Z3" i="213"/>
  <c r="AT3" i="213"/>
  <c r="Z4" i="213"/>
  <c r="AT4" i="213"/>
  <c r="Z5" i="213"/>
  <c r="AT5" i="213"/>
  <c r="Z6" i="213"/>
  <c r="AT6" i="213"/>
  <c r="AT7" i="213"/>
  <c r="Y3" i="213"/>
  <c r="AS3" i="213"/>
  <c r="Y4" i="213"/>
  <c r="AS4" i="213"/>
  <c r="Y5" i="213"/>
  <c r="AS5" i="213"/>
  <c r="Y6" i="213"/>
  <c r="AS6" i="213"/>
  <c r="AS7" i="213"/>
  <c r="X3" i="213"/>
  <c r="AR3" i="213"/>
  <c r="X4" i="213"/>
  <c r="AR4" i="213"/>
  <c r="X5" i="213"/>
  <c r="AR5" i="213"/>
  <c r="X6" i="213"/>
  <c r="AR6" i="213"/>
  <c r="AR7" i="213"/>
  <c r="W3" i="213"/>
  <c r="AQ3" i="213"/>
  <c r="W4" i="213"/>
  <c r="AQ4" i="213"/>
  <c r="W5" i="213"/>
  <c r="AQ5" i="213"/>
  <c r="W6" i="213"/>
  <c r="AQ6" i="213"/>
  <c r="AQ7" i="213"/>
  <c r="V3" i="213"/>
  <c r="AP3" i="213"/>
  <c r="V4" i="213"/>
  <c r="AP4" i="213"/>
  <c r="V5" i="213"/>
  <c r="AP5" i="213"/>
  <c r="V6" i="213"/>
  <c r="AP6" i="213"/>
  <c r="AP7" i="213"/>
  <c r="U3" i="213"/>
  <c r="AO3" i="213"/>
  <c r="U4" i="213"/>
  <c r="AO4" i="213"/>
  <c r="U5" i="213"/>
  <c r="AO5" i="213"/>
  <c r="U6" i="213"/>
  <c r="AO6" i="213"/>
  <c r="AO7" i="213"/>
  <c r="T3" i="213"/>
  <c r="AN3" i="213"/>
  <c r="T4" i="213"/>
  <c r="AN4" i="213"/>
  <c r="T5" i="213"/>
  <c r="AN5" i="213"/>
  <c r="T6" i="213"/>
  <c r="AN6" i="213"/>
  <c r="AN7" i="213"/>
  <c r="H3" i="212"/>
  <c r="I3" i="212"/>
  <c r="AC3" i="212"/>
  <c r="AW3" i="212"/>
  <c r="H4" i="212"/>
  <c r="I4" i="212"/>
  <c r="AC4" i="212"/>
  <c r="AW4" i="212"/>
  <c r="H5" i="212"/>
  <c r="I5" i="212"/>
  <c r="AC5" i="212"/>
  <c r="AW5" i="212"/>
  <c r="H6" i="212"/>
  <c r="I6" i="212"/>
  <c r="AC6" i="212"/>
  <c r="AW6" i="212"/>
  <c r="AW7" i="212"/>
  <c r="AB3" i="212"/>
  <c r="AV3" i="212"/>
  <c r="AB4" i="212"/>
  <c r="AV4" i="212"/>
  <c r="AB5" i="212"/>
  <c r="AV5" i="212"/>
  <c r="AB6" i="212"/>
  <c r="AV6" i="212"/>
  <c r="AV7" i="212"/>
  <c r="AA3" i="212"/>
  <c r="AU3" i="212"/>
  <c r="AA4" i="212"/>
  <c r="AU4" i="212"/>
  <c r="AA5" i="212"/>
  <c r="AU5" i="212"/>
  <c r="AA6" i="212"/>
  <c r="AU6" i="212"/>
  <c r="AU7" i="212"/>
  <c r="Z3" i="212"/>
  <c r="AT3" i="212"/>
  <c r="Z4" i="212"/>
  <c r="AT4" i="212"/>
  <c r="Z5" i="212"/>
  <c r="AT5" i="212"/>
  <c r="Z6" i="212"/>
  <c r="AT6" i="212"/>
  <c r="AT7" i="212"/>
  <c r="Y3" i="212"/>
  <c r="AS3" i="212"/>
  <c r="Y4" i="212"/>
  <c r="AS4" i="212"/>
  <c r="Y5" i="212"/>
  <c r="AS5" i="212"/>
  <c r="Y6" i="212"/>
  <c r="AS6" i="212"/>
  <c r="AS7" i="212"/>
  <c r="X3" i="212"/>
  <c r="AR3" i="212"/>
  <c r="X4" i="212"/>
  <c r="AR4" i="212"/>
  <c r="X5" i="212"/>
  <c r="AR5" i="212"/>
  <c r="X6" i="212"/>
  <c r="AR6" i="212"/>
  <c r="AR7" i="212"/>
  <c r="W3" i="212"/>
  <c r="AQ3" i="212"/>
  <c r="W4" i="212"/>
  <c r="AQ4" i="212"/>
  <c r="W5" i="212"/>
  <c r="AQ5" i="212"/>
  <c r="W6" i="212"/>
  <c r="AQ6" i="212"/>
  <c r="AQ7" i="212"/>
  <c r="V3" i="212"/>
  <c r="AP3" i="212"/>
  <c r="V4" i="212"/>
  <c r="AP4" i="212"/>
  <c r="V5" i="212"/>
  <c r="AP5" i="212"/>
  <c r="V6" i="212"/>
  <c r="AP6" i="212"/>
  <c r="AP7" i="212"/>
  <c r="U3" i="212"/>
  <c r="AO3" i="212"/>
  <c r="U4" i="212"/>
  <c r="AO4" i="212"/>
  <c r="U5" i="212"/>
  <c r="AO5" i="212"/>
  <c r="U6" i="212"/>
  <c r="AO6" i="212"/>
  <c r="AO7" i="212"/>
  <c r="T3" i="212"/>
  <c r="AN3" i="212"/>
  <c r="T4" i="212"/>
  <c r="AN4" i="212"/>
  <c r="T5" i="212"/>
  <c r="AN5" i="212"/>
  <c r="T6" i="212"/>
  <c r="AN6" i="212"/>
  <c r="AN7" i="212"/>
  <c r="H3" i="211"/>
  <c r="I3" i="211"/>
  <c r="AC3" i="211"/>
  <c r="AW3" i="211"/>
  <c r="H4" i="211"/>
  <c r="I4" i="211"/>
  <c r="AC4" i="211"/>
  <c r="AW4" i="211"/>
  <c r="H5" i="211"/>
  <c r="I5" i="211"/>
  <c r="AC5" i="211"/>
  <c r="AW5" i="211"/>
  <c r="H6" i="211"/>
  <c r="I6" i="211"/>
  <c r="AC6" i="211"/>
  <c r="AW6" i="211"/>
  <c r="H7" i="211"/>
  <c r="I7" i="211"/>
  <c r="AC7" i="211"/>
  <c r="AW7" i="211"/>
  <c r="AW8" i="211"/>
  <c r="AB3" i="211"/>
  <c r="AV3" i="211"/>
  <c r="AB4" i="211"/>
  <c r="AV4" i="211"/>
  <c r="AB5" i="211"/>
  <c r="AV5" i="211"/>
  <c r="AB6" i="211"/>
  <c r="AV6" i="211"/>
  <c r="AB7" i="211"/>
  <c r="AV7" i="211"/>
  <c r="AV8" i="211"/>
  <c r="AA3" i="211"/>
  <c r="AU3" i="211"/>
  <c r="AA4" i="211"/>
  <c r="AU4" i="211"/>
  <c r="AA5" i="211"/>
  <c r="AU5" i="211"/>
  <c r="AA6" i="211"/>
  <c r="AU6" i="211"/>
  <c r="AA7" i="211"/>
  <c r="AU7" i="211"/>
  <c r="AU8" i="211"/>
  <c r="Z3" i="211"/>
  <c r="AT3" i="211"/>
  <c r="Z4" i="211"/>
  <c r="AT4" i="211"/>
  <c r="Z5" i="211"/>
  <c r="AT5" i="211"/>
  <c r="Z6" i="211"/>
  <c r="AT6" i="211"/>
  <c r="Z7" i="211"/>
  <c r="AT7" i="211"/>
  <c r="AT8" i="211"/>
  <c r="Y3" i="211"/>
  <c r="AS3" i="211"/>
  <c r="Y4" i="211"/>
  <c r="AS4" i="211"/>
  <c r="Y5" i="211"/>
  <c r="AS5" i="211"/>
  <c r="Y6" i="211"/>
  <c r="AS6" i="211"/>
  <c r="Y7" i="211"/>
  <c r="AS7" i="211"/>
  <c r="AS8" i="211"/>
  <c r="X3" i="211"/>
  <c r="AR3" i="211"/>
  <c r="X4" i="211"/>
  <c r="AR4" i="211"/>
  <c r="X5" i="211"/>
  <c r="AR5" i="211"/>
  <c r="X6" i="211"/>
  <c r="AR6" i="211"/>
  <c r="X7" i="211"/>
  <c r="AR7" i="211"/>
  <c r="AR8" i="211"/>
  <c r="W3" i="211"/>
  <c r="AQ3" i="211"/>
  <c r="W4" i="211"/>
  <c r="AQ4" i="211"/>
  <c r="W5" i="211"/>
  <c r="AQ5" i="211"/>
  <c r="W6" i="211"/>
  <c r="AQ6" i="211"/>
  <c r="W7" i="211"/>
  <c r="AQ7" i="211"/>
  <c r="AQ8" i="211"/>
  <c r="V3" i="211"/>
  <c r="AP3" i="211"/>
  <c r="V4" i="211"/>
  <c r="AP4" i="211"/>
  <c r="V5" i="211"/>
  <c r="AP5" i="211"/>
  <c r="V6" i="211"/>
  <c r="AP6" i="211"/>
  <c r="V7" i="211"/>
  <c r="AP7" i="211"/>
  <c r="AP8" i="211"/>
  <c r="U3" i="211"/>
  <c r="AO3" i="211"/>
  <c r="U4" i="211"/>
  <c r="AO4" i="211"/>
  <c r="U5" i="211"/>
  <c r="AO5" i="211"/>
  <c r="U6" i="211"/>
  <c r="AO6" i="211"/>
  <c r="U7" i="211"/>
  <c r="AO7" i="211"/>
  <c r="AO8" i="211"/>
  <c r="T3" i="211"/>
  <c r="AN3" i="211"/>
  <c r="T4" i="211"/>
  <c r="AN4" i="211"/>
  <c r="T5" i="211"/>
  <c r="AN5" i="211"/>
  <c r="T6" i="211"/>
  <c r="AN6" i="211"/>
  <c r="T7" i="211"/>
  <c r="AN7" i="211"/>
  <c r="AN8" i="211"/>
  <c r="H3" i="210"/>
  <c r="I3" i="210"/>
  <c r="AC3" i="210"/>
  <c r="AW3" i="210"/>
  <c r="H4" i="210"/>
  <c r="I4" i="210"/>
  <c r="AC4" i="210"/>
  <c r="AW4" i="210"/>
  <c r="H5" i="210"/>
  <c r="I5" i="210"/>
  <c r="AC5" i="210"/>
  <c r="AW5" i="210"/>
  <c r="H6" i="210"/>
  <c r="I6" i="210"/>
  <c r="AC6" i="210"/>
  <c r="AW6" i="210"/>
  <c r="H7" i="210"/>
  <c r="I7" i="210"/>
  <c r="AC7" i="210"/>
  <c r="AW7" i="210"/>
  <c r="AW8" i="210"/>
  <c r="AB3" i="210"/>
  <c r="AV3" i="210"/>
  <c r="AB4" i="210"/>
  <c r="AV4" i="210"/>
  <c r="AB5" i="210"/>
  <c r="AV5" i="210"/>
  <c r="AB6" i="210"/>
  <c r="AV6" i="210"/>
  <c r="AB7" i="210"/>
  <c r="AV7" i="210"/>
  <c r="AV8" i="210"/>
  <c r="AA3" i="210"/>
  <c r="AU3" i="210"/>
  <c r="AA4" i="210"/>
  <c r="AU4" i="210"/>
  <c r="AA5" i="210"/>
  <c r="AU5" i="210"/>
  <c r="AA6" i="210"/>
  <c r="AU6" i="210"/>
  <c r="AA7" i="210"/>
  <c r="AU7" i="210"/>
  <c r="AU8" i="210"/>
  <c r="Z3" i="210"/>
  <c r="AT3" i="210"/>
  <c r="Z4" i="210"/>
  <c r="AT4" i="210"/>
  <c r="Z5" i="210"/>
  <c r="AT5" i="210"/>
  <c r="Z6" i="210"/>
  <c r="AT6" i="210"/>
  <c r="Z7" i="210"/>
  <c r="AT7" i="210"/>
  <c r="AT8" i="210"/>
  <c r="Y3" i="210"/>
  <c r="AS3" i="210"/>
  <c r="Y4" i="210"/>
  <c r="AS4" i="210"/>
  <c r="Y5" i="210"/>
  <c r="AS5" i="210"/>
  <c r="Y6" i="210"/>
  <c r="AS6" i="210"/>
  <c r="Y7" i="210"/>
  <c r="AS7" i="210"/>
  <c r="AS8" i="210"/>
  <c r="X3" i="210"/>
  <c r="AR3" i="210"/>
  <c r="X4" i="210"/>
  <c r="AR4" i="210"/>
  <c r="X5" i="210"/>
  <c r="AR5" i="210"/>
  <c r="X6" i="210"/>
  <c r="AR6" i="210"/>
  <c r="X7" i="210"/>
  <c r="AR7" i="210"/>
  <c r="AR8" i="210"/>
  <c r="W3" i="210"/>
  <c r="AQ3" i="210"/>
  <c r="W4" i="210"/>
  <c r="AQ4" i="210"/>
  <c r="W5" i="210"/>
  <c r="AQ5" i="210"/>
  <c r="W6" i="210"/>
  <c r="AQ6" i="210"/>
  <c r="W7" i="210"/>
  <c r="AQ7" i="210"/>
  <c r="AQ8" i="210"/>
  <c r="V3" i="210"/>
  <c r="AP3" i="210"/>
  <c r="V4" i="210"/>
  <c r="AP4" i="210"/>
  <c r="V5" i="210"/>
  <c r="AP5" i="210"/>
  <c r="V6" i="210"/>
  <c r="AP6" i="210"/>
  <c r="V7" i="210"/>
  <c r="AP7" i="210"/>
  <c r="AP8" i="210"/>
  <c r="U3" i="210"/>
  <c r="AO3" i="210"/>
  <c r="U4" i="210"/>
  <c r="AO4" i="210"/>
  <c r="U5" i="210"/>
  <c r="AO5" i="210"/>
  <c r="U6" i="210"/>
  <c r="AO6" i="210"/>
  <c r="U7" i="210"/>
  <c r="AO7" i="210"/>
  <c r="AO8" i="210"/>
  <c r="T3" i="210"/>
  <c r="AN3" i="210"/>
  <c r="T4" i="210"/>
  <c r="AN4" i="210"/>
  <c r="T5" i="210"/>
  <c r="AN5" i="210"/>
  <c r="T6" i="210"/>
  <c r="AN6" i="210"/>
  <c r="T7" i="210"/>
  <c r="AN7" i="210"/>
  <c r="AN8" i="210"/>
  <c r="H3" i="209"/>
  <c r="I3" i="209"/>
  <c r="AC3" i="209"/>
  <c r="AW3" i="209"/>
  <c r="H4" i="209"/>
  <c r="I4" i="209"/>
  <c r="AC4" i="209"/>
  <c r="AW4" i="209"/>
  <c r="H5" i="209"/>
  <c r="I5" i="209"/>
  <c r="AC5" i="209"/>
  <c r="AW5" i="209"/>
  <c r="H6" i="209"/>
  <c r="I6" i="209"/>
  <c r="AC6" i="209"/>
  <c r="AW6" i="209"/>
  <c r="AW7" i="209"/>
  <c r="AB3" i="209"/>
  <c r="AV3" i="209"/>
  <c r="AB4" i="209"/>
  <c r="AV4" i="209"/>
  <c r="AB5" i="209"/>
  <c r="AV5" i="209"/>
  <c r="AB6" i="209"/>
  <c r="AV6" i="209"/>
  <c r="AV7" i="209"/>
  <c r="AA3" i="209"/>
  <c r="AU3" i="209"/>
  <c r="AA4" i="209"/>
  <c r="AU4" i="209"/>
  <c r="AA5" i="209"/>
  <c r="AU5" i="209"/>
  <c r="AA6" i="209"/>
  <c r="AU6" i="209"/>
  <c r="AU7" i="209"/>
  <c r="Z3" i="209"/>
  <c r="AT3" i="209"/>
  <c r="Z4" i="209"/>
  <c r="AT4" i="209"/>
  <c r="Z5" i="209"/>
  <c r="AT5" i="209"/>
  <c r="Z6" i="209"/>
  <c r="AT6" i="209"/>
  <c r="AT7" i="209"/>
  <c r="Y3" i="209"/>
  <c r="AS3" i="209"/>
  <c r="Y4" i="209"/>
  <c r="AS4" i="209"/>
  <c r="Y5" i="209"/>
  <c r="AS5" i="209"/>
  <c r="Y6" i="209"/>
  <c r="AS6" i="209"/>
  <c r="AS7" i="209"/>
  <c r="X3" i="209"/>
  <c r="AR3" i="209"/>
  <c r="X4" i="209"/>
  <c r="AR4" i="209"/>
  <c r="X5" i="209"/>
  <c r="AR5" i="209"/>
  <c r="X6" i="209"/>
  <c r="AR6" i="209"/>
  <c r="AR7" i="209"/>
  <c r="W3" i="209"/>
  <c r="AQ3" i="209"/>
  <c r="W4" i="209"/>
  <c r="AQ4" i="209"/>
  <c r="W5" i="209"/>
  <c r="AQ5" i="209"/>
  <c r="W6" i="209"/>
  <c r="AQ6" i="209"/>
  <c r="AQ7" i="209"/>
  <c r="V3" i="209"/>
  <c r="AP3" i="209"/>
  <c r="V4" i="209"/>
  <c r="AP4" i="209"/>
  <c r="V5" i="209"/>
  <c r="AP5" i="209"/>
  <c r="V6" i="209"/>
  <c r="AP6" i="209"/>
  <c r="AP7" i="209"/>
  <c r="U3" i="209"/>
  <c r="AO3" i="209"/>
  <c r="U4" i="209"/>
  <c r="AO4" i="209"/>
  <c r="U5" i="209"/>
  <c r="AO5" i="209"/>
  <c r="U6" i="209"/>
  <c r="AO6" i="209"/>
  <c r="AO7" i="209"/>
  <c r="T3" i="209"/>
  <c r="AN3" i="209"/>
  <c r="T4" i="209"/>
  <c r="AN4" i="209"/>
  <c r="T5" i="209"/>
  <c r="AN5" i="209"/>
  <c r="T6" i="209"/>
  <c r="AN6" i="209"/>
  <c r="AN7" i="209"/>
  <c r="H3" i="208"/>
  <c r="I3" i="208"/>
  <c r="AC3" i="208"/>
  <c r="AW3" i="208"/>
  <c r="H4" i="208"/>
  <c r="I4" i="208"/>
  <c r="AC4" i="208"/>
  <c r="AW4" i="208"/>
  <c r="H5" i="208"/>
  <c r="I5" i="208"/>
  <c r="AC5" i="208"/>
  <c r="AW5" i="208"/>
  <c r="H6" i="208"/>
  <c r="I6" i="208"/>
  <c r="AC6" i="208"/>
  <c r="AW6" i="208"/>
  <c r="AW7" i="208"/>
  <c r="AB3" i="208"/>
  <c r="AV3" i="208"/>
  <c r="AB4" i="208"/>
  <c r="AV4" i="208"/>
  <c r="AB5" i="208"/>
  <c r="AV5" i="208"/>
  <c r="AB6" i="208"/>
  <c r="AV6" i="208"/>
  <c r="AV7" i="208"/>
  <c r="AA3" i="208"/>
  <c r="AU3" i="208"/>
  <c r="AA4" i="208"/>
  <c r="AU4" i="208"/>
  <c r="AA5" i="208"/>
  <c r="AU5" i="208"/>
  <c r="AA6" i="208"/>
  <c r="AU6" i="208"/>
  <c r="AU7" i="208"/>
  <c r="Z3" i="208"/>
  <c r="AT3" i="208"/>
  <c r="Z4" i="208"/>
  <c r="AT4" i="208"/>
  <c r="Z5" i="208"/>
  <c r="AT5" i="208"/>
  <c r="Z6" i="208"/>
  <c r="AT6" i="208"/>
  <c r="AT7" i="208"/>
  <c r="Y3" i="208"/>
  <c r="AS3" i="208"/>
  <c r="Y4" i="208"/>
  <c r="AS4" i="208"/>
  <c r="Y5" i="208"/>
  <c r="AS5" i="208"/>
  <c r="Y6" i="208"/>
  <c r="AS6" i="208"/>
  <c r="AS7" i="208"/>
  <c r="X3" i="208"/>
  <c r="AR3" i="208"/>
  <c r="X4" i="208"/>
  <c r="AR4" i="208"/>
  <c r="X5" i="208"/>
  <c r="AR5" i="208"/>
  <c r="X6" i="208"/>
  <c r="AR6" i="208"/>
  <c r="AR7" i="208"/>
  <c r="W3" i="208"/>
  <c r="AQ3" i="208"/>
  <c r="W4" i="208"/>
  <c r="AQ4" i="208"/>
  <c r="W5" i="208"/>
  <c r="AQ5" i="208"/>
  <c r="W6" i="208"/>
  <c r="AQ6" i="208"/>
  <c r="AQ7" i="208"/>
  <c r="V3" i="208"/>
  <c r="AP3" i="208"/>
  <c r="V4" i="208"/>
  <c r="AP4" i="208"/>
  <c r="V5" i="208"/>
  <c r="AP5" i="208"/>
  <c r="V6" i="208"/>
  <c r="AP6" i="208"/>
  <c r="AP7" i="208"/>
  <c r="U3" i="208"/>
  <c r="AO3" i="208"/>
  <c r="U4" i="208"/>
  <c r="AO4" i="208"/>
  <c r="U5" i="208"/>
  <c r="AO5" i="208"/>
  <c r="U6" i="208"/>
  <c r="AO6" i="208"/>
  <c r="AO7" i="208"/>
  <c r="T3" i="208"/>
  <c r="AN3" i="208"/>
  <c r="T4" i="208"/>
  <c r="AN4" i="208"/>
  <c r="T5" i="208"/>
  <c r="AN5" i="208"/>
  <c r="T6" i="208"/>
  <c r="AN6" i="208"/>
  <c r="AN7" i="208"/>
  <c r="AN5" i="207"/>
  <c r="AO5" i="207"/>
  <c r="AP5" i="207"/>
  <c r="AQ5" i="207"/>
  <c r="AR5" i="207"/>
  <c r="AS5" i="207"/>
  <c r="AT5" i="207"/>
  <c r="AU5" i="207"/>
  <c r="AV5" i="207"/>
  <c r="AW5" i="207"/>
  <c r="AN6" i="207"/>
  <c r="AO6" i="207"/>
  <c r="AP6" i="207"/>
  <c r="AQ6" i="207"/>
  <c r="AR6" i="207"/>
  <c r="AS6" i="207"/>
  <c r="AT6" i="207"/>
  <c r="AU6" i="207"/>
  <c r="AV6" i="207"/>
  <c r="AW6" i="207"/>
  <c r="T5" i="207"/>
  <c r="U5" i="207"/>
  <c r="V5" i="207"/>
  <c r="W5" i="207"/>
  <c r="X5" i="207"/>
  <c r="Y5" i="207"/>
  <c r="Z5" i="207"/>
  <c r="AA5" i="207"/>
  <c r="AB5" i="207"/>
  <c r="AC5" i="207"/>
  <c r="T6" i="207"/>
  <c r="U6" i="207"/>
  <c r="V6" i="207"/>
  <c r="W6" i="207"/>
  <c r="X6" i="207"/>
  <c r="Y6" i="207"/>
  <c r="Z6" i="207"/>
  <c r="AA6" i="207"/>
  <c r="AB6" i="207"/>
  <c r="AC6" i="207"/>
  <c r="H5" i="207"/>
  <c r="I5" i="207"/>
  <c r="H6" i="207"/>
  <c r="I6" i="207"/>
  <c r="H3" i="207"/>
  <c r="I3" i="207"/>
  <c r="AC3" i="207"/>
  <c r="AW3" i="207"/>
  <c r="H4" i="207"/>
  <c r="I4" i="207"/>
  <c r="AC4" i="207"/>
  <c r="AW4" i="207"/>
  <c r="H7" i="207"/>
  <c r="I7" i="207"/>
  <c r="AC7" i="207"/>
  <c r="AW7" i="207"/>
  <c r="H8" i="207"/>
  <c r="I8" i="207"/>
  <c r="AC8" i="207"/>
  <c r="AW8" i="207"/>
  <c r="AW9" i="207"/>
  <c r="AB3" i="207"/>
  <c r="AV3" i="207"/>
  <c r="AB4" i="207"/>
  <c r="AV4" i="207"/>
  <c r="AB7" i="207"/>
  <c r="AV7" i="207"/>
  <c r="AB8" i="207"/>
  <c r="AV8" i="207"/>
  <c r="AV9" i="207"/>
  <c r="AA3" i="207"/>
  <c r="AU3" i="207"/>
  <c r="AA4" i="207"/>
  <c r="AU4" i="207"/>
  <c r="AA7" i="207"/>
  <c r="AU7" i="207"/>
  <c r="AA8" i="207"/>
  <c r="AU8" i="207"/>
  <c r="AU9" i="207"/>
  <c r="Z3" i="207"/>
  <c r="AT3" i="207"/>
  <c r="Z4" i="207"/>
  <c r="AT4" i="207"/>
  <c r="Z7" i="207"/>
  <c r="AT7" i="207"/>
  <c r="Z8" i="207"/>
  <c r="AT8" i="207"/>
  <c r="AT9" i="207"/>
  <c r="Y3" i="207"/>
  <c r="AS3" i="207"/>
  <c r="Y4" i="207"/>
  <c r="AS4" i="207"/>
  <c r="Y7" i="207"/>
  <c r="AS7" i="207"/>
  <c r="Y8" i="207"/>
  <c r="AS8" i="207"/>
  <c r="AS9" i="207"/>
  <c r="X3" i="207"/>
  <c r="AR3" i="207"/>
  <c r="X4" i="207"/>
  <c r="AR4" i="207"/>
  <c r="X7" i="207"/>
  <c r="AR7" i="207"/>
  <c r="X8" i="207"/>
  <c r="AR8" i="207"/>
  <c r="AR9" i="207"/>
  <c r="W3" i="207"/>
  <c r="AQ3" i="207"/>
  <c r="W4" i="207"/>
  <c r="AQ4" i="207"/>
  <c r="W7" i="207"/>
  <c r="AQ7" i="207"/>
  <c r="W8" i="207"/>
  <c r="AQ8" i="207"/>
  <c r="AQ9" i="207"/>
  <c r="V3" i="207"/>
  <c r="AP3" i="207"/>
  <c r="V4" i="207"/>
  <c r="AP4" i="207"/>
  <c r="V7" i="207"/>
  <c r="AP7" i="207"/>
  <c r="V8" i="207"/>
  <c r="AP8" i="207"/>
  <c r="AP9" i="207"/>
  <c r="U3" i="207"/>
  <c r="AO3" i="207"/>
  <c r="U4" i="207"/>
  <c r="AO4" i="207"/>
  <c r="U7" i="207"/>
  <c r="AO7" i="207"/>
  <c r="U8" i="207"/>
  <c r="AO8" i="207"/>
  <c r="AO9" i="207"/>
  <c r="T3" i="207"/>
  <c r="AN3" i="207"/>
  <c r="T4" i="207"/>
  <c r="AN4" i="207"/>
  <c r="T7" i="207"/>
  <c r="AN7" i="207"/>
  <c r="T8" i="207"/>
  <c r="AN8" i="207"/>
  <c r="AN9" i="207"/>
  <c r="H3" i="206"/>
  <c r="I3" i="206"/>
  <c r="AC3" i="206"/>
  <c r="AW3" i="206"/>
  <c r="H4" i="206"/>
  <c r="I4" i="206"/>
  <c r="AC4" i="206"/>
  <c r="AW4" i="206"/>
  <c r="H5" i="206"/>
  <c r="I5" i="206"/>
  <c r="AC5" i="206"/>
  <c r="AW5" i="206"/>
  <c r="H6" i="206"/>
  <c r="I6" i="206"/>
  <c r="AC6" i="206"/>
  <c r="AW6" i="206"/>
  <c r="AW7" i="206"/>
  <c r="AB3" i="206"/>
  <c r="AV3" i="206"/>
  <c r="AB4" i="206"/>
  <c r="AV4" i="206"/>
  <c r="AB5" i="206"/>
  <c r="AV5" i="206"/>
  <c r="AB6" i="206"/>
  <c r="AV6" i="206"/>
  <c r="AV7" i="206"/>
  <c r="AA3" i="206"/>
  <c r="AU3" i="206"/>
  <c r="AA4" i="206"/>
  <c r="AU4" i="206"/>
  <c r="AA5" i="206"/>
  <c r="AU5" i="206"/>
  <c r="AA6" i="206"/>
  <c r="AU6" i="206"/>
  <c r="AU7" i="206"/>
  <c r="Z3" i="206"/>
  <c r="AT3" i="206"/>
  <c r="Z4" i="206"/>
  <c r="AT4" i="206"/>
  <c r="Z5" i="206"/>
  <c r="AT5" i="206"/>
  <c r="Z6" i="206"/>
  <c r="AT6" i="206"/>
  <c r="AT7" i="206"/>
  <c r="Y3" i="206"/>
  <c r="AS3" i="206"/>
  <c r="Y4" i="206"/>
  <c r="AS4" i="206"/>
  <c r="Y5" i="206"/>
  <c r="AS5" i="206"/>
  <c r="Y6" i="206"/>
  <c r="AS6" i="206"/>
  <c r="AS7" i="206"/>
  <c r="X3" i="206"/>
  <c r="AR3" i="206"/>
  <c r="X4" i="206"/>
  <c r="AR4" i="206"/>
  <c r="X5" i="206"/>
  <c r="AR5" i="206"/>
  <c r="X6" i="206"/>
  <c r="AR6" i="206"/>
  <c r="AR7" i="206"/>
  <c r="W3" i="206"/>
  <c r="AQ3" i="206"/>
  <c r="W4" i="206"/>
  <c r="AQ4" i="206"/>
  <c r="W5" i="206"/>
  <c r="AQ5" i="206"/>
  <c r="W6" i="206"/>
  <c r="AQ6" i="206"/>
  <c r="AQ7" i="206"/>
  <c r="V3" i="206"/>
  <c r="AP3" i="206"/>
  <c r="V4" i="206"/>
  <c r="AP4" i="206"/>
  <c r="V5" i="206"/>
  <c r="AP5" i="206"/>
  <c r="V6" i="206"/>
  <c r="AP6" i="206"/>
  <c r="AP7" i="206"/>
  <c r="U3" i="206"/>
  <c r="AO3" i="206"/>
  <c r="U4" i="206"/>
  <c r="AO4" i="206"/>
  <c r="U5" i="206"/>
  <c r="AO5" i="206"/>
  <c r="U6" i="206"/>
  <c r="AO6" i="206"/>
  <c r="AO7" i="206"/>
  <c r="T3" i="206"/>
  <c r="AN3" i="206"/>
  <c r="T4" i="206"/>
  <c r="AN4" i="206"/>
  <c r="T5" i="206"/>
  <c r="AN5" i="206"/>
  <c r="T6" i="206"/>
  <c r="AN6" i="206"/>
  <c r="AN7" i="206"/>
  <c r="H3" i="205"/>
  <c r="I3" i="205"/>
  <c r="AC3" i="205"/>
  <c r="AW3" i="205"/>
  <c r="H4" i="205"/>
  <c r="I4" i="205"/>
  <c r="AC4" i="205"/>
  <c r="AW4" i="205"/>
  <c r="H5" i="205"/>
  <c r="I5" i="205"/>
  <c r="AC5" i="205"/>
  <c r="AW5" i="205"/>
  <c r="H6" i="205"/>
  <c r="I6" i="205"/>
  <c r="AC6" i="205"/>
  <c r="AW6" i="205"/>
  <c r="AW7" i="205"/>
  <c r="AB3" i="205"/>
  <c r="AV3" i="205"/>
  <c r="AB4" i="205"/>
  <c r="AV4" i="205"/>
  <c r="AB5" i="205"/>
  <c r="AV5" i="205"/>
  <c r="AB6" i="205"/>
  <c r="AV6" i="205"/>
  <c r="AV7" i="205"/>
  <c r="AA3" i="205"/>
  <c r="AU3" i="205"/>
  <c r="AA4" i="205"/>
  <c r="AU4" i="205"/>
  <c r="AA5" i="205"/>
  <c r="AU5" i="205"/>
  <c r="AA6" i="205"/>
  <c r="AU6" i="205"/>
  <c r="AU7" i="205"/>
  <c r="Z3" i="205"/>
  <c r="AT3" i="205"/>
  <c r="Z4" i="205"/>
  <c r="AT4" i="205"/>
  <c r="Z5" i="205"/>
  <c r="AT5" i="205"/>
  <c r="Z6" i="205"/>
  <c r="AT6" i="205"/>
  <c r="AT7" i="205"/>
  <c r="Y3" i="205"/>
  <c r="AS3" i="205"/>
  <c r="Y4" i="205"/>
  <c r="AS4" i="205"/>
  <c r="Y5" i="205"/>
  <c r="AS5" i="205"/>
  <c r="Y6" i="205"/>
  <c r="AS6" i="205"/>
  <c r="AS7" i="205"/>
  <c r="X3" i="205"/>
  <c r="AR3" i="205"/>
  <c r="X4" i="205"/>
  <c r="AR4" i="205"/>
  <c r="X5" i="205"/>
  <c r="AR5" i="205"/>
  <c r="X6" i="205"/>
  <c r="AR6" i="205"/>
  <c r="AR7" i="205"/>
  <c r="W3" i="205"/>
  <c r="AQ3" i="205"/>
  <c r="W4" i="205"/>
  <c r="AQ4" i="205"/>
  <c r="W5" i="205"/>
  <c r="AQ5" i="205"/>
  <c r="W6" i="205"/>
  <c r="AQ6" i="205"/>
  <c r="AQ7" i="205"/>
  <c r="V3" i="205"/>
  <c r="AP3" i="205"/>
  <c r="V4" i="205"/>
  <c r="AP4" i="205"/>
  <c r="V5" i="205"/>
  <c r="AP5" i="205"/>
  <c r="V6" i="205"/>
  <c r="AP6" i="205"/>
  <c r="AP7" i="205"/>
  <c r="U3" i="205"/>
  <c r="AO3" i="205"/>
  <c r="U4" i="205"/>
  <c r="AO4" i="205"/>
  <c r="U5" i="205"/>
  <c r="AO5" i="205"/>
  <c r="U6" i="205"/>
  <c r="AO6" i="205"/>
  <c r="AO7" i="205"/>
  <c r="T3" i="205"/>
  <c r="AN3" i="205"/>
  <c r="T4" i="205"/>
  <c r="AN4" i="205"/>
  <c r="T5" i="205"/>
  <c r="AN5" i="205"/>
  <c r="T6" i="205"/>
  <c r="AN6" i="205"/>
  <c r="AN7" i="205"/>
  <c r="H3" i="204"/>
  <c r="I3" i="204"/>
  <c r="AC3" i="204"/>
  <c r="AW3" i="204"/>
  <c r="H4" i="204"/>
  <c r="I4" i="204"/>
  <c r="AC4" i="204"/>
  <c r="AW4" i="204"/>
  <c r="H5" i="204"/>
  <c r="I5" i="204"/>
  <c r="AC5" i="204"/>
  <c r="AW5" i="204"/>
  <c r="H6" i="204"/>
  <c r="I6" i="204"/>
  <c r="AC6" i="204"/>
  <c r="AW6" i="204"/>
  <c r="H7" i="204"/>
  <c r="I7" i="204"/>
  <c r="AC7" i="204"/>
  <c r="AW7" i="204"/>
  <c r="AW8" i="204"/>
  <c r="AB3" i="204"/>
  <c r="AV3" i="204"/>
  <c r="AB4" i="204"/>
  <c r="AV4" i="204"/>
  <c r="AB5" i="204"/>
  <c r="AV5" i="204"/>
  <c r="AB6" i="204"/>
  <c r="AV6" i="204"/>
  <c r="AB7" i="204"/>
  <c r="AV7" i="204"/>
  <c r="AV8" i="204"/>
  <c r="AA3" i="204"/>
  <c r="AU3" i="204"/>
  <c r="AA4" i="204"/>
  <c r="AU4" i="204"/>
  <c r="AA5" i="204"/>
  <c r="AU5" i="204"/>
  <c r="AA6" i="204"/>
  <c r="AU6" i="204"/>
  <c r="AA7" i="204"/>
  <c r="AU7" i="204"/>
  <c r="AU8" i="204"/>
  <c r="Z3" i="204"/>
  <c r="AT3" i="204"/>
  <c r="Z4" i="204"/>
  <c r="AT4" i="204"/>
  <c r="Z5" i="204"/>
  <c r="AT5" i="204"/>
  <c r="Z6" i="204"/>
  <c r="AT6" i="204"/>
  <c r="Z7" i="204"/>
  <c r="AT7" i="204"/>
  <c r="AT8" i="204"/>
  <c r="Y3" i="204"/>
  <c r="AS3" i="204"/>
  <c r="Y4" i="204"/>
  <c r="AS4" i="204"/>
  <c r="Y5" i="204"/>
  <c r="AS5" i="204"/>
  <c r="Y6" i="204"/>
  <c r="AS6" i="204"/>
  <c r="Y7" i="204"/>
  <c r="AS7" i="204"/>
  <c r="AS8" i="204"/>
  <c r="X3" i="204"/>
  <c r="AR3" i="204"/>
  <c r="X4" i="204"/>
  <c r="AR4" i="204"/>
  <c r="X5" i="204"/>
  <c r="AR5" i="204"/>
  <c r="X6" i="204"/>
  <c r="AR6" i="204"/>
  <c r="X7" i="204"/>
  <c r="AR7" i="204"/>
  <c r="AR8" i="204"/>
  <c r="W3" i="204"/>
  <c r="AQ3" i="204"/>
  <c r="W4" i="204"/>
  <c r="AQ4" i="204"/>
  <c r="W5" i="204"/>
  <c r="AQ5" i="204"/>
  <c r="W6" i="204"/>
  <c r="AQ6" i="204"/>
  <c r="W7" i="204"/>
  <c r="AQ7" i="204"/>
  <c r="AQ8" i="204"/>
  <c r="V3" i="204"/>
  <c r="AP3" i="204"/>
  <c r="V4" i="204"/>
  <c r="AP4" i="204"/>
  <c r="V5" i="204"/>
  <c r="AP5" i="204"/>
  <c r="V6" i="204"/>
  <c r="AP6" i="204"/>
  <c r="V7" i="204"/>
  <c r="AP7" i="204"/>
  <c r="AP8" i="204"/>
  <c r="U3" i="204"/>
  <c r="AO3" i="204"/>
  <c r="U4" i="204"/>
  <c r="AO4" i="204"/>
  <c r="U5" i="204"/>
  <c r="AO5" i="204"/>
  <c r="U6" i="204"/>
  <c r="AO6" i="204"/>
  <c r="U7" i="204"/>
  <c r="AO7" i="204"/>
  <c r="AO8" i="204"/>
  <c r="T3" i="204"/>
  <c r="AN3" i="204"/>
  <c r="T4" i="204"/>
  <c r="AN4" i="204"/>
  <c r="T5" i="204"/>
  <c r="AN5" i="204"/>
  <c r="T6" i="204"/>
  <c r="AN6" i="204"/>
  <c r="T7" i="204"/>
  <c r="AN7" i="204"/>
  <c r="AN8" i="204"/>
  <c r="H3" i="203"/>
  <c r="I3" i="203"/>
  <c r="AC3" i="203"/>
  <c r="AW3" i="203"/>
  <c r="H4" i="203"/>
  <c r="I4" i="203"/>
  <c r="AC4" i="203"/>
  <c r="AW4" i="203"/>
  <c r="H5" i="203"/>
  <c r="I5" i="203"/>
  <c r="AC5" i="203"/>
  <c r="AW5" i="203"/>
  <c r="H6" i="203"/>
  <c r="I6" i="203"/>
  <c r="AC6" i="203"/>
  <c r="AW6" i="203"/>
  <c r="H7" i="203"/>
  <c r="I7" i="203"/>
  <c r="AC7" i="203"/>
  <c r="AW7" i="203"/>
  <c r="AW8" i="203"/>
  <c r="AB3" i="203"/>
  <c r="AV3" i="203"/>
  <c r="AB4" i="203"/>
  <c r="AV4" i="203"/>
  <c r="AB5" i="203"/>
  <c r="AV5" i="203"/>
  <c r="AB6" i="203"/>
  <c r="AV6" i="203"/>
  <c r="AB7" i="203"/>
  <c r="AV7" i="203"/>
  <c r="AV8" i="203"/>
  <c r="AA3" i="203"/>
  <c r="AU3" i="203"/>
  <c r="AA4" i="203"/>
  <c r="AU4" i="203"/>
  <c r="AA5" i="203"/>
  <c r="AU5" i="203"/>
  <c r="AA6" i="203"/>
  <c r="AU6" i="203"/>
  <c r="AA7" i="203"/>
  <c r="AU7" i="203"/>
  <c r="AU8" i="203"/>
  <c r="Z3" i="203"/>
  <c r="AT3" i="203"/>
  <c r="Z4" i="203"/>
  <c r="AT4" i="203"/>
  <c r="Z5" i="203"/>
  <c r="AT5" i="203"/>
  <c r="Z6" i="203"/>
  <c r="AT6" i="203"/>
  <c r="Z7" i="203"/>
  <c r="AT7" i="203"/>
  <c r="AT8" i="203"/>
  <c r="Y3" i="203"/>
  <c r="AS3" i="203"/>
  <c r="Y4" i="203"/>
  <c r="AS4" i="203"/>
  <c r="Y5" i="203"/>
  <c r="AS5" i="203"/>
  <c r="Y6" i="203"/>
  <c r="AS6" i="203"/>
  <c r="Y7" i="203"/>
  <c r="AS7" i="203"/>
  <c r="AS8" i="203"/>
  <c r="X3" i="203"/>
  <c r="AR3" i="203"/>
  <c r="X4" i="203"/>
  <c r="AR4" i="203"/>
  <c r="X5" i="203"/>
  <c r="AR5" i="203"/>
  <c r="X6" i="203"/>
  <c r="AR6" i="203"/>
  <c r="X7" i="203"/>
  <c r="AR7" i="203"/>
  <c r="AR8" i="203"/>
  <c r="W3" i="203"/>
  <c r="AQ3" i="203"/>
  <c r="W4" i="203"/>
  <c r="AQ4" i="203"/>
  <c r="W5" i="203"/>
  <c r="AQ5" i="203"/>
  <c r="W6" i="203"/>
  <c r="AQ6" i="203"/>
  <c r="W7" i="203"/>
  <c r="AQ7" i="203"/>
  <c r="AQ8" i="203"/>
  <c r="V3" i="203"/>
  <c r="AP3" i="203"/>
  <c r="V4" i="203"/>
  <c r="AP4" i="203"/>
  <c r="V5" i="203"/>
  <c r="AP5" i="203"/>
  <c r="V6" i="203"/>
  <c r="AP6" i="203"/>
  <c r="V7" i="203"/>
  <c r="AP7" i="203"/>
  <c r="AP8" i="203"/>
  <c r="U3" i="203"/>
  <c r="AO3" i="203"/>
  <c r="U4" i="203"/>
  <c r="AO4" i="203"/>
  <c r="U5" i="203"/>
  <c r="AO5" i="203"/>
  <c r="U6" i="203"/>
  <c r="AO6" i="203"/>
  <c r="U7" i="203"/>
  <c r="AO7" i="203"/>
  <c r="AO8" i="203"/>
  <c r="T3" i="203"/>
  <c r="AN3" i="203"/>
  <c r="T4" i="203"/>
  <c r="AN4" i="203"/>
  <c r="T5" i="203"/>
  <c r="AN5" i="203"/>
  <c r="T6" i="203"/>
  <c r="AN6" i="203"/>
  <c r="T7" i="203"/>
  <c r="AN7" i="203"/>
  <c r="AN8" i="203"/>
  <c r="H3" i="202"/>
  <c r="I3" i="202"/>
  <c r="AC3" i="202"/>
  <c r="AW3" i="202"/>
  <c r="H4" i="202"/>
  <c r="I4" i="202"/>
  <c r="AC4" i="202"/>
  <c r="AW4" i="202"/>
  <c r="H5" i="202"/>
  <c r="I5" i="202"/>
  <c r="AC5" i="202"/>
  <c r="AW5" i="202"/>
  <c r="AW6" i="202"/>
  <c r="AB3" i="202"/>
  <c r="AV3" i="202"/>
  <c r="AB4" i="202"/>
  <c r="AV4" i="202"/>
  <c r="AB5" i="202"/>
  <c r="AV5" i="202"/>
  <c r="AV6" i="202"/>
  <c r="AA3" i="202"/>
  <c r="AU3" i="202"/>
  <c r="AA4" i="202"/>
  <c r="AU4" i="202"/>
  <c r="AA5" i="202"/>
  <c r="AU5" i="202"/>
  <c r="AU6" i="202"/>
  <c r="Z3" i="202"/>
  <c r="AT3" i="202"/>
  <c r="Z4" i="202"/>
  <c r="AT4" i="202"/>
  <c r="Z5" i="202"/>
  <c r="AT5" i="202"/>
  <c r="AT6" i="202"/>
  <c r="Y3" i="202"/>
  <c r="AS3" i="202"/>
  <c r="Y4" i="202"/>
  <c r="AS4" i="202"/>
  <c r="Y5" i="202"/>
  <c r="AS5" i="202"/>
  <c r="AS6" i="202"/>
  <c r="X3" i="202"/>
  <c r="AR3" i="202"/>
  <c r="X4" i="202"/>
  <c r="AR4" i="202"/>
  <c r="X5" i="202"/>
  <c r="AR5" i="202"/>
  <c r="AR6" i="202"/>
  <c r="W3" i="202"/>
  <c r="AQ3" i="202"/>
  <c r="W4" i="202"/>
  <c r="AQ4" i="202"/>
  <c r="W5" i="202"/>
  <c r="AQ5" i="202"/>
  <c r="AQ6" i="202"/>
  <c r="V3" i="202"/>
  <c r="AP3" i="202"/>
  <c r="V4" i="202"/>
  <c r="AP4" i="202"/>
  <c r="V5" i="202"/>
  <c r="AP5" i="202"/>
  <c r="AP6" i="202"/>
  <c r="U3" i="202"/>
  <c r="AO3" i="202"/>
  <c r="U4" i="202"/>
  <c r="AO4" i="202"/>
  <c r="U5" i="202"/>
  <c r="AO5" i="202"/>
  <c r="AO6" i="202"/>
  <c r="T3" i="202"/>
  <c r="AN3" i="202"/>
  <c r="T4" i="202"/>
  <c r="AN4" i="202"/>
  <c r="T5" i="202"/>
  <c r="AN5" i="202"/>
  <c r="AN6" i="202"/>
  <c r="H3" i="201"/>
  <c r="I3" i="201"/>
  <c r="AC3" i="201"/>
  <c r="AW3" i="201"/>
  <c r="H4" i="201"/>
  <c r="I4" i="201"/>
  <c r="AC4" i="201"/>
  <c r="AW4" i="201"/>
  <c r="H5" i="201"/>
  <c r="I5" i="201"/>
  <c r="AC5" i="201"/>
  <c r="AW5" i="201"/>
  <c r="H6" i="201"/>
  <c r="I6" i="201"/>
  <c r="AC6" i="201"/>
  <c r="AW6" i="201"/>
  <c r="H7" i="201"/>
  <c r="I7" i="201"/>
  <c r="AC7" i="201"/>
  <c r="AW7" i="201"/>
  <c r="AW8" i="201"/>
  <c r="AB3" i="201"/>
  <c r="AV3" i="201"/>
  <c r="AB4" i="201"/>
  <c r="AV4" i="201"/>
  <c r="AB5" i="201"/>
  <c r="AV5" i="201"/>
  <c r="AB6" i="201"/>
  <c r="AV6" i="201"/>
  <c r="AB7" i="201"/>
  <c r="AV7" i="201"/>
  <c r="AV8" i="201"/>
  <c r="AA3" i="201"/>
  <c r="AU3" i="201"/>
  <c r="AA4" i="201"/>
  <c r="AU4" i="201"/>
  <c r="AA5" i="201"/>
  <c r="AU5" i="201"/>
  <c r="AA6" i="201"/>
  <c r="AU6" i="201"/>
  <c r="AA7" i="201"/>
  <c r="AU7" i="201"/>
  <c r="AU8" i="201"/>
  <c r="Z3" i="201"/>
  <c r="AT3" i="201"/>
  <c r="Z4" i="201"/>
  <c r="AT4" i="201"/>
  <c r="Z5" i="201"/>
  <c r="AT5" i="201"/>
  <c r="Z6" i="201"/>
  <c r="AT6" i="201"/>
  <c r="Z7" i="201"/>
  <c r="AT7" i="201"/>
  <c r="AT8" i="201"/>
  <c r="Y3" i="201"/>
  <c r="AS3" i="201"/>
  <c r="Y4" i="201"/>
  <c r="AS4" i="201"/>
  <c r="Y5" i="201"/>
  <c r="AS5" i="201"/>
  <c r="Y6" i="201"/>
  <c r="AS6" i="201"/>
  <c r="Y7" i="201"/>
  <c r="AS7" i="201"/>
  <c r="AS8" i="201"/>
  <c r="X3" i="201"/>
  <c r="AR3" i="201"/>
  <c r="X4" i="201"/>
  <c r="AR4" i="201"/>
  <c r="X5" i="201"/>
  <c r="AR5" i="201"/>
  <c r="X6" i="201"/>
  <c r="AR6" i="201"/>
  <c r="X7" i="201"/>
  <c r="AR7" i="201"/>
  <c r="AR8" i="201"/>
  <c r="W3" i="201"/>
  <c r="AQ3" i="201"/>
  <c r="W4" i="201"/>
  <c r="AQ4" i="201"/>
  <c r="W5" i="201"/>
  <c r="AQ5" i="201"/>
  <c r="W6" i="201"/>
  <c r="AQ6" i="201"/>
  <c r="W7" i="201"/>
  <c r="AQ7" i="201"/>
  <c r="AQ8" i="201"/>
  <c r="V3" i="201"/>
  <c r="AP3" i="201"/>
  <c r="V4" i="201"/>
  <c r="AP4" i="201"/>
  <c r="V5" i="201"/>
  <c r="AP5" i="201"/>
  <c r="V6" i="201"/>
  <c r="AP6" i="201"/>
  <c r="V7" i="201"/>
  <c r="AP7" i="201"/>
  <c r="AP8" i="201"/>
  <c r="U3" i="201"/>
  <c r="AO3" i="201"/>
  <c r="U4" i="201"/>
  <c r="AO4" i="201"/>
  <c r="U5" i="201"/>
  <c r="AO5" i="201"/>
  <c r="U6" i="201"/>
  <c r="AO6" i="201"/>
  <c r="U7" i="201"/>
  <c r="AO7" i="201"/>
  <c r="AO8" i="201"/>
  <c r="T3" i="201"/>
  <c r="AN3" i="201"/>
  <c r="T4" i="201"/>
  <c r="AN4" i="201"/>
  <c r="T5" i="201"/>
  <c r="AN5" i="201"/>
  <c r="T6" i="201"/>
  <c r="AN6" i="201"/>
  <c r="T7" i="201"/>
  <c r="AN7" i="201"/>
  <c r="AN8" i="201"/>
  <c r="H3" i="200"/>
  <c r="I3" i="200"/>
  <c r="AC3" i="200"/>
  <c r="AW3" i="200"/>
  <c r="H4" i="200"/>
  <c r="I4" i="200"/>
  <c r="AC4" i="200"/>
  <c r="AW4" i="200"/>
  <c r="H5" i="200"/>
  <c r="I5" i="200"/>
  <c r="AC5" i="200"/>
  <c r="AW5" i="200"/>
  <c r="H6" i="200"/>
  <c r="I6" i="200"/>
  <c r="AC6" i="200"/>
  <c r="AW6" i="200"/>
  <c r="H7" i="200"/>
  <c r="I7" i="200"/>
  <c r="AC7" i="200"/>
  <c r="AW7" i="200"/>
  <c r="AW8" i="200"/>
  <c r="AB3" i="200"/>
  <c r="AV3" i="200"/>
  <c r="AB4" i="200"/>
  <c r="AV4" i="200"/>
  <c r="AB5" i="200"/>
  <c r="AV5" i="200"/>
  <c r="AB6" i="200"/>
  <c r="AV6" i="200"/>
  <c r="AB7" i="200"/>
  <c r="AV7" i="200"/>
  <c r="AV8" i="200"/>
  <c r="AA3" i="200"/>
  <c r="AU3" i="200"/>
  <c r="AA4" i="200"/>
  <c r="AU4" i="200"/>
  <c r="AA5" i="200"/>
  <c r="AU5" i="200"/>
  <c r="AA6" i="200"/>
  <c r="AU6" i="200"/>
  <c r="AA7" i="200"/>
  <c r="AU7" i="200"/>
  <c r="AU8" i="200"/>
  <c r="Z3" i="200"/>
  <c r="AT3" i="200"/>
  <c r="Z4" i="200"/>
  <c r="AT4" i="200"/>
  <c r="Z5" i="200"/>
  <c r="AT5" i="200"/>
  <c r="Z6" i="200"/>
  <c r="AT6" i="200"/>
  <c r="Z7" i="200"/>
  <c r="AT7" i="200"/>
  <c r="AT8" i="200"/>
  <c r="Y3" i="200"/>
  <c r="AS3" i="200"/>
  <c r="Y4" i="200"/>
  <c r="AS4" i="200"/>
  <c r="Y5" i="200"/>
  <c r="AS5" i="200"/>
  <c r="Y6" i="200"/>
  <c r="AS6" i="200"/>
  <c r="Y7" i="200"/>
  <c r="AS7" i="200"/>
  <c r="AS8" i="200"/>
  <c r="X3" i="200"/>
  <c r="AR3" i="200"/>
  <c r="X4" i="200"/>
  <c r="AR4" i="200"/>
  <c r="X5" i="200"/>
  <c r="AR5" i="200"/>
  <c r="X6" i="200"/>
  <c r="AR6" i="200"/>
  <c r="X7" i="200"/>
  <c r="AR7" i="200"/>
  <c r="AR8" i="200"/>
  <c r="W3" i="200"/>
  <c r="AQ3" i="200"/>
  <c r="W4" i="200"/>
  <c r="AQ4" i="200"/>
  <c r="W5" i="200"/>
  <c r="AQ5" i="200"/>
  <c r="W6" i="200"/>
  <c r="AQ6" i="200"/>
  <c r="W7" i="200"/>
  <c r="AQ7" i="200"/>
  <c r="AQ8" i="200"/>
  <c r="V3" i="200"/>
  <c r="AP3" i="200"/>
  <c r="V4" i="200"/>
  <c r="AP4" i="200"/>
  <c r="V5" i="200"/>
  <c r="AP5" i="200"/>
  <c r="V6" i="200"/>
  <c r="AP6" i="200"/>
  <c r="V7" i="200"/>
  <c r="AP7" i="200"/>
  <c r="AP8" i="200"/>
  <c r="U3" i="200"/>
  <c r="AO3" i="200"/>
  <c r="U4" i="200"/>
  <c r="AO4" i="200"/>
  <c r="U5" i="200"/>
  <c r="AO5" i="200"/>
  <c r="U6" i="200"/>
  <c r="AO6" i="200"/>
  <c r="U7" i="200"/>
  <c r="AO7" i="200"/>
  <c r="AO8" i="200"/>
  <c r="T3" i="200"/>
  <c r="AN3" i="200"/>
  <c r="T4" i="200"/>
  <c r="AN4" i="200"/>
  <c r="T5" i="200"/>
  <c r="AN5" i="200"/>
  <c r="T6" i="200"/>
  <c r="AN6" i="200"/>
  <c r="T7" i="200"/>
  <c r="AN7" i="200"/>
  <c r="AN8" i="200"/>
  <c r="H3" i="199"/>
  <c r="I3" i="199"/>
  <c r="AC3" i="199"/>
  <c r="AW3" i="199"/>
  <c r="H4" i="199"/>
  <c r="I4" i="199"/>
  <c r="AC4" i="199"/>
  <c r="AW4" i="199"/>
  <c r="H5" i="199"/>
  <c r="I5" i="199"/>
  <c r="AC5" i="199"/>
  <c r="AW5" i="199"/>
  <c r="H6" i="199"/>
  <c r="I6" i="199"/>
  <c r="AC6" i="199"/>
  <c r="AW6" i="199"/>
  <c r="AW7" i="199"/>
  <c r="AB3" i="199"/>
  <c r="AV3" i="199"/>
  <c r="AB4" i="199"/>
  <c r="AV4" i="199"/>
  <c r="AB5" i="199"/>
  <c r="AV5" i="199"/>
  <c r="AB6" i="199"/>
  <c r="AV6" i="199"/>
  <c r="AV7" i="199"/>
  <c r="AA3" i="199"/>
  <c r="AU3" i="199"/>
  <c r="AA4" i="199"/>
  <c r="AU4" i="199"/>
  <c r="AA5" i="199"/>
  <c r="AU5" i="199"/>
  <c r="AA6" i="199"/>
  <c r="AU6" i="199"/>
  <c r="AU7" i="199"/>
  <c r="Z3" i="199"/>
  <c r="AT3" i="199"/>
  <c r="Z4" i="199"/>
  <c r="AT4" i="199"/>
  <c r="Z5" i="199"/>
  <c r="AT5" i="199"/>
  <c r="Z6" i="199"/>
  <c r="AT6" i="199"/>
  <c r="AT7" i="199"/>
  <c r="Y3" i="199"/>
  <c r="AS3" i="199"/>
  <c r="Y4" i="199"/>
  <c r="AS4" i="199"/>
  <c r="Y5" i="199"/>
  <c r="AS5" i="199"/>
  <c r="Y6" i="199"/>
  <c r="AS6" i="199"/>
  <c r="AS7" i="199"/>
  <c r="X3" i="199"/>
  <c r="AR3" i="199"/>
  <c r="X4" i="199"/>
  <c r="AR4" i="199"/>
  <c r="X5" i="199"/>
  <c r="AR5" i="199"/>
  <c r="X6" i="199"/>
  <c r="AR6" i="199"/>
  <c r="AR7" i="199"/>
  <c r="W3" i="199"/>
  <c r="AQ3" i="199"/>
  <c r="W4" i="199"/>
  <c r="AQ4" i="199"/>
  <c r="W5" i="199"/>
  <c r="AQ5" i="199"/>
  <c r="W6" i="199"/>
  <c r="AQ6" i="199"/>
  <c r="AQ7" i="199"/>
  <c r="V3" i="199"/>
  <c r="AP3" i="199"/>
  <c r="V4" i="199"/>
  <c r="AP4" i="199"/>
  <c r="V5" i="199"/>
  <c r="AP5" i="199"/>
  <c r="V6" i="199"/>
  <c r="AP6" i="199"/>
  <c r="AP7" i="199"/>
  <c r="U3" i="199"/>
  <c r="AO3" i="199"/>
  <c r="U4" i="199"/>
  <c r="AO4" i="199"/>
  <c r="U5" i="199"/>
  <c r="AO5" i="199"/>
  <c r="U6" i="199"/>
  <c r="AO6" i="199"/>
  <c r="AO7" i="199"/>
  <c r="T3" i="199"/>
  <c r="AN3" i="199"/>
  <c r="T4" i="199"/>
  <c r="AN4" i="199"/>
  <c r="T5" i="199"/>
  <c r="AN5" i="199"/>
  <c r="T6" i="199"/>
  <c r="AN6" i="199"/>
  <c r="AN7" i="199"/>
  <c r="H3" i="198"/>
  <c r="I3" i="198"/>
  <c r="AC3" i="198"/>
  <c r="AW3" i="198"/>
  <c r="H4" i="198"/>
  <c r="I4" i="198"/>
  <c r="AC4" i="198"/>
  <c r="AW4" i="198"/>
  <c r="H5" i="198"/>
  <c r="I5" i="198"/>
  <c r="AC5" i="198"/>
  <c r="AW5" i="198"/>
  <c r="H6" i="198"/>
  <c r="I6" i="198"/>
  <c r="AC6" i="198"/>
  <c r="AW6" i="198"/>
  <c r="H7" i="198"/>
  <c r="I7" i="198"/>
  <c r="AC7" i="198"/>
  <c r="AW7" i="198"/>
  <c r="AW8" i="198"/>
  <c r="AB3" i="198"/>
  <c r="AV3" i="198"/>
  <c r="AB4" i="198"/>
  <c r="AV4" i="198"/>
  <c r="AB5" i="198"/>
  <c r="AV5" i="198"/>
  <c r="AB6" i="198"/>
  <c r="AV6" i="198"/>
  <c r="AB7" i="198"/>
  <c r="AV7" i="198"/>
  <c r="AV8" i="198"/>
  <c r="AA3" i="198"/>
  <c r="AU3" i="198"/>
  <c r="AA4" i="198"/>
  <c r="AU4" i="198"/>
  <c r="AA5" i="198"/>
  <c r="AU5" i="198"/>
  <c r="AA6" i="198"/>
  <c r="AU6" i="198"/>
  <c r="AA7" i="198"/>
  <c r="AU7" i="198"/>
  <c r="AU8" i="198"/>
  <c r="Z3" i="198"/>
  <c r="AT3" i="198"/>
  <c r="Z4" i="198"/>
  <c r="AT4" i="198"/>
  <c r="Z5" i="198"/>
  <c r="AT5" i="198"/>
  <c r="Z6" i="198"/>
  <c r="AT6" i="198"/>
  <c r="Z7" i="198"/>
  <c r="AT7" i="198"/>
  <c r="AT8" i="198"/>
  <c r="Y3" i="198"/>
  <c r="AS3" i="198"/>
  <c r="Y4" i="198"/>
  <c r="AS4" i="198"/>
  <c r="Y5" i="198"/>
  <c r="AS5" i="198"/>
  <c r="Y6" i="198"/>
  <c r="AS6" i="198"/>
  <c r="Y7" i="198"/>
  <c r="AS7" i="198"/>
  <c r="AS8" i="198"/>
  <c r="X3" i="198"/>
  <c r="AR3" i="198"/>
  <c r="X4" i="198"/>
  <c r="AR4" i="198"/>
  <c r="X5" i="198"/>
  <c r="AR5" i="198"/>
  <c r="X6" i="198"/>
  <c r="AR6" i="198"/>
  <c r="X7" i="198"/>
  <c r="AR7" i="198"/>
  <c r="AR8" i="198"/>
  <c r="W3" i="198"/>
  <c r="AQ3" i="198"/>
  <c r="W4" i="198"/>
  <c r="AQ4" i="198"/>
  <c r="W5" i="198"/>
  <c r="AQ5" i="198"/>
  <c r="W6" i="198"/>
  <c r="AQ6" i="198"/>
  <c r="W7" i="198"/>
  <c r="AQ7" i="198"/>
  <c r="AQ8" i="198"/>
  <c r="V3" i="198"/>
  <c r="AP3" i="198"/>
  <c r="V4" i="198"/>
  <c r="AP4" i="198"/>
  <c r="V5" i="198"/>
  <c r="AP5" i="198"/>
  <c r="V6" i="198"/>
  <c r="AP6" i="198"/>
  <c r="V7" i="198"/>
  <c r="AP7" i="198"/>
  <c r="AP8" i="198"/>
  <c r="U3" i="198"/>
  <c r="AO3" i="198"/>
  <c r="U4" i="198"/>
  <c r="AO4" i="198"/>
  <c r="U5" i="198"/>
  <c r="AO5" i="198"/>
  <c r="U6" i="198"/>
  <c r="AO6" i="198"/>
  <c r="U7" i="198"/>
  <c r="AO7" i="198"/>
  <c r="AO8" i="198"/>
  <c r="T3" i="198"/>
  <c r="AN3" i="198"/>
  <c r="T4" i="198"/>
  <c r="AN4" i="198"/>
  <c r="T5" i="198"/>
  <c r="AN5" i="198"/>
  <c r="T6" i="198"/>
  <c r="AN6" i="198"/>
  <c r="T7" i="198"/>
  <c r="AN7" i="198"/>
  <c r="AN8" i="198"/>
  <c r="H3" i="197"/>
  <c r="I3" i="197"/>
  <c r="AC3" i="197"/>
  <c r="AW3" i="197"/>
  <c r="H4" i="197"/>
  <c r="I4" i="197"/>
  <c r="AC4" i="197"/>
  <c r="AW4" i="197"/>
  <c r="H5" i="197"/>
  <c r="I5" i="197"/>
  <c r="AC5" i="197"/>
  <c r="AW5" i="197"/>
  <c r="H6" i="197"/>
  <c r="I6" i="197"/>
  <c r="AC6" i="197"/>
  <c r="AW6" i="197"/>
  <c r="H7" i="197"/>
  <c r="I7" i="197"/>
  <c r="AC7" i="197"/>
  <c r="AW7" i="197"/>
  <c r="AW8" i="197"/>
  <c r="AB3" i="197"/>
  <c r="AV3" i="197"/>
  <c r="AB4" i="197"/>
  <c r="AV4" i="197"/>
  <c r="AB5" i="197"/>
  <c r="AV5" i="197"/>
  <c r="AB6" i="197"/>
  <c r="AV6" i="197"/>
  <c r="AB7" i="197"/>
  <c r="AV7" i="197"/>
  <c r="AV8" i="197"/>
  <c r="AA3" i="197"/>
  <c r="AU3" i="197"/>
  <c r="AA4" i="197"/>
  <c r="AU4" i="197"/>
  <c r="AA5" i="197"/>
  <c r="AU5" i="197"/>
  <c r="AA6" i="197"/>
  <c r="AU6" i="197"/>
  <c r="AA7" i="197"/>
  <c r="AU7" i="197"/>
  <c r="AU8" i="197"/>
  <c r="Z3" i="197"/>
  <c r="AT3" i="197"/>
  <c r="Z4" i="197"/>
  <c r="AT4" i="197"/>
  <c r="Z5" i="197"/>
  <c r="AT5" i="197"/>
  <c r="Z6" i="197"/>
  <c r="AT6" i="197"/>
  <c r="Z7" i="197"/>
  <c r="AT7" i="197"/>
  <c r="AT8" i="197"/>
  <c r="Y3" i="197"/>
  <c r="AS3" i="197"/>
  <c r="Y4" i="197"/>
  <c r="AS4" i="197"/>
  <c r="Y5" i="197"/>
  <c r="AS5" i="197"/>
  <c r="Y6" i="197"/>
  <c r="AS6" i="197"/>
  <c r="Y7" i="197"/>
  <c r="AS7" i="197"/>
  <c r="AS8" i="197"/>
  <c r="X3" i="197"/>
  <c r="AR3" i="197"/>
  <c r="X4" i="197"/>
  <c r="AR4" i="197"/>
  <c r="X5" i="197"/>
  <c r="AR5" i="197"/>
  <c r="X6" i="197"/>
  <c r="AR6" i="197"/>
  <c r="X7" i="197"/>
  <c r="AR7" i="197"/>
  <c r="AR8" i="197"/>
  <c r="W3" i="197"/>
  <c r="AQ3" i="197"/>
  <c r="W4" i="197"/>
  <c r="AQ4" i="197"/>
  <c r="W5" i="197"/>
  <c r="AQ5" i="197"/>
  <c r="W6" i="197"/>
  <c r="AQ6" i="197"/>
  <c r="W7" i="197"/>
  <c r="AQ7" i="197"/>
  <c r="AQ8" i="197"/>
  <c r="V3" i="197"/>
  <c r="AP3" i="197"/>
  <c r="V4" i="197"/>
  <c r="AP4" i="197"/>
  <c r="V5" i="197"/>
  <c r="AP5" i="197"/>
  <c r="V6" i="197"/>
  <c r="AP6" i="197"/>
  <c r="V7" i="197"/>
  <c r="AP7" i="197"/>
  <c r="AP8" i="197"/>
  <c r="U3" i="197"/>
  <c r="AO3" i="197"/>
  <c r="U4" i="197"/>
  <c r="AO4" i="197"/>
  <c r="U5" i="197"/>
  <c r="AO5" i="197"/>
  <c r="U6" i="197"/>
  <c r="AO6" i="197"/>
  <c r="U7" i="197"/>
  <c r="AO7" i="197"/>
  <c r="AO8" i="197"/>
  <c r="T3" i="197"/>
  <c r="AN3" i="197"/>
  <c r="T4" i="197"/>
  <c r="AN4" i="197"/>
  <c r="T5" i="197"/>
  <c r="AN5" i="197"/>
  <c r="T6" i="197"/>
  <c r="AN6" i="197"/>
  <c r="T7" i="197"/>
  <c r="AN7" i="197"/>
  <c r="AN8" i="197"/>
  <c r="H3" i="196"/>
  <c r="I3" i="196"/>
  <c r="AC3" i="196"/>
  <c r="AW3" i="196"/>
  <c r="H4" i="196"/>
  <c r="I4" i="196"/>
  <c r="AC4" i="196"/>
  <c r="AW4" i="196"/>
  <c r="H5" i="196"/>
  <c r="I5" i="196"/>
  <c r="AC5" i="196"/>
  <c r="AW5" i="196"/>
  <c r="H6" i="196"/>
  <c r="I6" i="196"/>
  <c r="AC6" i="196"/>
  <c r="AW6" i="196"/>
  <c r="AW7" i="196"/>
  <c r="AB3" i="196"/>
  <c r="AV3" i="196"/>
  <c r="AB4" i="196"/>
  <c r="AV4" i="196"/>
  <c r="AB5" i="196"/>
  <c r="AV5" i="196"/>
  <c r="AB6" i="196"/>
  <c r="AV6" i="196"/>
  <c r="AV7" i="196"/>
  <c r="AA3" i="196"/>
  <c r="AU3" i="196"/>
  <c r="AA4" i="196"/>
  <c r="AU4" i="196"/>
  <c r="AA5" i="196"/>
  <c r="AU5" i="196"/>
  <c r="AA6" i="196"/>
  <c r="AU6" i="196"/>
  <c r="AU7" i="196"/>
  <c r="Z3" i="196"/>
  <c r="AT3" i="196"/>
  <c r="Z4" i="196"/>
  <c r="AT4" i="196"/>
  <c r="Z5" i="196"/>
  <c r="AT5" i="196"/>
  <c r="Z6" i="196"/>
  <c r="AT6" i="196"/>
  <c r="AT7" i="196"/>
  <c r="Y3" i="196"/>
  <c r="AS3" i="196"/>
  <c r="Y4" i="196"/>
  <c r="AS4" i="196"/>
  <c r="Y5" i="196"/>
  <c r="AS5" i="196"/>
  <c r="Y6" i="196"/>
  <c r="AS6" i="196"/>
  <c r="AS7" i="196"/>
  <c r="X3" i="196"/>
  <c r="AR3" i="196"/>
  <c r="X4" i="196"/>
  <c r="AR4" i="196"/>
  <c r="X5" i="196"/>
  <c r="AR5" i="196"/>
  <c r="X6" i="196"/>
  <c r="AR6" i="196"/>
  <c r="AR7" i="196"/>
  <c r="W3" i="196"/>
  <c r="AQ3" i="196"/>
  <c r="W4" i="196"/>
  <c r="AQ4" i="196"/>
  <c r="W5" i="196"/>
  <c r="AQ5" i="196"/>
  <c r="W6" i="196"/>
  <c r="AQ6" i="196"/>
  <c r="AQ7" i="196"/>
  <c r="V3" i="196"/>
  <c r="AP3" i="196"/>
  <c r="V4" i="196"/>
  <c r="AP4" i="196"/>
  <c r="V5" i="196"/>
  <c r="AP5" i="196"/>
  <c r="V6" i="196"/>
  <c r="AP6" i="196"/>
  <c r="AP7" i="196"/>
  <c r="U3" i="196"/>
  <c r="AO3" i="196"/>
  <c r="U4" i="196"/>
  <c r="AO4" i="196"/>
  <c r="U5" i="196"/>
  <c r="AO5" i="196"/>
  <c r="U6" i="196"/>
  <c r="AO6" i="196"/>
  <c r="AO7" i="196"/>
  <c r="T3" i="196"/>
  <c r="AN3" i="196"/>
  <c r="T4" i="196"/>
  <c r="AN4" i="196"/>
  <c r="T5" i="196"/>
  <c r="AN5" i="196"/>
  <c r="T6" i="196"/>
  <c r="AN6" i="196"/>
  <c r="AN7" i="196"/>
  <c r="H3" i="195"/>
  <c r="I3" i="195"/>
  <c r="AC3" i="195"/>
  <c r="AW3" i="195"/>
  <c r="H4" i="195"/>
  <c r="I4" i="195"/>
  <c r="AC4" i="195"/>
  <c r="AW4" i="195"/>
  <c r="H5" i="195"/>
  <c r="I5" i="195"/>
  <c r="AC5" i="195"/>
  <c r="AW5" i="195"/>
  <c r="H6" i="195"/>
  <c r="I6" i="195"/>
  <c r="AC6" i="195"/>
  <c r="AW6" i="195"/>
  <c r="H7" i="195"/>
  <c r="I7" i="195"/>
  <c r="AC7" i="195"/>
  <c r="AW7" i="195"/>
  <c r="H8" i="195"/>
  <c r="I8" i="195"/>
  <c r="AC8" i="195"/>
  <c r="AW8" i="195"/>
  <c r="AW9" i="195"/>
  <c r="AB3" i="195"/>
  <c r="AV3" i="195"/>
  <c r="AB4" i="195"/>
  <c r="AV4" i="195"/>
  <c r="AB5" i="195"/>
  <c r="AV5" i="195"/>
  <c r="AB6" i="195"/>
  <c r="AV6" i="195"/>
  <c r="AB7" i="195"/>
  <c r="AV7" i="195"/>
  <c r="AB8" i="195"/>
  <c r="AV8" i="195"/>
  <c r="AV9" i="195"/>
  <c r="AA3" i="195"/>
  <c r="AU3" i="195"/>
  <c r="AA4" i="195"/>
  <c r="AU4" i="195"/>
  <c r="AA5" i="195"/>
  <c r="AU5" i="195"/>
  <c r="AA6" i="195"/>
  <c r="AU6" i="195"/>
  <c r="AA7" i="195"/>
  <c r="AU7" i="195"/>
  <c r="AA8" i="195"/>
  <c r="AU8" i="195"/>
  <c r="AU9" i="195"/>
  <c r="Z3" i="195"/>
  <c r="AT3" i="195"/>
  <c r="Z4" i="195"/>
  <c r="AT4" i="195"/>
  <c r="Z5" i="195"/>
  <c r="AT5" i="195"/>
  <c r="Z6" i="195"/>
  <c r="AT6" i="195"/>
  <c r="Z7" i="195"/>
  <c r="AT7" i="195"/>
  <c r="Z8" i="195"/>
  <c r="AT8" i="195"/>
  <c r="AT9" i="195"/>
  <c r="Y3" i="195"/>
  <c r="AS3" i="195"/>
  <c r="Y4" i="195"/>
  <c r="AS4" i="195"/>
  <c r="Y5" i="195"/>
  <c r="AS5" i="195"/>
  <c r="Y6" i="195"/>
  <c r="AS6" i="195"/>
  <c r="Y7" i="195"/>
  <c r="AS7" i="195"/>
  <c r="Y8" i="195"/>
  <c r="AS8" i="195"/>
  <c r="AS9" i="195"/>
  <c r="X3" i="195"/>
  <c r="AR3" i="195"/>
  <c r="X4" i="195"/>
  <c r="AR4" i="195"/>
  <c r="X5" i="195"/>
  <c r="AR5" i="195"/>
  <c r="X6" i="195"/>
  <c r="AR6" i="195"/>
  <c r="X7" i="195"/>
  <c r="AR7" i="195"/>
  <c r="X8" i="195"/>
  <c r="AR8" i="195"/>
  <c r="AR9" i="195"/>
  <c r="W3" i="195"/>
  <c r="AQ3" i="195"/>
  <c r="W4" i="195"/>
  <c r="AQ4" i="195"/>
  <c r="W5" i="195"/>
  <c r="AQ5" i="195"/>
  <c r="W6" i="195"/>
  <c r="AQ6" i="195"/>
  <c r="W7" i="195"/>
  <c r="AQ7" i="195"/>
  <c r="W8" i="195"/>
  <c r="AQ8" i="195"/>
  <c r="AQ9" i="195"/>
  <c r="V3" i="195"/>
  <c r="AP3" i="195"/>
  <c r="V4" i="195"/>
  <c r="AP4" i="195"/>
  <c r="V5" i="195"/>
  <c r="AP5" i="195"/>
  <c r="V6" i="195"/>
  <c r="AP6" i="195"/>
  <c r="V7" i="195"/>
  <c r="AP7" i="195"/>
  <c r="V8" i="195"/>
  <c r="AP8" i="195"/>
  <c r="AP9" i="195"/>
  <c r="U3" i="195"/>
  <c r="AO3" i="195"/>
  <c r="U4" i="195"/>
  <c r="AO4" i="195"/>
  <c r="U5" i="195"/>
  <c r="AO5" i="195"/>
  <c r="U6" i="195"/>
  <c r="AO6" i="195"/>
  <c r="U7" i="195"/>
  <c r="AO7" i="195"/>
  <c r="U8" i="195"/>
  <c r="AO8" i="195"/>
  <c r="AO9" i="195"/>
  <c r="T3" i="195"/>
  <c r="AN3" i="195"/>
  <c r="T4" i="195"/>
  <c r="AN4" i="195"/>
  <c r="T5" i="195"/>
  <c r="AN5" i="195"/>
  <c r="T6" i="195"/>
  <c r="AN6" i="195"/>
  <c r="T7" i="195"/>
  <c r="AN7" i="195"/>
  <c r="T8" i="195"/>
  <c r="AN8" i="195"/>
  <c r="AN9" i="195"/>
  <c r="H3" i="194"/>
  <c r="I3" i="194"/>
  <c r="AC3" i="194"/>
  <c r="AW3" i="194"/>
  <c r="H4" i="194"/>
  <c r="I4" i="194"/>
  <c r="AC4" i="194"/>
  <c r="AW4" i="194"/>
  <c r="H5" i="194"/>
  <c r="I5" i="194"/>
  <c r="AC5" i="194"/>
  <c r="AW5" i="194"/>
  <c r="H6" i="194"/>
  <c r="I6" i="194"/>
  <c r="AC6" i="194"/>
  <c r="AW6" i="194"/>
  <c r="H7" i="194"/>
  <c r="I7" i="194"/>
  <c r="AC7" i="194"/>
  <c r="AW7" i="194"/>
  <c r="AW8" i="194"/>
  <c r="AB3" i="194"/>
  <c r="AV3" i="194"/>
  <c r="AB4" i="194"/>
  <c r="AV4" i="194"/>
  <c r="AB5" i="194"/>
  <c r="AV5" i="194"/>
  <c r="AB6" i="194"/>
  <c r="AV6" i="194"/>
  <c r="AB7" i="194"/>
  <c r="AV7" i="194"/>
  <c r="AV8" i="194"/>
  <c r="AA3" i="194"/>
  <c r="AU3" i="194"/>
  <c r="AA4" i="194"/>
  <c r="AU4" i="194"/>
  <c r="AA5" i="194"/>
  <c r="AU5" i="194"/>
  <c r="AA6" i="194"/>
  <c r="AU6" i="194"/>
  <c r="AA7" i="194"/>
  <c r="AU7" i="194"/>
  <c r="AU8" i="194"/>
  <c r="Z3" i="194"/>
  <c r="AT3" i="194"/>
  <c r="Z4" i="194"/>
  <c r="AT4" i="194"/>
  <c r="Z5" i="194"/>
  <c r="AT5" i="194"/>
  <c r="Z6" i="194"/>
  <c r="AT6" i="194"/>
  <c r="Z7" i="194"/>
  <c r="AT7" i="194"/>
  <c r="AT8" i="194"/>
  <c r="Y3" i="194"/>
  <c r="AS3" i="194"/>
  <c r="Y4" i="194"/>
  <c r="AS4" i="194"/>
  <c r="Y5" i="194"/>
  <c r="AS5" i="194"/>
  <c r="Y6" i="194"/>
  <c r="AS6" i="194"/>
  <c r="Y7" i="194"/>
  <c r="AS7" i="194"/>
  <c r="AS8" i="194"/>
  <c r="X3" i="194"/>
  <c r="AR3" i="194"/>
  <c r="X4" i="194"/>
  <c r="AR4" i="194"/>
  <c r="X5" i="194"/>
  <c r="AR5" i="194"/>
  <c r="X6" i="194"/>
  <c r="AR6" i="194"/>
  <c r="X7" i="194"/>
  <c r="AR7" i="194"/>
  <c r="AR8" i="194"/>
  <c r="W3" i="194"/>
  <c r="AQ3" i="194"/>
  <c r="W4" i="194"/>
  <c r="AQ4" i="194"/>
  <c r="W5" i="194"/>
  <c r="AQ5" i="194"/>
  <c r="W6" i="194"/>
  <c r="AQ6" i="194"/>
  <c r="W7" i="194"/>
  <c r="AQ7" i="194"/>
  <c r="AQ8" i="194"/>
  <c r="V3" i="194"/>
  <c r="AP3" i="194"/>
  <c r="V4" i="194"/>
  <c r="AP4" i="194"/>
  <c r="V5" i="194"/>
  <c r="AP5" i="194"/>
  <c r="V6" i="194"/>
  <c r="AP6" i="194"/>
  <c r="V7" i="194"/>
  <c r="AP7" i="194"/>
  <c r="AP8" i="194"/>
  <c r="U3" i="194"/>
  <c r="AO3" i="194"/>
  <c r="U4" i="194"/>
  <c r="AO4" i="194"/>
  <c r="U5" i="194"/>
  <c r="AO5" i="194"/>
  <c r="U6" i="194"/>
  <c r="AO6" i="194"/>
  <c r="U7" i="194"/>
  <c r="AO7" i="194"/>
  <c r="AO8" i="194"/>
  <c r="T3" i="194"/>
  <c r="AN3" i="194"/>
  <c r="T4" i="194"/>
  <c r="AN4" i="194"/>
  <c r="T5" i="194"/>
  <c r="AN5" i="194"/>
  <c r="T6" i="194"/>
  <c r="AN6" i="194"/>
  <c r="T7" i="194"/>
  <c r="AN7" i="194"/>
  <c r="AN8" i="194"/>
  <c r="H3" i="193"/>
  <c r="I3" i="193"/>
  <c r="AC3" i="193"/>
  <c r="AW3" i="193"/>
  <c r="H4" i="193"/>
  <c r="I4" i="193"/>
  <c r="AC4" i="193"/>
  <c r="AW4" i="193"/>
  <c r="H5" i="193"/>
  <c r="I5" i="193"/>
  <c r="AC5" i="193"/>
  <c r="AW5" i="193"/>
  <c r="H6" i="193"/>
  <c r="I6" i="193"/>
  <c r="AC6" i="193"/>
  <c r="AW6" i="193"/>
  <c r="H7" i="193"/>
  <c r="I7" i="193"/>
  <c r="AC7" i="193"/>
  <c r="AW7" i="193"/>
  <c r="AW8" i="193"/>
  <c r="AB3" i="193"/>
  <c r="AV3" i="193"/>
  <c r="AB4" i="193"/>
  <c r="AV4" i="193"/>
  <c r="AB5" i="193"/>
  <c r="AV5" i="193"/>
  <c r="AB6" i="193"/>
  <c r="AV6" i="193"/>
  <c r="AB7" i="193"/>
  <c r="AV7" i="193"/>
  <c r="AV8" i="193"/>
  <c r="AA3" i="193"/>
  <c r="AU3" i="193"/>
  <c r="AA4" i="193"/>
  <c r="AU4" i="193"/>
  <c r="AA5" i="193"/>
  <c r="AU5" i="193"/>
  <c r="AA6" i="193"/>
  <c r="AU6" i="193"/>
  <c r="AA7" i="193"/>
  <c r="AU7" i="193"/>
  <c r="AU8" i="193"/>
  <c r="Z3" i="193"/>
  <c r="AT3" i="193"/>
  <c r="Z4" i="193"/>
  <c r="AT4" i="193"/>
  <c r="Z5" i="193"/>
  <c r="AT5" i="193"/>
  <c r="Z6" i="193"/>
  <c r="AT6" i="193"/>
  <c r="Z7" i="193"/>
  <c r="AT7" i="193"/>
  <c r="AT8" i="193"/>
  <c r="Y3" i="193"/>
  <c r="AS3" i="193"/>
  <c r="Y4" i="193"/>
  <c r="AS4" i="193"/>
  <c r="Y5" i="193"/>
  <c r="AS5" i="193"/>
  <c r="Y6" i="193"/>
  <c r="AS6" i="193"/>
  <c r="Y7" i="193"/>
  <c r="AS7" i="193"/>
  <c r="AS8" i="193"/>
  <c r="X3" i="193"/>
  <c r="AR3" i="193"/>
  <c r="X4" i="193"/>
  <c r="AR4" i="193"/>
  <c r="X5" i="193"/>
  <c r="AR5" i="193"/>
  <c r="X6" i="193"/>
  <c r="AR6" i="193"/>
  <c r="X7" i="193"/>
  <c r="AR7" i="193"/>
  <c r="AR8" i="193"/>
  <c r="W3" i="193"/>
  <c r="AQ3" i="193"/>
  <c r="W4" i="193"/>
  <c r="AQ4" i="193"/>
  <c r="W5" i="193"/>
  <c r="AQ5" i="193"/>
  <c r="W6" i="193"/>
  <c r="AQ6" i="193"/>
  <c r="W7" i="193"/>
  <c r="AQ7" i="193"/>
  <c r="AQ8" i="193"/>
  <c r="V3" i="193"/>
  <c r="AP3" i="193"/>
  <c r="V4" i="193"/>
  <c r="AP4" i="193"/>
  <c r="V5" i="193"/>
  <c r="AP5" i="193"/>
  <c r="V6" i="193"/>
  <c r="AP6" i="193"/>
  <c r="V7" i="193"/>
  <c r="AP7" i="193"/>
  <c r="AP8" i="193"/>
  <c r="U3" i="193"/>
  <c r="AO3" i="193"/>
  <c r="U4" i="193"/>
  <c r="AO4" i="193"/>
  <c r="U5" i="193"/>
  <c r="AO5" i="193"/>
  <c r="U6" i="193"/>
  <c r="AO6" i="193"/>
  <c r="U7" i="193"/>
  <c r="AO7" i="193"/>
  <c r="AO8" i="193"/>
  <c r="T3" i="193"/>
  <c r="AN3" i="193"/>
  <c r="T4" i="193"/>
  <c r="AN4" i="193"/>
  <c r="T5" i="193"/>
  <c r="AN5" i="193"/>
  <c r="T6" i="193"/>
  <c r="AN6" i="193"/>
  <c r="T7" i="193"/>
  <c r="AN7" i="193"/>
  <c r="AN8" i="193"/>
  <c r="H3" i="192"/>
  <c r="I3" i="192"/>
  <c r="AC3" i="192"/>
  <c r="AW3" i="192"/>
  <c r="H4" i="192"/>
  <c r="I4" i="192"/>
  <c r="AC4" i="192"/>
  <c r="AW4" i="192"/>
  <c r="H5" i="192"/>
  <c r="I5" i="192"/>
  <c r="AC5" i="192"/>
  <c r="AW5" i="192"/>
  <c r="H6" i="192"/>
  <c r="I6" i="192"/>
  <c r="AC6" i="192"/>
  <c r="AW6" i="192"/>
  <c r="H7" i="192"/>
  <c r="I7" i="192"/>
  <c r="AC7" i="192"/>
  <c r="AW7" i="192"/>
  <c r="AW8" i="192"/>
  <c r="AB3" i="192"/>
  <c r="AV3" i="192"/>
  <c r="AB4" i="192"/>
  <c r="AV4" i="192"/>
  <c r="AB5" i="192"/>
  <c r="AV5" i="192"/>
  <c r="AB6" i="192"/>
  <c r="AV6" i="192"/>
  <c r="AB7" i="192"/>
  <c r="AV7" i="192"/>
  <c r="AV8" i="192"/>
  <c r="AA3" i="192"/>
  <c r="AU3" i="192"/>
  <c r="AA4" i="192"/>
  <c r="AU4" i="192"/>
  <c r="AA5" i="192"/>
  <c r="AU5" i="192"/>
  <c r="AA6" i="192"/>
  <c r="AU6" i="192"/>
  <c r="AA7" i="192"/>
  <c r="AU7" i="192"/>
  <c r="AU8" i="192"/>
  <c r="Z3" i="192"/>
  <c r="AT3" i="192"/>
  <c r="Z4" i="192"/>
  <c r="AT4" i="192"/>
  <c r="Z5" i="192"/>
  <c r="AT5" i="192"/>
  <c r="Z6" i="192"/>
  <c r="AT6" i="192"/>
  <c r="Z7" i="192"/>
  <c r="AT7" i="192"/>
  <c r="AT8" i="192"/>
  <c r="Y3" i="192"/>
  <c r="AS3" i="192"/>
  <c r="Y4" i="192"/>
  <c r="AS4" i="192"/>
  <c r="Y5" i="192"/>
  <c r="AS5" i="192"/>
  <c r="Y6" i="192"/>
  <c r="AS6" i="192"/>
  <c r="Y7" i="192"/>
  <c r="AS7" i="192"/>
  <c r="AS8" i="192"/>
  <c r="X3" i="192"/>
  <c r="AR3" i="192"/>
  <c r="X4" i="192"/>
  <c r="AR4" i="192"/>
  <c r="X5" i="192"/>
  <c r="AR5" i="192"/>
  <c r="X6" i="192"/>
  <c r="AR6" i="192"/>
  <c r="X7" i="192"/>
  <c r="AR7" i="192"/>
  <c r="AR8" i="192"/>
  <c r="W3" i="192"/>
  <c r="AQ3" i="192"/>
  <c r="W4" i="192"/>
  <c r="AQ4" i="192"/>
  <c r="W5" i="192"/>
  <c r="AQ5" i="192"/>
  <c r="W6" i="192"/>
  <c r="AQ6" i="192"/>
  <c r="W7" i="192"/>
  <c r="AQ7" i="192"/>
  <c r="AQ8" i="192"/>
  <c r="V3" i="192"/>
  <c r="AP3" i="192"/>
  <c r="V4" i="192"/>
  <c r="AP4" i="192"/>
  <c r="V5" i="192"/>
  <c r="AP5" i="192"/>
  <c r="V6" i="192"/>
  <c r="AP6" i="192"/>
  <c r="V7" i="192"/>
  <c r="AP7" i="192"/>
  <c r="AP8" i="192"/>
  <c r="U3" i="192"/>
  <c r="AO3" i="192"/>
  <c r="U4" i="192"/>
  <c r="AO4" i="192"/>
  <c r="U5" i="192"/>
  <c r="AO5" i="192"/>
  <c r="U6" i="192"/>
  <c r="AO6" i="192"/>
  <c r="U7" i="192"/>
  <c r="AO7" i="192"/>
  <c r="AO8" i="192"/>
  <c r="T3" i="192"/>
  <c r="AN3" i="192"/>
  <c r="T4" i="192"/>
  <c r="AN4" i="192"/>
  <c r="T5" i="192"/>
  <c r="AN5" i="192"/>
  <c r="T6" i="192"/>
  <c r="AN6" i="192"/>
  <c r="T7" i="192"/>
  <c r="AN7" i="192"/>
  <c r="AN8" i="192"/>
  <c r="H3" i="191"/>
  <c r="I3" i="191"/>
  <c r="AC3" i="191"/>
  <c r="AW3" i="191"/>
  <c r="H4" i="191"/>
  <c r="I4" i="191"/>
  <c r="AC4" i="191"/>
  <c r="AW4" i="191"/>
  <c r="H5" i="191"/>
  <c r="I5" i="191"/>
  <c r="AC5" i="191"/>
  <c r="AW5" i="191"/>
  <c r="H6" i="191"/>
  <c r="I6" i="191"/>
  <c r="AC6" i="191"/>
  <c r="AW6" i="191"/>
  <c r="H7" i="191"/>
  <c r="I7" i="191"/>
  <c r="AC7" i="191"/>
  <c r="AW7" i="191"/>
  <c r="AW8" i="191"/>
  <c r="AB3" i="191"/>
  <c r="AV3" i="191"/>
  <c r="AB4" i="191"/>
  <c r="AV4" i="191"/>
  <c r="AB5" i="191"/>
  <c r="AV5" i="191"/>
  <c r="AB6" i="191"/>
  <c r="AV6" i="191"/>
  <c r="AB7" i="191"/>
  <c r="AV7" i="191"/>
  <c r="AV8" i="191"/>
  <c r="AA3" i="191"/>
  <c r="AU3" i="191"/>
  <c r="AA4" i="191"/>
  <c r="AU4" i="191"/>
  <c r="AA5" i="191"/>
  <c r="AU5" i="191"/>
  <c r="AA6" i="191"/>
  <c r="AU6" i="191"/>
  <c r="AA7" i="191"/>
  <c r="AU7" i="191"/>
  <c r="AU8" i="191"/>
  <c r="Z3" i="191"/>
  <c r="AT3" i="191"/>
  <c r="Z4" i="191"/>
  <c r="AT4" i="191"/>
  <c r="Z5" i="191"/>
  <c r="AT5" i="191"/>
  <c r="Z6" i="191"/>
  <c r="AT6" i="191"/>
  <c r="Z7" i="191"/>
  <c r="AT7" i="191"/>
  <c r="AT8" i="191"/>
  <c r="Y3" i="191"/>
  <c r="AS3" i="191"/>
  <c r="Y4" i="191"/>
  <c r="AS4" i="191"/>
  <c r="Y5" i="191"/>
  <c r="AS5" i="191"/>
  <c r="Y6" i="191"/>
  <c r="AS6" i="191"/>
  <c r="Y7" i="191"/>
  <c r="AS7" i="191"/>
  <c r="AS8" i="191"/>
  <c r="X3" i="191"/>
  <c r="AR3" i="191"/>
  <c r="X4" i="191"/>
  <c r="AR4" i="191"/>
  <c r="X5" i="191"/>
  <c r="AR5" i="191"/>
  <c r="X6" i="191"/>
  <c r="AR6" i="191"/>
  <c r="X7" i="191"/>
  <c r="AR7" i="191"/>
  <c r="AR8" i="191"/>
  <c r="W3" i="191"/>
  <c r="AQ3" i="191"/>
  <c r="W4" i="191"/>
  <c r="AQ4" i="191"/>
  <c r="W5" i="191"/>
  <c r="AQ5" i="191"/>
  <c r="W6" i="191"/>
  <c r="AQ6" i="191"/>
  <c r="W7" i="191"/>
  <c r="AQ7" i="191"/>
  <c r="AQ8" i="191"/>
  <c r="V3" i="191"/>
  <c r="AP3" i="191"/>
  <c r="V4" i="191"/>
  <c r="AP4" i="191"/>
  <c r="V5" i="191"/>
  <c r="AP5" i="191"/>
  <c r="V6" i="191"/>
  <c r="AP6" i="191"/>
  <c r="V7" i="191"/>
  <c r="AP7" i="191"/>
  <c r="AP8" i="191"/>
  <c r="U3" i="191"/>
  <c r="AO3" i="191"/>
  <c r="U4" i="191"/>
  <c r="AO4" i="191"/>
  <c r="U5" i="191"/>
  <c r="AO5" i="191"/>
  <c r="U6" i="191"/>
  <c r="AO6" i="191"/>
  <c r="U7" i="191"/>
  <c r="AO7" i="191"/>
  <c r="AO8" i="191"/>
  <c r="T3" i="191"/>
  <c r="AN3" i="191"/>
  <c r="T4" i="191"/>
  <c r="AN4" i="191"/>
  <c r="T5" i="191"/>
  <c r="AN5" i="191"/>
  <c r="T6" i="191"/>
  <c r="AN6" i="191"/>
  <c r="T7" i="191"/>
  <c r="AN7" i="191"/>
  <c r="AN8" i="191"/>
  <c r="H3" i="190"/>
  <c r="I3" i="190"/>
  <c r="AC3" i="190"/>
  <c r="AW3" i="190"/>
  <c r="H4" i="190"/>
  <c r="I4" i="190"/>
  <c r="AC4" i="190"/>
  <c r="AW4" i="190"/>
  <c r="H5" i="190"/>
  <c r="I5" i="190"/>
  <c r="AC5" i="190"/>
  <c r="AW5" i="190"/>
  <c r="H6" i="190"/>
  <c r="I6" i="190"/>
  <c r="AC6" i="190"/>
  <c r="AW6" i="190"/>
  <c r="H7" i="190"/>
  <c r="I7" i="190"/>
  <c r="AC7" i="190"/>
  <c r="AW7" i="190"/>
  <c r="H8" i="190"/>
  <c r="I8" i="190"/>
  <c r="AC8" i="190"/>
  <c r="AW8" i="190"/>
  <c r="AW9" i="190"/>
  <c r="AB3" i="190"/>
  <c r="AV3" i="190"/>
  <c r="AB4" i="190"/>
  <c r="AV4" i="190"/>
  <c r="AB5" i="190"/>
  <c r="AV5" i="190"/>
  <c r="AB6" i="190"/>
  <c r="AV6" i="190"/>
  <c r="AB7" i="190"/>
  <c r="AV7" i="190"/>
  <c r="AB8" i="190"/>
  <c r="AV8" i="190"/>
  <c r="AV9" i="190"/>
  <c r="AA3" i="190"/>
  <c r="AU3" i="190"/>
  <c r="AA4" i="190"/>
  <c r="AU4" i="190"/>
  <c r="AA5" i="190"/>
  <c r="AU5" i="190"/>
  <c r="AA6" i="190"/>
  <c r="AU6" i="190"/>
  <c r="AA7" i="190"/>
  <c r="AU7" i="190"/>
  <c r="AA8" i="190"/>
  <c r="AU8" i="190"/>
  <c r="AU9" i="190"/>
  <c r="Z3" i="190"/>
  <c r="AT3" i="190"/>
  <c r="Z4" i="190"/>
  <c r="AT4" i="190"/>
  <c r="Z5" i="190"/>
  <c r="AT5" i="190"/>
  <c r="Z6" i="190"/>
  <c r="AT6" i="190"/>
  <c r="Z7" i="190"/>
  <c r="AT7" i="190"/>
  <c r="Z8" i="190"/>
  <c r="AT8" i="190"/>
  <c r="AT9" i="190"/>
  <c r="Y3" i="190"/>
  <c r="AS3" i="190"/>
  <c r="Y4" i="190"/>
  <c r="AS4" i="190"/>
  <c r="Y5" i="190"/>
  <c r="AS5" i="190"/>
  <c r="Y6" i="190"/>
  <c r="AS6" i="190"/>
  <c r="Y7" i="190"/>
  <c r="AS7" i="190"/>
  <c r="Y8" i="190"/>
  <c r="AS8" i="190"/>
  <c r="AS9" i="190"/>
  <c r="X3" i="190"/>
  <c r="AR3" i="190"/>
  <c r="X4" i="190"/>
  <c r="AR4" i="190"/>
  <c r="X5" i="190"/>
  <c r="AR5" i="190"/>
  <c r="X6" i="190"/>
  <c r="AR6" i="190"/>
  <c r="X7" i="190"/>
  <c r="AR7" i="190"/>
  <c r="X8" i="190"/>
  <c r="AR8" i="190"/>
  <c r="AR9" i="190"/>
  <c r="W3" i="190"/>
  <c r="AQ3" i="190"/>
  <c r="W4" i="190"/>
  <c r="AQ4" i="190"/>
  <c r="W5" i="190"/>
  <c r="AQ5" i="190"/>
  <c r="W6" i="190"/>
  <c r="AQ6" i="190"/>
  <c r="W7" i="190"/>
  <c r="AQ7" i="190"/>
  <c r="W8" i="190"/>
  <c r="AQ8" i="190"/>
  <c r="AQ9" i="190"/>
  <c r="V3" i="190"/>
  <c r="AP3" i="190"/>
  <c r="V4" i="190"/>
  <c r="AP4" i="190"/>
  <c r="V5" i="190"/>
  <c r="AP5" i="190"/>
  <c r="V6" i="190"/>
  <c r="AP6" i="190"/>
  <c r="V7" i="190"/>
  <c r="AP7" i="190"/>
  <c r="V8" i="190"/>
  <c r="AP8" i="190"/>
  <c r="AP9" i="190"/>
  <c r="U3" i="190"/>
  <c r="AO3" i="190"/>
  <c r="U4" i="190"/>
  <c r="AO4" i="190"/>
  <c r="U5" i="190"/>
  <c r="AO5" i="190"/>
  <c r="U6" i="190"/>
  <c r="AO6" i="190"/>
  <c r="U7" i="190"/>
  <c r="AO7" i="190"/>
  <c r="U8" i="190"/>
  <c r="AO8" i="190"/>
  <c r="AO9" i="190"/>
  <c r="T3" i="190"/>
  <c r="AN3" i="190"/>
  <c r="T4" i="190"/>
  <c r="AN4" i="190"/>
  <c r="T5" i="190"/>
  <c r="AN5" i="190"/>
  <c r="T6" i="190"/>
  <c r="AN6" i="190"/>
  <c r="T7" i="190"/>
  <c r="AN7" i="190"/>
  <c r="T8" i="190"/>
  <c r="AN8" i="190"/>
  <c r="AN9" i="190"/>
  <c r="H3" i="189"/>
  <c r="I3" i="189"/>
  <c r="AC3" i="189"/>
  <c r="AW3" i="189"/>
  <c r="H4" i="189"/>
  <c r="I4" i="189"/>
  <c r="AC4" i="189"/>
  <c r="AW4" i="189"/>
  <c r="H5" i="189"/>
  <c r="I5" i="189"/>
  <c r="AC5" i="189"/>
  <c r="AW5" i="189"/>
  <c r="H6" i="189"/>
  <c r="I6" i="189"/>
  <c r="AC6" i="189"/>
  <c r="AW6" i="189"/>
  <c r="H7" i="189"/>
  <c r="I7" i="189"/>
  <c r="AC7" i="189"/>
  <c r="AW7" i="189"/>
  <c r="H8" i="189"/>
  <c r="I8" i="189"/>
  <c r="AC8" i="189"/>
  <c r="AW8" i="189"/>
  <c r="AW9" i="189"/>
  <c r="AB3" i="189"/>
  <c r="AV3" i="189"/>
  <c r="AB4" i="189"/>
  <c r="AV4" i="189"/>
  <c r="AB5" i="189"/>
  <c r="AV5" i="189"/>
  <c r="AB6" i="189"/>
  <c r="AV6" i="189"/>
  <c r="AB7" i="189"/>
  <c r="AV7" i="189"/>
  <c r="AB8" i="189"/>
  <c r="AV8" i="189"/>
  <c r="AV9" i="189"/>
  <c r="AA3" i="189"/>
  <c r="AU3" i="189"/>
  <c r="AA4" i="189"/>
  <c r="AU4" i="189"/>
  <c r="AA5" i="189"/>
  <c r="AU5" i="189"/>
  <c r="AA6" i="189"/>
  <c r="AU6" i="189"/>
  <c r="AA7" i="189"/>
  <c r="AU7" i="189"/>
  <c r="AA8" i="189"/>
  <c r="AU8" i="189"/>
  <c r="AU9" i="189"/>
  <c r="Z3" i="189"/>
  <c r="AT3" i="189"/>
  <c r="Z4" i="189"/>
  <c r="AT4" i="189"/>
  <c r="Z5" i="189"/>
  <c r="AT5" i="189"/>
  <c r="Z6" i="189"/>
  <c r="AT6" i="189"/>
  <c r="Z7" i="189"/>
  <c r="AT7" i="189"/>
  <c r="Z8" i="189"/>
  <c r="AT8" i="189"/>
  <c r="AT9" i="189"/>
  <c r="Y3" i="189"/>
  <c r="AS3" i="189"/>
  <c r="Y4" i="189"/>
  <c r="AS4" i="189"/>
  <c r="Y5" i="189"/>
  <c r="AS5" i="189"/>
  <c r="Y6" i="189"/>
  <c r="AS6" i="189"/>
  <c r="Y7" i="189"/>
  <c r="AS7" i="189"/>
  <c r="Y8" i="189"/>
  <c r="AS8" i="189"/>
  <c r="AS9" i="189"/>
  <c r="X3" i="189"/>
  <c r="AR3" i="189"/>
  <c r="X4" i="189"/>
  <c r="AR4" i="189"/>
  <c r="X5" i="189"/>
  <c r="AR5" i="189"/>
  <c r="X6" i="189"/>
  <c r="AR6" i="189"/>
  <c r="X7" i="189"/>
  <c r="AR7" i="189"/>
  <c r="X8" i="189"/>
  <c r="AR8" i="189"/>
  <c r="AR9" i="189"/>
  <c r="W3" i="189"/>
  <c r="AQ3" i="189"/>
  <c r="W4" i="189"/>
  <c r="AQ4" i="189"/>
  <c r="W5" i="189"/>
  <c r="AQ5" i="189"/>
  <c r="W6" i="189"/>
  <c r="AQ6" i="189"/>
  <c r="W7" i="189"/>
  <c r="AQ7" i="189"/>
  <c r="W8" i="189"/>
  <c r="AQ8" i="189"/>
  <c r="AQ9" i="189"/>
  <c r="V3" i="189"/>
  <c r="AP3" i="189"/>
  <c r="V4" i="189"/>
  <c r="AP4" i="189"/>
  <c r="V5" i="189"/>
  <c r="AP5" i="189"/>
  <c r="V6" i="189"/>
  <c r="AP6" i="189"/>
  <c r="V7" i="189"/>
  <c r="AP7" i="189"/>
  <c r="V8" i="189"/>
  <c r="AP8" i="189"/>
  <c r="AP9" i="189"/>
  <c r="U3" i="189"/>
  <c r="AO3" i="189"/>
  <c r="U4" i="189"/>
  <c r="AO4" i="189"/>
  <c r="U5" i="189"/>
  <c r="AO5" i="189"/>
  <c r="U6" i="189"/>
  <c r="AO6" i="189"/>
  <c r="U7" i="189"/>
  <c r="AO7" i="189"/>
  <c r="U8" i="189"/>
  <c r="AO8" i="189"/>
  <c r="AO9" i="189"/>
  <c r="T3" i="189"/>
  <c r="AN3" i="189"/>
  <c r="T4" i="189"/>
  <c r="AN4" i="189"/>
  <c r="T5" i="189"/>
  <c r="AN5" i="189"/>
  <c r="T6" i="189"/>
  <c r="AN6" i="189"/>
  <c r="T7" i="189"/>
  <c r="AN7" i="189"/>
  <c r="T8" i="189"/>
  <c r="AN8" i="189"/>
  <c r="AN9" i="189"/>
  <c r="AN5" i="188"/>
  <c r="AO5" i="188"/>
  <c r="AP5" i="188"/>
  <c r="AQ5" i="188"/>
  <c r="AR5" i="188"/>
  <c r="AS5" i="188"/>
  <c r="AT5" i="188"/>
  <c r="AU5" i="188"/>
  <c r="AV5" i="188"/>
  <c r="AW5" i="188"/>
  <c r="T5" i="188"/>
  <c r="U5" i="188"/>
  <c r="V5" i="188"/>
  <c r="W5" i="188"/>
  <c r="X5" i="188"/>
  <c r="Y5" i="188"/>
  <c r="Z5" i="188"/>
  <c r="AA5" i="188"/>
  <c r="AB5" i="188"/>
  <c r="AC5" i="188"/>
  <c r="H5" i="188"/>
  <c r="I5" i="188"/>
  <c r="H3" i="188"/>
  <c r="I3" i="188"/>
  <c r="AC3" i="188"/>
  <c r="AW3" i="188"/>
  <c r="H4" i="188"/>
  <c r="I4" i="188"/>
  <c r="AC4" i="188"/>
  <c r="AW4" i="188"/>
  <c r="H6" i="188"/>
  <c r="I6" i="188"/>
  <c r="AC6" i="188"/>
  <c r="AW6" i="188"/>
  <c r="H7" i="188"/>
  <c r="I7" i="188"/>
  <c r="AC7" i="188"/>
  <c r="AW7" i="188"/>
  <c r="AW8" i="188"/>
  <c r="AB3" i="188"/>
  <c r="AV3" i="188"/>
  <c r="AB4" i="188"/>
  <c r="AV4" i="188"/>
  <c r="AB6" i="188"/>
  <c r="AV6" i="188"/>
  <c r="AB7" i="188"/>
  <c r="AV7" i="188"/>
  <c r="AV8" i="188"/>
  <c r="AA3" i="188"/>
  <c r="AU3" i="188"/>
  <c r="AA4" i="188"/>
  <c r="AU4" i="188"/>
  <c r="AA6" i="188"/>
  <c r="AU6" i="188"/>
  <c r="AA7" i="188"/>
  <c r="AU7" i="188"/>
  <c r="AU8" i="188"/>
  <c r="Z3" i="188"/>
  <c r="AT3" i="188"/>
  <c r="Z4" i="188"/>
  <c r="AT4" i="188"/>
  <c r="Z6" i="188"/>
  <c r="AT6" i="188"/>
  <c r="Z7" i="188"/>
  <c r="AT7" i="188"/>
  <c r="AT8" i="188"/>
  <c r="Y3" i="188"/>
  <c r="AS3" i="188"/>
  <c r="Y4" i="188"/>
  <c r="AS4" i="188"/>
  <c r="Y6" i="188"/>
  <c r="AS6" i="188"/>
  <c r="Y7" i="188"/>
  <c r="AS7" i="188"/>
  <c r="AS8" i="188"/>
  <c r="X3" i="188"/>
  <c r="AR3" i="188"/>
  <c r="X4" i="188"/>
  <c r="AR4" i="188"/>
  <c r="X6" i="188"/>
  <c r="AR6" i="188"/>
  <c r="X7" i="188"/>
  <c r="AR7" i="188"/>
  <c r="AR8" i="188"/>
  <c r="W3" i="188"/>
  <c r="AQ3" i="188"/>
  <c r="W4" i="188"/>
  <c r="AQ4" i="188"/>
  <c r="W6" i="188"/>
  <c r="AQ6" i="188"/>
  <c r="W7" i="188"/>
  <c r="AQ7" i="188"/>
  <c r="AQ8" i="188"/>
  <c r="V3" i="188"/>
  <c r="AP3" i="188"/>
  <c r="V4" i="188"/>
  <c r="AP4" i="188"/>
  <c r="V6" i="188"/>
  <c r="AP6" i="188"/>
  <c r="V7" i="188"/>
  <c r="AP7" i="188"/>
  <c r="AP8" i="188"/>
  <c r="U3" i="188"/>
  <c r="AO3" i="188"/>
  <c r="U4" i="188"/>
  <c r="AO4" i="188"/>
  <c r="U6" i="188"/>
  <c r="AO6" i="188"/>
  <c r="U7" i="188"/>
  <c r="AO7" i="188"/>
  <c r="AO8" i="188"/>
  <c r="T3" i="188"/>
  <c r="AN3" i="188"/>
  <c r="T4" i="188"/>
  <c r="AN4" i="188"/>
  <c r="T6" i="188"/>
  <c r="AN6" i="188"/>
  <c r="T7" i="188"/>
  <c r="AN7" i="188"/>
  <c r="AN8" i="188"/>
  <c r="H3" i="187"/>
  <c r="I3" i="187"/>
  <c r="AC3" i="187"/>
  <c r="AW3" i="187"/>
  <c r="H4" i="187"/>
  <c r="I4" i="187"/>
  <c r="AC4" i="187"/>
  <c r="AW4" i="187"/>
  <c r="H5" i="187"/>
  <c r="I5" i="187"/>
  <c r="AC5" i="187"/>
  <c r="AW5" i="187"/>
  <c r="H6" i="187"/>
  <c r="I6" i="187"/>
  <c r="AC6" i="187"/>
  <c r="AW6" i="187"/>
  <c r="AW7" i="187"/>
  <c r="AB3" i="187"/>
  <c r="AV3" i="187"/>
  <c r="AB4" i="187"/>
  <c r="AV4" i="187"/>
  <c r="AB5" i="187"/>
  <c r="AV5" i="187"/>
  <c r="AB6" i="187"/>
  <c r="AV6" i="187"/>
  <c r="AV7" i="187"/>
  <c r="AA3" i="187"/>
  <c r="AU3" i="187"/>
  <c r="AA4" i="187"/>
  <c r="AU4" i="187"/>
  <c r="AA5" i="187"/>
  <c r="AU5" i="187"/>
  <c r="AA6" i="187"/>
  <c r="AU6" i="187"/>
  <c r="AU7" i="187"/>
  <c r="Z3" i="187"/>
  <c r="AT3" i="187"/>
  <c r="Z4" i="187"/>
  <c r="AT4" i="187"/>
  <c r="Z5" i="187"/>
  <c r="AT5" i="187"/>
  <c r="Z6" i="187"/>
  <c r="AT6" i="187"/>
  <c r="AT7" i="187"/>
  <c r="Y3" i="187"/>
  <c r="AS3" i="187"/>
  <c r="Y4" i="187"/>
  <c r="AS4" i="187"/>
  <c r="Y5" i="187"/>
  <c r="AS5" i="187"/>
  <c r="Y6" i="187"/>
  <c r="AS6" i="187"/>
  <c r="AS7" i="187"/>
  <c r="X3" i="187"/>
  <c r="AR3" i="187"/>
  <c r="X4" i="187"/>
  <c r="AR4" i="187"/>
  <c r="X5" i="187"/>
  <c r="AR5" i="187"/>
  <c r="X6" i="187"/>
  <c r="AR6" i="187"/>
  <c r="AR7" i="187"/>
  <c r="W3" i="187"/>
  <c r="AQ3" i="187"/>
  <c r="W4" i="187"/>
  <c r="AQ4" i="187"/>
  <c r="W5" i="187"/>
  <c r="AQ5" i="187"/>
  <c r="W6" i="187"/>
  <c r="AQ6" i="187"/>
  <c r="AQ7" i="187"/>
  <c r="V3" i="187"/>
  <c r="AP3" i="187"/>
  <c r="V4" i="187"/>
  <c r="AP4" i="187"/>
  <c r="V5" i="187"/>
  <c r="AP5" i="187"/>
  <c r="V6" i="187"/>
  <c r="AP6" i="187"/>
  <c r="AP7" i="187"/>
  <c r="U3" i="187"/>
  <c r="AO3" i="187"/>
  <c r="U4" i="187"/>
  <c r="AO4" i="187"/>
  <c r="U5" i="187"/>
  <c r="AO5" i="187"/>
  <c r="U6" i="187"/>
  <c r="AO6" i="187"/>
  <c r="AO7" i="187"/>
  <c r="T3" i="187"/>
  <c r="AN3" i="187"/>
  <c r="T4" i="187"/>
  <c r="AN4" i="187"/>
  <c r="T5" i="187"/>
  <c r="AN5" i="187"/>
  <c r="T6" i="187"/>
  <c r="AN6" i="187"/>
  <c r="AN7" i="187"/>
  <c r="H3" i="186"/>
  <c r="I3" i="186"/>
  <c r="AC3" i="186"/>
  <c r="AW3" i="186"/>
  <c r="H4" i="186"/>
  <c r="I4" i="186"/>
  <c r="AC4" i="186"/>
  <c r="AW4" i="186"/>
  <c r="H5" i="186"/>
  <c r="I5" i="186"/>
  <c r="AC5" i="186"/>
  <c r="AW5" i="186"/>
  <c r="H6" i="186"/>
  <c r="I6" i="186"/>
  <c r="AC6" i="186"/>
  <c r="AW6" i="186"/>
  <c r="H7" i="186"/>
  <c r="I7" i="186"/>
  <c r="AC7" i="186"/>
  <c r="AW7" i="186"/>
  <c r="H8" i="186"/>
  <c r="I8" i="186"/>
  <c r="AC8" i="186"/>
  <c r="AW8" i="186"/>
  <c r="AW9" i="186"/>
  <c r="AB3" i="186"/>
  <c r="AV3" i="186"/>
  <c r="AB4" i="186"/>
  <c r="AV4" i="186"/>
  <c r="AB5" i="186"/>
  <c r="AV5" i="186"/>
  <c r="AB6" i="186"/>
  <c r="AV6" i="186"/>
  <c r="AB7" i="186"/>
  <c r="AV7" i="186"/>
  <c r="AB8" i="186"/>
  <c r="AV8" i="186"/>
  <c r="AV9" i="186"/>
  <c r="AA3" i="186"/>
  <c r="AU3" i="186"/>
  <c r="AA4" i="186"/>
  <c r="AU4" i="186"/>
  <c r="AA5" i="186"/>
  <c r="AU5" i="186"/>
  <c r="AA6" i="186"/>
  <c r="AU6" i="186"/>
  <c r="AA7" i="186"/>
  <c r="AU7" i="186"/>
  <c r="AA8" i="186"/>
  <c r="AU8" i="186"/>
  <c r="AU9" i="186"/>
  <c r="Z3" i="186"/>
  <c r="AT3" i="186"/>
  <c r="Z4" i="186"/>
  <c r="AT4" i="186"/>
  <c r="Z5" i="186"/>
  <c r="AT5" i="186"/>
  <c r="Z6" i="186"/>
  <c r="AT6" i="186"/>
  <c r="Z7" i="186"/>
  <c r="AT7" i="186"/>
  <c r="Z8" i="186"/>
  <c r="AT8" i="186"/>
  <c r="AT9" i="186"/>
  <c r="Y3" i="186"/>
  <c r="AS3" i="186"/>
  <c r="Y4" i="186"/>
  <c r="AS4" i="186"/>
  <c r="Y5" i="186"/>
  <c r="AS5" i="186"/>
  <c r="Y6" i="186"/>
  <c r="AS6" i="186"/>
  <c r="Y7" i="186"/>
  <c r="AS7" i="186"/>
  <c r="Y8" i="186"/>
  <c r="AS8" i="186"/>
  <c r="AS9" i="186"/>
  <c r="X3" i="186"/>
  <c r="AR3" i="186"/>
  <c r="X4" i="186"/>
  <c r="AR4" i="186"/>
  <c r="X5" i="186"/>
  <c r="AR5" i="186"/>
  <c r="X6" i="186"/>
  <c r="AR6" i="186"/>
  <c r="X7" i="186"/>
  <c r="AR7" i="186"/>
  <c r="X8" i="186"/>
  <c r="AR8" i="186"/>
  <c r="AR9" i="186"/>
  <c r="W3" i="186"/>
  <c r="AQ3" i="186"/>
  <c r="W4" i="186"/>
  <c r="AQ4" i="186"/>
  <c r="W5" i="186"/>
  <c r="AQ5" i="186"/>
  <c r="W6" i="186"/>
  <c r="AQ6" i="186"/>
  <c r="W7" i="186"/>
  <c r="AQ7" i="186"/>
  <c r="W8" i="186"/>
  <c r="AQ8" i="186"/>
  <c r="AQ9" i="186"/>
  <c r="V3" i="186"/>
  <c r="AP3" i="186"/>
  <c r="V4" i="186"/>
  <c r="AP4" i="186"/>
  <c r="V5" i="186"/>
  <c r="AP5" i="186"/>
  <c r="V6" i="186"/>
  <c r="AP6" i="186"/>
  <c r="V7" i="186"/>
  <c r="AP7" i="186"/>
  <c r="V8" i="186"/>
  <c r="AP8" i="186"/>
  <c r="AP9" i="186"/>
  <c r="U3" i="186"/>
  <c r="AO3" i="186"/>
  <c r="U4" i="186"/>
  <c r="AO4" i="186"/>
  <c r="U5" i="186"/>
  <c r="AO5" i="186"/>
  <c r="U6" i="186"/>
  <c r="AO6" i="186"/>
  <c r="U7" i="186"/>
  <c r="AO7" i="186"/>
  <c r="U8" i="186"/>
  <c r="AO8" i="186"/>
  <c r="AO9" i="186"/>
  <c r="T3" i="186"/>
  <c r="AN3" i="186"/>
  <c r="T4" i="186"/>
  <c r="AN4" i="186"/>
  <c r="T5" i="186"/>
  <c r="AN5" i="186"/>
  <c r="T6" i="186"/>
  <c r="AN6" i="186"/>
  <c r="T7" i="186"/>
  <c r="AN7" i="186"/>
  <c r="T8" i="186"/>
  <c r="AN8" i="186"/>
  <c r="AN9" i="186"/>
  <c r="G10" i="185"/>
  <c r="H3" i="185"/>
  <c r="I3" i="185"/>
  <c r="AC3" i="185"/>
  <c r="AW3" i="185"/>
  <c r="H4" i="185"/>
  <c r="I4" i="185"/>
  <c r="AC4" i="185"/>
  <c r="AW4" i="185"/>
  <c r="H5" i="185"/>
  <c r="I5" i="185"/>
  <c r="AC5" i="185"/>
  <c r="AW5" i="185"/>
  <c r="H6" i="185"/>
  <c r="I6" i="185"/>
  <c r="AC6" i="185"/>
  <c r="AW6" i="185"/>
  <c r="H7" i="185"/>
  <c r="I7" i="185"/>
  <c r="AC7" i="185"/>
  <c r="AW7" i="185"/>
  <c r="H8" i="185"/>
  <c r="I8" i="185"/>
  <c r="AC8" i="185"/>
  <c r="AW8" i="185"/>
  <c r="H9" i="185"/>
  <c r="I9" i="185"/>
  <c r="AC9" i="185"/>
  <c r="AW9" i="185"/>
  <c r="H10" i="185"/>
  <c r="I10" i="185"/>
  <c r="AC10" i="185"/>
  <c r="AW10" i="185"/>
  <c r="AW11" i="185"/>
  <c r="AB3" i="185"/>
  <c r="AV3" i="185"/>
  <c r="AB4" i="185"/>
  <c r="AV4" i="185"/>
  <c r="AB5" i="185"/>
  <c r="AV5" i="185"/>
  <c r="AB6" i="185"/>
  <c r="AV6" i="185"/>
  <c r="AB7" i="185"/>
  <c r="AV7" i="185"/>
  <c r="AB8" i="185"/>
  <c r="AV8" i="185"/>
  <c r="AB9" i="185"/>
  <c r="AV9" i="185"/>
  <c r="AB10" i="185"/>
  <c r="AV10" i="185"/>
  <c r="AV11" i="185"/>
  <c r="AA3" i="185"/>
  <c r="AU3" i="185"/>
  <c r="AA4" i="185"/>
  <c r="AU4" i="185"/>
  <c r="AA5" i="185"/>
  <c r="AU5" i="185"/>
  <c r="AA6" i="185"/>
  <c r="AU6" i="185"/>
  <c r="AA7" i="185"/>
  <c r="AU7" i="185"/>
  <c r="AA8" i="185"/>
  <c r="AU8" i="185"/>
  <c r="AA9" i="185"/>
  <c r="AU9" i="185"/>
  <c r="AA10" i="185"/>
  <c r="AU10" i="185"/>
  <c r="AU11" i="185"/>
  <c r="Z3" i="185"/>
  <c r="AT3" i="185"/>
  <c r="Z4" i="185"/>
  <c r="AT4" i="185"/>
  <c r="Z5" i="185"/>
  <c r="AT5" i="185"/>
  <c r="Z6" i="185"/>
  <c r="AT6" i="185"/>
  <c r="Z7" i="185"/>
  <c r="AT7" i="185"/>
  <c r="Z8" i="185"/>
  <c r="AT8" i="185"/>
  <c r="Z9" i="185"/>
  <c r="AT9" i="185"/>
  <c r="Z10" i="185"/>
  <c r="AT10" i="185"/>
  <c r="AT11" i="185"/>
  <c r="Y3" i="185"/>
  <c r="AS3" i="185"/>
  <c r="Y4" i="185"/>
  <c r="AS4" i="185"/>
  <c r="Y5" i="185"/>
  <c r="AS5" i="185"/>
  <c r="Y6" i="185"/>
  <c r="AS6" i="185"/>
  <c r="Y7" i="185"/>
  <c r="AS7" i="185"/>
  <c r="Y8" i="185"/>
  <c r="AS8" i="185"/>
  <c r="Y9" i="185"/>
  <c r="AS9" i="185"/>
  <c r="Y10" i="185"/>
  <c r="AS10" i="185"/>
  <c r="AS11" i="185"/>
  <c r="X3" i="185"/>
  <c r="AR3" i="185"/>
  <c r="X4" i="185"/>
  <c r="AR4" i="185"/>
  <c r="X5" i="185"/>
  <c r="AR5" i="185"/>
  <c r="X6" i="185"/>
  <c r="AR6" i="185"/>
  <c r="X7" i="185"/>
  <c r="AR7" i="185"/>
  <c r="X8" i="185"/>
  <c r="AR8" i="185"/>
  <c r="X9" i="185"/>
  <c r="AR9" i="185"/>
  <c r="X10" i="185"/>
  <c r="AR10" i="185"/>
  <c r="AR11" i="185"/>
  <c r="W3" i="185"/>
  <c r="AQ3" i="185"/>
  <c r="W4" i="185"/>
  <c r="AQ4" i="185"/>
  <c r="W5" i="185"/>
  <c r="AQ5" i="185"/>
  <c r="W6" i="185"/>
  <c r="AQ6" i="185"/>
  <c r="W7" i="185"/>
  <c r="AQ7" i="185"/>
  <c r="W8" i="185"/>
  <c r="AQ8" i="185"/>
  <c r="W9" i="185"/>
  <c r="AQ9" i="185"/>
  <c r="W10" i="185"/>
  <c r="AQ10" i="185"/>
  <c r="AQ11" i="185"/>
  <c r="V3" i="185"/>
  <c r="AP3" i="185"/>
  <c r="V4" i="185"/>
  <c r="AP4" i="185"/>
  <c r="V5" i="185"/>
  <c r="AP5" i="185"/>
  <c r="V6" i="185"/>
  <c r="AP6" i="185"/>
  <c r="V7" i="185"/>
  <c r="AP7" i="185"/>
  <c r="V8" i="185"/>
  <c r="AP8" i="185"/>
  <c r="V9" i="185"/>
  <c r="AP9" i="185"/>
  <c r="V10" i="185"/>
  <c r="AP10" i="185"/>
  <c r="AP11" i="185"/>
  <c r="U3" i="185"/>
  <c r="AO3" i="185"/>
  <c r="U4" i="185"/>
  <c r="AO4" i="185"/>
  <c r="U5" i="185"/>
  <c r="AO5" i="185"/>
  <c r="U6" i="185"/>
  <c r="AO6" i="185"/>
  <c r="U7" i="185"/>
  <c r="AO7" i="185"/>
  <c r="U8" i="185"/>
  <c r="AO8" i="185"/>
  <c r="U9" i="185"/>
  <c r="AO9" i="185"/>
  <c r="U10" i="185"/>
  <c r="AO10" i="185"/>
  <c r="AO11" i="185"/>
  <c r="T3" i="185"/>
  <c r="AN3" i="185"/>
  <c r="T4" i="185"/>
  <c r="AN4" i="185"/>
  <c r="T5" i="185"/>
  <c r="AN5" i="185"/>
  <c r="T6" i="185"/>
  <c r="AN6" i="185"/>
  <c r="T7" i="185"/>
  <c r="AN7" i="185"/>
  <c r="T8" i="185"/>
  <c r="AN8" i="185"/>
  <c r="T9" i="185"/>
  <c r="AN9" i="185"/>
  <c r="T10" i="185"/>
  <c r="AN10" i="185"/>
  <c r="AN11" i="185"/>
  <c r="H3" i="184"/>
  <c r="I3" i="184"/>
  <c r="AC3" i="184"/>
  <c r="AW3" i="184"/>
  <c r="H4" i="184"/>
  <c r="I4" i="184"/>
  <c r="AC4" i="184"/>
  <c r="AW4" i="184"/>
  <c r="H5" i="184"/>
  <c r="I5" i="184"/>
  <c r="AC5" i="184"/>
  <c r="AW5" i="184"/>
  <c r="H6" i="184"/>
  <c r="I6" i="184"/>
  <c r="AC6" i="184"/>
  <c r="AW6" i="184"/>
  <c r="H7" i="184"/>
  <c r="I7" i="184"/>
  <c r="AC7" i="184"/>
  <c r="AW7" i="184"/>
  <c r="H8" i="184"/>
  <c r="I8" i="184"/>
  <c r="AC8" i="184"/>
  <c r="AW8" i="184"/>
  <c r="AW9" i="184"/>
  <c r="AB3" i="184"/>
  <c r="AV3" i="184"/>
  <c r="AB4" i="184"/>
  <c r="AV4" i="184"/>
  <c r="AB5" i="184"/>
  <c r="AV5" i="184"/>
  <c r="AB6" i="184"/>
  <c r="AV6" i="184"/>
  <c r="AB7" i="184"/>
  <c r="AV7" i="184"/>
  <c r="AB8" i="184"/>
  <c r="AV8" i="184"/>
  <c r="AV9" i="184"/>
  <c r="AA3" i="184"/>
  <c r="AU3" i="184"/>
  <c r="AA4" i="184"/>
  <c r="AU4" i="184"/>
  <c r="AA5" i="184"/>
  <c r="AU5" i="184"/>
  <c r="AA6" i="184"/>
  <c r="AU6" i="184"/>
  <c r="AA7" i="184"/>
  <c r="AU7" i="184"/>
  <c r="AA8" i="184"/>
  <c r="AU8" i="184"/>
  <c r="AU9" i="184"/>
  <c r="Z3" i="184"/>
  <c r="AT3" i="184"/>
  <c r="Z4" i="184"/>
  <c r="AT4" i="184"/>
  <c r="Z5" i="184"/>
  <c r="AT5" i="184"/>
  <c r="Z6" i="184"/>
  <c r="AT6" i="184"/>
  <c r="Z7" i="184"/>
  <c r="AT7" i="184"/>
  <c r="Z8" i="184"/>
  <c r="AT8" i="184"/>
  <c r="AT9" i="184"/>
  <c r="Y3" i="184"/>
  <c r="AS3" i="184"/>
  <c r="Y4" i="184"/>
  <c r="AS4" i="184"/>
  <c r="Y5" i="184"/>
  <c r="AS5" i="184"/>
  <c r="Y6" i="184"/>
  <c r="AS6" i="184"/>
  <c r="Y7" i="184"/>
  <c r="AS7" i="184"/>
  <c r="Y8" i="184"/>
  <c r="AS8" i="184"/>
  <c r="AS9" i="184"/>
  <c r="X3" i="184"/>
  <c r="AR3" i="184"/>
  <c r="X4" i="184"/>
  <c r="AR4" i="184"/>
  <c r="X5" i="184"/>
  <c r="AR5" i="184"/>
  <c r="X6" i="184"/>
  <c r="AR6" i="184"/>
  <c r="X7" i="184"/>
  <c r="AR7" i="184"/>
  <c r="X8" i="184"/>
  <c r="AR8" i="184"/>
  <c r="AR9" i="184"/>
  <c r="W3" i="184"/>
  <c r="AQ3" i="184"/>
  <c r="W4" i="184"/>
  <c r="AQ4" i="184"/>
  <c r="W5" i="184"/>
  <c r="AQ5" i="184"/>
  <c r="W6" i="184"/>
  <c r="AQ6" i="184"/>
  <c r="W7" i="184"/>
  <c r="AQ7" i="184"/>
  <c r="W8" i="184"/>
  <c r="AQ8" i="184"/>
  <c r="AQ9" i="184"/>
  <c r="V3" i="184"/>
  <c r="AP3" i="184"/>
  <c r="V4" i="184"/>
  <c r="AP4" i="184"/>
  <c r="V5" i="184"/>
  <c r="AP5" i="184"/>
  <c r="V6" i="184"/>
  <c r="AP6" i="184"/>
  <c r="V7" i="184"/>
  <c r="AP7" i="184"/>
  <c r="V8" i="184"/>
  <c r="AP8" i="184"/>
  <c r="AP9" i="184"/>
  <c r="U3" i="184"/>
  <c r="AO3" i="184"/>
  <c r="U4" i="184"/>
  <c r="AO4" i="184"/>
  <c r="U5" i="184"/>
  <c r="AO5" i="184"/>
  <c r="U6" i="184"/>
  <c r="AO6" i="184"/>
  <c r="U7" i="184"/>
  <c r="AO7" i="184"/>
  <c r="U8" i="184"/>
  <c r="AO8" i="184"/>
  <c r="AO9" i="184"/>
  <c r="T3" i="184"/>
  <c r="AN3" i="184"/>
  <c r="T4" i="184"/>
  <c r="AN4" i="184"/>
  <c r="T5" i="184"/>
  <c r="AN5" i="184"/>
  <c r="T6" i="184"/>
  <c r="AN6" i="184"/>
  <c r="T7" i="184"/>
  <c r="AN7" i="184"/>
  <c r="T8" i="184"/>
  <c r="AN8" i="184"/>
  <c r="AN9" i="184"/>
  <c r="G10" i="183"/>
  <c r="H3" i="183"/>
  <c r="I3" i="183"/>
  <c r="AC3" i="183"/>
  <c r="AW3" i="183"/>
  <c r="H4" i="183"/>
  <c r="I4" i="183"/>
  <c r="AC4" i="183"/>
  <c r="AW4" i="183"/>
  <c r="H5" i="183"/>
  <c r="I5" i="183"/>
  <c r="AC5" i="183"/>
  <c r="AW5" i="183"/>
  <c r="H6" i="183"/>
  <c r="I6" i="183"/>
  <c r="AC6" i="183"/>
  <c r="AW6" i="183"/>
  <c r="H7" i="183"/>
  <c r="I7" i="183"/>
  <c r="AC7" i="183"/>
  <c r="AW7" i="183"/>
  <c r="H8" i="183"/>
  <c r="I8" i="183"/>
  <c r="AC8" i="183"/>
  <c r="AW8" i="183"/>
  <c r="H9" i="183"/>
  <c r="I9" i="183"/>
  <c r="AC9" i="183"/>
  <c r="AW9" i="183"/>
  <c r="H10" i="183"/>
  <c r="I10" i="183"/>
  <c r="AC10" i="183"/>
  <c r="AW10" i="183"/>
  <c r="AW11" i="183"/>
  <c r="AB3" i="183"/>
  <c r="AV3" i="183"/>
  <c r="AB4" i="183"/>
  <c r="AV4" i="183"/>
  <c r="AB5" i="183"/>
  <c r="AV5" i="183"/>
  <c r="AB6" i="183"/>
  <c r="AV6" i="183"/>
  <c r="AB7" i="183"/>
  <c r="AV7" i="183"/>
  <c r="AB8" i="183"/>
  <c r="AV8" i="183"/>
  <c r="AB9" i="183"/>
  <c r="AV9" i="183"/>
  <c r="AB10" i="183"/>
  <c r="AV10" i="183"/>
  <c r="AV11" i="183"/>
  <c r="AA3" i="183"/>
  <c r="AU3" i="183"/>
  <c r="AA4" i="183"/>
  <c r="AU4" i="183"/>
  <c r="AA5" i="183"/>
  <c r="AU5" i="183"/>
  <c r="AA6" i="183"/>
  <c r="AU6" i="183"/>
  <c r="AA7" i="183"/>
  <c r="AU7" i="183"/>
  <c r="AA8" i="183"/>
  <c r="AU8" i="183"/>
  <c r="AA9" i="183"/>
  <c r="AU9" i="183"/>
  <c r="AA10" i="183"/>
  <c r="AU10" i="183"/>
  <c r="AU11" i="183"/>
  <c r="Z3" i="183"/>
  <c r="AT3" i="183"/>
  <c r="Z4" i="183"/>
  <c r="AT4" i="183"/>
  <c r="Z5" i="183"/>
  <c r="AT5" i="183"/>
  <c r="Z6" i="183"/>
  <c r="AT6" i="183"/>
  <c r="Z7" i="183"/>
  <c r="AT7" i="183"/>
  <c r="Z8" i="183"/>
  <c r="AT8" i="183"/>
  <c r="Z9" i="183"/>
  <c r="AT9" i="183"/>
  <c r="Z10" i="183"/>
  <c r="AT10" i="183"/>
  <c r="AT11" i="183"/>
  <c r="Y3" i="183"/>
  <c r="AS3" i="183"/>
  <c r="Y4" i="183"/>
  <c r="AS4" i="183"/>
  <c r="Y5" i="183"/>
  <c r="AS5" i="183"/>
  <c r="Y6" i="183"/>
  <c r="AS6" i="183"/>
  <c r="Y7" i="183"/>
  <c r="AS7" i="183"/>
  <c r="Y8" i="183"/>
  <c r="AS8" i="183"/>
  <c r="Y9" i="183"/>
  <c r="AS9" i="183"/>
  <c r="Y10" i="183"/>
  <c r="AS10" i="183"/>
  <c r="AS11" i="183"/>
  <c r="X3" i="183"/>
  <c r="AR3" i="183"/>
  <c r="X4" i="183"/>
  <c r="AR4" i="183"/>
  <c r="X5" i="183"/>
  <c r="AR5" i="183"/>
  <c r="X6" i="183"/>
  <c r="AR6" i="183"/>
  <c r="X7" i="183"/>
  <c r="AR7" i="183"/>
  <c r="X8" i="183"/>
  <c r="AR8" i="183"/>
  <c r="X9" i="183"/>
  <c r="AR9" i="183"/>
  <c r="X10" i="183"/>
  <c r="AR10" i="183"/>
  <c r="AR11" i="183"/>
  <c r="W3" i="183"/>
  <c r="AQ3" i="183"/>
  <c r="W4" i="183"/>
  <c r="AQ4" i="183"/>
  <c r="W5" i="183"/>
  <c r="AQ5" i="183"/>
  <c r="W6" i="183"/>
  <c r="AQ6" i="183"/>
  <c r="W7" i="183"/>
  <c r="AQ7" i="183"/>
  <c r="W8" i="183"/>
  <c r="AQ8" i="183"/>
  <c r="W9" i="183"/>
  <c r="AQ9" i="183"/>
  <c r="W10" i="183"/>
  <c r="AQ10" i="183"/>
  <c r="AQ11" i="183"/>
  <c r="V3" i="183"/>
  <c r="AP3" i="183"/>
  <c r="V4" i="183"/>
  <c r="AP4" i="183"/>
  <c r="V5" i="183"/>
  <c r="AP5" i="183"/>
  <c r="V6" i="183"/>
  <c r="AP6" i="183"/>
  <c r="V7" i="183"/>
  <c r="AP7" i="183"/>
  <c r="V8" i="183"/>
  <c r="AP8" i="183"/>
  <c r="V9" i="183"/>
  <c r="AP9" i="183"/>
  <c r="V10" i="183"/>
  <c r="AP10" i="183"/>
  <c r="AP11" i="183"/>
  <c r="U3" i="183"/>
  <c r="AO3" i="183"/>
  <c r="U4" i="183"/>
  <c r="AO4" i="183"/>
  <c r="U5" i="183"/>
  <c r="AO5" i="183"/>
  <c r="U6" i="183"/>
  <c r="AO6" i="183"/>
  <c r="U7" i="183"/>
  <c r="AO7" i="183"/>
  <c r="U8" i="183"/>
  <c r="AO8" i="183"/>
  <c r="U9" i="183"/>
  <c r="AO9" i="183"/>
  <c r="U10" i="183"/>
  <c r="AO10" i="183"/>
  <c r="AO11" i="183"/>
  <c r="T3" i="183"/>
  <c r="AN3" i="183"/>
  <c r="T4" i="183"/>
  <c r="AN4" i="183"/>
  <c r="T5" i="183"/>
  <c r="AN5" i="183"/>
  <c r="T6" i="183"/>
  <c r="AN6" i="183"/>
  <c r="T7" i="183"/>
  <c r="AN7" i="183"/>
  <c r="T8" i="183"/>
  <c r="AN8" i="183"/>
  <c r="T9" i="183"/>
  <c r="AN9" i="183"/>
  <c r="T10" i="183"/>
  <c r="AN10" i="183"/>
  <c r="AN11" i="183"/>
  <c r="G9" i="182"/>
  <c r="H3" i="182"/>
  <c r="I3" i="182"/>
  <c r="AC3" i="182"/>
  <c r="AW3" i="182"/>
  <c r="H4" i="182"/>
  <c r="I4" i="182"/>
  <c r="AC4" i="182"/>
  <c r="AW4" i="182"/>
  <c r="H5" i="182"/>
  <c r="I5" i="182"/>
  <c r="AC5" i="182"/>
  <c r="AW5" i="182"/>
  <c r="H6" i="182"/>
  <c r="I6" i="182"/>
  <c r="AC6" i="182"/>
  <c r="AW6" i="182"/>
  <c r="H7" i="182"/>
  <c r="I7" i="182"/>
  <c r="AC7" i="182"/>
  <c r="AW7" i="182"/>
  <c r="H8" i="182"/>
  <c r="I8" i="182"/>
  <c r="AC8" i="182"/>
  <c r="AW8" i="182"/>
  <c r="H9" i="182"/>
  <c r="I9" i="182"/>
  <c r="AC9" i="182"/>
  <c r="AW9" i="182"/>
  <c r="AW10" i="182"/>
  <c r="AB3" i="182"/>
  <c r="AV3" i="182"/>
  <c r="AB4" i="182"/>
  <c r="AV4" i="182"/>
  <c r="AB5" i="182"/>
  <c r="AV5" i="182"/>
  <c r="AB6" i="182"/>
  <c r="AV6" i="182"/>
  <c r="AB7" i="182"/>
  <c r="AV7" i="182"/>
  <c r="AB8" i="182"/>
  <c r="AV8" i="182"/>
  <c r="AB9" i="182"/>
  <c r="AV9" i="182"/>
  <c r="AV10" i="182"/>
  <c r="AA3" i="182"/>
  <c r="AU3" i="182"/>
  <c r="AA4" i="182"/>
  <c r="AU4" i="182"/>
  <c r="AA5" i="182"/>
  <c r="AU5" i="182"/>
  <c r="AA6" i="182"/>
  <c r="AU6" i="182"/>
  <c r="AA7" i="182"/>
  <c r="AU7" i="182"/>
  <c r="AA8" i="182"/>
  <c r="AU8" i="182"/>
  <c r="AA9" i="182"/>
  <c r="AU9" i="182"/>
  <c r="AU10" i="182"/>
  <c r="Z3" i="182"/>
  <c r="AT3" i="182"/>
  <c r="Z4" i="182"/>
  <c r="AT4" i="182"/>
  <c r="Z5" i="182"/>
  <c r="AT5" i="182"/>
  <c r="Z6" i="182"/>
  <c r="AT6" i="182"/>
  <c r="Z7" i="182"/>
  <c r="AT7" i="182"/>
  <c r="Z8" i="182"/>
  <c r="AT8" i="182"/>
  <c r="Z9" i="182"/>
  <c r="AT9" i="182"/>
  <c r="AT10" i="182"/>
  <c r="Y3" i="182"/>
  <c r="AS3" i="182"/>
  <c r="Y4" i="182"/>
  <c r="AS4" i="182"/>
  <c r="Y5" i="182"/>
  <c r="AS5" i="182"/>
  <c r="Y6" i="182"/>
  <c r="AS6" i="182"/>
  <c r="Y7" i="182"/>
  <c r="AS7" i="182"/>
  <c r="Y8" i="182"/>
  <c r="AS8" i="182"/>
  <c r="Y9" i="182"/>
  <c r="AS9" i="182"/>
  <c r="AS10" i="182"/>
  <c r="X3" i="182"/>
  <c r="AR3" i="182"/>
  <c r="X4" i="182"/>
  <c r="AR4" i="182"/>
  <c r="X5" i="182"/>
  <c r="AR5" i="182"/>
  <c r="X6" i="182"/>
  <c r="AR6" i="182"/>
  <c r="X7" i="182"/>
  <c r="AR7" i="182"/>
  <c r="X8" i="182"/>
  <c r="AR8" i="182"/>
  <c r="X9" i="182"/>
  <c r="AR9" i="182"/>
  <c r="AR10" i="182"/>
  <c r="W3" i="182"/>
  <c r="AQ3" i="182"/>
  <c r="W4" i="182"/>
  <c r="AQ4" i="182"/>
  <c r="W5" i="182"/>
  <c r="AQ5" i="182"/>
  <c r="W6" i="182"/>
  <c r="AQ6" i="182"/>
  <c r="W7" i="182"/>
  <c r="AQ7" i="182"/>
  <c r="W8" i="182"/>
  <c r="AQ8" i="182"/>
  <c r="W9" i="182"/>
  <c r="AQ9" i="182"/>
  <c r="AQ10" i="182"/>
  <c r="V3" i="182"/>
  <c r="AP3" i="182"/>
  <c r="V4" i="182"/>
  <c r="AP4" i="182"/>
  <c r="V5" i="182"/>
  <c r="AP5" i="182"/>
  <c r="V6" i="182"/>
  <c r="AP6" i="182"/>
  <c r="V7" i="182"/>
  <c r="AP7" i="182"/>
  <c r="V8" i="182"/>
  <c r="AP8" i="182"/>
  <c r="V9" i="182"/>
  <c r="AP9" i="182"/>
  <c r="AP10" i="182"/>
  <c r="U3" i="182"/>
  <c r="AO3" i="182"/>
  <c r="U4" i="182"/>
  <c r="AO4" i="182"/>
  <c r="U5" i="182"/>
  <c r="AO5" i="182"/>
  <c r="U6" i="182"/>
  <c r="AO6" i="182"/>
  <c r="U7" i="182"/>
  <c r="AO7" i="182"/>
  <c r="U8" i="182"/>
  <c r="AO8" i="182"/>
  <c r="U9" i="182"/>
  <c r="AO9" i="182"/>
  <c r="AO10" i="182"/>
  <c r="T3" i="182"/>
  <c r="AN3" i="182"/>
  <c r="T4" i="182"/>
  <c r="AN4" i="182"/>
  <c r="T5" i="182"/>
  <c r="AN5" i="182"/>
  <c r="T6" i="182"/>
  <c r="AN6" i="182"/>
  <c r="T7" i="182"/>
  <c r="AN7" i="182"/>
  <c r="T8" i="182"/>
  <c r="AN8" i="182"/>
  <c r="T9" i="182"/>
  <c r="AN9" i="182"/>
  <c r="AN10" i="182"/>
  <c r="G9" i="181"/>
  <c r="H3" i="181"/>
  <c r="I3" i="181"/>
  <c r="AC3" i="181"/>
  <c r="AW3" i="181"/>
  <c r="H4" i="181"/>
  <c r="I4" i="181"/>
  <c r="AC4" i="181"/>
  <c r="AW4" i="181"/>
  <c r="H5" i="181"/>
  <c r="I5" i="181"/>
  <c r="AC5" i="181"/>
  <c r="AW5" i="181"/>
  <c r="H6" i="181"/>
  <c r="I6" i="181"/>
  <c r="AC6" i="181"/>
  <c r="AW6" i="181"/>
  <c r="H7" i="181"/>
  <c r="I7" i="181"/>
  <c r="AC7" i="181"/>
  <c r="AW7" i="181"/>
  <c r="H8" i="181"/>
  <c r="I8" i="181"/>
  <c r="AC8" i="181"/>
  <c r="AW8" i="181"/>
  <c r="H9" i="181"/>
  <c r="I9" i="181"/>
  <c r="AC9" i="181"/>
  <c r="AW9" i="181"/>
  <c r="AW10" i="181"/>
  <c r="AB3" i="181"/>
  <c r="AV3" i="181"/>
  <c r="AB4" i="181"/>
  <c r="AV4" i="181"/>
  <c r="AB5" i="181"/>
  <c r="AV5" i="181"/>
  <c r="AB6" i="181"/>
  <c r="AV6" i="181"/>
  <c r="AB7" i="181"/>
  <c r="AV7" i="181"/>
  <c r="AB8" i="181"/>
  <c r="AV8" i="181"/>
  <c r="AB9" i="181"/>
  <c r="AV9" i="181"/>
  <c r="AV10" i="181"/>
  <c r="AA3" i="181"/>
  <c r="AU3" i="181"/>
  <c r="AA4" i="181"/>
  <c r="AU4" i="181"/>
  <c r="AA5" i="181"/>
  <c r="AU5" i="181"/>
  <c r="AA6" i="181"/>
  <c r="AU6" i="181"/>
  <c r="AA7" i="181"/>
  <c r="AU7" i="181"/>
  <c r="AA8" i="181"/>
  <c r="AU8" i="181"/>
  <c r="AA9" i="181"/>
  <c r="AU9" i="181"/>
  <c r="AU10" i="181"/>
  <c r="Z3" i="181"/>
  <c r="AT3" i="181"/>
  <c r="Z4" i="181"/>
  <c r="AT4" i="181"/>
  <c r="Z5" i="181"/>
  <c r="AT5" i="181"/>
  <c r="Z6" i="181"/>
  <c r="AT6" i="181"/>
  <c r="Z7" i="181"/>
  <c r="AT7" i="181"/>
  <c r="Z8" i="181"/>
  <c r="AT8" i="181"/>
  <c r="Z9" i="181"/>
  <c r="AT9" i="181"/>
  <c r="AT10" i="181"/>
  <c r="Y3" i="181"/>
  <c r="AS3" i="181"/>
  <c r="Y4" i="181"/>
  <c r="AS4" i="181"/>
  <c r="Y5" i="181"/>
  <c r="AS5" i="181"/>
  <c r="Y6" i="181"/>
  <c r="AS6" i="181"/>
  <c r="Y7" i="181"/>
  <c r="AS7" i="181"/>
  <c r="Y8" i="181"/>
  <c r="AS8" i="181"/>
  <c r="Y9" i="181"/>
  <c r="AS9" i="181"/>
  <c r="AS10" i="181"/>
  <c r="X3" i="181"/>
  <c r="AR3" i="181"/>
  <c r="X4" i="181"/>
  <c r="AR4" i="181"/>
  <c r="X5" i="181"/>
  <c r="AR5" i="181"/>
  <c r="X6" i="181"/>
  <c r="AR6" i="181"/>
  <c r="X7" i="181"/>
  <c r="AR7" i="181"/>
  <c r="X8" i="181"/>
  <c r="AR8" i="181"/>
  <c r="X9" i="181"/>
  <c r="AR9" i="181"/>
  <c r="AR10" i="181"/>
  <c r="W3" i="181"/>
  <c r="AQ3" i="181"/>
  <c r="W4" i="181"/>
  <c r="AQ4" i="181"/>
  <c r="W5" i="181"/>
  <c r="AQ5" i="181"/>
  <c r="W6" i="181"/>
  <c r="AQ6" i="181"/>
  <c r="W7" i="181"/>
  <c r="AQ7" i="181"/>
  <c r="W8" i="181"/>
  <c r="AQ8" i="181"/>
  <c r="W9" i="181"/>
  <c r="AQ9" i="181"/>
  <c r="AQ10" i="181"/>
  <c r="V3" i="181"/>
  <c r="AP3" i="181"/>
  <c r="V4" i="181"/>
  <c r="AP4" i="181"/>
  <c r="V5" i="181"/>
  <c r="AP5" i="181"/>
  <c r="V6" i="181"/>
  <c r="AP6" i="181"/>
  <c r="V7" i="181"/>
  <c r="AP7" i="181"/>
  <c r="V8" i="181"/>
  <c r="AP8" i="181"/>
  <c r="V9" i="181"/>
  <c r="AP9" i="181"/>
  <c r="AP10" i="181"/>
  <c r="U3" i="181"/>
  <c r="AO3" i="181"/>
  <c r="U4" i="181"/>
  <c r="AO4" i="181"/>
  <c r="U5" i="181"/>
  <c r="AO5" i="181"/>
  <c r="U6" i="181"/>
  <c r="AO6" i="181"/>
  <c r="U7" i="181"/>
  <c r="AO7" i="181"/>
  <c r="U8" i="181"/>
  <c r="AO8" i="181"/>
  <c r="U9" i="181"/>
  <c r="AO9" i="181"/>
  <c r="AO10" i="181"/>
  <c r="T3" i="181"/>
  <c r="AN3" i="181"/>
  <c r="T4" i="181"/>
  <c r="AN4" i="181"/>
  <c r="T5" i="181"/>
  <c r="AN5" i="181"/>
  <c r="T6" i="181"/>
  <c r="AN6" i="181"/>
  <c r="T7" i="181"/>
  <c r="AN7" i="181"/>
  <c r="T8" i="181"/>
  <c r="AN8" i="181"/>
  <c r="T9" i="181"/>
  <c r="AN9" i="181"/>
  <c r="AN10" i="181"/>
  <c r="G7" i="180"/>
  <c r="H3" i="180"/>
  <c r="I3" i="180"/>
  <c r="AC3" i="180"/>
  <c r="AW3" i="180"/>
  <c r="H4" i="180"/>
  <c r="I4" i="180"/>
  <c r="AC4" i="180"/>
  <c r="AW4" i="180"/>
  <c r="H5" i="180"/>
  <c r="I5" i="180"/>
  <c r="AC5" i="180"/>
  <c r="AW5" i="180"/>
  <c r="H6" i="180"/>
  <c r="I6" i="180"/>
  <c r="AC6" i="180"/>
  <c r="AW6" i="180"/>
  <c r="H7" i="180"/>
  <c r="I7" i="180"/>
  <c r="AC7" i="180"/>
  <c r="AW7" i="180"/>
  <c r="AW8" i="180"/>
  <c r="AB3" i="180"/>
  <c r="AV3" i="180"/>
  <c r="AB4" i="180"/>
  <c r="AV4" i="180"/>
  <c r="AB5" i="180"/>
  <c r="AV5" i="180"/>
  <c r="AB6" i="180"/>
  <c r="AV6" i="180"/>
  <c r="AB7" i="180"/>
  <c r="AV7" i="180"/>
  <c r="AV8" i="180"/>
  <c r="AA3" i="180"/>
  <c r="AU3" i="180"/>
  <c r="AA4" i="180"/>
  <c r="AU4" i="180"/>
  <c r="AA5" i="180"/>
  <c r="AU5" i="180"/>
  <c r="AA6" i="180"/>
  <c r="AU6" i="180"/>
  <c r="AA7" i="180"/>
  <c r="AU7" i="180"/>
  <c r="AU8" i="180"/>
  <c r="Z3" i="180"/>
  <c r="AT3" i="180"/>
  <c r="Z4" i="180"/>
  <c r="AT4" i="180"/>
  <c r="Z5" i="180"/>
  <c r="AT5" i="180"/>
  <c r="Z6" i="180"/>
  <c r="AT6" i="180"/>
  <c r="Z7" i="180"/>
  <c r="AT7" i="180"/>
  <c r="AT8" i="180"/>
  <c r="Y3" i="180"/>
  <c r="AS3" i="180"/>
  <c r="Y4" i="180"/>
  <c r="AS4" i="180"/>
  <c r="Y5" i="180"/>
  <c r="AS5" i="180"/>
  <c r="Y6" i="180"/>
  <c r="AS6" i="180"/>
  <c r="Y7" i="180"/>
  <c r="AS7" i="180"/>
  <c r="AS8" i="180"/>
  <c r="X3" i="180"/>
  <c r="AR3" i="180"/>
  <c r="X4" i="180"/>
  <c r="AR4" i="180"/>
  <c r="X5" i="180"/>
  <c r="AR5" i="180"/>
  <c r="X6" i="180"/>
  <c r="AR6" i="180"/>
  <c r="X7" i="180"/>
  <c r="AR7" i="180"/>
  <c r="AR8" i="180"/>
  <c r="W3" i="180"/>
  <c r="AQ3" i="180"/>
  <c r="W4" i="180"/>
  <c r="AQ4" i="180"/>
  <c r="W5" i="180"/>
  <c r="AQ5" i="180"/>
  <c r="W6" i="180"/>
  <c r="AQ6" i="180"/>
  <c r="W7" i="180"/>
  <c r="AQ7" i="180"/>
  <c r="AQ8" i="180"/>
  <c r="V3" i="180"/>
  <c r="AP3" i="180"/>
  <c r="V4" i="180"/>
  <c r="AP4" i="180"/>
  <c r="V5" i="180"/>
  <c r="AP5" i="180"/>
  <c r="V6" i="180"/>
  <c r="AP6" i="180"/>
  <c r="V7" i="180"/>
  <c r="AP7" i="180"/>
  <c r="AP8" i="180"/>
  <c r="U3" i="180"/>
  <c r="AO3" i="180"/>
  <c r="U4" i="180"/>
  <c r="AO4" i="180"/>
  <c r="U5" i="180"/>
  <c r="AO5" i="180"/>
  <c r="U6" i="180"/>
  <c r="AO6" i="180"/>
  <c r="U7" i="180"/>
  <c r="AO7" i="180"/>
  <c r="AO8" i="180"/>
  <c r="T3" i="180"/>
  <c r="AN3" i="180"/>
  <c r="T4" i="180"/>
  <c r="AN4" i="180"/>
  <c r="T5" i="180"/>
  <c r="AN5" i="180"/>
  <c r="T6" i="180"/>
  <c r="AN6" i="180"/>
  <c r="T7" i="180"/>
  <c r="AN7" i="180"/>
  <c r="AN8" i="180"/>
  <c r="G8" i="179"/>
  <c r="H3" i="179"/>
  <c r="I3" i="179"/>
  <c r="AC3" i="179"/>
  <c r="AW3" i="179"/>
  <c r="H4" i="179"/>
  <c r="I4" i="179"/>
  <c r="AC4" i="179"/>
  <c r="AW4" i="179"/>
  <c r="H5" i="179"/>
  <c r="I5" i="179"/>
  <c r="AC5" i="179"/>
  <c r="AW5" i="179"/>
  <c r="H6" i="179"/>
  <c r="I6" i="179"/>
  <c r="AC6" i="179"/>
  <c r="AW6" i="179"/>
  <c r="H7" i="179"/>
  <c r="I7" i="179"/>
  <c r="AC7" i="179"/>
  <c r="AW7" i="179"/>
  <c r="H8" i="179"/>
  <c r="I8" i="179"/>
  <c r="AC8" i="179"/>
  <c r="AW8" i="179"/>
  <c r="AW9" i="179"/>
  <c r="AB3" i="179"/>
  <c r="AV3" i="179"/>
  <c r="AB4" i="179"/>
  <c r="AV4" i="179"/>
  <c r="AB5" i="179"/>
  <c r="AV5" i="179"/>
  <c r="AB6" i="179"/>
  <c r="AV6" i="179"/>
  <c r="AB7" i="179"/>
  <c r="AV7" i="179"/>
  <c r="AB8" i="179"/>
  <c r="AV8" i="179"/>
  <c r="AV9" i="179"/>
  <c r="AA3" i="179"/>
  <c r="AU3" i="179"/>
  <c r="AA4" i="179"/>
  <c r="AU4" i="179"/>
  <c r="AA5" i="179"/>
  <c r="AU5" i="179"/>
  <c r="AA6" i="179"/>
  <c r="AU6" i="179"/>
  <c r="AA7" i="179"/>
  <c r="AU7" i="179"/>
  <c r="AA8" i="179"/>
  <c r="AU8" i="179"/>
  <c r="AU9" i="179"/>
  <c r="Z3" i="179"/>
  <c r="AT3" i="179"/>
  <c r="Z4" i="179"/>
  <c r="AT4" i="179"/>
  <c r="Z5" i="179"/>
  <c r="AT5" i="179"/>
  <c r="Z6" i="179"/>
  <c r="AT6" i="179"/>
  <c r="Z7" i="179"/>
  <c r="AT7" i="179"/>
  <c r="Z8" i="179"/>
  <c r="AT8" i="179"/>
  <c r="AT9" i="179"/>
  <c r="Y3" i="179"/>
  <c r="AS3" i="179"/>
  <c r="Y4" i="179"/>
  <c r="AS4" i="179"/>
  <c r="Y5" i="179"/>
  <c r="AS5" i="179"/>
  <c r="Y6" i="179"/>
  <c r="AS6" i="179"/>
  <c r="Y7" i="179"/>
  <c r="AS7" i="179"/>
  <c r="Y8" i="179"/>
  <c r="AS8" i="179"/>
  <c r="AS9" i="179"/>
  <c r="X3" i="179"/>
  <c r="AR3" i="179"/>
  <c r="X4" i="179"/>
  <c r="AR4" i="179"/>
  <c r="X5" i="179"/>
  <c r="AR5" i="179"/>
  <c r="X6" i="179"/>
  <c r="AR6" i="179"/>
  <c r="X7" i="179"/>
  <c r="AR7" i="179"/>
  <c r="X8" i="179"/>
  <c r="AR8" i="179"/>
  <c r="AR9" i="179"/>
  <c r="W3" i="179"/>
  <c r="AQ3" i="179"/>
  <c r="W4" i="179"/>
  <c r="AQ4" i="179"/>
  <c r="W5" i="179"/>
  <c r="AQ5" i="179"/>
  <c r="W6" i="179"/>
  <c r="AQ6" i="179"/>
  <c r="W7" i="179"/>
  <c r="AQ7" i="179"/>
  <c r="W8" i="179"/>
  <c r="AQ8" i="179"/>
  <c r="AQ9" i="179"/>
  <c r="V3" i="179"/>
  <c r="AP3" i="179"/>
  <c r="V4" i="179"/>
  <c r="AP4" i="179"/>
  <c r="V5" i="179"/>
  <c r="AP5" i="179"/>
  <c r="V6" i="179"/>
  <c r="AP6" i="179"/>
  <c r="V7" i="179"/>
  <c r="AP7" i="179"/>
  <c r="V8" i="179"/>
  <c r="AP8" i="179"/>
  <c r="AP9" i="179"/>
  <c r="U3" i="179"/>
  <c r="AO3" i="179"/>
  <c r="U4" i="179"/>
  <c r="AO4" i="179"/>
  <c r="U5" i="179"/>
  <c r="AO5" i="179"/>
  <c r="U6" i="179"/>
  <c r="AO6" i="179"/>
  <c r="U7" i="179"/>
  <c r="AO7" i="179"/>
  <c r="U8" i="179"/>
  <c r="AO8" i="179"/>
  <c r="AO9" i="179"/>
  <c r="T3" i="179"/>
  <c r="AN3" i="179"/>
  <c r="T4" i="179"/>
  <c r="AN4" i="179"/>
  <c r="T5" i="179"/>
  <c r="AN5" i="179"/>
  <c r="T6" i="179"/>
  <c r="AN6" i="179"/>
  <c r="T7" i="179"/>
  <c r="AN7" i="179"/>
  <c r="T8" i="179"/>
  <c r="AN8" i="179"/>
  <c r="AN9" i="179"/>
  <c r="G10" i="177"/>
  <c r="H3" i="177"/>
  <c r="I3" i="177"/>
  <c r="AC3" i="177"/>
  <c r="AW3" i="177"/>
  <c r="H4" i="177"/>
  <c r="I4" i="177"/>
  <c r="AC4" i="177"/>
  <c r="AW4" i="177"/>
  <c r="H5" i="177"/>
  <c r="I5" i="177"/>
  <c r="AC5" i="177"/>
  <c r="AW5" i="177"/>
  <c r="H6" i="177"/>
  <c r="I6" i="177"/>
  <c r="AC6" i="177"/>
  <c r="AW6" i="177"/>
  <c r="H7" i="177"/>
  <c r="I7" i="177"/>
  <c r="AC7" i="177"/>
  <c r="AW7" i="177"/>
  <c r="H8" i="177"/>
  <c r="I8" i="177"/>
  <c r="AC8" i="177"/>
  <c r="AW8" i="177"/>
  <c r="H9" i="177"/>
  <c r="I9" i="177"/>
  <c r="AC9" i="177"/>
  <c r="AW9" i="177"/>
  <c r="H10" i="177"/>
  <c r="I10" i="177"/>
  <c r="AC10" i="177"/>
  <c r="AW10" i="177"/>
  <c r="AW11" i="177"/>
  <c r="AB3" i="177"/>
  <c r="AV3" i="177"/>
  <c r="AB4" i="177"/>
  <c r="AV4" i="177"/>
  <c r="AB5" i="177"/>
  <c r="AV5" i="177"/>
  <c r="AB6" i="177"/>
  <c r="AV6" i="177"/>
  <c r="AB7" i="177"/>
  <c r="AV7" i="177"/>
  <c r="AB8" i="177"/>
  <c r="AV8" i="177"/>
  <c r="AB9" i="177"/>
  <c r="AV9" i="177"/>
  <c r="AB10" i="177"/>
  <c r="AV10" i="177"/>
  <c r="AV11" i="177"/>
  <c r="AA3" i="177"/>
  <c r="AU3" i="177"/>
  <c r="AA4" i="177"/>
  <c r="AU4" i="177"/>
  <c r="AA5" i="177"/>
  <c r="AU5" i="177"/>
  <c r="AA6" i="177"/>
  <c r="AU6" i="177"/>
  <c r="AA7" i="177"/>
  <c r="AU7" i="177"/>
  <c r="AA8" i="177"/>
  <c r="AU8" i="177"/>
  <c r="AA9" i="177"/>
  <c r="AU9" i="177"/>
  <c r="AA10" i="177"/>
  <c r="AU10" i="177"/>
  <c r="AU11" i="177"/>
  <c r="Z3" i="177"/>
  <c r="AT3" i="177"/>
  <c r="Z4" i="177"/>
  <c r="AT4" i="177"/>
  <c r="Z5" i="177"/>
  <c r="AT5" i="177"/>
  <c r="Z6" i="177"/>
  <c r="AT6" i="177"/>
  <c r="Z7" i="177"/>
  <c r="AT7" i="177"/>
  <c r="Z8" i="177"/>
  <c r="AT8" i="177"/>
  <c r="Z9" i="177"/>
  <c r="AT9" i="177"/>
  <c r="Z10" i="177"/>
  <c r="AT10" i="177"/>
  <c r="AT11" i="177"/>
  <c r="Y3" i="177"/>
  <c r="AS3" i="177"/>
  <c r="Y4" i="177"/>
  <c r="AS4" i="177"/>
  <c r="Y5" i="177"/>
  <c r="AS5" i="177"/>
  <c r="Y6" i="177"/>
  <c r="AS6" i="177"/>
  <c r="Y7" i="177"/>
  <c r="AS7" i="177"/>
  <c r="Y8" i="177"/>
  <c r="AS8" i="177"/>
  <c r="Y9" i="177"/>
  <c r="AS9" i="177"/>
  <c r="Y10" i="177"/>
  <c r="AS10" i="177"/>
  <c r="AS11" i="177"/>
  <c r="X3" i="177"/>
  <c r="AR3" i="177"/>
  <c r="X4" i="177"/>
  <c r="AR4" i="177"/>
  <c r="X5" i="177"/>
  <c r="AR5" i="177"/>
  <c r="X6" i="177"/>
  <c r="AR6" i="177"/>
  <c r="X7" i="177"/>
  <c r="AR7" i="177"/>
  <c r="X8" i="177"/>
  <c r="AR8" i="177"/>
  <c r="X9" i="177"/>
  <c r="AR9" i="177"/>
  <c r="X10" i="177"/>
  <c r="AR10" i="177"/>
  <c r="AR11" i="177"/>
  <c r="W3" i="177"/>
  <c r="AQ3" i="177"/>
  <c r="W4" i="177"/>
  <c r="AQ4" i="177"/>
  <c r="W5" i="177"/>
  <c r="AQ5" i="177"/>
  <c r="W6" i="177"/>
  <c r="AQ6" i="177"/>
  <c r="W7" i="177"/>
  <c r="AQ7" i="177"/>
  <c r="W8" i="177"/>
  <c r="AQ8" i="177"/>
  <c r="W9" i="177"/>
  <c r="AQ9" i="177"/>
  <c r="W10" i="177"/>
  <c r="AQ10" i="177"/>
  <c r="AQ11" i="177"/>
  <c r="V3" i="177"/>
  <c r="AP3" i="177"/>
  <c r="V4" i="177"/>
  <c r="AP4" i="177"/>
  <c r="V5" i="177"/>
  <c r="AP5" i="177"/>
  <c r="V6" i="177"/>
  <c r="AP6" i="177"/>
  <c r="V7" i="177"/>
  <c r="AP7" i="177"/>
  <c r="V8" i="177"/>
  <c r="AP8" i="177"/>
  <c r="V9" i="177"/>
  <c r="AP9" i="177"/>
  <c r="V10" i="177"/>
  <c r="AP10" i="177"/>
  <c r="AP11" i="177"/>
  <c r="U3" i="177"/>
  <c r="AO3" i="177"/>
  <c r="U4" i="177"/>
  <c r="AO4" i="177"/>
  <c r="U5" i="177"/>
  <c r="AO5" i="177"/>
  <c r="U6" i="177"/>
  <c r="AO6" i="177"/>
  <c r="U7" i="177"/>
  <c r="AO7" i="177"/>
  <c r="U8" i="177"/>
  <c r="AO8" i="177"/>
  <c r="U9" i="177"/>
  <c r="AO9" i="177"/>
  <c r="U10" i="177"/>
  <c r="AO10" i="177"/>
  <c r="AO11" i="177"/>
  <c r="T3" i="177"/>
  <c r="AN3" i="177"/>
  <c r="T4" i="177"/>
  <c r="AN4" i="177"/>
  <c r="T5" i="177"/>
  <c r="AN5" i="177"/>
  <c r="T6" i="177"/>
  <c r="AN6" i="177"/>
  <c r="T7" i="177"/>
  <c r="AN7" i="177"/>
  <c r="T8" i="177"/>
  <c r="AN8" i="177"/>
  <c r="T9" i="177"/>
  <c r="AN9" i="177"/>
  <c r="T10" i="177"/>
  <c r="AN10" i="177"/>
  <c r="AN11" i="177"/>
  <c r="AN6" i="176"/>
  <c r="AO6" i="176"/>
  <c r="AP6" i="176"/>
  <c r="AQ6" i="176"/>
  <c r="AR6" i="176"/>
  <c r="AS6" i="176"/>
  <c r="AT6" i="176"/>
  <c r="AU6" i="176"/>
  <c r="AV6" i="176"/>
  <c r="AW6" i="176"/>
  <c r="AN7" i="176"/>
  <c r="AO7" i="176"/>
  <c r="AP7" i="176"/>
  <c r="AQ7" i="176"/>
  <c r="AR7" i="176"/>
  <c r="AS7" i="176"/>
  <c r="AT7" i="176"/>
  <c r="AU7" i="176"/>
  <c r="AV7" i="176"/>
  <c r="AW7" i="176"/>
  <c r="T6" i="176"/>
  <c r="U6" i="176"/>
  <c r="V6" i="176"/>
  <c r="W6" i="176"/>
  <c r="X6" i="176"/>
  <c r="Y6" i="176"/>
  <c r="Z6" i="176"/>
  <c r="AA6" i="176"/>
  <c r="AB6" i="176"/>
  <c r="AC6" i="176"/>
  <c r="T7" i="176"/>
  <c r="U7" i="176"/>
  <c r="V7" i="176"/>
  <c r="W7" i="176"/>
  <c r="X7" i="176"/>
  <c r="Y7" i="176"/>
  <c r="Z7" i="176"/>
  <c r="AA7" i="176"/>
  <c r="AB7" i="176"/>
  <c r="AC7" i="176"/>
  <c r="G10" i="176"/>
  <c r="H6" i="176"/>
  <c r="I6" i="176"/>
  <c r="H7" i="176"/>
  <c r="I7" i="176"/>
  <c r="H8" i="176"/>
  <c r="I8" i="176"/>
  <c r="H9" i="176"/>
  <c r="I9" i="176"/>
  <c r="H10" i="176"/>
  <c r="I10" i="176"/>
  <c r="H3" i="176"/>
  <c r="I3" i="176"/>
  <c r="AC3" i="176"/>
  <c r="AW3" i="176"/>
  <c r="H4" i="176"/>
  <c r="I4" i="176"/>
  <c r="AC4" i="176"/>
  <c r="AW4" i="176"/>
  <c r="H5" i="176"/>
  <c r="I5" i="176"/>
  <c r="AC5" i="176"/>
  <c r="AW5" i="176"/>
  <c r="AC8" i="176"/>
  <c r="AW8" i="176"/>
  <c r="AC9" i="176"/>
  <c r="AW9" i="176"/>
  <c r="AC10" i="176"/>
  <c r="AW10" i="176"/>
  <c r="AW11" i="176"/>
  <c r="AB3" i="176"/>
  <c r="AV3" i="176"/>
  <c r="AB4" i="176"/>
  <c r="AV4" i="176"/>
  <c r="AB5" i="176"/>
  <c r="AV5" i="176"/>
  <c r="AB8" i="176"/>
  <c r="AV8" i="176"/>
  <c r="AB9" i="176"/>
  <c r="AV9" i="176"/>
  <c r="AB10" i="176"/>
  <c r="AV10" i="176"/>
  <c r="AV11" i="176"/>
  <c r="AA3" i="176"/>
  <c r="AU3" i="176"/>
  <c r="AA4" i="176"/>
  <c r="AU4" i="176"/>
  <c r="AA5" i="176"/>
  <c r="AU5" i="176"/>
  <c r="AA8" i="176"/>
  <c r="AU8" i="176"/>
  <c r="AA9" i="176"/>
  <c r="AU9" i="176"/>
  <c r="AA10" i="176"/>
  <c r="AU10" i="176"/>
  <c r="AU11" i="176"/>
  <c r="Z3" i="176"/>
  <c r="AT3" i="176"/>
  <c r="Z4" i="176"/>
  <c r="AT4" i="176"/>
  <c r="Z5" i="176"/>
  <c r="AT5" i="176"/>
  <c r="Z8" i="176"/>
  <c r="AT8" i="176"/>
  <c r="Z9" i="176"/>
  <c r="AT9" i="176"/>
  <c r="Z10" i="176"/>
  <c r="AT10" i="176"/>
  <c r="AT11" i="176"/>
  <c r="Y3" i="176"/>
  <c r="AS3" i="176"/>
  <c r="Y4" i="176"/>
  <c r="AS4" i="176"/>
  <c r="Y5" i="176"/>
  <c r="AS5" i="176"/>
  <c r="Y8" i="176"/>
  <c r="AS8" i="176"/>
  <c r="Y9" i="176"/>
  <c r="AS9" i="176"/>
  <c r="Y10" i="176"/>
  <c r="AS10" i="176"/>
  <c r="AS11" i="176"/>
  <c r="X3" i="176"/>
  <c r="AR3" i="176"/>
  <c r="X4" i="176"/>
  <c r="AR4" i="176"/>
  <c r="X5" i="176"/>
  <c r="AR5" i="176"/>
  <c r="X8" i="176"/>
  <c r="AR8" i="176"/>
  <c r="X9" i="176"/>
  <c r="AR9" i="176"/>
  <c r="X10" i="176"/>
  <c r="AR10" i="176"/>
  <c r="AR11" i="176"/>
  <c r="W3" i="176"/>
  <c r="AQ3" i="176"/>
  <c r="W4" i="176"/>
  <c r="AQ4" i="176"/>
  <c r="W5" i="176"/>
  <c r="AQ5" i="176"/>
  <c r="W8" i="176"/>
  <c r="AQ8" i="176"/>
  <c r="W9" i="176"/>
  <c r="AQ9" i="176"/>
  <c r="W10" i="176"/>
  <c r="AQ10" i="176"/>
  <c r="AQ11" i="176"/>
  <c r="V3" i="176"/>
  <c r="AP3" i="176"/>
  <c r="V4" i="176"/>
  <c r="AP4" i="176"/>
  <c r="V5" i="176"/>
  <c r="AP5" i="176"/>
  <c r="V8" i="176"/>
  <c r="AP8" i="176"/>
  <c r="V9" i="176"/>
  <c r="AP9" i="176"/>
  <c r="V10" i="176"/>
  <c r="AP10" i="176"/>
  <c r="AP11" i="176"/>
  <c r="U3" i="176"/>
  <c r="AO3" i="176"/>
  <c r="U4" i="176"/>
  <c r="AO4" i="176"/>
  <c r="U5" i="176"/>
  <c r="AO5" i="176"/>
  <c r="U8" i="176"/>
  <c r="AO8" i="176"/>
  <c r="U9" i="176"/>
  <c r="AO9" i="176"/>
  <c r="U10" i="176"/>
  <c r="AO10" i="176"/>
  <c r="AO11" i="176"/>
  <c r="T3" i="176"/>
  <c r="AN3" i="176"/>
  <c r="T4" i="176"/>
  <c r="AN4" i="176"/>
  <c r="T5" i="176"/>
  <c r="AN5" i="176"/>
  <c r="T8" i="176"/>
  <c r="AN8" i="176"/>
  <c r="T9" i="176"/>
  <c r="AN9" i="176"/>
  <c r="T10" i="176"/>
  <c r="AN10" i="176"/>
  <c r="AN11" i="176"/>
  <c r="T7" i="175"/>
  <c r="U7" i="175"/>
  <c r="V7" i="175"/>
  <c r="W7" i="175"/>
  <c r="X7" i="175"/>
  <c r="Y7" i="175"/>
  <c r="Z7" i="175"/>
  <c r="AA7" i="175"/>
  <c r="AB7" i="175"/>
  <c r="AC7" i="175"/>
  <c r="AN7" i="175"/>
  <c r="AO7" i="175"/>
  <c r="AP7" i="175"/>
  <c r="AQ7" i="175"/>
  <c r="AR7" i="175"/>
  <c r="AS7" i="175"/>
  <c r="AT7" i="175"/>
  <c r="AU7" i="175"/>
  <c r="AV7" i="175"/>
  <c r="AW7" i="175"/>
  <c r="H7" i="175"/>
  <c r="I7" i="175"/>
  <c r="H3" i="175"/>
  <c r="I3" i="175"/>
  <c r="AC3" i="175"/>
  <c r="AW3" i="175"/>
  <c r="H8" i="175"/>
  <c r="I8" i="175"/>
  <c r="AC8" i="175"/>
  <c r="AW8" i="175"/>
  <c r="H4" i="175"/>
  <c r="I4" i="175"/>
  <c r="AC4" i="175"/>
  <c r="AW4" i="175"/>
  <c r="H5" i="175"/>
  <c r="I5" i="175"/>
  <c r="AC5" i="175"/>
  <c r="AW5" i="175"/>
  <c r="H6" i="175"/>
  <c r="I6" i="175"/>
  <c r="AC6" i="175"/>
  <c r="AW6" i="175"/>
  <c r="AW9" i="175"/>
  <c r="AB3" i="175"/>
  <c r="AV3" i="175"/>
  <c r="AB8" i="175"/>
  <c r="AV8" i="175"/>
  <c r="AB4" i="175"/>
  <c r="AV4" i="175"/>
  <c r="AB5" i="175"/>
  <c r="AV5" i="175"/>
  <c r="AB6" i="175"/>
  <c r="AV6" i="175"/>
  <c r="AV9" i="175"/>
  <c r="AA3" i="175"/>
  <c r="AU3" i="175"/>
  <c r="AA8" i="175"/>
  <c r="AU8" i="175"/>
  <c r="AA4" i="175"/>
  <c r="AU4" i="175"/>
  <c r="AA5" i="175"/>
  <c r="AU5" i="175"/>
  <c r="AA6" i="175"/>
  <c r="AU6" i="175"/>
  <c r="AU9" i="175"/>
  <c r="Z3" i="175"/>
  <c r="AT3" i="175"/>
  <c r="Z8" i="175"/>
  <c r="AT8" i="175"/>
  <c r="Z4" i="175"/>
  <c r="AT4" i="175"/>
  <c r="Z5" i="175"/>
  <c r="AT5" i="175"/>
  <c r="Z6" i="175"/>
  <c r="AT6" i="175"/>
  <c r="AT9" i="175"/>
  <c r="Y3" i="175"/>
  <c r="AS3" i="175"/>
  <c r="Y8" i="175"/>
  <c r="AS8" i="175"/>
  <c r="Y4" i="175"/>
  <c r="AS4" i="175"/>
  <c r="Y5" i="175"/>
  <c r="AS5" i="175"/>
  <c r="Y6" i="175"/>
  <c r="AS6" i="175"/>
  <c r="AS9" i="175"/>
  <c r="X3" i="175"/>
  <c r="AR3" i="175"/>
  <c r="X8" i="175"/>
  <c r="AR8" i="175"/>
  <c r="X4" i="175"/>
  <c r="AR4" i="175"/>
  <c r="X5" i="175"/>
  <c r="AR5" i="175"/>
  <c r="X6" i="175"/>
  <c r="AR6" i="175"/>
  <c r="AR9" i="175"/>
  <c r="W3" i="175"/>
  <c r="AQ3" i="175"/>
  <c r="W8" i="175"/>
  <c r="AQ8" i="175"/>
  <c r="W4" i="175"/>
  <c r="AQ4" i="175"/>
  <c r="W5" i="175"/>
  <c r="AQ5" i="175"/>
  <c r="W6" i="175"/>
  <c r="AQ6" i="175"/>
  <c r="AQ9" i="175"/>
  <c r="V3" i="175"/>
  <c r="AP3" i="175"/>
  <c r="V8" i="175"/>
  <c r="AP8" i="175"/>
  <c r="V4" i="175"/>
  <c r="AP4" i="175"/>
  <c r="V5" i="175"/>
  <c r="AP5" i="175"/>
  <c r="V6" i="175"/>
  <c r="AP6" i="175"/>
  <c r="AP9" i="175"/>
  <c r="U3" i="175"/>
  <c r="AO3" i="175"/>
  <c r="U8" i="175"/>
  <c r="AO8" i="175"/>
  <c r="U4" i="175"/>
  <c r="AO4" i="175"/>
  <c r="U5" i="175"/>
  <c r="AO5" i="175"/>
  <c r="U6" i="175"/>
  <c r="AO6" i="175"/>
  <c r="AO9" i="175"/>
  <c r="T3" i="175"/>
  <c r="AN3" i="175"/>
  <c r="T8" i="175"/>
  <c r="AN8" i="175"/>
  <c r="T4" i="175"/>
  <c r="AN4" i="175"/>
  <c r="T5" i="175"/>
  <c r="AN5" i="175"/>
  <c r="T6" i="175"/>
  <c r="AN6" i="175"/>
  <c r="AN9" i="175"/>
  <c r="H4" i="172"/>
  <c r="I4" i="172"/>
  <c r="H4" i="170"/>
  <c r="I4" i="170"/>
  <c r="AN4" i="174"/>
  <c r="AO4" i="174"/>
  <c r="AP4" i="174"/>
  <c r="AQ4" i="174"/>
  <c r="AR4" i="174"/>
  <c r="AS4" i="174"/>
  <c r="AT4" i="174"/>
  <c r="AU4" i="174"/>
  <c r="AV4" i="174"/>
  <c r="AW4" i="174"/>
  <c r="T4" i="174"/>
  <c r="U4" i="174"/>
  <c r="V4" i="174"/>
  <c r="W4" i="174"/>
  <c r="X4" i="174"/>
  <c r="Y4" i="174"/>
  <c r="Z4" i="174"/>
  <c r="AA4" i="174"/>
  <c r="AB4" i="174"/>
  <c r="AC4" i="174"/>
  <c r="H4" i="174"/>
  <c r="I4" i="174"/>
  <c r="H3" i="174"/>
  <c r="I3" i="174"/>
  <c r="AC3" i="174"/>
  <c r="AW3" i="174"/>
  <c r="H5" i="174"/>
  <c r="I5" i="174"/>
  <c r="AC5" i="174"/>
  <c r="AW5" i="174"/>
  <c r="H6" i="174"/>
  <c r="I6" i="174"/>
  <c r="AC6" i="174"/>
  <c r="AW6" i="174"/>
  <c r="H7" i="174"/>
  <c r="I7" i="174"/>
  <c r="AC7" i="174"/>
  <c r="AW7" i="174"/>
  <c r="AW8" i="174"/>
  <c r="AB3" i="174"/>
  <c r="AV3" i="174"/>
  <c r="AB5" i="174"/>
  <c r="AV5" i="174"/>
  <c r="AB6" i="174"/>
  <c r="AV6" i="174"/>
  <c r="AB7" i="174"/>
  <c r="AV7" i="174"/>
  <c r="AV8" i="174"/>
  <c r="AA3" i="174"/>
  <c r="AU3" i="174"/>
  <c r="AA5" i="174"/>
  <c r="AU5" i="174"/>
  <c r="AA6" i="174"/>
  <c r="AU6" i="174"/>
  <c r="AA7" i="174"/>
  <c r="AU7" i="174"/>
  <c r="AU8" i="174"/>
  <c r="Z3" i="174"/>
  <c r="AT3" i="174"/>
  <c r="Z5" i="174"/>
  <c r="AT5" i="174"/>
  <c r="Z6" i="174"/>
  <c r="AT6" i="174"/>
  <c r="Z7" i="174"/>
  <c r="AT7" i="174"/>
  <c r="AT8" i="174"/>
  <c r="Y3" i="174"/>
  <c r="AS3" i="174"/>
  <c r="Y5" i="174"/>
  <c r="AS5" i="174"/>
  <c r="Y6" i="174"/>
  <c r="AS6" i="174"/>
  <c r="Y7" i="174"/>
  <c r="AS7" i="174"/>
  <c r="AS8" i="174"/>
  <c r="X3" i="174"/>
  <c r="AR3" i="174"/>
  <c r="X5" i="174"/>
  <c r="AR5" i="174"/>
  <c r="X6" i="174"/>
  <c r="AR6" i="174"/>
  <c r="X7" i="174"/>
  <c r="AR7" i="174"/>
  <c r="AR8" i="174"/>
  <c r="W3" i="174"/>
  <c r="AQ3" i="174"/>
  <c r="W5" i="174"/>
  <c r="AQ5" i="174"/>
  <c r="W6" i="174"/>
  <c r="AQ6" i="174"/>
  <c r="W7" i="174"/>
  <c r="AQ7" i="174"/>
  <c r="AQ8" i="174"/>
  <c r="V3" i="174"/>
  <c r="AP3" i="174"/>
  <c r="V5" i="174"/>
  <c r="AP5" i="174"/>
  <c r="V6" i="174"/>
  <c r="AP6" i="174"/>
  <c r="V7" i="174"/>
  <c r="AP7" i="174"/>
  <c r="AP8" i="174"/>
  <c r="U3" i="174"/>
  <c r="AO3" i="174"/>
  <c r="U5" i="174"/>
  <c r="AO5" i="174"/>
  <c r="U6" i="174"/>
  <c r="AO6" i="174"/>
  <c r="U7" i="174"/>
  <c r="AO7" i="174"/>
  <c r="AO8" i="174"/>
  <c r="T3" i="174"/>
  <c r="AN3" i="174"/>
  <c r="T5" i="174"/>
  <c r="AN5" i="174"/>
  <c r="T6" i="174"/>
  <c r="AN6" i="174"/>
  <c r="T7" i="174"/>
  <c r="AN7" i="174"/>
  <c r="AN8" i="174"/>
  <c r="H3" i="173"/>
  <c r="I3" i="173"/>
  <c r="AC3" i="173"/>
  <c r="AW3" i="173"/>
  <c r="H4" i="173"/>
  <c r="I4" i="173"/>
  <c r="AC4" i="173"/>
  <c r="AW4" i="173"/>
  <c r="H5" i="173"/>
  <c r="I5" i="173"/>
  <c r="AC5" i="173"/>
  <c r="AW5" i="173"/>
  <c r="H6" i="173"/>
  <c r="I6" i="173"/>
  <c r="AC6" i="173"/>
  <c r="AW6" i="173"/>
  <c r="H7" i="173"/>
  <c r="I7" i="173"/>
  <c r="AC7" i="173"/>
  <c r="AW7" i="173"/>
  <c r="H8" i="173"/>
  <c r="I8" i="173"/>
  <c r="AC8" i="173"/>
  <c r="AW8" i="173"/>
  <c r="AW9" i="173"/>
  <c r="AB3" i="173"/>
  <c r="AV3" i="173"/>
  <c r="AB4" i="173"/>
  <c r="AV4" i="173"/>
  <c r="AB5" i="173"/>
  <c r="AV5" i="173"/>
  <c r="AB6" i="173"/>
  <c r="AV6" i="173"/>
  <c r="AB7" i="173"/>
  <c r="AV7" i="173"/>
  <c r="AB8" i="173"/>
  <c r="AV8" i="173"/>
  <c r="AV9" i="173"/>
  <c r="AA3" i="173"/>
  <c r="AU3" i="173"/>
  <c r="AA4" i="173"/>
  <c r="AU4" i="173"/>
  <c r="AA5" i="173"/>
  <c r="AU5" i="173"/>
  <c r="AA6" i="173"/>
  <c r="AU6" i="173"/>
  <c r="AA7" i="173"/>
  <c r="AU7" i="173"/>
  <c r="AA8" i="173"/>
  <c r="AU8" i="173"/>
  <c r="AU9" i="173"/>
  <c r="Z3" i="173"/>
  <c r="AT3" i="173"/>
  <c r="Z4" i="173"/>
  <c r="AT4" i="173"/>
  <c r="Z5" i="173"/>
  <c r="AT5" i="173"/>
  <c r="Z6" i="173"/>
  <c r="AT6" i="173"/>
  <c r="Z7" i="173"/>
  <c r="AT7" i="173"/>
  <c r="Z8" i="173"/>
  <c r="AT8" i="173"/>
  <c r="AT9" i="173"/>
  <c r="Y3" i="173"/>
  <c r="AS3" i="173"/>
  <c r="Y4" i="173"/>
  <c r="AS4" i="173"/>
  <c r="Y5" i="173"/>
  <c r="AS5" i="173"/>
  <c r="Y6" i="173"/>
  <c r="AS6" i="173"/>
  <c r="Y7" i="173"/>
  <c r="AS7" i="173"/>
  <c r="Y8" i="173"/>
  <c r="AS8" i="173"/>
  <c r="AS9" i="173"/>
  <c r="X3" i="173"/>
  <c r="AR3" i="173"/>
  <c r="X4" i="173"/>
  <c r="AR4" i="173"/>
  <c r="X5" i="173"/>
  <c r="AR5" i="173"/>
  <c r="X6" i="173"/>
  <c r="AR6" i="173"/>
  <c r="X7" i="173"/>
  <c r="AR7" i="173"/>
  <c r="X8" i="173"/>
  <c r="AR8" i="173"/>
  <c r="AR9" i="173"/>
  <c r="W3" i="173"/>
  <c r="AQ3" i="173"/>
  <c r="W4" i="173"/>
  <c r="AQ4" i="173"/>
  <c r="W5" i="173"/>
  <c r="AQ5" i="173"/>
  <c r="W6" i="173"/>
  <c r="AQ6" i="173"/>
  <c r="W7" i="173"/>
  <c r="AQ7" i="173"/>
  <c r="W8" i="173"/>
  <c r="AQ8" i="173"/>
  <c r="AQ9" i="173"/>
  <c r="V3" i="173"/>
  <c r="AP3" i="173"/>
  <c r="V4" i="173"/>
  <c r="AP4" i="173"/>
  <c r="V5" i="173"/>
  <c r="AP5" i="173"/>
  <c r="V6" i="173"/>
  <c r="AP6" i="173"/>
  <c r="V7" i="173"/>
  <c r="AP7" i="173"/>
  <c r="V8" i="173"/>
  <c r="AP8" i="173"/>
  <c r="AP9" i="173"/>
  <c r="U3" i="173"/>
  <c r="AO3" i="173"/>
  <c r="U4" i="173"/>
  <c r="AO4" i="173"/>
  <c r="U5" i="173"/>
  <c r="AO5" i="173"/>
  <c r="U6" i="173"/>
  <c r="AO6" i="173"/>
  <c r="U7" i="173"/>
  <c r="AO7" i="173"/>
  <c r="U8" i="173"/>
  <c r="AO8" i="173"/>
  <c r="AO9" i="173"/>
  <c r="T3" i="173"/>
  <c r="AN3" i="173"/>
  <c r="T4" i="173"/>
  <c r="AN4" i="173"/>
  <c r="T5" i="173"/>
  <c r="AN5" i="173"/>
  <c r="T6" i="173"/>
  <c r="AN6" i="173"/>
  <c r="T7" i="173"/>
  <c r="AN7" i="173"/>
  <c r="T8" i="173"/>
  <c r="AN8" i="173"/>
  <c r="AN9" i="173"/>
  <c r="H3" i="172"/>
  <c r="I3" i="172"/>
  <c r="AC3" i="172"/>
  <c r="AW3" i="172"/>
  <c r="H5" i="172"/>
  <c r="I5" i="172"/>
  <c r="AC5" i="172"/>
  <c r="AW5" i="172"/>
  <c r="H6" i="172"/>
  <c r="I6" i="172"/>
  <c r="AC6" i="172"/>
  <c r="AW6" i="172"/>
  <c r="H7" i="172"/>
  <c r="I7" i="172"/>
  <c r="AC7" i="172"/>
  <c r="AW7" i="172"/>
  <c r="H8" i="172"/>
  <c r="I8" i="172"/>
  <c r="AC8" i="172"/>
  <c r="AW8" i="172"/>
  <c r="H9" i="172"/>
  <c r="I9" i="172"/>
  <c r="AC9" i="172"/>
  <c r="AW9" i="172"/>
  <c r="AW10" i="172"/>
  <c r="AB3" i="172"/>
  <c r="AV3" i="172"/>
  <c r="AB5" i="172"/>
  <c r="AV5" i="172"/>
  <c r="AB6" i="172"/>
  <c r="AV6" i="172"/>
  <c r="AB7" i="172"/>
  <c r="AV7" i="172"/>
  <c r="AB8" i="172"/>
  <c r="AV8" i="172"/>
  <c r="AB9" i="172"/>
  <c r="AV9" i="172"/>
  <c r="AV10" i="172"/>
  <c r="AA3" i="172"/>
  <c r="AU3" i="172"/>
  <c r="AA5" i="172"/>
  <c r="AU5" i="172"/>
  <c r="AA6" i="172"/>
  <c r="AU6" i="172"/>
  <c r="AA7" i="172"/>
  <c r="AU7" i="172"/>
  <c r="AA8" i="172"/>
  <c r="AU8" i="172"/>
  <c r="AA9" i="172"/>
  <c r="AU9" i="172"/>
  <c r="AU10" i="172"/>
  <c r="Z3" i="172"/>
  <c r="AT3" i="172"/>
  <c r="Z5" i="172"/>
  <c r="AT5" i="172"/>
  <c r="Z6" i="172"/>
  <c r="AT6" i="172"/>
  <c r="Z7" i="172"/>
  <c r="AT7" i="172"/>
  <c r="Z8" i="172"/>
  <c r="AT8" i="172"/>
  <c r="Z9" i="172"/>
  <c r="AT9" i="172"/>
  <c r="AT10" i="172"/>
  <c r="Y3" i="172"/>
  <c r="AS3" i="172"/>
  <c r="Y5" i="172"/>
  <c r="AS5" i="172"/>
  <c r="Y6" i="172"/>
  <c r="AS6" i="172"/>
  <c r="Y7" i="172"/>
  <c r="AS7" i="172"/>
  <c r="Y8" i="172"/>
  <c r="AS8" i="172"/>
  <c r="Y9" i="172"/>
  <c r="AS9" i="172"/>
  <c r="AS10" i="172"/>
  <c r="X3" i="172"/>
  <c r="AR3" i="172"/>
  <c r="X5" i="172"/>
  <c r="AR5" i="172"/>
  <c r="X6" i="172"/>
  <c r="AR6" i="172"/>
  <c r="X7" i="172"/>
  <c r="AR7" i="172"/>
  <c r="X8" i="172"/>
  <c r="AR8" i="172"/>
  <c r="X9" i="172"/>
  <c r="AR9" i="172"/>
  <c r="AR10" i="172"/>
  <c r="W3" i="172"/>
  <c r="AQ3" i="172"/>
  <c r="W5" i="172"/>
  <c r="AQ5" i="172"/>
  <c r="W6" i="172"/>
  <c r="AQ6" i="172"/>
  <c r="W7" i="172"/>
  <c r="AQ7" i="172"/>
  <c r="W8" i="172"/>
  <c r="AQ8" i="172"/>
  <c r="W9" i="172"/>
  <c r="AQ9" i="172"/>
  <c r="AQ10" i="172"/>
  <c r="V3" i="172"/>
  <c r="AP3" i="172"/>
  <c r="V5" i="172"/>
  <c r="AP5" i="172"/>
  <c r="V6" i="172"/>
  <c r="AP6" i="172"/>
  <c r="V7" i="172"/>
  <c r="AP7" i="172"/>
  <c r="V8" i="172"/>
  <c r="AP8" i="172"/>
  <c r="V9" i="172"/>
  <c r="AP9" i="172"/>
  <c r="AP10" i="172"/>
  <c r="U3" i="172"/>
  <c r="AO3" i="172"/>
  <c r="U5" i="172"/>
  <c r="AO5" i="172"/>
  <c r="U6" i="172"/>
  <c r="AO6" i="172"/>
  <c r="U7" i="172"/>
  <c r="AO7" i="172"/>
  <c r="U8" i="172"/>
  <c r="AO8" i="172"/>
  <c r="U9" i="172"/>
  <c r="AO9" i="172"/>
  <c r="AO10" i="172"/>
  <c r="T3" i="172"/>
  <c r="AN3" i="172"/>
  <c r="T5" i="172"/>
  <c r="AN5" i="172"/>
  <c r="T6" i="172"/>
  <c r="AN6" i="172"/>
  <c r="T7" i="172"/>
  <c r="AN7" i="172"/>
  <c r="T8" i="172"/>
  <c r="AN8" i="172"/>
  <c r="T9" i="172"/>
  <c r="AN9" i="172"/>
  <c r="AN10" i="172"/>
  <c r="H3" i="171"/>
  <c r="I3" i="171"/>
  <c r="AC3" i="171"/>
  <c r="AW3" i="171"/>
  <c r="AW4" i="171"/>
  <c r="AB3" i="171"/>
  <c r="AV3" i="171"/>
  <c r="AV4" i="171"/>
  <c r="AA3" i="171"/>
  <c r="AU3" i="171"/>
  <c r="AU4" i="171"/>
  <c r="Z3" i="171"/>
  <c r="AT3" i="171"/>
  <c r="AT4" i="171"/>
  <c r="Y3" i="171"/>
  <c r="AS3" i="171"/>
  <c r="AS4" i="171"/>
  <c r="X3" i="171"/>
  <c r="AR3" i="171"/>
  <c r="AR4" i="171"/>
  <c r="W3" i="171"/>
  <c r="AQ3" i="171"/>
  <c r="AQ4" i="171"/>
  <c r="V3" i="171"/>
  <c r="AP3" i="171"/>
  <c r="AP4" i="171"/>
  <c r="U3" i="171"/>
  <c r="AO3" i="171"/>
  <c r="AO4" i="171"/>
  <c r="T3" i="171"/>
  <c r="AN3" i="171"/>
  <c r="AN4" i="171"/>
  <c r="H3" i="170"/>
  <c r="I3" i="170"/>
  <c r="AC3" i="170"/>
  <c r="AW3" i="170"/>
  <c r="H5" i="170"/>
  <c r="I5" i="170"/>
  <c r="AC5" i="170"/>
  <c r="AW5" i="170"/>
  <c r="H6" i="170"/>
  <c r="I6" i="170"/>
  <c r="AC6" i="170"/>
  <c r="AW6" i="170"/>
  <c r="H7" i="170"/>
  <c r="I7" i="170"/>
  <c r="AC7" i="170"/>
  <c r="AW7" i="170"/>
  <c r="H8" i="170"/>
  <c r="I8" i="170"/>
  <c r="AC8" i="170"/>
  <c r="AW8" i="170"/>
  <c r="H9" i="170"/>
  <c r="I9" i="170"/>
  <c r="AC9" i="170"/>
  <c r="AW9" i="170"/>
  <c r="AW10" i="170"/>
  <c r="AB3" i="170"/>
  <c r="AV3" i="170"/>
  <c r="AB5" i="170"/>
  <c r="AV5" i="170"/>
  <c r="AB6" i="170"/>
  <c r="AV6" i="170"/>
  <c r="AB7" i="170"/>
  <c r="AV7" i="170"/>
  <c r="AB8" i="170"/>
  <c r="AV8" i="170"/>
  <c r="AB9" i="170"/>
  <c r="AV9" i="170"/>
  <c r="AV10" i="170"/>
  <c r="AA3" i="170"/>
  <c r="AU3" i="170"/>
  <c r="AA5" i="170"/>
  <c r="AU5" i="170"/>
  <c r="AA6" i="170"/>
  <c r="AU6" i="170"/>
  <c r="AA7" i="170"/>
  <c r="AU7" i="170"/>
  <c r="AA8" i="170"/>
  <c r="AU8" i="170"/>
  <c r="AA9" i="170"/>
  <c r="AU9" i="170"/>
  <c r="AU10" i="170"/>
  <c r="Z3" i="170"/>
  <c r="AT3" i="170"/>
  <c r="Z5" i="170"/>
  <c r="AT5" i="170"/>
  <c r="Z6" i="170"/>
  <c r="AT6" i="170"/>
  <c r="Z7" i="170"/>
  <c r="AT7" i="170"/>
  <c r="Z8" i="170"/>
  <c r="AT8" i="170"/>
  <c r="Z9" i="170"/>
  <c r="AT9" i="170"/>
  <c r="AT10" i="170"/>
  <c r="Y3" i="170"/>
  <c r="AS3" i="170"/>
  <c r="Y5" i="170"/>
  <c r="AS5" i="170"/>
  <c r="Y6" i="170"/>
  <c r="AS6" i="170"/>
  <c r="Y7" i="170"/>
  <c r="AS7" i="170"/>
  <c r="Y8" i="170"/>
  <c r="AS8" i="170"/>
  <c r="Y9" i="170"/>
  <c r="AS9" i="170"/>
  <c r="AS10" i="170"/>
  <c r="X3" i="170"/>
  <c r="AR3" i="170"/>
  <c r="X5" i="170"/>
  <c r="AR5" i="170"/>
  <c r="X6" i="170"/>
  <c r="AR6" i="170"/>
  <c r="X7" i="170"/>
  <c r="AR7" i="170"/>
  <c r="X8" i="170"/>
  <c r="AR8" i="170"/>
  <c r="X9" i="170"/>
  <c r="AR9" i="170"/>
  <c r="AR10" i="170"/>
  <c r="W3" i="170"/>
  <c r="AQ3" i="170"/>
  <c r="W5" i="170"/>
  <c r="AQ5" i="170"/>
  <c r="W6" i="170"/>
  <c r="AQ6" i="170"/>
  <c r="W7" i="170"/>
  <c r="AQ7" i="170"/>
  <c r="W8" i="170"/>
  <c r="AQ8" i="170"/>
  <c r="W9" i="170"/>
  <c r="AQ9" i="170"/>
  <c r="AQ10" i="170"/>
  <c r="V3" i="170"/>
  <c r="AP3" i="170"/>
  <c r="V5" i="170"/>
  <c r="AP5" i="170"/>
  <c r="V6" i="170"/>
  <c r="AP6" i="170"/>
  <c r="V7" i="170"/>
  <c r="AP7" i="170"/>
  <c r="V8" i="170"/>
  <c r="AP8" i="170"/>
  <c r="V9" i="170"/>
  <c r="AP9" i="170"/>
  <c r="AP10" i="170"/>
  <c r="U3" i="170"/>
  <c r="AO3" i="170"/>
  <c r="U5" i="170"/>
  <c r="AO5" i="170"/>
  <c r="U6" i="170"/>
  <c r="AO6" i="170"/>
  <c r="U7" i="170"/>
  <c r="AO7" i="170"/>
  <c r="U8" i="170"/>
  <c r="AO8" i="170"/>
  <c r="U9" i="170"/>
  <c r="AO9" i="170"/>
  <c r="AO10" i="170"/>
  <c r="T3" i="170"/>
  <c r="AN3" i="170"/>
  <c r="T5" i="170"/>
  <c r="AN5" i="170"/>
  <c r="T6" i="170"/>
  <c r="AN6" i="170"/>
  <c r="T7" i="170"/>
  <c r="AN7" i="170"/>
  <c r="T8" i="170"/>
  <c r="AN8" i="170"/>
  <c r="T9" i="170"/>
  <c r="AN9" i="170"/>
  <c r="AN10" i="170"/>
  <c r="H3" i="169"/>
  <c r="I3" i="169"/>
  <c r="AC3" i="169"/>
  <c r="AW3" i="169"/>
  <c r="H4" i="169"/>
  <c r="I4" i="169"/>
  <c r="AC4" i="169"/>
  <c r="AW4" i="169"/>
  <c r="H5" i="169"/>
  <c r="I5" i="169"/>
  <c r="AC5" i="169"/>
  <c r="AW5" i="169"/>
  <c r="H6" i="169"/>
  <c r="I6" i="169"/>
  <c r="AC6" i="169"/>
  <c r="AW6" i="169"/>
  <c r="H7" i="169"/>
  <c r="I7" i="169"/>
  <c r="AC7" i="169"/>
  <c r="AW7" i="169"/>
  <c r="H8" i="169"/>
  <c r="I8" i="169"/>
  <c r="AC8" i="169"/>
  <c r="AW8" i="169"/>
  <c r="AW9" i="169"/>
  <c r="AB3" i="169"/>
  <c r="AV3" i="169"/>
  <c r="AB4" i="169"/>
  <c r="AV4" i="169"/>
  <c r="AB5" i="169"/>
  <c r="AV5" i="169"/>
  <c r="AB6" i="169"/>
  <c r="AV6" i="169"/>
  <c r="AB7" i="169"/>
  <c r="AV7" i="169"/>
  <c r="AB8" i="169"/>
  <c r="AV8" i="169"/>
  <c r="AV9" i="169"/>
  <c r="AA3" i="169"/>
  <c r="AU3" i="169"/>
  <c r="AA4" i="169"/>
  <c r="AU4" i="169"/>
  <c r="AA5" i="169"/>
  <c r="AU5" i="169"/>
  <c r="AA6" i="169"/>
  <c r="AU6" i="169"/>
  <c r="AA7" i="169"/>
  <c r="AU7" i="169"/>
  <c r="AA8" i="169"/>
  <c r="AU8" i="169"/>
  <c r="AU9" i="169"/>
  <c r="Z3" i="169"/>
  <c r="AT3" i="169"/>
  <c r="Z4" i="169"/>
  <c r="AT4" i="169"/>
  <c r="Z5" i="169"/>
  <c r="AT5" i="169"/>
  <c r="Z6" i="169"/>
  <c r="AT6" i="169"/>
  <c r="Z7" i="169"/>
  <c r="AT7" i="169"/>
  <c r="Z8" i="169"/>
  <c r="AT8" i="169"/>
  <c r="AT9" i="169"/>
  <c r="Y3" i="169"/>
  <c r="AS3" i="169"/>
  <c r="Y4" i="169"/>
  <c r="AS4" i="169"/>
  <c r="Y5" i="169"/>
  <c r="AS5" i="169"/>
  <c r="Y6" i="169"/>
  <c r="AS6" i="169"/>
  <c r="Y7" i="169"/>
  <c r="AS7" i="169"/>
  <c r="Y8" i="169"/>
  <c r="AS8" i="169"/>
  <c r="AS9" i="169"/>
  <c r="X3" i="169"/>
  <c r="AR3" i="169"/>
  <c r="X4" i="169"/>
  <c r="AR4" i="169"/>
  <c r="X5" i="169"/>
  <c r="AR5" i="169"/>
  <c r="X6" i="169"/>
  <c r="AR6" i="169"/>
  <c r="X7" i="169"/>
  <c r="AR7" i="169"/>
  <c r="X8" i="169"/>
  <c r="AR8" i="169"/>
  <c r="AR9" i="169"/>
  <c r="W3" i="169"/>
  <c r="AQ3" i="169"/>
  <c r="W4" i="169"/>
  <c r="AQ4" i="169"/>
  <c r="W5" i="169"/>
  <c r="AQ5" i="169"/>
  <c r="W6" i="169"/>
  <c r="AQ6" i="169"/>
  <c r="W7" i="169"/>
  <c r="AQ7" i="169"/>
  <c r="W8" i="169"/>
  <c r="AQ8" i="169"/>
  <c r="AQ9" i="169"/>
  <c r="V3" i="169"/>
  <c r="AP3" i="169"/>
  <c r="V4" i="169"/>
  <c r="AP4" i="169"/>
  <c r="V5" i="169"/>
  <c r="AP5" i="169"/>
  <c r="V6" i="169"/>
  <c r="AP6" i="169"/>
  <c r="V7" i="169"/>
  <c r="AP7" i="169"/>
  <c r="V8" i="169"/>
  <c r="AP8" i="169"/>
  <c r="AP9" i="169"/>
  <c r="U3" i="169"/>
  <c r="AO3" i="169"/>
  <c r="U4" i="169"/>
  <c r="AO4" i="169"/>
  <c r="U5" i="169"/>
  <c r="AO5" i="169"/>
  <c r="U6" i="169"/>
  <c r="AO6" i="169"/>
  <c r="U7" i="169"/>
  <c r="AO7" i="169"/>
  <c r="U8" i="169"/>
  <c r="AO8" i="169"/>
  <c r="AO9" i="169"/>
  <c r="T3" i="169"/>
  <c r="AN3" i="169"/>
  <c r="T4" i="169"/>
  <c r="AN4" i="169"/>
  <c r="T5" i="169"/>
  <c r="AN5" i="169"/>
  <c r="T6" i="169"/>
  <c r="AN6" i="169"/>
  <c r="T7" i="169"/>
  <c r="AN7" i="169"/>
  <c r="T8" i="169"/>
  <c r="AN8" i="169"/>
  <c r="AN9" i="169"/>
  <c r="H3" i="168"/>
  <c r="I3" i="168"/>
  <c r="AC3" i="168"/>
  <c r="AW3" i="168"/>
  <c r="H4" i="168"/>
  <c r="I4" i="168"/>
  <c r="AC4" i="168"/>
  <c r="AW4" i="168"/>
  <c r="H5" i="168"/>
  <c r="I5" i="168"/>
  <c r="AC5" i="168"/>
  <c r="AW5" i="168"/>
  <c r="AW6" i="168"/>
  <c r="AB3" i="168"/>
  <c r="AV3" i="168"/>
  <c r="AB4" i="168"/>
  <c r="AV4" i="168"/>
  <c r="AB5" i="168"/>
  <c r="AV5" i="168"/>
  <c r="AV6" i="168"/>
  <c r="AA3" i="168"/>
  <c r="AU3" i="168"/>
  <c r="AA4" i="168"/>
  <c r="AU4" i="168"/>
  <c r="AA5" i="168"/>
  <c r="AU5" i="168"/>
  <c r="AU6" i="168"/>
  <c r="Z3" i="168"/>
  <c r="AT3" i="168"/>
  <c r="Z4" i="168"/>
  <c r="AT4" i="168"/>
  <c r="Z5" i="168"/>
  <c r="AT5" i="168"/>
  <c r="AT6" i="168"/>
  <c r="Y3" i="168"/>
  <c r="AS3" i="168"/>
  <c r="Y4" i="168"/>
  <c r="AS4" i="168"/>
  <c r="Y5" i="168"/>
  <c r="AS5" i="168"/>
  <c r="AS6" i="168"/>
  <c r="X3" i="168"/>
  <c r="AR3" i="168"/>
  <c r="X4" i="168"/>
  <c r="AR4" i="168"/>
  <c r="X5" i="168"/>
  <c r="AR5" i="168"/>
  <c r="AR6" i="168"/>
  <c r="W3" i="168"/>
  <c r="AQ3" i="168"/>
  <c r="W4" i="168"/>
  <c r="AQ4" i="168"/>
  <c r="W5" i="168"/>
  <c r="AQ5" i="168"/>
  <c r="AQ6" i="168"/>
  <c r="V3" i="168"/>
  <c r="AP3" i="168"/>
  <c r="V4" i="168"/>
  <c r="AP4" i="168"/>
  <c r="V5" i="168"/>
  <c r="AP5" i="168"/>
  <c r="AP6" i="168"/>
  <c r="U3" i="168"/>
  <c r="AO3" i="168"/>
  <c r="U4" i="168"/>
  <c r="AO4" i="168"/>
  <c r="U5" i="168"/>
  <c r="AO5" i="168"/>
  <c r="AO6" i="168"/>
  <c r="T3" i="168"/>
  <c r="AN3" i="168"/>
  <c r="T4" i="168"/>
  <c r="AN4" i="168"/>
  <c r="T5" i="168"/>
  <c r="AN5" i="168"/>
  <c r="AN6" i="168"/>
  <c r="H3" i="167"/>
  <c r="I3" i="167"/>
  <c r="AC3" i="167"/>
  <c r="AW3" i="167"/>
  <c r="H4" i="167"/>
  <c r="I4" i="167"/>
  <c r="AC4" i="167"/>
  <c r="AW4" i="167"/>
  <c r="H5" i="167"/>
  <c r="I5" i="167"/>
  <c r="AC5" i="167"/>
  <c r="AW5" i="167"/>
  <c r="H6" i="167"/>
  <c r="I6" i="167"/>
  <c r="AC6" i="167"/>
  <c r="AW6" i="167"/>
  <c r="H7" i="167"/>
  <c r="I7" i="167"/>
  <c r="AC7" i="167"/>
  <c r="AW7" i="167"/>
  <c r="AW8" i="167"/>
  <c r="AB3" i="167"/>
  <c r="AV3" i="167"/>
  <c r="AB4" i="167"/>
  <c r="AV4" i="167"/>
  <c r="AB5" i="167"/>
  <c r="AV5" i="167"/>
  <c r="AB6" i="167"/>
  <c r="AV6" i="167"/>
  <c r="AB7" i="167"/>
  <c r="AV7" i="167"/>
  <c r="AV8" i="167"/>
  <c r="AA3" i="167"/>
  <c r="AU3" i="167"/>
  <c r="AA4" i="167"/>
  <c r="AU4" i="167"/>
  <c r="AA5" i="167"/>
  <c r="AU5" i="167"/>
  <c r="AA6" i="167"/>
  <c r="AU6" i="167"/>
  <c r="AA7" i="167"/>
  <c r="AU7" i="167"/>
  <c r="AU8" i="167"/>
  <c r="Z3" i="167"/>
  <c r="AT3" i="167"/>
  <c r="Z4" i="167"/>
  <c r="AT4" i="167"/>
  <c r="Z5" i="167"/>
  <c r="AT5" i="167"/>
  <c r="Z6" i="167"/>
  <c r="AT6" i="167"/>
  <c r="Z7" i="167"/>
  <c r="AT7" i="167"/>
  <c r="AT8" i="167"/>
  <c r="Y3" i="167"/>
  <c r="AS3" i="167"/>
  <c r="Y4" i="167"/>
  <c r="AS4" i="167"/>
  <c r="Y5" i="167"/>
  <c r="AS5" i="167"/>
  <c r="Y6" i="167"/>
  <c r="AS6" i="167"/>
  <c r="Y7" i="167"/>
  <c r="AS7" i="167"/>
  <c r="AS8" i="167"/>
  <c r="X3" i="167"/>
  <c r="AR3" i="167"/>
  <c r="X4" i="167"/>
  <c r="AR4" i="167"/>
  <c r="X5" i="167"/>
  <c r="AR5" i="167"/>
  <c r="X6" i="167"/>
  <c r="AR6" i="167"/>
  <c r="X7" i="167"/>
  <c r="AR7" i="167"/>
  <c r="AR8" i="167"/>
  <c r="W3" i="167"/>
  <c r="AQ3" i="167"/>
  <c r="W4" i="167"/>
  <c r="AQ4" i="167"/>
  <c r="W5" i="167"/>
  <c r="AQ5" i="167"/>
  <c r="W6" i="167"/>
  <c r="AQ6" i="167"/>
  <c r="W7" i="167"/>
  <c r="AQ7" i="167"/>
  <c r="AQ8" i="167"/>
  <c r="V3" i="167"/>
  <c r="AP3" i="167"/>
  <c r="V4" i="167"/>
  <c r="AP4" i="167"/>
  <c r="V5" i="167"/>
  <c r="AP5" i="167"/>
  <c r="V6" i="167"/>
  <c r="AP6" i="167"/>
  <c r="V7" i="167"/>
  <c r="AP7" i="167"/>
  <c r="AP8" i="167"/>
  <c r="U3" i="167"/>
  <c r="AO3" i="167"/>
  <c r="U4" i="167"/>
  <c r="AO4" i="167"/>
  <c r="U5" i="167"/>
  <c r="AO5" i="167"/>
  <c r="U6" i="167"/>
  <c r="AO6" i="167"/>
  <c r="U7" i="167"/>
  <c r="AO7" i="167"/>
  <c r="AO8" i="167"/>
  <c r="T3" i="167"/>
  <c r="AN3" i="167"/>
  <c r="T4" i="167"/>
  <c r="AN4" i="167"/>
  <c r="T5" i="167"/>
  <c r="AN5" i="167"/>
  <c r="T6" i="167"/>
  <c r="AN6" i="167"/>
  <c r="T7" i="167"/>
  <c r="AN7" i="167"/>
  <c r="AN8" i="167"/>
  <c r="H3" i="166"/>
  <c r="I3" i="166"/>
  <c r="AC3" i="166"/>
  <c r="AW3" i="166"/>
  <c r="H4" i="166"/>
  <c r="I4" i="166"/>
  <c r="AC4" i="166"/>
  <c r="AW4" i="166"/>
  <c r="H5" i="166"/>
  <c r="I5" i="166"/>
  <c r="AC5" i="166"/>
  <c r="AW5" i="166"/>
  <c r="H6" i="166"/>
  <c r="I6" i="166"/>
  <c r="AC6" i="166"/>
  <c r="AW6" i="166"/>
  <c r="AW7" i="166"/>
  <c r="AB3" i="166"/>
  <c r="AV3" i="166"/>
  <c r="AB4" i="166"/>
  <c r="AV4" i="166"/>
  <c r="AB5" i="166"/>
  <c r="AV5" i="166"/>
  <c r="AB6" i="166"/>
  <c r="AV6" i="166"/>
  <c r="AV7" i="166"/>
  <c r="AA3" i="166"/>
  <c r="AU3" i="166"/>
  <c r="AA4" i="166"/>
  <c r="AU4" i="166"/>
  <c r="AA5" i="166"/>
  <c r="AU5" i="166"/>
  <c r="AA6" i="166"/>
  <c r="AU6" i="166"/>
  <c r="AU7" i="166"/>
  <c r="Z3" i="166"/>
  <c r="AT3" i="166"/>
  <c r="Z4" i="166"/>
  <c r="AT4" i="166"/>
  <c r="Z5" i="166"/>
  <c r="AT5" i="166"/>
  <c r="Z6" i="166"/>
  <c r="AT6" i="166"/>
  <c r="AT7" i="166"/>
  <c r="Y3" i="166"/>
  <c r="AS3" i="166"/>
  <c r="Y4" i="166"/>
  <c r="AS4" i="166"/>
  <c r="Y5" i="166"/>
  <c r="AS5" i="166"/>
  <c r="Y6" i="166"/>
  <c r="AS6" i="166"/>
  <c r="AS7" i="166"/>
  <c r="X3" i="166"/>
  <c r="AR3" i="166"/>
  <c r="X4" i="166"/>
  <c r="AR4" i="166"/>
  <c r="X5" i="166"/>
  <c r="AR5" i="166"/>
  <c r="X6" i="166"/>
  <c r="AR6" i="166"/>
  <c r="AR7" i="166"/>
  <c r="W3" i="166"/>
  <c r="AQ3" i="166"/>
  <c r="W4" i="166"/>
  <c r="AQ4" i="166"/>
  <c r="W5" i="166"/>
  <c r="AQ5" i="166"/>
  <c r="W6" i="166"/>
  <c r="AQ6" i="166"/>
  <c r="AQ7" i="166"/>
  <c r="V3" i="166"/>
  <c r="AP3" i="166"/>
  <c r="V4" i="166"/>
  <c r="AP4" i="166"/>
  <c r="V5" i="166"/>
  <c r="AP5" i="166"/>
  <c r="V6" i="166"/>
  <c r="AP6" i="166"/>
  <c r="AP7" i="166"/>
  <c r="U3" i="166"/>
  <c r="AO3" i="166"/>
  <c r="U4" i="166"/>
  <c r="AO4" i="166"/>
  <c r="U5" i="166"/>
  <c r="AO5" i="166"/>
  <c r="U6" i="166"/>
  <c r="AO6" i="166"/>
  <c r="AO7" i="166"/>
  <c r="T3" i="166"/>
  <c r="AN3" i="166"/>
  <c r="T4" i="166"/>
  <c r="AN4" i="166"/>
  <c r="T5" i="166"/>
  <c r="AN5" i="166"/>
  <c r="T6" i="166"/>
  <c r="AN6" i="166"/>
  <c r="AN7" i="166"/>
  <c r="H3" i="165"/>
  <c r="I3" i="165"/>
  <c r="AC3" i="165"/>
  <c r="AW3" i="165"/>
  <c r="H4" i="165"/>
  <c r="I4" i="165"/>
  <c r="AC4" i="165"/>
  <c r="AW4" i="165"/>
  <c r="H5" i="165"/>
  <c r="I5" i="165"/>
  <c r="AC5" i="165"/>
  <c r="AW5" i="165"/>
  <c r="H6" i="165"/>
  <c r="I6" i="165"/>
  <c r="AC6" i="165"/>
  <c r="AW6" i="165"/>
  <c r="H7" i="165"/>
  <c r="I7" i="165"/>
  <c r="AC7" i="165"/>
  <c r="AW7" i="165"/>
  <c r="AW8" i="165"/>
  <c r="AB3" i="165"/>
  <c r="AV3" i="165"/>
  <c r="AB4" i="165"/>
  <c r="AV4" i="165"/>
  <c r="AB5" i="165"/>
  <c r="AV5" i="165"/>
  <c r="AB6" i="165"/>
  <c r="AV6" i="165"/>
  <c r="AB7" i="165"/>
  <c r="AV7" i="165"/>
  <c r="AV8" i="165"/>
  <c r="AA3" i="165"/>
  <c r="AU3" i="165"/>
  <c r="AA4" i="165"/>
  <c r="AU4" i="165"/>
  <c r="AA5" i="165"/>
  <c r="AU5" i="165"/>
  <c r="AA6" i="165"/>
  <c r="AU6" i="165"/>
  <c r="AA7" i="165"/>
  <c r="AU7" i="165"/>
  <c r="AU8" i="165"/>
  <c r="Z3" i="165"/>
  <c r="AT3" i="165"/>
  <c r="Z4" i="165"/>
  <c r="AT4" i="165"/>
  <c r="Z5" i="165"/>
  <c r="AT5" i="165"/>
  <c r="Z6" i="165"/>
  <c r="AT6" i="165"/>
  <c r="Z7" i="165"/>
  <c r="AT7" i="165"/>
  <c r="AT8" i="165"/>
  <c r="Y3" i="165"/>
  <c r="AS3" i="165"/>
  <c r="Y4" i="165"/>
  <c r="AS4" i="165"/>
  <c r="Y5" i="165"/>
  <c r="AS5" i="165"/>
  <c r="Y6" i="165"/>
  <c r="AS6" i="165"/>
  <c r="Y7" i="165"/>
  <c r="AS7" i="165"/>
  <c r="AS8" i="165"/>
  <c r="X3" i="165"/>
  <c r="AR3" i="165"/>
  <c r="X4" i="165"/>
  <c r="AR4" i="165"/>
  <c r="X5" i="165"/>
  <c r="AR5" i="165"/>
  <c r="X6" i="165"/>
  <c r="AR6" i="165"/>
  <c r="X7" i="165"/>
  <c r="AR7" i="165"/>
  <c r="AR8" i="165"/>
  <c r="W3" i="165"/>
  <c r="AQ3" i="165"/>
  <c r="W4" i="165"/>
  <c r="AQ4" i="165"/>
  <c r="W5" i="165"/>
  <c r="AQ5" i="165"/>
  <c r="W6" i="165"/>
  <c r="AQ6" i="165"/>
  <c r="W7" i="165"/>
  <c r="AQ7" i="165"/>
  <c r="AQ8" i="165"/>
  <c r="V3" i="165"/>
  <c r="AP3" i="165"/>
  <c r="V4" i="165"/>
  <c r="AP4" i="165"/>
  <c r="V5" i="165"/>
  <c r="AP5" i="165"/>
  <c r="V6" i="165"/>
  <c r="AP6" i="165"/>
  <c r="V7" i="165"/>
  <c r="AP7" i="165"/>
  <c r="AP8" i="165"/>
  <c r="U3" i="165"/>
  <c r="AO3" i="165"/>
  <c r="U4" i="165"/>
  <c r="AO4" i="165"/>
  <c r="U5" i="165"/>
  <c r="AO5" i="165"/>
  <c r="U6" i="165"/>
  <c r="AO6" i="165"/>
  <c r="U7" i="165"/>
  <c r="AO7" i="165"/>
  <c r="AO8" i="165"/>
  <c r="T3" i="165"/>
  <c r="AN3" i="165"/>
  <c r="T4" i="165"/>
  <c r="AN4" i="165"/>
  <c r="T5" i="165"/>
  <c r="AN5" i="165"/>
  <c r="T6" i="165"/>
  <c r="AN6" i="165"/>
  <c r="T7" i="165"/>
  <c r="AN7" i="165"/>
  <c r="AN8" i="165"/>
  <c r="H3" i="164"/>
  <c r="I3" i="164"/>
  <c r="AC3" i="164"/>
  <c r="AW3" i="164"/>
  <c r="H4" i="164"/>
  <c r="I4" i="164"/>
  <c r="AC4" i="164"/>
  <c r="AW4" i="164"/>
  <c r="H5" i="164"/>
  <c r="I5" i="164"/>
  <c r="AC5" i="164"/>
  <c r="AW5" i="164"/>
  <c r="AW6" i="164"/>
  <c r="AB3" i="164"/>
  <c r="AV3" i="164"/>
  <c r="AB4" i="164"/>
  <c r="AV4" i="164"/>
  <c r="AB5" i="164"/>
  <c r="AV5" i="164"/>
  <c r="AV6" i="164"/>
  <c r="AA3" i="164"/>
  <c r="AU3" i="164"/>
  <c r="AA4" i="164"/>
  <c r="AU4" i="164"/>
  <c r="AA5" i="164"/>
  <c r="AU5" i="164"/>
  <c r="AU6" i="164"/>
  <c r="Z3" i="164"/>
  <c r="AT3" i="164"/>
  <c r="Z4" i="164"/>
  <c r="AT4" i="164"/>
  <c r="Z5" i="164"/>
  <c r="AT5" i="164"/>
  <c r="AT6" i="164"/>
  <c r="Y3" i="164"/>
  <c r="AS3" i="164"/>
  <c r="Y4" i="164"/>
  <c r="AS4" i="164"/>
  <c r="Y5" i="164"/>
  <c r="AS5" i="164"/>
  <c r="AS6" i="164"/>
  <c r="X3" i="164"/>
  <c r="AR3" i="164"/>
  <c r="X4" i="164"/>
  <c r="AR4" i="164"/>
  <c r="X5" i="164"/>
  <c r="AR5" i="164"/>
  <c r="AR6" i="164"/>
  <c r="W3" i="164"/>
  <c r="AQ3" i="164"/>
  <c r="W4" i="164"/>
  <c r="AQ4" i="164"/>
  <c r="W5" i="164"/>
  <c r="AQ5" i="164"/>
  <c r="AQ6" i="164"/>
  <c r="V3" i="164"/>
  <c r="AP3" i="164"/>
  <c r="V4" i="164"/>
  <c r="AP4" i="164"/>
  <c r="V5" i="164"/>
  <c r="AP5" i="164"/>
  <c r="AP6" i="164"/>
  <c r="U3" i="164"/>
  <c r="AO3" i="164"/>
  <c r="U4" i="164"/>
  <c r="AO4" i="164"/>
  <c r="U5" i="164"/>
  <c r="AO5" i="164"/>
  <c r="AO6" i="164"/>
  <c r="T3" i="164"/>
  <c r="AN3" i="164"/>
  <c r="T4" i="164"/>
  <c r="AN4" i="164"/>
  <c r="T5" i="164"/>
  <c r="AN5" i="164"/>
  <c r="AN6" i="164"/>
  <c r="H3" i="163"/>
  <c r="I3" i="163"/>
  <c r="AC3" i="163"/>
  <c r="AW3" i="163"/>
  <c r="H4" i="163"/>
  <c r="I4" i="163"/>
  <c r="AC4" i="163"/>
  <c r="AW4" i="163"/>
  <c r="H5" i="163"/>
  <c r="I5" i="163"/>
  <c r="AC5" i="163"/>
  <c r="AW5" i="163"/>
  <c r="H6" i="163"/>
  <c r="I6" i="163"/>
  <c r="AC6" i="163"/>
  <c r="AW6" i="163"/>
  <c r="AW7" i="163"/>
  <c r="AB3" i="163"/>
  <c r="AV3" i="163"/>
  <c r="AB4" i="163"/>
  <c r="AV4" i="163"/>
  <c r="AB5" i="163"/>
  <c r="AV5" i="163"/>
  <c r="AB6" i="163"/>
  <c r="AV6" i="163"/>
  <c r="AV7" i="163"/>
  <c r="AA3" i="163"/>
  <c r="AU3" i="163"/>
  <c r="AA4" i="163"/>
  <c r="AU4" i="163"/>
  <c r="AA5" i="163"/>
  <c r="AU5" i="163"/>
  <c r="AA6" i="163"/>
  <c r="AU6" i="163"/>
  <c r="AU7" i="163"/>
  <c r="Z3" i="163"/>
  <c r="AT3" i="163"/>
  <c r="Z4" i="163"/>
  <c r="AT4" i="163"/>
  <c r="Z5" i="163"/>
  <c r="AT5" i="163"/>
  <c r="Z6" i="163"/>
  <c r="AT6" i="163"/>
  <c r="AT7" i="163"/>
  <c r="Y3" i="163"/>
  <c r="AS3" i="163"/>
  <c r="Y4" i="163"/>
  <c r="AS4" i="163"/>
  <c r="Y5" i="163"/>
  <c r="AS5" i="163"/>
  <c r="Y6" i="163"/>
  <c r="AS6" i="163"/>
  <c r="AS7" i="163"/>
  <c r="X3" i="163"/>
  <c r="AR3" i="163"/>
  <c r="X4" i="163"/>
  <c r="AR4" i="163"/>
  <c r="X5" i="163"/>
  <c r="AR5" i="163"/>
  <c r="X6" i="163"/>
  <c r="AR6" i="163"/>
  <c r="AR7" i="163"/>
  <c r="W3" i="163"/>
  <c r="AQ3" i="163"/>
  <c r="W4" i="163"/>
  <c r="AQ4" i="163"/>
  <c r="W5" i="163"/>
  <c r="AQ5" i="163"/>
  <c r="W6" i="163"/>
  <c r="AQ6" i="163"/>
  <c r="AQ7" i="163"/>
  <c r="V3" i="163"/>
  <c r="AP3" i="163"/>
  <c r="V4" i="163"/>
  <c r="AP4" i="163"/>
  <c r="V5" i="163"/>
  <c r="AP5" i="163"/>
  <c r="V6" i="163"/>
  <c r="AP6" i="163"/>
  <c r="AP7" i="163"/>
  <c r="U3" i="163"/>
  <c r="AO3" i="163"/>
  <c r="U4" i="163"/>
  <c r="AO4" i="163"/>
  <c r="U5" i="163"/>
  <c r="AO5" i="163"/>
  <c r="U6" i="163"/>
  <c r="AO6" i="163"/>
  <c r="AO7" i="163"/>
  <c r="T3" i="163"/>
  <c r="AN3" i="163"/>
  <c r="T4" i="163"/>
  <c r="AN4" i="163"/>
  <c r="T5" i="163"/>
  <c r="AN5" i="163"/>
  <c r="T6" i="163"/>
  <c r="AN6" i="163"/>
  <c r="AN7" i="163"/>
  <c r="I7" i="162"/>
  <c r="T7" i="162"/>
  <c r="AN7" i="162"/>
  <c r="U7" i="162"/>
  <c r="AO7" i="162"/>
  <c r="V7" i="162"/>
  <c r="AP7" i="162"/>
  <c r="W7" i="162"/>
  <c r="AQ7" i="162"/>
  <c r="X7" i="162"/>
  <c r="AR7" i="162"/>
  <c r="Y7" i="162"/>
  <c r="AS7" i="162"/>
  <c r="Z7" i="162"/>
  <c r="AT7" i="162"/>
  <c r="AA7" i="162"/>
  <c r="AU7" i="162"/>
  <c r="AB7" i="162"/>
  <c r="AV7" i="162"/>
  <c r="AC7" i="162"/>
  <c r="AW7" i="162"/>
  <c r="I8" i="162"/>
  <c r="H5" i="162"/>
  <c r="H6" i="162"/>
  <c r="H7" i="162"/>
  <c r="H3" i="162"/>
  <c r="I3" i="162"/>
  <c r="AC3" i="162"/>
  <c r="AW3" i="162"/>
  <c r="H4" i="162"/>
  <c r="I4" i="162"/>
  <c r="AC4" i="162"/>
  <c r="AW4" i="162"/>
  <c r="I5" i="162"/>
  <c r="AC5" i="162"/>
  <c r="AW5" i="162"/>
  <c r="I6" i="162"/>
  <c r="AC6" i="162"/>
  <c r="AW6" i="162"/>
  <c r="H8" i="162"/>
  <c r="AC8" i="162"/>
  <c r="AW8" i="162"/>
  <c r="H9" i="162"/>
  <c r="I9" i="162"/>
  <c r="AC9" i="162"/>
  <c r="AW9" i="162"/>
  <c r="AW10" i="162"/>
  <c r="AB3" i="162"/>
  <c r="AV3" i="162"/>
  <c r="AB4" i="162"/>
  <c r="AV4" i="162"/>
  <c r="AB5" i="162"/>
  <c r="AV5" i="162"/>
  <c r="AB6" i="162"/>
  <c r="AV6" i="162"/>
  <c r="AB8" i="162"/>
  <c r="AV8" i="162"/>
  <c r="AB9" i="162"/>
  <c r="AV9" i="162"/>
  <c r="AV10" i="162"/>
  <c r="AA3" i="162"/>
  <c r="AU3" i="162"/>
  <c r="AA4" i="162"/>
  <c r="AU4" i="162"/>
  <c r="AA5" i="162"/>
  <c r="AU5" i="162"/>
  <c r="AA6" i="162"/>
  <c r="AU6" i="162"/>
  <c r="AA8" i="162"/>
  <c r="AU8" i="162"/>
  <c r="AA9" i="162"/>
  <c r="AU9" i="162"/>
  <c r="AU10" i="162"/>
  <c r="Z3" i="162"/>
  <c r="AT3" i="162"/>
  <c r="Z4" i="162"/>
  <c r="AT4" i="162"/>
  <c r="Z5" i="162"/>
  <c r="AT5" i="162"/>
  <c r="Z6" i="162"/>
  <c r="AT6" i="162"/>
  <c r="Z8" i="162"/>
  <c r="AT8" i="162"/>
  <c r="Z9" i="162"/>
  <c r="AT9" i="162"/>
  <c r="AT10" i="162"/>
  <c r="Y3" i="162"/>
  <c r="AS3" i="162"/>
  <c r="Y4" i="162"/>
  <c r="AS4" i="162"/>
  <c r="Y5" i="162"/>
  <c r="AS5" i="162"/>
  <c r="Y6" i="162"/>
  <c r="AS6" i="162"/>
  <c r="Y8" i="162"/>
  <c r="AS8" i="162"/>
  <c r="Y9" i="162"/>
  <c r="AS9" i="162"/>
  <c r="AS10" i="162"/>
  <c r="X3" i="162"/>
  <c r="AR3" i="162"/>
  <c r="X4" i="162"/>
  <c r="AR4" i="162"/>
  <c r="X5" i="162"/>
  <c r="AR5" i="162"/>
  <c r="X6" i="162"/>
  <c r="AR6" i="162"/>
  <c r="X8" i="162"/>
  <c r="AR8" i="162"/>
  <c r="X9" i="162"/>
  <c r="AR9" i="162"/>
  <c r="AR10" i="162"/>
  <c r="W3" i="162"/>
  <c r="AQ3" i="162"/>
  <c r="W4" i="162"/>
  <c r="AQ4" i="162"/>
  <c r="W5" i="162"/>
  <c r="AQ5" i="162"/>
  <c r="W6" i="162"/>
  <c r="AQ6" i="162"/>
  <c r="W8" i="162"/>
  <c r="AQ8" i="162"/>
  <c r="W9" i="162"/>
  <c r="AQ9" i="162"/>
  <c r="AQ10" i="162"/>
  <c r="V3" i="162"/>
  <c r="AP3" i="162"/>
  <c r="V4" i="162"/>
  <c r="AP4" i="162"/>
  <c r="V5" i="162"/>
  <c r="AP5" i="162"/>
  <c r="V6" i="162"/>
  <c r="AP6" i="162"/>
  <c r="V8" i="162"/>
  <c r="AP8" i="162"/>
  <c r="V9" i="162"/>
  <c r="AP9" i="162"/>
  <c r="AP10" i="162"/>
  <c r="U3" i="162"/>
  <c r="AO3" i="162"/>
  <c r="U4" i="162"/>
  <c r="AO4" i="162"/>
  <c r="U5" i="162"/>
  <c r="AO5" i="162"/>
  <c r="U6" i="162"/>
  <c r="AO6" i="162"/>
  <c r="U8" i="162"/>
  <c r="AO8" i="162"/>
  <c r="U9" i="162"/>
  <c r="AO9" i="162"/>
  <c r="AO10" i="162"/>
  <c r="T3" i="162"/>
  <c r="AN3" i="162"/>
  <c r="T4" i="162"/>
  <c r="AN4" i="162"/>
  <c r="T5" i="162"/>
  <c r="AN5" i="162"/>
  <c r="T6" i="162"/>
  <c r="AN6" i="162"/>
  <c r="T8" i="162"/>
  <c r="AN8" i="162"/>
  <c r="T9" i="162"/>
  <c r="AN9" i="162"/>
  <c r="AN10" i="162"/>
  <c r="H3" i="161"/>
  <c r="I3" i="161"/>
  <c r="AC3" i="161"/>
  <c r="AW3" i="161"/>
  <c r="H4" i="161"/>
  <c r="I4" i="161"/>
  <c r="AC4" i="161"/>
  <c r="AW4" i="161"/>
  <c r="H5" i="161"/>
  <c r="I5" i="161"/>
  <c r="AC5" i="161"/>
  <c r="AW5" i="161"/>
  <c r="H6" i="161"/>
  <c r="I6" i="161"/>
  <c r="AC6" i="161"/>
  <c r="AW6" i="161"/>
  <c r="H7" i="161"/>
  <c r="I7" i="161"/>
  <c r="AC7" i="161"/>
  <c r="AW7" i="161"/>
  <c r="H8" i="161"/>
  <c r="I8" i="161"/>
  <c r="AC8" i="161"/>
  <c r="AW8" i="161"/>
  <c r="AW9" i="161"/>
  <c r="AB3" i="161"/>
  <c r="AV3" i="161"/>
  <c r="AB4" i="161"/>
  <c r="AV4" i="161"/>
  <c r="AB5" i="161"/>
  <c r="AV5" i="161"/>
  <c r="AB6" i="161"/>
  <c r="AV6" i="161"/>
  <c r="AB7" i="161"/>
  <c r="AV7" i="161"/>
  <c r="AB8" i="161"/>
  <c r="AV8" i="161"/>
  <c r="AV9" i="161"/>
  <c r="AA3" i="161"/>
  <c r="AU3" i="161"/>
  <c r="AA4" i="161"/>
  <c r="AU4" i="161"/>
  <c r="AA5" i="161"/>
  <c r="AU5" i="161"/>
  <c r="AA6" i="161"/>
  <c r="AU6" i="161"/>
  <c r="AA7" i="161"/>
  <c r="AU7" i="161"/>
  <c r="AA8" i="161"/>
  <c r="AU8" i="161"/>
  <c r="AU9" i="161"/>
  <c r="Z3" i="161"/>
  <c r="AT3" i="161"/>
  <c r="Z4" i="161"/>
  <c r="AT4" i="161"/>
  <c r="Z5" i="161"/>
  <c r="AT5" i="161"/>
  <c r="Z6" i="161"/>
  <c r="AT6" i="161"/>
  <c r="Z7" i="161"/>
  <c r="AT7" i="161"/>
  <c r="Z8" i="161"/>
  <c r="AT8" i="161"/>
  <c r="AT9" i="161"/>
  <c r="Y3" i="161"/>
  <c r="AS3" i="161"/>
  <c r="Y4" i="161"/>
  <c r="AS4" i="161"/>
  <c r="Y5" i="161"/>
  <c r="AS5" i="161"/>
  <c r="Y6" i="161"/>
  <c r="AS6" i="161"/>
  <c r="Y7" i="161"/>
  <c r="AS7" i="161"/>
  <c r="Y8" i="161"/>
  <c r="AS8" i="161"/>
  <c r="AS9" i="161"/>
  <c r="X3" i="161"/>
  <c r="AR3" i="161"/>
  <c r="X4" i="161"/>
  <c r="AR4" i="161"/>
  <c r="X5" i="161"/>
  <c r="AR5" i="161"/>
  <c r="X6" i="161"/>
  <c r="AR6" i="161"/>
  <c r="X7" i="161"/>
  <c r="AR7" i="161"/>
  <c r="X8" i="161"/>
  <c r="AR8" i="161"/>
  <c r="AR9" i="161"/>
  <c r="W3" i="161"/>
  <c r="AQ3" i="161"/>
  <c r="W4" i="161"/>
  <c r="AQ4" i="161"/>
  <c r="W5" i="161"/>
  <c r="AQ5" i="161"/>
  <c r="W6" i="161"/>
  <c r="AQ6" i="161"/>
  <c r="W7" i="161"/>
  <c r="AQ7" i="161"/>
  <c r="W8" i="161"/>
  <c r="AQ8" i="161"/>
  <c r="AQ9" i="161"/>
  <c r="V3" i="161"/>
  <c r="AP3" i="161"/>
  <c r="V4" i="161"/>
  <c r="AP4" i="161"/>
  <c r="V5" i="161"/>
  <c r="AP5" i="161"/>
  <c r="V6" i="161"/>
  <c r="AP6" i="161"/>
  <c r="V7" i="161"/>
  <c r="AP7" i="161"/>
  <c r="V8" i="161"/>
  <c r="AP8" i="161"/>
  <c r="AP9" i="161"/>
  <c r="U3" i="161"/>
  <c r="AO3" i="161"/>
  <c r="U4" i="161"/>
  <c r="AO4" i="161"/>
  <c r="U5" i="161"/>
  <c r="AO5" i="161"/>
  <c r="U6" i="161"/>
  <c r="AO6" i="161"/>
  <c r="U7" i="161"/>
  <c r="AO7" i="161"/>
  <c r="U8" i="161"/>
  <c r="AO8" i="161"/>
  <c r="AO9" i="161"/>
  <c r="T3" i="161"/>
  <c r="AN3" i="161"/>
  <c r="T4" i="161"/>
  <c r="AN4" i="161"/>
  <c r="T5" i="161"/>
  <c r="AN5" i="161"/>
  <c r="T6" i="161"/>
  <c r="AN6" i="161"/>
  <c r="T7" i="161"/>
  <c r="AN7" i="161"/>
  <c r="T8" i="161"/>
  <c r="AN8" i="161"/>
  <c r="AN9" i="161"/>
  <c r="H3" i="160"/>
  <c r="I3" i="160"/>
  <c r="AC3" i="160"/>
  <c r="AW3" i="160"/>
  <c r="H4" i="160"/>
  <c r="I4" i="160"/>
  <c r="AC4" i="160"/>
  <c r="AW4" i="160"/>
  <c r="H5" i="160"/>
  <c r="I5" i="160"/>
  <c r="AC5" i="160"/>
  <c r="AW5" i="160"/>
  <c r="H6" i="160"/>
  <c r="I6" i="160"/>
  <c r="AC6" i="160"/>
  <c r="AW6" i="160"/>
  <c r="AW7" i="160"/>
  <c r="AB3" i="160"/>
  <c r="AV3" i="160"/>
  <c r="AB4" i="160"/>
  <c r="AV4" i="160"/>
  <c r="AB5" i="160"/>
  <c r="AV5" i="160"/>
  <c r="AB6" i="160"/>
  <c r="AV6" i="160"/>
  <c r="AV7" i="160"/>
  <c r="AA3" i="160"/>
  <c r="AU3" i="160"/>
  <c r="AA4" i="160"/>
  <c r="AU4" i="160"/>
  <c r="AA5" i="160"/>
  <c r="AU5" i="160"/>
  <c r="AA6" i="160"/>
  <c r="AU6" i="160"/>
  <c r="AU7" i="160"/>
  <c r="Z3" i="160"/>
  <c r="AT3" i="160"/>
  <c r="Z4" i="160"/>
  <c r="AT4" i="160"/>
  <c r="Z5" i="160"/>
  <c r="AT5" i="160"/>
  <c r="Z6" i="160"/>
  <c r="AT6" i="160"/>
  <c r="AT7" i="160"/>
  <c r="Y3" i="160"/>
  <c r="AS3" i="160"/>
  <c r="Y4" i="160"/>
  <c r="AS4" i="160"/>
  <c r="Y5" i="160"/>
  <c r="AS5" i="160"/>
  <c r="Y6" i="160"/>
  <c r="AS6" i="160"/>
  <c r="AS7" i="160"/>
  <c r="X3" i="160"/>
  <c r="AR3" i="160"/>
  <c r="X4" i="160"/>
  <c r="AR4" i="160"/>
  <c r="X5" i="160"/>
  <c r="AR5" i="160"/>
  <c r="X6" i="160"/>
  <c r="AR6" i="160"/>
  <c r="AR7" i="160"/>
  <c r="W3" i="160"/>
  <c r="AQ3" i="160"/>
  <c r="W4" i="160"/>
  <c r="AQ4" i="160"/>
  <c r="W5" i="160"/>
  <c r="AQ5" i="160"/>
  <c r="W6" i="160"/>
  <c r="AQ6" i="160"/>
  <c r="AQ7" i="160"/>
  <c r="V3" i="160"/>
  <c r="AP3" i="160"/>
  <c r="V4" i="160"/>
  <c r="AP4" i="160"/>
  <c r="V5" i="160"/>
  <c r="AP5" i="160"/>
  <c r="V6" i="160"/>
  <c r="AP6" i="160"/>
  <c r="AP7" i="160"/>
  <c r="U3" i="160"/>
  <c r="AO3" i="160"/>
  <c r="U4" i="160"/>
  <c r="AO4" i="160"/>
  <c r="U5" i="160"/>
  <c r="AO5" i="160"/>
  <c r="U6" i="160"/>
  <c r="AO6" i="160"/>
  <c r="AO7" i="160"/>
  <c r="T3" i="160"/>
  <c r="AN3" i="160"/>
  <c r="T4" i="160"/>
  <c r="AN4" i="160"/>
  <c r="T5" i="160"/>
  <c r="AN5" i="160"/>
  <c r="T6" i="160"/>
  <c r="AN6" i="160"/>
  <c r="AN7" i="160"/>
  <c r="H3" i="159"/>
  <c r="I3" i="159"/>
  <c r="AC3" i="159"/>
  <c r="AW3" i="159"/>
  <c r="H4" i="159"/>
  <c r="I4" i="159"/>
  <c r="AC4" i="159"/>
  <c r="AW4" i="159"/>
  <c r="H5" i="159"/>
  <c r="I5" i="159"/>
  <c r="AC5" i="159"/>
  <c r="AW5" i="159"/>
  <c r="H6" i="159"/>
  <c r="I6" i="159"/>
  <c r="AC6" i="159"/>
  <c r="AW6" i="159"/>
  <c r="H7" i="159"/>
  <c r="I7" i="159"/>
  <c r="AC7" i="159"/>
  <c r="AW7" i="159"/>
  <c r="AW8" i="159"/>
  <c r="AB3" i="159"/>
  <c r="AV3" i="159"/>
  <c r="AB4" i="159"/>
  <c r="AV4" i="159"/>
  <c r="AB5" i="159"/>
  <c r="AV5" i="159"/>
  <c r="AB6" i="159"/>
  <c r="AV6" i="159"/>
  <c r="AB7" i="159"/>
  <c r="AV7" i="159"/>
  <c r="AV8" i="159"/>
  <c r="AA3" i="159"/>
  <c r="AU3" i="159"/>
  <c r="AA4" i="159"/>
  <c r="AU4" i="159"/>
  <c r="AA5" i="159"/>
  <c r="AU5" i="159"/>
  <c r="AA6" i="159"/>
  <c r="AU6" i="159"/>
  <c r="AA7" i="159"/>
  <c r="AU7" i="159"/>
  <c r="AU8" i="159"/>
  <c r="Z3" i="159"/>
  <c r="AT3" i="159"/>
  <c r="Z4" i="159"/>
  <c r="AT4" i="159"/>
  <c r="Z5" i="159"/>
  <c r="AT5" i="159"/>
  <c r="Z6" i="159"/>
  <c r="AT6" i="159"/>
  <c r="Z7" i="159"/>
  <c r="AT7" i="159"/>
  <c r="AT8" i="159"/>
  <c r="Y3" i="159"/>
  <c r="AS3" i="159"/>
  <c r="Y4" i="159"/>
  <c r="AS4" i="159"/>
  <c r="Y5" i="159"/>
  <c r="AS5" i="159"/>
  <c r="Y6" i="159"/>
  <c r="AS6" i="159"/>
  <c r="Y7" i="159"/>
  <c r="AS7" i="159"/>
  <c r="AS8" i="159"/>
  <c r="X3" i="159"/>
  <c r="AR3" i="159"/>
  <c r="X4" i="159"/>
  <c r="AR4" i="159"/>
  <c r="X5" i="159"/>
  <c r="AR5" i="159"/>
  <c r="X6" i="159"/>
  <c r="AR6" i="159"/>
  <c r="X7" i="159"/>
  <c r="AR7" i="159"/>
  <c r="AR8" i="159"/>
  <c r="W3" i="159"/>
  <c r="AQ3" i="159"/>
  <c r="W4" i="159"/>
  <c r="AQ4" i="159"/>
  <c r="W5" i="159"/>
  <c r="AQ5" i="159"/>
  <c r="W6" i="159"/>
  <c r="AQ6" i="159"/>
  <c r="W7" i="159"/>
  <c r="AQ7" i="159"/>
  <c r="AQ8" i="159"/>
  <c r="V3" i="159"/>
  <c r="AP3" i="159"/>
  <c r="V4" i="159"/>
  <c r="AP4" i="159"/>
  <c r="V5" i="159"/>
  <c r="AP5" i="159"/>
  <c r="V6" i="159"/>
  <c r="AP6" i="159"/>
  <c r="V7" i="159"/>
  <c r="AP7" i="159"/>
  <c r="AP8" i="159"/>
  <c r="U3" i="159"/>
  <c r="AO3" i="159"/>
  <c r="U4" i="159"/>
  <c r="AO4" i="159"/>
  <c r="U5" i="159"/>
  <c r="AO5" i="159"/>
  <c r="U6" i="159"/>
  <c r="AO6" i="159"/>
  <c r="U7" i="159"/>
  <c r="AO7" i="159"/>
  <c r="AO8" i="159"/>
  <c r="T3" i="159"/>
  <c r="AN3" i="159"/>
  <c r="T4" i="159"/>
  <c r="AN4" i="159"/>
  <c r="T5" i="159"/>
  <c r="AN5" i="159"/>
  <c r="T6" i="159"/>
  <c r="AN6" i="159"/>
  <c r="T7" i="159"/>
  <c r="AN7" i="159"/>
  <c r="AN8" i="159"/>
  <c r="AN6" i="158"/>
  <c r="AO6" i="158"/>
  <c r="AP6" i="158"/>
  <c r="AQ6" i="158"/>
  <c r="AR6" i="158"/>
  <c r="AS6" i="158"/>
  <c r="AT6" i="158"/>
  <c r="AU6" i="158"/>
  <c r="AV6" i="158"/>
  <c r="AW6" i="158"/>
  <c r="T6" i="158"/>
  <c r="U6" i="158"/>
  <c r="V6" i="158"/>
  <c r="W6" i="158"/>
  <c r="X6" i="158"/>
  <c r="Y6" i="158"/>
  <c r="Z6" i="158"/>
  <c r="AA6" i="158"/>
  <c r="AB6" i="158"/>
  <c r="AC6" i="158"/>
  <c r="H4" i="158"/>
  <c r="H5" i="158"/>
  <c r="H6" i="158"/>
  <c r="H7" i="158"/>
  <c r="I4" i="158"/>
  <c r="I5" i="158"/>
  <c r="I6" i="158"/>
  <c r="I7" i="158"/>
  <c r="H3" i="158"/>
  <c r="I3" i="158"/>
  <c r="AC3" i="158"/>
  <c r="AW3" i="158"/>
  <c r="AC4" i="158"/>
  <c r="AW4" i="158"/>
  <c r="AC5" i="158"/>
  <c r="AW5" i="158"/>
  <c r="AC7" i="158"/>
  <c r="AW7" i="158"/>
  <c r="AW8" i="158"/>
  <c r="AB3" i="158"/>
  <c r="AV3" i="158"/>
  <c r="AB4" i="158"/>
  <c r="AV4" i="158"/>
  <c r="AB5" i="158"/>
  <c r="AV5" i="158"/>
  <c r="AB7" i="158"/>
  <c r="AV7" i="158"/>
  <c r="AV8" i="158"/>
  <c r="AA3" i="158"/>
  <c r="AU3" i="158"/>
  <c r="AA4" i="158"/>
  <c r="AU4" i="158"/>
  <c r="AA5" i="158"/>
  <c r="AU5" i="158"/>
  <c r="AA7" i="158"/>
  <c r="AU7" i="158"/>
  <c r="AU8" i="158"/>
  <c r="Z3" i="158"/>
  <c r="AT3" i="158"/>
  <c r="Z4" i="158"/>
  <c r="AT4" i="158"/>
  <c r="Z5" i="158"/>
  <c r="AT5" i="158"/>
  <c r="Z7" i="158"/>
  <c r="AT7" i="158"/>
  <c r="AT8" i="158"/>
  <c r="Y3" i="158"/>
  <c r="AS3" i="158"/>
  <c r="Y4" i="158"/>
  <c r="AS4" i="158"/>
  <c r="Y5" i="158"/>
  <c r="AS5" i="158"/>
  <c r="Y7" i="158"/>
  <c r="AS7" i="158"/>
  <c r="AS8" i="158"/>
  <c r="X3" i="158"/>
  <c r="AR3" i="158"/>
  <c r="X4" i="158"/>
  <c r="AR4" i="158"/>
  <c r="X5" i="158"/>
  <c r="AR5" i="158"/>
  <c r="X7" i="158"/>
  <c r="AR7" i="158"/>
  <c r="AR8" i="158"/>
  <c r="W3" i="158"/>
  <c r="AQ3" i="158"/>
  <c r="W4" i="158"/>
  <c r="AQ4" i="158"/>
  <c r="W5" i="158"/>
  <c r="AQ5" i="158"/>
  <c r="W7" i="158"/>
  <c r="AQ7" i="158"/>
  <c r="AQ8" i="158"/>
  <c r="V3" i="158"/>
  <c r="AP3" i="158"/>
  <c r="V4" i="158"/>
  <c r="AP4" i="158"/>
  <c r="V5" i="158"/>
  <c r="AP5" i="158"/>
  <c r="V7" i="158"/>
  <c r="AP7" i="158"/>
  <c r="AP8" i="158"/>
  <c r="U3" i="158"/>
  <c r="AO3" i="158"/>
  <c r="U4" i="158"/>
  <c r="AO4" i="158"/>
  <c r="U5" i="158"/>
  <c r="AO5" i="158"/>
  <c r="U7" i="158"/>
  <c r="AO7" i="158"/>
  <c r="AO8" i="158"/>
  <c r="T3" i="158"/>
  <c r="AN3" i="158"/>
  <c r="T4" i="158"/>
  <c r="AN4" i="158"/>
  <c r="T5" i="158"/>
  <c r="AN5" i="158"/>
  <c r="T7" i="158"/>
  <c r="AN7" i="158"/>
  <c r="AN8" i="158"/>
  <c r="H3" i="157"/>
  <c r="I3" i="157"/>
  <c r="AC3" i="157"/>
  <c r="AW3" i="157"/>
  <c r="H4" i="157"/>
  <c r="I4" i="157"/>
  <c r="AC4" i="157"/>
  <c r="AW4" i="157"/>
  <c r="H5" i="157"/>
  <c r="I5" i="157"/>
  <c r="AC5" i="157"/>
  <c r="AW5" i="157"/>
  <c r="H6" i="157"/>
  <c r="I6" i="157"/>
  <c r="AC6" i="157"/>
  <c r="AW6" i="157"/>
  <c r="AW7" i="157"/>
  <c r="AB3" i="157"/>
  <c r="AV3" i="157"/>
  <c r="AB4" i="157"/>
  <c r="AV4" i="157"/>
  <c r="AB5" i="157"/>
  <c r="AV5" i="157"/>
  <c r="AB6" i="157"/>
  <c r="AV6" i="157"/>
  <c r="AV7" i="157"/>
  <c r="AA3" i="157"/>
  <c r="AU3" i="157"/>
  <c r="AA4" i="157"/>
  <c r="AU4" i="157"/>
  <c r="AA5" i="157"/>
  <c r="AU5" i="157"/>
  <c r="AA6" i="157"/>
  <c r="AU6" i="157"/>
  <c r="AU7" i="157"/>
  <c r="Z3" i="157"/>
  <c r="AT3" i="157"/>
  <c r="Z4" i="157"/>
  <c r="AT4" i="157"/>
  <c r="Z5" i="157"/>
  <c r="AT5" i="157"/>
  <c r="Z6" i="157"/>
  <c r="AT6" i="157"/>
  <c r="AT7" i="157"/>
  <c r="Y3" i="157"/>
  <c r="AS3" i="157"/>
  <c r="Y4" i="157"/>
  <c r="AS4" i="157"/>
  <c r="Y5" i="157"/>
  <c r="AS5" i="157"/>
  <c r="Y6" i="157"/>
  <c r="AS6" i="157"/>
  <c r="AS7" i="157"/>
  <c r="X3" i="157"/>
  <c r="AR3" i="157"/>
  <c r="X4" i="157"/>
  <c r="AR4" i="157"/>
  <c r="X5" i="157"/>
  <c r="AR5" i="157"/>
  <c r="X6" i="157"/>
  <c r="AR6" i="157"/>
  <c r="AR7" i="157"/>
  <c r="W3" i="157"/>
  <c r="AQ3" i="157"/>
  <c r="W4" i="157"/>
  <c r="AQ4" i="157"/>
  <c r="W5" i="157"/>
  <c r="AQ5" i="157"/>
  <c r="W6" i="157"/>
  <c r="AQ6" i="157"/>
  <c r="AQ7" i="157"/>
  <c r="V3" i="157"/>
  <c r="AP3" i="157"/>
  <c r="V4" i="157"/>
  <c r="AP4" i="157"/>
  <c r="V5" i="157"/>
  <c r="AP5" i="157"/>
  <c r="V6" i="157"/>
  <c r="AP6" i="157"/>
  <c r="AP7" i="157"/>
  <c r="U3" i="157"/>
  <c r="AO3" i="157"/>
  <c r="U4" i="157"/>
  <c r="AO4" i="157"/>
  <c r="U5" i="157"/>
  <c r="AO5" i="157"/>
  <c r="U6" i="157"/>
  <c r="AO6" i="157"/>
  <c r="AO7" i="157"/>
  <c r="T3" i="157"/>
  <c r="AN3" i="157"/>
  <c r="T4" i="157"/>
  <c r="AN4" i="157"/>
  <c r="T5" i="157"/>
  <c r="AN5" i="157"/>
  <c r="T6" i="157"/>
  <c r="AN6" i="157"/>
  <c r="AN7" i="157"/>
  <c r="H3" i="156"/>
  <c r="I3" i="156"/>
  <c r="AC3" i="156"/>
  <c r="AW3" i="156"/>
  <c r="AW4" i="156"/>
  <c r="AB3" i="156"/>
  <c r="AV3" i="156"/>
  <c r="AV4" i="156"/>
  <c r="AA3" i="156"/>
  <c r="AU3" i="156"/>
  <c r="AU4" i="156"/>
  <c r="Z3" i="156"/>
  <c r="AT3" i="156"/>
  <c r="AT4" i="156"/>
  <c r="Y3" i="156"/>
  <c r="AS3" i="156"/>
  <c r="AS4" i="156"/>
  <c r="X3" i="156"/>
  <c r="AR3" i="156"/>
  <c r="AR4" i="156"/>
  <c r="W3" i="156"/>
  <c r="AQ3" i="156"/>
  <c r="AQ4" i="156"/>
  <c r="V3" i="156"/>
  <c r="AP3" i="156"/>
  <c r="AP4" i="156"/>
  <c r="U3" i="156"/>
  <c r="AO3" i="156"/>
  <c r="AO4" i="156"/>
  <c r="T3" i="156"/>
  <c r="AN3" i="156"/>
  <c r="AN4" i="156"/>
  <c r="H3" i="155"/>
  <c r="I3" i="155"/>
  <c r="AC3" i="155"/>
  <c r="AW3" i="155"/>
  <c r="H4" i="155"/>
  <c r="I4" i="155"/>
  <c r="AC4" i="155"/>
  <c r="AW4" i="155"/>
  <c r="H5" i="155"/>
  <c r="I5" i="155"/>
  <c r="AC5" i="155"/>
  <c r="AW5" i="155"/>
  <c r="AW6" i="155"/>
  <c r="AB3" i="155"/>
  <c r="AV3" i="155"/>
  <c r="AB4" i="155"/>
  <c r="AV4" i="155"/>
  <c r="AB5" i="155"/>
  <c r="AV5" i="155"/>
  <c r="AV6" i="155"/>
  <c r="AA3" i="155"/>
  <c r="AU3" i="155"/>
  <c r="AA4" i="155"/>
  <c r="AU4" i="155"/>
  <c r="AA5" i="155"/>
  <c r="AU5" i="155"/>
  <c r="AU6" i="155"/>
  <c r="Z3" i="155"/>
  <c r="AT3" i="155"/>
  <c r="Z4" i="155"/>
  <c r="AT4" i="155"/>
  <c r="Z5" i="155"/>
  <c r="AT5" i="155"/>
  <c r="AT6" i="155"/>
  <c r="Y3" i="155"/>
  <c r="AS3" i="155"/>
  <c r="Y4" i="155"/>
  <c r="AS4" i="155"/>
  <c r="Y5" i="155"/>
  <c r="AS5" i="155"/>
  <c r="AS6" i="155"/>
  <c r="X3" i="155"/>
  <c r="AR3" i="155"/>
  <c r="X4" i="155"/>
  <c r="AR4" i="155"/>
  <c r="X5" i="155"/>
  <c r="AR5" i="155"/>
  <c r="AR6" i="155"/>
  <c r="W3" i="155"/>
  <c r="AQ3" i="155"/>
  <c r="W4" i="155"/>
  <c r="AQ4" i="155"/>
  <c r="W5" i="155"/>
  <c r="AQ5" i="155"/>
  <c r="AQ6" i="155"/>
  <c r="V3" i="155"/>
  <c r="AP3" i="155"/>
  <c r="V4" i="155"/>
  <c r="AP4" i="155"/>
  <c r="V5" i="155"/>
  <c r="AP5" i="155"/>
  <c r="AP6" i="155"/>
  <c r="U3" i="155"/>
  <c r="AO3" i="155"/>
  <c r="U4" i="155"/>
  <c r="AO4" i="155"/>
  <c r="U5" i="155"/>
  <c r="AO5" i="155"/>
  <c r="AO6" i="155"/>
  <c r="T3" i="155"/>
  <c r="AN3" i="155"/>
  <c r="T4" i="155"/>
  <c r="AN4" i="155"/>
  <c r="T5" i="155"/>
  <c r="AN5" i="155"/>
  <c r="AN6" i="155"/>
  <c r="H3" i="154"/>
  <c r="I3" i="154"/>
  <c r="AC3" i="154"/>
  <c r="AW3" i="154"/>
  <c r="H4" i="154"/>
  <c r="I4" i="154"/>
  <c r="AC4" i="154"/>
  <c r="AW4" i="154"/>
  <c r="H5" i="154"/>
  <c r="I5" i="154"/>
  <c r="AC5" i="154"/>
  <c r="AW5" i="154"/>
  <c r="H6" i="154"/>
  <c r="I6" i="154"/>
  <c r="AC6" i="154"/>
  <c r="AW6" i="154"/>
  <c r="AW7" i="154"/>
  <c r="AB3" i="154"/>
  <c r="AV3" i="154"/>
  <c r="AB4" i="154"/>
  <c r="AV4" i="154"/>
  <c r="AB5" i="154"/>
  <c r="AV5" i="154"/>
  <c r="AB6" i="154"/>
  <c r="AV6" i="154"/>
  <c r="AV7" i="154"/>
  <c r="AA3" i="154"/>
  <c r="AU3" i="154"/>
  <c r="AA4" i="154"/>
  <c r="AU4" i="154"/>
  <c r="AA5" i="154"/>
  <c r="AU5" i="154"/>
  <c r="AA6" i="154"/>
  <c r="AU6" i="154"/>
  <c r="AU7" i="154"/>
  <c r="Z3" i="154"/>
  <c r="AT3" i="154"/>
  <c r="Z4" i="154"/>
  <c r="AT4" i="154"/>
  <c r="Z5" i="154"/>
  <c r="AT5" i="154"/>
  <c r="Z6" i="154"/>
  <c r="AT6" i="154"/>
  <c r="AT7" i="154"/>
  <c r="Y3" i="154"/>
  <c r="AS3" i="154"/>
  <c r="Y4" i="154"/>
  <c r="AS4" i="154"/>
  <c r="Y5" i="154"/>
  <c r="AS5" i="154"/>
  <c r="Y6" i="154"/>
  <c r="AS6" i="154"/>
  <c r="AS7" i="154"/>
  <c r="X3" i="154"/>
  <c r="AR3" i="154"/>
  <c r="X4" i="154"/>
  <c r="AR4" i="154"/>
  <c r="X5" i="154"/>
  <c r="AR5" i="154"/>
  <c r="X6" i="154"/>
  <c r="AR6" i="154"/>
  <c r="AR7" i="154"/>
  <c r="W3" i="154"/>
  <c r="AQ3" i="154"/>
  <c r="W4" i="154"/>
  <c r="AQ4" i="154"/>
  <c r="W5" i="154"/>
  <c r="AQ5" i="154"/>
  <c r="W6" i="154"/>
  <c r="AQ6" i="154"/>
  <c r="AQ7" i="154"/>
  <c r="V3" i="154"/>
  <c r="AP3" i="154"/>
  <c r="V4" i="154"/>
  <c r="AP4" i="154"/>
  <c r="V5" i="154"/>
  <c r="AP5" i="154"/>
  <c r="V6" i="154"/>
  <c r="AP6" i="154"/>
  <c r="AP7" i="154"/>
  <c r="U3" i="154"/>
  <c r="AO3" i="154"/>
  <c r="U4" i="154"/>
  <c r="AO4" i="154"/>
  <c r="U5" i="154"/>
  <c r="AO5" i="154"/>
  <c r="U6" i="154"/>
  <c r="AO6" i="154"/>
  <c r="AO7" i="154"/>
  <c r="T3" i="154"/>
  <c r="AN3" i="154"/>
  <c r="T4" i="154"/>
  <c r="AN4" i="154"/>
  <c r="T5" i="154"/>
  <c r="AN5" i="154"/>
  <c r="T6" i="154"/>
  <c r="AN6" i="154"/>
  <c r="AN7" i="154"/>
  <c r="H3" i="153"/>
  <c r="I3" i="153"/>
  <c r="AC3" i="153"/>
  <c r="AW3" i="153"/>
  <c r="H4" i="153"/>
  <c r="I4" i="153"/>
  <c r="AC4" i="153"/>
  <c r="AW4" i="153"/>
  <c r="H5" i="153"/>
  <c r="I5" i="153"/>
  <c r="AC5" i="153"/>
  <c r="AW5" i="153"/>
  <c r="H6" i="153"/>
  <c r="I6" i="153"/>
  <c r="AC6" i="153"/>
  <c r="AW6" i="153"/>
  <c r="AW7" i="153"/>
  <c r="AB3" i="153"/>
  <c r="AV3" i="153"/>
  <c r="AB4" i="153"/>
  <c r="AV4" i="153"/>
  <c r="AB5" i="153"/>
  <c r="AV5" i="153"/>
  <c r="AB6" i="153"/>
  <c r="AV6" i="153"/>
  <c r="AV7" i="153"/>
  <c r="AA3" i="153"/>
  <c r="AU3" i="153"/>
  <c r="AA4" i="153"/>
  <c r="AU4" i="153"/>
  <c r="AA5" i="153"/>
  <c r="AU5" i="153"/>
  <c r="AA6" i="153"/>
  <c r="AU6" i="153"/>
  <c r="AU7" i="153"/>
  <c r="Z3" i="153"/>
  <c r="AT3" i="153"/>
  <c r="Z4" i="153"/>
  <c r="AT4" i="153"/>
  <c r="Z5" i="153"/>
  <c r="AT5" i="153"/>
  <c r="Z6" i="153"/>
  <c r="AT6" i="153"/>
  <c r="AT7" i="153"/>
  <c r="Y3" i="153"/>
  <c r="AS3" i="153"/>
  <c r="Y4" i="153"/>
  <c r="AS4" i="153"/>
  <c r="Y5" i="153"/>
  <c r="AS5" i="153"/>
  <c r="Y6" i="153"/>
  <c r="AS6" i="153"/>
  <c r="AS7" i="153"/>
  <c r="X3" i="153"/>
  <c r="AR3" i="153"/>
  <c r="X4" i="153"/>
  <c r="AR4" i="153"/>
  <c r="X5" i="153"/>
  <c r="AR5" i="153"/>
  <c r="X6" i="153"/>
  <c r="AR6" i="153"/>
  <c r="AR7" i="153"/>
  <c r="W3" i="153"/>
  <c r="AQ3" i="153"/>
  <c r="W4" i="153"/>
  <c r="AQ4" i="153"/>
  <c r="W5" i="153"/>
  <c r="AQ5" i="153"/>
  <c r="W6" i="153"/>
  <c r="AQ6" i="153"/>
  <c r="AQ7" i="153"/>
  <c r="V3" i="153"/>
  <c r="AP3" i="153"/>
  <c r="V4" i="153"/>
  <c r="AP4" i="153"/>
  <c r="V5" i="153"/>
  <c r="AP5" i="153"/>
  <c r="V6" i="153"/>
  <c r="AP6" i="153"/>
  <c r="AP7" i="153"/>
  <c r="U3" i="153"/>
  <c r="AO3" i="153"/>
  <c r="U4" i="153"/>
  <c r="AO4" i="153"/>
  <c r="U5" i="153"/>
  <c r="AO5" i="153"/>
  <c r="U6" i="153"/>
  <c r="AO6" i="153"/>
  <c r="AO7" i="153"/>
  <c r="T3" i="153"/>
  <c r="AN3" i="153"/>
  <c r="T4" i="153"/>
  <c r="AN4" i="153"/>
  <c r="T5" i="153"/>
  <c r="AN5" i="153"/>
  <c r="T6" i="153"/>
  <c r="AN6" i="153"/>
  <c r="AN7" i="153"/>
  <c r="H3" i="152"/>
  <c r="I3" i="152"/>
  <c r="AC3" i="152"/>
  <c r="AW3" i="152"/>
  <c r="H4" i="152"/>
  <c r="I4" i="152"/>
  <c r="AC4" i="152"/>
  <c r="AW4" i="152"/>
  <c r="H5" i="152"/>
  <c r="I5" i="152"/>
  <c r="AC5" i="152"/>
  <c r="AW5" i="152"/>
  <c r="H6" i="152"/>
  <c r="I6" i="152"/>
  <c r="AC6" i="152"/>
  <c r="AW6" i="152"/>
  <c r="AW7" i="152"/>
  <c r="AB3" i="152"/>
  <c r="AV3" i="152"/>
  <c r="AB4" i="152"/>
  <c r="AV4" i="152"/>
  <c r="AB5" i="152"/>
  <c r="AV5" i="152"/>
  <c r="AB6" i="152"/>
  <c r="AV6" i="152"/>
  <c r="AV7" i="152"/>
  <c r="AA3" i="152"/>
  <c r="AU3" i="152"/>
  <c r="AA4" i="152"/>
  <c r="AU4" i="152"/>
  <c r="AA5" i="152"/>
  <c r="AU5" i="152"/>
  <c r="AA6" i="152"/>
  <c r="AU6" i="152"/>
  <c r="AU7" i="152"/>
  <c r="Z3" i="152"/>
  <c r="AT3" i="152"/>
  <c r="Z4" i="152"/>
  <c r="AT4" i="152"/>
  <c r="Z5" i="152"/>
  <c r="AT5" i="152"/>
  <c r="Z6" i="152"/>
  <c r="AT6" i="152"/>
  <c r="AT7" i="152"/>
  <c r="Y3" i="152"/>
  <c r="AS3" i="152"/>
  <c r="Y4" i="152"/>
  <c r="AS4" i="152"/>
  <c r="Y5" i="152"/>
  <c r="AS5" i="152"/>
  <c r="Y6" i="152"/>
  <c r="AS6" i="152"/>
  <c r="AS7" i="152"/>
  <c r="X3" i="152"/>
  <c r="AR3" i="152"/>
  <c r="X4" i="152"/>
  <c r="AR4" i="152"/>
  <c r="X5" i="152"/>
  <c r="AR5" i="152"/>
  <c r="X6" i="152"/>
  <c r="AR6" i="152"/>
  <c r="AR7" i="152"/>
  <c r="W3" i="152"/>
  <c r="AQ3" i="152"/>
  <c r="W4" i="152"/>
  <c r="AQ4" i="152"/>
  <c r="W5" i="152"/>
  <c r="AQ5" i="152"/>
  <c r="W6" i="152"/>
  <c r="AQ6" i="152"/>
  <c r="AQ7" i="152"/>
  <c r="V3" i="152"/>
  <c r="AP3" i="152"/>
  <c r="V4" i="152"/>
  <c r="AP4" i="152"/>
  <c r="V5" i="152"/>
  <c r="AP5" i="152"/>
  <c r="V6" i="152"/>
  <c r="AP6" i="152"/>
  <c r="AP7" i="152"/>
  <c r="U3" i="152"/>
  <c r="AO3" i="152"/>
  <c r="U4" i="152"/>
  <c r="AO4" i="152"/>
  <c r="U5" i="152"/>
  <c r="AO5" i="152"/>
  <c r="U6" i="152"/>
  <c r="AO6" i="152"/>
  <c r="AO7" i="152"/>
  <c r="T3" i="152"/>
  <c r="AN3" i="152"/>
  <c r="T4" i="152"/>
  <c r="AN4" i="152"/>
  <c r="T5" i="152"/>
  <c r="AN5" i="152"/>
  <c r="T6" i="152"/>
  <c r="AN6" i="152"/>
  <c r="AN7" i="152"/>
  <c r="H3" i="151"/>
  <c r="I3" i="151"/>
  <c r="AC3" i="151"/>
  <c r="AW3" i="151"/>
  <c r="H4" i="151"/>
  <c r="I4" i="151"/>
  <c r="AC4" i="151"/>
  <c r="AW4" i="151"/>
  <c r="H5" i="151"/>
  <c r="I5" i="151"/>
  <c r="AC5" i="151"/>
  <c r="AW5" i="151"/>
  <c r="H6" i="151"/>
  <c r="I6" i="151"/>
  <c r="AC6" i="151"/>
  <c r="AW6" i="151"/>
  <c r="AW7" i="151"/>
  <c r="AB3" i="151"/>
  <c r="AV3" i="151"/>
  <c r="AB4" i="151"/>
  <c r="AV4" i="151"/>
  <c r="AB5" i="151"/>
  <c r="AV5" i="151"/>
  <c r="AB6" i="151"/>
  <c r="AV6" i="151"/>
  <c r="AV7" i="151"/>
  <c r="AA3" i="151"/>
  <c r="AU3" i="151"/>
  <c r="AA4" i="151"/>
  <c r="AU4" i="151"/>
  <c r="AA5" i="151"/>
  <c r="AU5" i="151"/>
  <c r="AA6" i="151"/>
  <c r="AU6" i="151"/>
  <c r="AU7" i="151"/>
  <c r="Z3" i="151"/>
  <c r="AT3" i="151"/>
  <c r="Z4" i="151"/>
  <c r="AT4" i="151"/>
  <c r="Z5" i="151"/>
  <c r="AT5" i="151"/>
  <c r="Z6" i="151"/>
  <c r="AT6" i="151"/>
  <c r="AT7" i="151"/>
  <c r="Y3" i="151"/>
  <c r="AS3" i="151"/>
  <c r="Y4" i="151"/>
  <c r="AS4" i="151"/>
  <c r="Y5" i="151"/>
  <c r="AS5" i="151"/>
  <c r="Y6" i="151"/>
  <c r="AS6" i="151"/>
  <c r="AS7" i="151"/>
  <c r="X3" i="151"/>
  <c r="AR3" i="151"/>
  <c r="X4" i="151"/>
  <c r="AR4" i="151"/>
  <c r="X5" i="151"/>
  <c r="AR5" i="151"/>
  <c r="X6" i="151"/>
  <c r="AR6" i="151"/>
  <c r="AR7" i="151"/>
  <c r="W3" i="151"/>
  <c r="AQ3" i="151"/>
  <c r="W4" i="151"/>
  <c r="AQ4" i="151"/>
  <c r="W5" i="151"/>
  <c r="AQ5" i="151"/>
  <c r="W6" i="151"/>
  <c r="AQ6" i="151"/>
  <c r="AQ7" i="151"/>
  <c r="V3" i="151"/>
  <c r="AP3" i="151"/>
  <c r="V4" i="151"/>
  <c r="AP4" i="151"/>
  <c r="V5" i="151"/>
  <c r="AP5" i="151"/>
  <c r="V6" i="151"/>
  <c r="AP6" i="151"/>
  <c r="AP7" i="151"/>
  <c r="U3" i="151"/>
  <c r="AO3" i="151"/>
  <c r="U4" i="151"/>
  <c r="AO4" i="151"/>
  <c r="U5" i="151"/>
  <c r="AO5" i="151"/>
  <c r="U6" i="151"/>
  <c r="AO6" i="151"/>
  <c r="AO7" i="151"/>
  <c r="T3" i="151"/>
  <c r="AN3" i="151"/>
  <c r="T4" i="151"/>
  <c r="AN4" i="151"/>
  <c r="T5" i="151"/>
  <c r="AN5" i="151"/>
  <c r="T6" i="151"/>
  <c r="AN6" i="151"/>
  <c r="AN7" i="151"/>
  <c r="H3" i="150"/>
  <c r="I3" i="150"/>
  <c r="AC3" i="150"/>
  <c r="AW3" i="150"/>
  <c r="H4" i="150"/>
  <c r="I4" i="150"/>
  <c r="AC4" i="150"/>
  <c r="AW4" i="150"/>
  <c r="H5" i="150"/>
  <c r="I5" i="150"/>
  <c r="AC5" i="150"/>
  <c r="AW5" i="150"/>
  <c r="H6" i="150"/>
  <c r="I6" i="150"/>
  <c r="AC6" i="150"/>
  <c r="AW6" i="150"/>
  <c r="AW7" i="150"/>
  <c r="AB3" i="150"/>
  <c r="AV3" i="150"/>
  <c r="AB4" i="150"/>
  <c r="AV4" i="150"/>
  <c r="AB5" i="150"/>
  <c r="AV5" i="150"/>
  <c r="AB6" i="150"/>
  <c r="AV6" i="150"/>
  <c r="AV7" i="150"/>
  <c r="AA3" i="150"/>
  <c r="AU3" i="150"/>
  <c r="AA4" i="150"/>
  <c r="AU4" i="150"/>
  <c r="AA5" i="150"/>
  <c r="AU5" i="150"/>
  <c r="AA6" i="150"/>
  <c r="AU6" i="150"/>
  <c r="AU7" i="150"/>
  <c r="Z3" i="150"/>
  <c r="AT3" i="150"/>
  <c r="Z4" i="150"/>
  <c r="AT4" i="150"/>
  <c r="Z5" i="150"/>
  <c r="AT5" i="150"/>
  <c r="Z6" i="150"/>
  <c r="AT6" i="150"/>
  <c r="AT7" i="150"/>
  <c r="Y3" i="150"/>
  <c r="AS3" i="150"/>
  <c r="Y4" i="150"/>
  <c r="AS4" i="150"/>
  <c r="Y5" i="150"/>
  <c r="AS5" i="150"/>
  <c r="Y6" i="150"/>
  <c r="AS6" i="150"/>
  <c r="AS7" i="150"/>
  <c r="X3" i="150"/>
  <c r="AR3" i="150"/>
  <c r="X4" i="150"/>
  <c r="AR4" i="150"/>
  <c r="X5" i="150"/>
  <c r="AR5" i="150"/>
  <c r="X6" i="150"/>
  <c r="AR6" i="150"/>
  <c r="AR7" i="150"/>
  <c r="W3" i="150"/>
  <c r="AQ3" i="150"/>
  <c r="W4" i="150"/>
  <c r="AQ4" i="150"/>
  <c r="W5" i="150"/>
  <c r="AQ5" i="150"/>
  <c r="W6" i="150"/>
  <c r="AQ6" i="150"/>
  <c r="AQ7" i="150"/>
  <c r="V3" i="150"/>
  <c r="AP3" i="150"/>
  <c r="V4" i="150"/>
  <c r="AP4" i="150"/>
  <c r="V5" i="150"/>
  <c r="AP5" i="150"/>
  <c r="V6" i="150"/>
  <c r="AP6" i="150"/>
  <c r="AP7" i="150"/>
  <c r="U3" i="150"/>
  <c r="AO3" i="150"/>
  <c r="U4" i="150"/>
  <c r="AO4" i="150"/>
  <c r="U5" i="150"/>
  <c r="AO5" i="150"/>
  <c r="U6" i="150"/>
  <c r="AO6" i="150"/>
  <c r="AO7" i="150"/>
  <c r="T3" i="150"/>
  <c r="AN3" i="150"/>
  <c r="T4" i="150"/>
  <c r="AN4" i="150"/>
  <c r="T5" i="150"/>
  <c r="AN5" i="150"/>
  <c r="T6" i="150"/>
  <c r="AN6" i="150"/>
  <c r="AN7" i="150"/>
  <c r="H3" i="149"/>
  <c r="I3" i="149"/>
  <c r="AC3" i="149"/>
  <c r="AW3" i="149"/>
  <c r="H4" i="149"/>
  <c r="I4" i="149"/>
  <c r="AC4" i="149"/>
  <c r="AW4" i="149"/>
  <c r="H5" i="149"/>
  <c r="I5" i="149"/>
  <c r="AC5" i="149"/>
  <c r="AW5" i="149"/>
  <c r="H6" i="149"/>
  <c r="I6" i="149"/>
  <c r="AC6" i="149"/>
  <c r="AW6" i="149"/>
  <c r="H7" i="149"/>
  <c r="I7" i="149"/>
  <c r="AC7" i="149"/>
  <c r="AW7" i="149"/>
  <c r="H8" i="149"/>
  <c r="I8" i="149"/>
  <c r="AC8" i="149"/>
  <c r="AW8" i="149"/>
  <c r="H9" i="149"/>
  <c r="I9" i="149"/>
  <c r="AC9" i="149"/>
  <c r="AW9" i="149"/>
  <c r="AW10" i="149"/>
  <c r="AB3" i="149"/>
  <c r="AV3" i="149"/>
  <c r="AB4" i="149"/>
  <c r="AV4" i="149"/>
  <c r="AB5" i="149"/>
  <c r="AV5" i="149"/>
  <c r="AB6" i="149"/>
  <c r="AV6" i="149"/>
  <c r="AB7" i="149"/>
  <c r="AV7" i="149"/>
  <c r="AB8" i="149"/>
  <c r="AV8" i="149"/>
  <c r="AB9" i="149"/>
  <c r="AV9" i="149"/>
  <c r="AV10" i="149"/>
  <c r="AA3" i="149"/>
  <c r="AU3" i="149"/>
  <c r="AA4" i="149"/>
  <c r="AU4" i="149"/>
  <c r="AA5" i="149"/>
  <c r="AU5" i="149"/>
  <c r="AA6" i="149"/>
  <c r="AU6" i="149"/>
  <c r="AA7" i="149"/>
  <c r="AU7" i="149"/>
  <c r="AA8" i="149"/>
  <c r="AU8" i="149"/>
  <c r="AA9" i="149"/>
  <c r="AU9" i="149"/>
  <c r="AU10" i="149"/>
  <c r="Z3" i="149"/>
  <c r="AT3" i="149"/>
  <c r="Z4" i="149"/>
  <c r="AT4" i="149"/>
  <c r="Z5" i="149"/>
  <c r="AT5" i="149"/>
  <c r="Z6" i="149"/>
  <c r="AT6" i="149"/>
  <c r="Z7" i="149"/>
  <c r="AT7" i="149"/>
  <c r="Z8" i="149"/>
  <c r="AT8" i="149"/>
  <c r="Z9" i="149"/>
  <c r="AT9" i="149"/>
  <c r="AT10" i="149"/>
  <c r="Y3" i="149"/>
  <c r="AS3" i="149"/>
  <c r="Y4" i="149"/>
  <c r="AS4" i="149"/>
  <c r="Y5" i="149"/>
  <c r="AS5" i="149"/>
  <c r="Y6" i="149"/>
  <c r="AS6" i="149"/>
  <c r="Y7" i="149"/>
  <c r="AS7" i="149"/>
  <c r="Y8" i="149"/>
  <c r="AS8" i="149"/>
  <c r="Y9" i="149"/>
  <c r="AS9" i="149"/>
  <c r="AS10" i="149"/>
  <c r="X3" i="149"/>
  <c r="AR3" i="149"/>
  <c r="X4" i="149"/>
  <c r="AR4" i="149"/>
  <c r="X5" i="149"/>
  <c r="AR5" i="149"/>
  <c r="X6" i="149"/>
  <c r="AR6" i="149"/>
  <c r="X7" i="149"/>
  <c r="AR7" i="149"/>
  <c r="X8" i="149"/>
  <c r="AR8" i="149"/>
  <c r="X9" i="149"/>
  <c r="AR9" i="149"/>
  <c r="AR10" i="149"/>
  <c r="W3" i="149"/>
  <c r="AQ3" i="149"/>
  <c r="W4" i="149"/>
  <c r="AQ4" i="149"/>
  <c r="W5" i="149"/>
  <c r="AQ5" i="149"/>
  <c r="W6" i="149"/>
  <c r="AQ6" i="149"/>
  <c r="W7" i="149"/>
  <c r="AQ7" i="149"/>
  <c r="W8" i="149"/>
  <c r="AQ8" i="149"/>
  <c r="W9" i="149"/>
  <c r="AQ9" i="149"/>
  <c r="AQ10" i="149"/>
  <c r="V3" i="149"/>
  <c r="AP3" i="149"/>
  <c r="V4" i="149"/>
  <c r="AP4" i="149"/>
  <c r="V5" i="149"/>
  <c r="AP5" i="149"/>
  <c r="V6" i="149"/>
  <c r="AP6" i="149"/>
  <c r="V7" i="149"/>
  <c r="AP7" i="149"/>
  <c r="V8" i="149"/>
  <c r="AP8" i="149"/>
  <c r="V9" i="149"/>
  <c r="AP9" i="149"/>
  <c r="AP10" i="149"/>
  <c r="U3" i="149"/>
  <c r="AO3" i="149"/>
  <c r="U4" i="149"/>
  <c r="AO4" i="149"/>
  <c r="U5" i="149"/>
  <c r="AO5" i="149"/>
  <c r="U6" i="149"/>
  <c r="AO6" i="149"/>
  <c r="U7" i="149"/>
  <c r="AO7" i="149"/>
  <c r="U8" i="149"/>
  <c r="AO8" i="149"/>
  <c r="U9" i="149"/>
  <c r="AO9" i="149"/>
  <c r="AO10" i="149"/>
  <c r="T3" i="149"/>
  <c r="AN3" i="149"/>
  <c r="T4" i="149"/>
  <c r="AN4" i="149"/>
  <c r="T5" i="149"/>
  <c r="AN5" i="149"/>
  <c r="T6" i="149"/>
  <c r="AN6" i="149"/>
  <c r="T7" i="149"/>
  <c r="AN7" i="149"/>
  <c r="T8" i="149"/>
  <c r="AN8" i="149"/>
  <c r="T9" i="149"/>
  <c r="AN9" i="149"/>
  <c r="AN10" i="149"/>
  <c r="H3" i="148"/>
  <c r="I3" i="148"/>
  <c r="AC3" i="148"/>
  <c r="AW3" i="148"/>
  <c r="H4" i="148"/>
  <c r="I4" i="148"/>
  <c r="AC4" i="148"/>
  <c r="AW4" i="148"/>
  <c r="H5" i="148"/>
  <c r="I5" i="148"/>
  <c r="AC5" i="148"/>
  <c r="AW5" i="148"/>
  <c r="H6" i="148"/>
  <c r="I6" i="148"/>
  <c r="AC6" i="148"/>
  <c r="AW6" i="148"/>
  <c r="AW7" i="148"/>
  <c r="AB3" i="148"/>
  <c r="AV3" i="148"/>
  <c r="AB4" i="148"/>
  <c r="AV4" i="148"/>
  <c r="AB5" i="148"/>
  <c r="AV5" i="148"/>
  <c r="AB6" i="148"/>
  <c r="AV6" i="148"/>
  <c r="AV7" i="148"/>
  <c r="AA3" i="148"/>
  <c r="AU3" i="148"/>
  <c r="AA4" i="148"/>
  <c r="AU4" i="148"/>
  <c r="AA5" i="148"/>
  <c r="AU5" i="148"/>
  <c r="AA6" i="148"/>
  <c r="AU6" i="148"/>
  <c r="AU7" i="148"/>
  <c r="Z3" i="148"/>
  <c r="AT3" i="148"/>
  <c r="Z4" i="148"/>
  <c r="AT4" i="148"/>
  <c r="Z5" i="148"/>
  <c r="AT5" i="148"/>
  <c r="Z6" i="148"/>
  <c r="AT6" i="148"/>
  <c r="AT7" i="148"/>
  <c r="Y3" i="148"/>
  <c r="AS3" i="148"/>
  <c r="Y4" i="148"/>
  <c r="AS4" i="148"/>
  <c r="Y5" i="148"/>
  <c r="AS5" i="148"/>
  <c r="Y6" i="148"/>
  <c r="AS6" i="148"/>
  <c r="AS7" i="148"/>
  <c r="X3" i="148"/>
  <c r="AR3" i="148"/>
  <c r="X4" i="148"/>
  <c r="AR4" i="148"/>
  <c r="X5" i="148"/>
  <c r="AR5" i="148"/>
  <c r="X6" i="148"/>
  <c r="AR6" i="148"/>
  <c r="AR7" i="148"/>
  <c r="W3" i="148"/>
  <c r="AQ3" i="148"/>
  <c r="W4" i="148"/>
  <c r="AQ4" i="148"/>
  <c r="W5" i="148"/>
  <c r="AQ5" i="148"/>
  <c r="W6" i="148"/>
  <c r="AQ6" i="148"/>
  <c r="AQ7" i="148"/>
  <c r="V3" i="148"/>
  <c r="AP3" i="148"/>
  <c r="V4" i="148"/>
  <c r="AP4" i="148"/>
  <c r="V5" i="148"/>
  <c r="AP5" i="148"/>
  <c r="V6" i="148"/>
  <c r="AP6" i="148"/>
  <c r="AP7" i="148"/>
  <c r="U3" i="148"/>
  <c r="AO3" i="148"/>
  <c r="U4" i="148"/>
  <c r="AO4" i="148"/>
  <c r="U5" i="148"/>
  <c r="AO5" i="148"/>
  <c r="U6" i="148"/>
  <c r="AO6" i="148"/>
  <c r="AO7" i="148"/>
  <c r="T3" i="148"/>
  <c r="AN3" i="148"/>
  <c r="T4" i="148"/>
  <c r="AN4" i="148"/>
  <c r="T5" i="148"/>
  <c r="AN5" i="148"/>
  <c r="T6" i="148"/>
  <c r="AN6" i="148"/>
  <c r="AN7" i="148"/>
  <c r="H3" i="147"/>
  <c r="I3" i="147"/>
  <c r="AC3" i="147"/>
  <c r="AW3" i="147"/>
  <c r="H4" i="147"/>
  <c r="I4" i="147"/>
  <c r="AC4" i="147"/>
  <c r="AW4" i="147"/>
  <c r="H5" i="147"/>
  <c r="I5" i="147"/>
  <c r="AC5" i="147"/>
  <c r="AW5" i="147"/>
  <c r="H6" i="147"/>
  <c r="I6" i="147"/>
  <c r="AC6" i="147"/>
  <c r="AW6" i="147"/>
  <c r="AW7" i="147"/>
  <c r="AB3" i="147"/>
  <c r="AV3" i="147"/>
  <c r="AB4" i="147"/>
  <c r="AV4" i="147"/>
  <c r="AB5" i="147"/>
  <c r="AV5" i="147"/>
  <c r="AB6" i="147"/>
  <c r="AV6" i="147"/>
  <c r="AV7" i="147"/>
  <c r="AA3" i="147"/>
  <c r="AU3" i="147"/>
  <c r="AA4" i="147"/>
  <c r="AU4" i="147"/>
  <c r="AA5" i="147"/>
  <c r="AU5" i="147"/>
  <c r="AA6" i="147"/>
  <c r="AU6" i="147"/>
  <c r="AU7" i="147"/>
  <c r="Z3" i="147"/>
  <c r="AT3" i="147"/>
  <c r="Z4" i="147"/>
  <c r="AT4" i="147"/>
  <c r="Z5" i="147"/>
  <c r="AT5" i="147"/>
  <c r="Z6" i="147"/>
  <c r="AT6" i="147"/>
  <c r="AT7" i="147"/>
  <c r="Y3" i="147"/>
  <c r="AS3" i="147"/>
  <c r="Y4" i="147"/>
  <c r="AS4" i="147"/>
  <c r="Y5" i="147"/>
  <c r="AS5" i="147"/>
  <c r="Y6" i="147"/>
  <c r="AS6" i="147"/>
  <c r="AS7" i="147"/>
  <c r="X3" i="147"/>
  <c r="AR3" i="147"/>
  <c r="X4" i="147"/>
  <c r="AR4" i="147"/>
  <c r="X5" i="147"/>
  <c r="AR5" i="147"/>
  <c r="X6" i="147"/>
  <c r="AR6" i="147"/>
  <c r="AR7" i="147"/>
  <c r="W3" i="147"/>
  <c r="AQ3" i="147"/>
  <c r="W4" i="147"/>
  <c r="AQ4" i="147"/>
  <c r="W5" i="147"/>
  <c r="AQ5" i="147"/>
  <c r="W6" i="147"/>
  <c r="AQ6" i="147"/>
  <c r="AQ7" i="147"/>
  <c r="V3" i="147"/>
  <c r="AP3" i="147"/>
  <c r="V4" i="147"/>
  <c r="AP4" i="147"/>
  <c r="V5" i="147"/>
  <c r="AP5" i="147"/>
  <c r="V6" i="147"/>
  <c r="AP6" i="147"/>
  <c r="AP7" i="147"/>
  <c r="U3" i="147"/>
  <c r="AO3" i="147"/>
  <c r="U4" i="147"/>
  <c r="AO4" i="147"/>
  <c r="U5" i="147"/>
  <c r="AO5" i="147"/>
  <c r="U6" i="147"/>
  <c r="AO6" i="147"/>
  <c r="AO7" i="147"/>
  <c r="T3" i="147"/>
  <c r="AN3" i="147"/>
  <c r="T4" i="147"/>
  <c r="AN4" i="147"/>
  <c r="T5" i="147"/>
  <c r="AN5" i="147"/>
  <c r="T6" i="147"/>
  <c r="AN6" i="147"/>
  <c r="AN7" i="147"/>
  <c r="H3" i="146"/>
  <c r="I3" i="146"/>
  <c r="AC3" i="146"/>
  <c r="AW3" i="146"/>
  <c r="H4" i="146"/>
  <c r="I4" i="146"/>
  <c r="AC4" i="146"/>
  <c r="AW4" i="146"/>
  <c r="H5" i="146"/>
  <c r="I5" i="146"/>
  <c r="AC5" i="146"/>
  <c r="AW5" i="146"/>
  <c r="H6" i="146"/>
  <c r="I6" i="146"/>
  <c r="AC6" i="146"/>
  <c r="AW6" i="146"/>
  <c r="H7" i="146"/>
  <c r="I7" i="146"/>
  <c r="AC7" i="146"/>
  <c r="AW7" i="146"/>
  <c r="AW8" i="146"/>
  <c r="AB3" i="146"/>
  <c r="AV3" i="146"/>
  <c r="AB4" i="146"/>
  <c r="AV4" i="146"/>
  <c r="AB5" i="146"/>
  <c r="AV5" i="146"/>
  <c r="AB6" i="146"/>
  <c r="AV6" i="146"/>
  <c r="AB7" i="146"/>
  <c r="AV7" i="146"/>
  <c r="AV8" i="146"/>
  <c r="AA3" i="146"/>
  <c r="AU3" i="146"/>
  <c r="AA4" i="146"/>
  <c r="AU4" i="146"/>
  <c r="AA5" i="146"/>
  <c r="AU5" i="146"/>
  <c r="AA6" i="146"/>
  <c r="AU6" i="146"/>
  <c r="AA7" i="146"/>
  <c r="AU7" i="146"/>
  <c r="AU8" i="146"/>
  <c r="Z3" i="146"/>
  <c r="AT3" i="146"/>
  <c r="Z4" i="146"/>
  <c r="AT4" i="146"/>
  <c r="Z5" i="146"/>
  <c r="AT5" i="146"/>
  <c r="Z6" i="146"/>
  <c r="AT6" i="146"/>
  <c r="Z7" i="146"/>
  <c r="AT7" i="146"/>
  <c r="AT8" i="146"/>
  <c r="Y3" i="146"/>
  <c r="AS3" i="146"/>
  <c r="Y4" i="146"/>
  <c r="AS4" i="146"/>
  <c r="Y5" i="146"/>
  <c r="AS5" i="146"/>
  <c r="Y6" i="146"/>
  <c r="AS6" i="146"/>
  <c r="Y7" i="146"/>
  <c r="AS7" i="146"/>
  <c r="AS8" i="146"/>
  <c r="X3" i="146"/>
  <c r="AR3" i="146"/>
  <c r="X4" i="146"/>
  <c r="AR4" i="146"/>
  <c r="X5" i="146"/>
  <c r="AR5" i="146"/>
  <c r="X6" i="146"/>
  <c r="AR6" i="146"/>
  <c r="X7" i="146"/>
  <c r="AR7" i="146"/>
  <c r="AR8" i="146"/>
  <c r="W3" i="146"/>
  <c r="AQ3" i="146"/>
  <c r="W4" i="146"/>
  <c r="AQ4" i="146"/>
  <c r="W5" i="146"/>
  <c r="AQ5" i="146"/>
  <c r="W6" i="146"/>
  <c r="AQ6" i="146"/>
  <c r="W7" i="146"/>
  <c r="AQ7" i="146"/>
  <c r="AQ8" i="146"/>
  <c r="V3" i="146"/>
  <c r="AP3" i="146"/>
  <c r="V4" i="146"/>
  <c r="AP4" i="146"/>
  <c r="V5" i="146"/>
  <c r="AP5" i="146"/>
  <c r="V6" i="146"/>
  <c r="AP6" i="146"/>
  <c r="V7" i="146"/>
  <c r="AP7" i="146"/>
  <c r="AP8" i="146"/>
  <c r="U3" i="146"/>
  <c r="AO3" i="146"/>
  <c r="U4" i="146"/>
  <c r="AO4" i="146"/>
  <c r="U5" i="146"/>
  <c r="AO5" i="146"/>
  <c r="U6" i="146"/>
  <c r="AO6" i="146"/>
  <c r="U7" i="146"/>
  <c r="AO7" i="146"/>
  <c r="AO8" i="146"/>
  <c r="T3" i="146"/>
  <c r="AN3" i="146"/>
  <c r="T4" i="146"/>
  <c r="AN4" i="146"/>
  <c r="T5" i="146"/>
  <c r="AN5" i="146"/>
  <c r="T6" i="146"/>
  <c r="AN6" i="146"/>
  <c r="T7" i="146"/>
  <c r="AN7" i="146"/>
  <c r="AN8" i="146"/>
  <c r="H3" i="145"/>
  <c r="I3" i="145"/>
  <c r="AC3" i="145"/>
  <c r="AW3" i="145"/>
  <c r="H4" i="145"/>
  <c r="I4" i="145"/>
  <c r="AC4" i="145"/>
  <c r="AW4" i="145"/>
  <c r="H5" i="145"/>
  <c r="I5" i="145"/>
  <c r="AC5" i="145"/>
  <c r="AW5" i="145"/>
  <c r="H6" i="145"/>
  <c r="I6" i="145"/>
  <c r="AC6" i="145"/>
  <c r="AW6" i="145"/>
  <c r="H7" i="145"/>
  <c r="I7" i="145"/>
  <c r="AC7" i="145"/>
  <c r="AW7" i="145"/>
  <c r="AW8" i="145"/>
  <c r="AB3" i="145"/>
  <c r="AV3" i="145"/>
  <c r="AB4" i="145"/>
  <c r="AV4" i="145"/>
  <c r="AB5" i="145"/>
  <c r="AV5" i="145"/>
  <c r="AB6" i="145"/>
  <c r="AV6" i="145"/>
  <c r="AB7" i="145"/>
  <c r="AV7" i="145"/>
  <c r="AV8" i="145"/>
  <c r="AA3" i="145"/>
  <c r="AU3" i="145"/>
  <c r="AA4" i="145"/>
  <c r="AU4" i="145"/>
  <c r="AA5" i="145"/>
  <c r="AU5" i="145"/>
  <c r="AA6" i="145"/>
  <c r="AU6" i="145"/>
  <c r="AA7" i="145"/>
  <c r="AU7" i="145"/>
  <c r="AU8" i="145"/>
  <c r="Z3" i="145"/>
  <c r="AT3" i="145"/>
  <c r="Z4" i="145"/>
  <c r="AT4" i="145"/>
  <c r="Z5" i="145"/>
  <c r="AT5" i="145"/>
  <c r="Z6" i="145"/>
  <c r="AT6" i="145"/>
  <c r="Z7" i="145"/>
  <c r="AT7" i="145"/>
  <c r="AT8" i="145"/>
  <c r="Y3" i="145"/>
  <c r="AS3" i="145"/>
  <c r="Y4" i="145"/>
  <c r="AS4" i="145"/>
  <c r="Y5" i="145"/>
  <c r="AS5" i="145"/>
  <c r="Y6" i="145"/>
  <c r="AS6" i="145"/>
  <c r="Y7" i="145"/>
  <c r="AS7" i="145"/>
  <c r="AS8" i="145"/>
  <c r="X3" i="145"/>
  <c r="AR3" i="145"/>
  <c r="X4" i="145"/>
  <c r="AR4" i="145"/>
  <c r="X5" i="145"/>
  <c r="AR5" i="145"/>
  <c r="X6" i="145"/>
  <c r="AR6" i="145"/>
  <c r="X7" i="145"/>
  <c r="AR7" i="145"/>
  <c r="AR8" i="145"/>
  <c r="W3" i="145"/>
  <c r="AQ3" i="145"/>
  <c r="W4" i="145"/>
  <c r="AQ4" i="145"/>
  <c r="W5" i="145"/>
  <c r="AQ5" i="145"/>
  <c r="W6" i="145"/>
  <c r="AQ6" i="145"/>
  <c r="W7" i="145"/>
  <c r="AQ7" i="145"/>
  <c r="AQ8" i="145"/>
  <c r="V3" i="145"/>
  <c r="AP3" i="145"/>
  <c r="V4" i="145"/>
  <c r="AP4" i="145"/>
  <c r="V5" i="145"/>
  <c r="AP5" i="145"/>
  <c r="V6" i="145"/>
  <c r="AP6" i="145"/>
  <c r="V7" i="145"/>
  <c r="AP7" i="145"/>
  <c r="AP8" i="145"/>
  <c r="U3" i="145"/>
  <c r="AO3" i="145"/>
  <c r="U4" i="145"/>
  <c r="AO4" i="145"/>
  <c r="U5" i="145"/>
  <c r="AO5" i="145"/>
  <c r="U6" i="145"/>
  <c r="AO6" i="145"/>
  <c r="U7" i="145"/>
  <c r="AO7" i="145"/>
  <c r="AO8" i="145"/>
  <c r="T3" i="145"/>
  <c r="AN3" i="145"/>
  <c r="T4" i="145"/>
  <c r="AN4" i="145"/>
  <c r="T5" i="145"/>
  <c r="AN5" i="145"/>
  <c r="T6" i="145"/>
  <c r="AN6" i="145"/>
  <c r="T7" i="145"/>
  <c r="AN7" i="145"/>
  <c r="AN8" i="145"/>
  <c r="H3" i="144"/>
  <c r="I3" i="144"/>
  <c r="AC3" i="144"/>
  <c r="AW3" i="144"/>
  <c r="H4" i="144"/>
  <c r="I4" i="144"/>
  <c r="AC4" i="144"/>
  <c r="AW4" i="144"/>
  <c r="H5" i="144"/>
  <c r="I5" i="144"/>
  <c r="AC5" i="144"/>
  <c r="AW5" i="144"/>
  <c r="H6" i="144"/>
  <c r="I6" i="144"/>
  <c r="AC6" i="144"/>
  <c r="AW6" i="144"/>
  <c r="H7" i="144"/>
  <c r="I7" i="144"/>
  <c r="AC7" i="144"/>
  <c r="AW7" i="144"/>
  <c r="H8" i="144"/>
  <c r="I8" i="144"/>
  <c r="AC8" i="144"/>
  <c r="AW8" i="144"/>
  <c r="AW9" i="144"/>
  <c r="AB3" i="144"/>
  <c r="AV3" i="144"/>
  <c r="AB4" i="144"/>
  <c r="AV4" i="144"/>
  <c r="AB5" i="144"/>
  <c r="AV5" i="144"/>
  <c r="AB6" i="144"/>
  <c r="AV6" i="144"/>
  <c r="AB7" i="144"/>
  <c r="AV7" i="144"/>
  <c r="AB8" i="144"/>
  <c r="AV8" i="144"/>
  <c r="AV9" i="144"/>
  <c r="AA3" i="144"/>
  <c r="AU3" i="144"/>
  <c r="AA4" i="144"/>
  <c r="AU4" i="144"/>
  <c r="AA5" i="144"/>
  <c r="AU5" i="144"/>
  <c r="AA6" i="144"/>
  <c r="AU6" i="144"/>
  <c r="AA7" i="144"/>
  <c r="AU7" i="144"/>
  <c r="AA8" i="144"/>
  <c r="AU8" i="144"/>
  <c r="AU9" i="144"/>
  <c r="Z3" i="144"/>
  <c r="AT3" i="144"/>
  <c r="Z4" i="144"/>
  <c r="AT4" i="144"/>
  <c r="Z5" i="144"/>
  <c r="AT5" i="144"/>
  <c r="Z6" i="144"/>
  <c r="AT6" i="144"/>
  <c r="Z7" i="144"/>
  <c r="AT7" i="144"/>
  <c r="Z8" i="144"/>
  <c r="AT8" i="144"/>
  <c r="AT9" i="144"/>
  <c r="Y3" i="144"/>
  <c r="AS3" i="144"/>
  <c r="Y4" i="144"/>
  <c r="AS4" i="144"/>
  <c r="Y5" i="144"/>
  <c r="AS5" i="144"/>
  <c r="Y6" i="144"/>
  <c r="AS6" i="144"/>
  <c r="Y7" i="144"/>
  <c r="AS7" i="144"/>
  <c r="Y8" i="144"/>
  <c r="AS8" i="144"/>
  <c r="AS9" i="144"/>
  <c r="X3" i="144"/>
  <c r="AR3" i="144"/>
  <c r="X4" i="144"/>
  <c r="AR4" i="144"/>
  <c r="X5" i="144"/>
  <c r="AR5" i="144"/>
  <c r="X6" i="144"/>
  <c r="AR6" i="144"/>
  <c r="X7" i="144"/>
  <c r="AR7" i="144"/>
  <c r="X8" i="144"/>
  <c r="AR8" i="144"/>
  <c r="AR9" i="144"/>
  <c r="W3" i="144"/>
  <c r="AQ3" i="144"/>
  <c r="W4" i="144"/>
  <c r="AQ4" i="144"/>
  <c r="W5" i="144"/>
  <c r="AQ5" i="144"/>
  <c r="W6" i="144"/>
  <c r="AQ6" i="144"/>
  <c r="W7" i="144"/>
  <c r="AQ7" i="144"/>
  <c r="W8" i="144"/>
  <c r="AQ8" i="144"/>
  <c r="AQ9" i="144"/>
  <c r="V3" i="144"/>
  <c r="AP3" i="144"/>
  <c r="V4" i="144"/>
  <c r="AP4" i="144"/>
  <c r="V5" i="144"/>
  <c r="AP5" i="144"/>
  <c r="V6" i="144"/>
  <c r="AP6" i="144"/>
  <c r="V7" i="144"/>
  <c r="AP7" i="144"/>
  <c r="V8" i="144"/>
  <c r="AP8" i="144"/>
  <c r="AP9" i="144"/>
  <c r="U3" i="144"/>
  <c r="AO3" i="144"/>
  <c r="U4" i="144"/>
  <c r="AO4" i="144"/>
  <c r="U5" i="144"/>
  <c r="AO5" i="144"/>
  <c r="U6" i="144"/>
  <c r="AO6" i="144"/>
  <c r="U7" i="144"/>
  <c r="AO7" i="144"/>
  <c r="U8" i="144"/>
  <c r="AO8" i="144"/>
  <c r="AO9" i="144"/>
  <c r="T3" i="144"/>
  <c r="AN3" i="144"/>
  <c r="T4" i="144"/>
  <c r="AN4" i="144"/>
  <c r="T5" i="144"/>
  <c r="AN5" i="144"/>
  <c r="T6" i="144"/>
  <c r="AN6" i="144"/>
  <c r="T7" i="144"/>
  <c r="AN7" i="144"/>
  <c r="T8" i="144"/>
  <c r="AN8" i="144"/>
  <c r="AN9" i="144"/>
  <c r="H3" i="143"/>
  <c r="I3" i="143"/>
  <c r="AC3" i="143"/>
  <c r="AW3" i="143"/>
  <c r="H4" i="143"/>
  <c r="I4" i="143"/>
  <c r="AC4" i="143"/>
  <c r="AW4" i="143"/>
  <c r="H5" i="143"/>
  <c r="I5" i="143"/>
  <c r="AC5" i="143"/>
  <c r="AW5" i="143"/>
  <c r="H6" i="143"/>
  <c r="I6" i="143"/>
  <c r="AC6" i="143"/>
  <c r="AW6" i="143"/>
  <c r="AW7" i="143"/>
  <c r="AB3" i="143"/>
  <c r="AV3" i="143"/>
  <c r="AB4" i="143"/>
  <c r="AV4" i="143"/>
  <c r="AB5" i="143"/>
  <c r="AV5" i="143"/>
  <c r="AB6" i="143"/>
  <c r="AV6" i="143"/>
  <c r="AV7" i="143"/>
  <c r="AA3" i="143"/>
  <c r="AU3" i="143"/>
  <c r="AA4" i="143"/>
  <c r="AU4" i="143"/>
  <c r="AA5" i="143"/>
  <c r="AU5" i="143"/>
  <c r="AA6" i="143"/>
  <c r="AU6" i="143"/>
  <c r="AU7" i="143"/>
  <c r="Z3" i="143"/>
  <c r="AT3" i="143"/>
  <c r="Z4" i="143"/>
  <c r="AT4" i="143"/>
  <c r="Z5" i="143"/>
  <c r="AT5" i="143"/>
  <c r="Z6" i="143"/>
  <c r="AT6" i="143"/>
  <c r="AT7" i="143"/>
  <c r="Y3" i="143"/>
  <c r="AS3" i="143"/>
  <c r="Y4" i="143"/>
  <c r="AS4" i="143"/>
  <c r="Y5" i="143"/>
  <c r="AS5" i="143"/>
  <c r="Y6" i="143"/>
  <c r="AS6" i="143"/>
  <c r="AS7" i="143"/>
  <c r="X3" i="143"/>
  <c r="AR3" i="143"/>
  <c r="X4" i="143"/>
  <c r="AR4" i="143"/>
  <c r="X5" i="143"/>
  <c r="AR5" i="143"/>
  <c r="X6" i="143"/>
  <c r="AR6" i="143"/>
  <c r="AR7" i="143"/>
  <c r="W3" i="143"/>
  <c r="AQ3" i="143"/>
  <c r="W4" i="143"/>
  <c r="AQ4" i="143"/>
  <c r="W5" i="143"/>
  <c r="AQ5" i="143"/>
  <c r="W6" i="143"/>
  <c r="AQ6" i="143"/>
  <c r="AQ7" i="143"/>
  <c r="V3" i="143"/>
  <c r="AP3" i="143"/>
  <c r="V4" i="143"/>
  <c r="AP4" i="143"/>
  <c r="V5" i="143"/>
  <c r="AP5" i="143"/>
  <c r="V6" i="143"/>
  <c r="AP6" i="143"/>
  <c r="AP7" i="143"/>
  <c r="U3" i="143"/>
  <c r="AO3" i="143"/>
  <c r="U4" i="143"/>
  <c r="AO4" i="143"/>
  <c r="U5" i="143"/>
  <c r="AO5" i="143"/>
  <c r="U6" i="143"/>
  <c r="AO6" i="143"/>
  <c r="AO7" i="143"/>
  <c r="T3" i="143"/>
  <c r="AN3" i="143"/>
  <c r="T4" i="143"/>
  <c r="AN4" i="143"/>
  <c r="T5" i="143"/>
  <c r="AN5" i="143"/>
  <c r="T6" i="143"/>
  <c r="AN6" i="143"/>
  <c r="AN7" i="143"/>
  <c r="I3" i="142"/>
  <c r="I4" i="142"/>
  <c r="I5" i="142"/>
  <c r="I6" i="142"/>
  <c r="H3" i="142"/>
  <c r="AC3" i="142"/>
  <c r="AW3" i="142"/>
  <c r="H4" i="142"/>
  <c r="AC4" i="142"/>
  <c r="AW4" i="142"/>
  <c r="H5" i="142"/>
  <c r="AC5" i="142"/>
  <c r="AW5" i="142"/>
  <c r="H6" i="142"/>
  <c r="AC6" i="142"/>
  <c r="AW6" i="142"/>
  <c r="AW7" i="142"/>
  <c r="AB3" i="142"/>
  <c r="AV3" i="142"/>
  <c r="AB4" i="142"/>
  <c r="AV4" i="142"/>
  <c r="AB5" i="142"/>
  <c r="AV5" i="142"/>
  <c r="AB6" i="142"/>
  <c r="AV6" i="142"/>
  <c r="AV7" i="142"/>
  <c r="AA3" i="142"/>
  <c r="AU3" i="142"/>
  <c r="AA4" i="142"/>
  <c r="AU4" i="142"/>
  <c r="AA5" i="142"/>
  <c r="AU5" i="142"/>
  <c r="AA6" i="142"/>
  <c r="AU6" i="142"/>
  <c r="AU7" i="142"/>
  <c r="Z3" i="142"/>
  <c r="AT3" i="142"/>
  <c r="Z4" i="142"/>
  <c r="AT4" i="142"/>
  <c r="Z5" i="142"/>
  <c r="AT5" i="142"/>
  <c r="Z6" i="142"/>
  <c r="AT6" i="142"/>
  <c r="AT7" i="142"/>
  <c r="Y3" i="142"/>
  <c r="AS3" i="142"/>
  <c r="Y4" i="142"/>
  <c r="AS4" i="142"/>
  <c r="Y5" i="142"/>
  <c r="AS5" i="142"/>
  <c r="Y6" i="142"/>
  <c r="AS6" i="142"/>
  <c r="AS7" i="142"/>
  <c r="X3" i="142"/>
  <c r="AR3" i="142"/>
  <c r="X4" i="142"/>
  <c r="AR4" i="142"/>
  <c r="X5" i="142"/>
  <c r="AR5" i="142"/>
  <c r="X6" i="142"/>
  <c r="AR6" i="142"/>
  <c r="AR7" i="142"/>
  <c r="W3" i="142"/>
  <c r="AQ3" i="142"/>
  <c r="W4" i="142"/>
  <c r="AQ4" i="142"/>
  <c r="W5" i="142"/>
  <c r="AQ5" i="142"/>
  <c r="W6" i="142"/>
  <c r="AQ6" i="142"/>
  <c r="AQ7" i="142"/>
  <c r="V3" i="142"/>
  <c r="AP3" i="142"/>
  <c r="V4" i="142"/>
  <c r="AP4" i="142"/>
  <c r="V5" i="142"/>
  <c r="AP5" i="142"/>
  <c r="V6" i="142"/>
  <c r="AP6" i="142"/>
  <c r="AP7" i="142"/>
  <c r="U3" i="142"/>
  <c r="AO3" i="142"/>
  <c r="U4" i="142"/>
  <c r="AO4" i="142"/>
  <c r="U5" i="142"/>
  <c r="AO5" i="142"/>
  <c r="U6" i="142"/>
  <c r="AO6" i="142"/>
  <c r="AO7" i="142"/>
  <c r="T3" i="142"/>
  <c r="AN3" i="142"/>
  <c r="T4" i="142"/>
  <c r="AN4" i="142"/>
  <c r="T5" i="142"/>
  <c r="AN5" i="142"/>
  <c r="T6" i="142"/>
  <c r="AN6" i="142"/>
  <c r="AN7" i="142"/>
  <c r="H3" i="141"/>
  <c r="I3" i="141"/>
  <c r="AC3" i="141"/>
  <c r="AW3" i="141"/>
  <c r="H4" i="141"/>
  <c r="I4" i="141"/>
  <c r="AC4" i="141"/>
  <c r="AW4" i="141"/>
  <c r="AW5" i="141"/>
  <c r="AB3" i="141"/>
  <c r="AV3" i="141"/>
  <c r="AB4" i="141"/>
  <c r="AV4" i="141"/>
  <c r="AV5" i="141"/>
  <c r="AA3" i="141"/>
  <c r="AU3" i="141"/>
  <c r="AA4" i="141"/>
  <c r="AU4" i="141"/>
  <c r="AU5" i="141"/>
  <c r="Z3" i="141"/>
  <c r="AT3" i="141"/>
  <c r="Z4" i="141"/>
  <c r="AT4" i="141"/>
  <c r="AT5" i="141"/>
  <c r="Y3" i="141"/>
  <c r="AS3" i="141"/>
  <c r="Y4" i="141"/>
  <c r="AS4" i="141"/>
  <c r="AS5" i="141"/>
  <c r="X3" i="141"/>
  <c r="AR3" i="141"/>
  <c r="X4" i="141"/>
  <c r="AR4" i="141"/>
  <c r="AR5" i="141"/>
  <c r="W3" i="141"/>
  <c r="AQ3" i="141"/>
  <c r="W4" i="141"/>
  <c r="AQ4" i="141"/>
  <c r="AQ5" i="141"/>
  <c r="V3" i="141"/>
  <c r="AP3" i="141"/>
  <c r="V4" i="141"/>
  <c r="AP4" i="141"/>
  <c r="AP5" i="141"/>
  <c r="U3" i="141"/>
  <c r="AO3" i="141"/>
  <c r="U4" i="141"/>
  <c r="AO4" i="141"/>
  <c r="AO5" i="141"/>
  <c r="T3" i="141"/>
  <c r="AN3" i="141"/>
  <c r="T4" i="141"/>
  <c r="AN4" i="141"/>
  <c r="AN5" i="141"/>
  <c r="H3" i="140"/>
  <c r="I3" i="140"/>
  <c r="AC3" i="140"/>
  <c r="AW3" i="140"/>
  <c r="H4" i="140"/>
  <c r="I4" i="140"/>
  <c r="AC4" i="140"/>
  <c r="AW4" i="140"/>
  <c r="H5" i="140"/>
  <c r="I5" i="140"/>
  <c r="AC5" i="140"/>
  <c r="AW5" i="140"/>
  <c r="AW6" i="140"/>
  <c r="AB3" i="140"/>
  <c r="AV3" i="140"/>
  <c r="AB4" i="140"/>
  <c r="AV4" i="140"/>
  <c r="AB5" i="140"/>
  <c r="AV5" i="140"/>
  <c r="AV6" i="140"/>
  <c r="AA3" i="140"/>
  <c r="AU3" i="140"/>
  <c r="AA4" i="140"/>
  <c r="AU4" i="140"/>
  <c r="AA5" i="140"/>
  <c r="AU5" i="140"/>
  <c r="AU6" i="140"/>
  <c r="Z3" i="140"/>
  <c r="AT3" i="140"/>
  <c r="Z4" i="140"/>
  <c r="AT4" i="140"/>
  <c r="Z5" i="140"/>
  <c r="AT5" i="140"/>
  <c r="AT6" i="140"/>
  <c r="Y3" i="140"/>
  <c r="AS3" i="140"/>
  <c r="Y4" i="140"/>
  <c r="AS4" i="140"/>
  <c r="Y5" i="140"/>
  <c r="AS5" i="140"/>
  <c r="AS6" i="140"/>
  <c r="X3" i="140"/>
  <c r="AR3" i="140"/>
  <c r="X4" i="140"/>
  <c r="AR4" i="140"/>
  <c r="X5" i="140"/>
  <c r="AR5" i="140"/>
  <c r="AR6" i="140"/>
  <c r="W3" i="140"/>
  <c r="AQ3" i="140"/>
  <c r="W4" i="140"/>
  <c r="AQ4" i="140"/>
  <c r="W5" i="140"/>
  <c r="AQ5" i="140"/>
  <c r="AQ6" i="140"/>
  <c r="V3" i="140"/>
  <c r="AP3" i="140"/>
  <c r="V4" i="140"/>
  <c r="AP4" i="140"/>
  <c r="V5" i="140"/>
  <c r="AP5" i="140"/>
  <c r="AP6" i="140"/>
  <c r="U3" i="140"/>
  <c r="AO3" i="140"/>
  <c r="U4" i="140"/>
  <c r="AO4" i="140"/>
  <c r="U5" i="140"/>
  <c r="AO5" i="140"/>
  <c r="AO6" i="140"/>
  <c r="T3" i="140"/>
  <c r="AN3" i="140"/>
  <c r="T4" i="140"/>
  <c r="AN4" i="140"/>
  <c r="T5" i="140"/>
  <c r="AN5" i="140"/>
  <c r="AN6" i="140"/>
  <c r="H3" i="139"/>
  <c r="I3" i="139"/>
  <c r="AC3" i="139"/>
  <c r="AW3" i="139"/>
  <c r="H4" i="139"/>
  <c r="I4" i="139"/>
  <c r="AC4" i="139"/>
  <c r="AW4" i="139"/>
  <c r="H5" i="139"/>
  <c r="I5" i="139"/>
  <c r="AC5" i="139"/>
  <c r="AW5" i="139"/>
  <c r="H6" i="139"/>
  <c r="I6" i="139"/>
  <c r="AC6" i="139"/>
  <c r="AW6" i="139"/>
  <c r="H7" i="139"/>
  <c r="I7" i="139"/>
  <c r="AC7" i="139"/>
  <c r="AW7" i="139"/>
  <c r="AW8" i="139"/>
  <c r="AB3" i="139"/>
  <c r="AV3" i="139"/>
  <c r="AB4" i="139"/>
  <c r="AV4" i="139"/>
  <c r="AB5" i="139"/>
  <c r="AV5" i="139"/>
  <c r="AB6" i="139"/>
  <c r="AV6" i="139"/>
  <c r="AB7" i="139"/>
  <c r="AV7" i="139"/>
  <c r="AV8" i="139"/>
  <c r="AA3" i="139"/>
  <c r="AU3" i="139"/>
  <c r="AA4" i="139"/>
  <c r="AU4" i="139"/>
  <c r="AA5" i="139"/>
  <c r="AU5" i="139"/>
  <c r="AA6" i="139"/>
  <c r="AU6" i="139"/>
  <c r="AA7" i="139"/>
  <c r="AU7" i="139"/>
  <c r="AU8" i="139"/>
  <c r="Z3" i="139"/>
  <c r="AT3" i="139"/>
  <c r="Z4" i="139"/>
  <c r="AT4" i="139"/>
  <c r="Z5" i="139"/>
  <c r="AT5" i="139"/>
  <c r="Z6" i="139"/>
  <c r="AT6" i="139"/>
  <c r="Z7" i="139"/>
  <c r="AT7" i="139"/>
  <c r="AT8" i="139"/>
  <c r="Y3" i="139"/>
  <c r="AS3" i="139"/>
  <c r="Y4" i="139"/>
  <c r="AS4" i="139"/>
  <c r="Y5" i="139"/>
  <c r="AS5" i="139"/>
  <c r="Y6" i="139"/>
  <c r="AS6" i="139"/>
  <c r="Y7" i="139"/>
  <c r="AS7" i="139"/>
  <c r="AS8" i="139"/>
  <c r="X3" i="139"/>
  <c r="AR3" i="139"/>
  <c r="X4" i="139"/>
  <c r="AR4" i="139"/>
  <c r="X5" i="139"/>
  <c r="AR5" i="139"/>
  <c r="X6" i="139"/>
  <c r="AR6" i="139"/>
  <c r="X7" i="139"/>
  <c r="AR7" i="139"/>
  <c r="AR8" i="139"/>
  <c r="W3" i="139"/>
  <c r="AQ3" i="139"/>
  <c r="W4" i="139"/>
  <c r="AQ4" i="139"/>
  <c r="W5" i="139"/>
  <c r="AQ5" i="139"/>
  <c r="W6" i="139"/>
  <c r="AQ6" i="139"/>
  <c r="W7" i="139"/>
  <c r="AQ7" i="139"/>
  <c r="AQ8" i="139"/>
  <c r="V3" i="139"/>
  <c r="AP3" i="139"/>
  <c r="V4" i="139"/>
  <c r="AP4" i="139"/>
  <c r="V5" i="139"/>
  <c r="AP5" i="139"/>
  <c r="V6" i="139"/>
  <c r="AP6" i="139"/>
  <c r="V7" i="139"/>
  <c r="AP7" i="139"/>
  <c r="AP8" i="139"/>
  <c r="U3" i="139"/>
  <c r="AO3" i="139"/>
  <c r="U4" i="139"/>
  <c r="AO4" i="139"/>
  <c r="U5" i="139"/>
  <c r="AO5" i="139"/>
  <c r="U6" i="139"/>
  <c r="AO6" i="139"/>
  <c r="U7" i="139"/>
  <c r="AO7" i="139"/>
  <c r="AO8" i="139"/>
  <c r="T3" i="139"/>
  <c r="AN3" i="139"/>
  <c r="T4" i="139"/>
  <c r="AN4" i="139"/>
  <c r="T5" i="139"/>
  <c r="AN5" i="139"/>
  <c r="T6" i="139"/>
  <c r="AN6" i="139"/>
  <c r="T7" i="139"/>
  <c r="AN7" i="139"/>
  <c r="AN8" i="139"/>
  <c r="H3" i="138"/>
  <c r="I3" i="138"/>
  <c r="AC3" i="138"/>
  <c r="AW3" i="138"/>
  <c r="H4" i="138"/>
  <c r="I4" i="138"/>
  <c r="AC4" i="138"/>
  <c r="AW4" i="138"/>
  <c r="H5" i="138"/>
  <c r="I5" i="138"/>
  <c r="AC5" i="138"/>
  <c r="AW5" i="138"/>
  <c r="H6" i="138"/>
  <c r="I6" i="138"/>
  <c r="AC6" i="138"/>
  <c r="AW6" i="138"/>
  <c r="H7" i="138"/>
  <c r="I7" i="138"/>
  <c r="AC7" i="138"/>
  <c r="AW7" i="138"/>
  <c r="AW8" i="138"/>
  <c r="AB3" i="138"/>
  <c r="AV3" i="138"/>
  <c r="AB4" i="138"/>
  <c r="AV4" i="138"/>
  <c r="AB5" i="138"/>
  <c r="AV5" i="138"/>
  <c r="AB6" i="138"/>
  <c r="AV6" i="138"/>
  <c r="AB7" i="138"/>
  <c r="AV7" i="138"/>
  <c r="AV8" i="138"/>
  <c r="AA3" i="138"/>
  <c r="AU3" i="138"/>
  <c r="AA4" i="138"/>
  <c r="AU4" i="138"/>
  <c r="AA5" i="138"/>
  <c r="AU5" i="138"/>
  <c r="AA6" i="138"/>
  <c r="AU6" i="138"/>
  <c r="AA7" i="138"/>
  <c r="AU7" i="138"/>
  <c r="AU8" i="138"/>
  <c r="Z3" i="138"/>
  <c r="AT3" i="138"/>
  <c r="Z4" i="138"/>
  <c r="AT4" i="138"/>
  <c r="Z5" i="138"/>
  <c r="AT5" i="138"/>
  <c r="Z6" i="138"/>
  <c r="AT6" i="138"/>
  <c r="Z7" i="138"/>
  <c r="AT7" i="138"/>
  <c r="AT8" i="138"/>
  <c r="Y3" i="138"/>
  <c r="AS3" i="138"/>
  <c r="Y4" i="138"/>
  <c r="AS4" i="138"/>
  <c r="Y5" i="138"/>
  <c r="AS5" i="138"/>
  <c r="Y6" i="138"/>
  <c r="AS6" i="138"/>
  <c r="Y7" i="138"/>
  <c r="AS7" i="138"/>
  <c r="AS8" i="138"/>
  <c r="X3" i="138"/>
  <c r="AR3" i="138"/>
  <c r="X4" i="138"/>
  <c r="AR4" i="138"/>
  <c r="X5" i="138"/>
  <c r="AR5" i="138"/>
  <c r="X6" i="138"/>
  <c r="AR6" i="138"/>
  <c r="X7" i="138"/>
  <c r="AR7" i="138"/>
  <c r="AR8" i="138"/>
  <c r="W3" i="138"/>
  <c r="AQ3" i="138"/>
  <c r="W4" i="138"/>
  <c r="AQ4" i="138"/>
  <c r="W5" i="138"/>
  <c r="AQ5" i="138"/>
  <c r="W6" i="138"/>
  <c r="AQ6" i="138"/>
  <c r="W7" i="138"/>
  <c r="AQ7" i="138"/>
  <c r="AQ8" i="138"/>
  <c r="V3" i="138"/>
  <c r="AP3" i="138"/>
  <c r="V4" i="138"/>
  <c r="AP4" i="138"/>
  <c r="V5" i="138"/>
  <c r="AP5" i="138"/>
  <c r="V6" i="138"/>
  <c r="AP6" i="138"/>
  <c r="V7" i="138"/>
  <c r="AP7" i="138"/>
  <c r="AP8" i="138"/>
  <c r="U3" i="138"/>
  <c r="AO3" i="138"/>
  <c r="U4" i="138"/>
  <c r="AO4" i="138"/>
  <c r="U5" i="138"/>
  <c r="AO5" i="138"/>
  <c r="U6" i="138"/>
  <c r="AO6" i="138"/>
  <c r="U7" i="138"/>
  <c r="AO7" i="138"/>
  <c r="AO8" i="138"/>
  <c r="T3" i="138"/>
  <c r="AN3" i="138"/>
  <c r="T4" i="138"/>
  <c r="AN4" i="138"/>
  <c r="T5" i="138"/>
  <c r="AN5" i="138"/>
  <c r="T6" i="138"/>
  <c r="AN6" i="138"/>
  <c r="T7" i="138"/>
  <c r="AN7" i="138"/>
  <c r="AN8" i="138"/>
  <c r="H3" i="137"/>
  <c r="I3" i="137"/>
  <c r="AC3" i="137"/>
  <c r="AW3" i="137"/>
  <c r="H4" i="137"/>
  <c r="I4" i="137"/>
  <c r="AC4" i="137"/>
  <c r="AW4" i="137"/>
  <c r="H5" i="137"/>
  <c r="I5" i="137"/>
  <c r="AC5" i="137"/>
  <c r="AW5" i="137"/>
  <c r="AW6" i="137"/>
  <c r="AB3" i="137"/>
  <c r="AV3" i="137"/>
  <c r="AB4" i="137"/>
  <c r="AV4" i="137"/>
  <c r="AB5" i="137"/>
  <c r="AV5" i="137"/>
  <c r="AV6" i="137"/>
  <c r="AA3" i="137"/>
  <c r="AU3" i="137"/>
  <c r="AA4" i="137"/>
  <c r="AU4" i="137"/>
  <c r="AA5" i="137"/>
  <c r="AU5" i="137"/>
  <c r="AU6" i="137"/>
  <c r="Z3" i="137"/>
  <c r="AT3" i="137"/>
  <c r="Z4" i="137"/>
  <c r="AT4" i="137"/>
  <c r="Z5" i="137"/>
  <c r="AT5" i="137"/>
  <c r="AT6" i="137"/>
  <c r="Y3" i="137"/>
  <c r="AS3" i="137"/>
  <c r="Y4" i="137"/>
  <c r="AS4" i="137"/>
  <c r="Y5" i="137"/>
  <c r="AS5" i="137"/>
  <c r="AS6" i="137"/>
  <c r="X3" i="137"/>
  <c r="AR3" i="137"/>
  <c r="X4" i="137"/>
  <c r="AR4" i="137"/>
  <c r="X5" i="137"/>
  <c r="AR5" i="137"/>
  <c r="AR6" i="137"/>
  <c r="W3" i="137"/>
  <c r="AQ3" i="137"/>
  <c r="W4" i="137"/>
  <c r="AQ4" i="137"/>
  <c r="W5" i="137"/>
  <c r="AQ5" i="137"/>
  <c r="AQ6" i="137"/>
  <c r="V3" i="137"/>
  <c r="AP3" i="137"/>
  <c r="V4" i="137"/>
  <c r="AP4" i="137"/>
  <c r="V5" i="137"/>
  <c r="AP5" i="137"/>
  <c r="AP6" i="137"/>
  <c r="U3" i="137"/>
  <c r="AO3" i="137"/>
  <c r="U4" i="137"/>
  <c r="AO4" i="137"/>
  <c r="U5" i="137"/>
  <c r="AO5" i="137"/>
  <c r="AO6" i="137"/>
  <c r="T3" i="137"/>
  <c r="AN3" i="137"/>
  <c r="T4" i="137"/>
  <c r="AN4" i="137"/>
  <c r="T5" i="137"/>
  <c r="AN5" i="137"/>
  <c r="AN6" i="137"/>
  <c r="H3" i="136"/>
  <c r="I3" i="136"/>
  <c r="AC3" i="136"/>
  <c r="AW3" i="136"/>
  <c r="H4" i="136"/>
  <c r="I4" i="136"/>
  <c r="AC4" i="136"/>
  <c r="AW4" i="136"/>
  <c r="H5" i="136"/>
  <c r="I5" i="136"/>
  <c r="AC5" i="136"/>
  <c r="AW5" i="136"/>
  <c r="AW6" i="136"/>
  <c r="AB3" i="136"/>
  <c r="AV3" i="136"/>
  <c r="AB4" i="136"/>
  <c r="AV4" i="136"/>
  <c r="AB5" i="136"/>
  <c r="AV5" i="136"/>
  <c r="AV6" i="136"/>
  <c r="AA3" i="136"/>
  <c r="AU3" i="136"/>
  <c r="AA4" i="136"/>
  <c r="AU4" i="136"/>
  <c r="AA5" i="136"/>
  <c r="AU5" i="136"/>
  <c r="AU6" i="136"/>
  <c r="Z3" i="136"/>
  <c r="AT3" i="136"/>
  <c r="Z4" i="136"/>
  <c r="AT4" i="136"/>
  <c r="Z5" i="136"/>
  <c r="AT5" i="136"/>
  <c r="AT6" i="136"/>
  <c r="Y3" i="136"/>
  <c r="AS3" i="136"/>
  <c r="Y4" i="136"/>
  <c r="AS4" i="136"/>
  <c r="Y5" i="136"/>
  <c r="AS5" i="136"/>
  <c r="AS6" i="136"/>
  <c r="X3" i="136"/>
  <c r="AR3" i="136"/>
  <c r="X4" i="136"/>
  <c r="AR4" i="136"/>
  <c r="X5" i="136"/>
  <c r="AR5" i="136"/>
  <c r="AR6" i="136"/>
  <c r="W3" i="136"/>
  <c r="AQ3" i="136"/>
  <c r="W4" i="136"/>
  <c r="AQ4" i="136"/>
  <c r="W5" i="136"/>
  <c r="AQ5" i="136"/>
  <c r="AQ6" i="136"/>
  <c r="V3" i="136"/>
  <c r="AP3" i="136"/>
  <c r="V4" i="136"/>
  <c r="AP4" i="136"/>
  <c r="V5" i="136"/>
  <c r="AP5" i="136"/>
  <c r="AP6" i="136"/>
  <c r="U3" i="136"/>
  <c r="AO3" i="136"/>
  <c r="U4" i="136"/>
  <c r="AO4" i="136"/>
  <c r="U5" i="136"/>
  <c r="AO5" i="136"/>
  <c r="AO6" i="136"/>
  <c r="T3" i="136"/>
  <c r="AN3" i="136"/>
  <c r="T4" i="136"/>
  <c r="AN4" i="136"/>
  <c r="T5" i="136"/>
  <c r="AN5" i="136"/>
  <c r="AN6" i="136"/>
  <c r="H3" i="135"/>
  <c r="I3" i="135"/>
  <c r="AC3" i="135"/>
  <c r="AW3" i="135"/>
  <c r="H4" i="135"/>
  <c r="I4" i="135"/>
  <c r="AC4" i="135"/>
  <c r="AW4" i="135"/>
  <c r="H5" i="135"/>
  <c r="I5" i="135"/>
  <c r="AC5" i="135"/>
  <c r="AW5" i="135"/>
  <c r="H6" i="135"/>
  <c r="I6" i="135"/>
  <c r="AC6" i="135"/>
  <c r="AW6" i="135"/>
  <c r="AW7" i="135"/>
  <c r="AB3" i="135"/>
  <c r="AV3" i="135"/>
  <c r="AB4" i="135"/>
  <c r="AV4" i="135"/>
  <c r="AB5" i="135"/>
  <c r="AV5" i="135"/>
  <c r="AB6" i="135"/>
  <c r="AV6" i="135"/>
  <c r="AV7" i="135"/>
  <c r="AA3" i="135"/>
  <c r="AU3" i="135"/>
  <c r="AA4" i="135"/>
  <c r="AU4" i="135"/>
  <c r="AA5" i="135"/>
  <c r="AU5" i="135"/>
  <c r="AA6" i="135"/>
  <c r="AU6" i="135"/>
  <c r="AU7" i="135"/>
  <c r="Z3" i="135"/>
  <c r="AT3" i="135"/>
  <c r="Z4" i="135"/>
  <c r="AT4" i="135"/>
  <c r="Z5" i="135"/>
  <c r="AT5" i="135"/>
  <c r="Z6" i="135"/>
  <c r="AT6" i="135"/>
  <c r="AT7" i="135"/>
  <c r="Y3" i="135"/>
  <c r="AS3" i="135"/>
  <c r="Y4" i="135"/>
  <c r="AS4" i="135"/>
  <c r="Y5" i="135"/>
  <c r="AS5" i="135"/>
  <c r="Y6" i="135"/>
  <c r="AS6" i="135"/>
  <c r="AS7" i="135"/>
  <c r="X3" i="135"/>
  <c r="AR3" i="135"/>
  <c r="X4" i="135"/>
  <c r="AR4" i="135"/>
  <c r="X5" i="135"/>
  <c r="AR5" i="135"/>
  <c r="X6" i="135"/>
  <c r="AR6" i="135"/>
  <c r="AR7" i="135"/>
  <c r="W3" i="135"/>
  <c r="AQ3" i="135"/>
  <c r="W4" i="135"/>
  <c r="AQ4" i="135"/>
  <c r="W5" i="135"/>
  <c r="AQ5" i="135"/>
  <c r="W6" i="135"/>
  <c r="AQ6" i="135"/>
  <c r="AQ7" i="135"/>
  <c r="V3" i="135"/>
  <c r="AP3" i="135"/>
  <c r="V4" i="135"/>
  <c r="AP4" i="135"/>
  <c r="V5" i="135"/>
  <c r="AP5" i="135"/>
  <c r="V6" i="135"/>
  <c r="AP6" i="135"/>
  <c r="AP7" i="135"/>
  <c r="U3" i="135"/>
  <c r="AO3" i="135"/>
  <c r="U4" i="135"/>
  <c r="AO4" i="135"/>
  <c r="U5" i="135"/>
  <c r="AO5" i="135"/>
  <c r="U6" i="135"/>
  <c r="AO6" i="135"/>
  <c r="AO7" i="135"/>
  <c r="T3" i="135"/>
  <c r="AN3" i="135"/>
  <c r="T4" i="135"/>
  <c r="AN4" i="135"/>
  <c r="T5" i="135"/>
  <c r="AN5" i="135"/>
  <c r="T6" i="135"/>
  <c r="AN6" i="135"/>
  <c r="AN7" i="135"/>
  <c r="H3" i="134"/>
  <c r="I3" i="134"/>
  <c r="AC3" i="134"/>
  <c r="AW3" i="134"/>
  <c r="H4" i="134"/>
  <c r="I4" i="134"/>
  <c r="AC4" i="134"/>
  <c r="AW4" i="134"/>
  <c r="H5" i="134"/>
  <c r="I5" i="134"/>
  <c r="AC5" i="134"/>
  <c r="AW5" i="134"/>
  <c r="H6" i="134"/>
  <c r="I6" i="134"/>
  <c r="AC6" i="134"/>
  <c r="AW6" i="134"/>
  <c r="H7" i="134"/>
  <c r="I7" i="134"/>
  <c r="AC7" i="134"/>
  <c r="AW7" i="134"/>
  <c r="AW8" i="134"/>
  <c r="AB3" i="134"/>
  <c r="AV3" i="134"/>
  <c r="AB4" i="134"/>
  <c r="AV4" i="134"/>
  <c r="AB5" i="134"/>
  <c r="AV5" i="134"/>
  <c r="AB6" i="134"/>
  <c r="AV6" i="134"/>
  <c r="AB7" i="134"/>
  <c r="AV7" i="134"/>
  <c r="AV8" i="134"/>
  <c r="AA3" i="134"/>
  <c r="AU3" i="134"/>
  <c r="AA4" i="134"/>
  <c r="AU4" i="134"/>
  <c r="AA5" i="134"/>
  <c r="AU5" i="134"/>
  <c r="AA6" i="134"/>
  <c r="AU6" i="134"/>
  <c r="AA7" i="134"/>
  <c r="AU7" i="134"/>
  <c r="AU8" i="134"/>
  <c r="Z3" i="134"/>
  <c r="AT3" i="134"/>
  <c r="Z4" i="134"/>
  <c r="AT4" i="134"/>
  <c r="Z5" i="134"/>
  <c r="AT5" i="134"/>
  <c r="Z6" i="134"/>
  <c r="AT6" i="134"/>
  <c r="Z7" i="134"/>
  <c r="AT7" i="134"/>
  <c r="AT8" i="134"/>
  <c r="Y3" i="134"/>
  <c r="AS3" i="134"/>
  <c r="Y4" i="134"/>
  <c r="AS4" i="134"/>
  <c r="Y5" i="134"/>
  <c r="AS5" i="134"/>
  <c r="Y6" i="134"/>
  <c r="AS6" i="134"/>
  <c r="Y7" i="134"/>
  <c r="AS7" i="134"/>
  <c r="AS8" i="134"/>
  <c r="X3" i="134"/>
  <c r="AR3" i="134"/>
  <c r="X4" i="134"/>
  <c r="AR4" i="134"/>
  <c r="X5" i="134"/>
  <c r="AR5" i="134"/>
  <c r="X6" i="134"/>
  <c r="AR6" i="134"/>
  <c r="X7" i="134"/>
  <c r="AR7" i="134"/>
  <c r="AR8" i="134"/>
  <c r="W3" i="134"/>
  <c r="AQ3" i="134"/>
  <c r="W4" i="134"/>
  <c r="AQ4" i="134"/>
  <c r="W5" i="134"/>
  <c r="AQ5" i="134"/>
  <c r="W6" i="134"/>
  <c r="AQ6" i="134"/>
  <c r="W7" i="134"/>
  <c r="AQ7" i="134"/>
  <c r="AQ8" i="134"/>
  <c r="V3" i="134"/>
  <c r="AP3" i="134"/>
  <c r="V4" i="134"/>
  <c r="AP4" i="134"/>
  <c r="V5" i="134"/>
  <c r="AP5" i="134"/>
  <c r="V6" i="134"/>
  <c r="AP6" i="134"/>
  <c r="V7" i="134"/>
  <c r="AP7" i="134"/>
  <c r="AP8" i="134"/>
  <c r="U3" i="134"/>
  <c r="AO3" i="134"/>
  <c r="U4" i="134"/>
  <c r="AO4" i="134"/>
  <c r="U5" i="134"/>
  <c r="AO5" i="134"/>
  <c r="U6" i="134"/>
  <c r="AO6" i="134"/>
  <c r="U7" i="134"/>
  <c r="AO7" i="134"/>
  <c r="AO8" i="134"/>
  <c r="T3" i="134"/>
  <c r="AN3" i="134"/>
  <c r="T4" i="134"/>
  <c r="AN4" i="134"/>
  <c r="T5" i="134"/>
  <c r="AN5" i="134"/>
  <c r="T6" i="134"/>
  <c r="AN6" i="134"/>
  <c r="T7" i="134"/>
  <c r="AN7" i="134"/>
  <c r="AN8" i="134"/>
  <c r="H3" i="132"/>
  <c r="I3" i="132"/>
  <c r="AC3" i="132"/>
  <c r="AW3" i="132"/>
  <c r="H4" i="132"/>
  <c r="I4" i="132"/>
  <c r="AC4" i="132"/>
  <c r="AW4" i="132"/>
  <c r="H5" i="132"/>
  <c r="I5" i="132"/>
  <c r="AC5" i="132"/>
  <c r="AW5" i="132"/>
  <c r="H6" i="132"/>
  <c r="I6" i="132"/>
  <c r="AC6" i="132"/>
  <c r="AW6" i="132"/>
  <c r="AW7" i="132"/>
  <c r="AB3" i="132"/>
  <c r="AV3" i="132"/>
  <c r="AB4" i="132"/>
  <c r="AV4" i="132"/>
  <c r="AB5" i="132"/>
  <c r="AV5" i="132"/>
  <c r="AB6" i="132"/>
  <c r="AV6" i="132"/>
  <c r="AV7" i="132"/>
  <c r="AA3" i="132"/>
  <c r="AU3" i="132"/>
  <c r="AA4" i="132"/>
  <c r="AU4" i="132"/>
  <c r="AA5" i="132"/>
  <c r="AU5" i="132"/>
  <c r="AA6" i="132"/>
  <c r="AU6" i="132"/>
  <c r="AU7" i="132"/>
  <c r="Z3" i="132"/>
  <c r="AT3" i="132"/>
  <c r="Z4" i="132"/>
  <c r="AT4" i="132"/>
  <c r="Z5" i="132"/>
  <c r="AT5" i="132"/>
  <c r="Z6" i="132"/>
  <c r="AT6" i="132"/>
  <c r="AT7" i="132"/>
  <c r="Y3" i="132"/>
  <c r="AS3" i="132"/>
  <c r="Y4" i="132"/>
  <c r="AS4" i="132"/>
  <c r="Y5" i="132"/>
  <c r="AS5" i="132"/>
  <c r="Y6" i="132"/>
  <c r="AS6" i="132"/>
  <c r="AS7" i="132"/>
  <c r="X3" i="132"/>
  <c r="AR3" i="132"/>
  <c r="X4" i="132"/>
  <c r="AR4" i="132"/>
  <c r="X5" i="132"/>
  <c r="AR5" i="132"/>
  <c r="X6" i="132"/>
  <c r="AR6" i="132"/>
  <c r="AR7" i="132"/>
  <c r="W3" i="132"/>
  <c r="AQ3" i="132"/>
  <c r="W4" i="132"/>
  <c r="AQ4" i="132"/>
  <c r="W5" i="132"/>
  <c r="AQ5" i="132"/>
  <c r="W6" i="132"/>
  <c r="AQ6" i="132"/>
  <c r="AQ7" i="132"/>
  <c r="V3" i="132"/>
  <c r="AP3" i="132"/>
  <c r="V4" i="132"/>
  <c r="AP4" i="132"/>
  <c r="V5" i="132"/>
  <c r="AP5" i="132"/>
  <c r="V6" i="132"/>
  <c r="AP6" i="132"/>
  <c r="AP7" i="132"/>
  <c r="U3" i="132"/>
  <c r="AO3" i="132"/>
  <c r="U4" i="132"/>
  <c r="AO4" i="132"/>
  <c r="U5" i="132"/>
  <c r="AO5" i="132"/>
  <c r="U6" i="132"/>
  <c r="AO6" i="132"/>
  <c r="AO7" i="132"/>
  <c r="T3" i="132"/>
  <c r="AN3" i="132"/>
  <c r="T4" i="132"/>
  <c r="AN4" i="132"/>
  <c r="T5" i="132"/>
  <c r="AN5" i="132"/>
  <c r="T6" i="132"/>
  <c r="AN6" i="132"/>
  <c r="AN7" i="132"/>
  <c r="H3" i="131"/>
  <c r="I3" i="131"/>
  <c r="AC3" i="131"/>
  <c r="AW3" i="131"/>
  <c r="H4" i="131"/>
  <c r="I4" i="131"/>
  <c r="AC4" i="131"/>
  <c r="AW4" i="131"/>
  <c r="H5" i="131"/>
  <c r="I5" i="131"/>
  <c r="AC5" i="131"/>
  <c r="AW5" i="131"/>
  <c r="H6" i="131"/>
  <c r="I6" i="131"/>
  <c r="AC6" i="131"/>
  <c r="AW6" i="131"/>
  <c r="H7" i="131"/>
  <c r="I7" i="131"/>
  <c r="AC7" i="131"/>
  <c r="AW7" i="131"/>
  <c r="AW8" i="131"/>
  <c r="AB3" i="131"/>
  <c r="AV3" i="131"/>
  <c r="AB4" i="131"/>
  <c r="AV4" i="131"/>
  <c r="AB5" i="131"/>
  <c r="AV5" i="131"/>
  <c r="AB6" i="131"/>
  <c r="AV6" i="131"/>
  <c r="AB7" i="131"/>
  <c r="AV7" i="131"/>
  <c r="AV8" i="131"/>
  <c r="AA3" i="131"/>
  <c r="AU3" i="131"/>
  <c r="AA4" i="131"/>
  <c r="AU4" i="131"/>
  <c r="AA5" i="131"/>
  <c r="AU5" i="131"/>
  <c r="AA6" i="131"/>
  <c r="AU6" i="131"/>
  <c r="AA7" i="131"/>
  <c r="AU7" i="131"/>
  <c r="AU8" i="131"/>
  <c r="Z3" i="131"/>
  <c r="AT3" i="131"/>
  <c r="Z4" i="131"/>
  <c r="AT4" i="131"/>
  <c r="Z5" i="131"/>
  <c r="AT5" i="131"/>
  <c r="Z6" i="131"/>
  <c r="AT6" i="131"/>
  <c r="Z7" i="131"/>
  <c r="AT7" i="131"/>
  <c r="AT8" i="131"/>
  <c r="Y3" i="131"/>
  <c r="AS3" i="131"/>
  <c r="Y4" i="131"/>
  <c r="AS4" i="131"/>
  <c r="Y5" i="131"/>
  <c r="AS5" i="131"/>
  <c r="Y6" i="131"/>
  <c r="AS6" i="131"/>
  <c r="Y7" i="131"/>
  <c r="AS7" i="131"/>
  <c r="AS8" i="131"/>
  <c r="X3" i="131"/>
  <c r="AR3" i="131"/>
  <c r="X4" i="131"/>
  <c r="AR4" i="131"/>
  <c r="X5" i="131"/>
  <c r="AR5" i="131"/>
  <c r="X6" i="131"/>
  <c r="AR6" i="131"/>
  <c r="X7" i="131"/>
  <c r="AR7" i="131"/>
  <c r="AR8" i="131"/>
  <c r="W3" i="131"/>
  <c r="AQ3" i="131"/>
  <c r="W4" i="131"/>
  <c r="AQ4" i="131"/>
  <c r="W5" i="131"/>
  <c r="AQ5" i="131"/>
  <c r="W6" i="131"/>
  <c r="AQ6" i="131"/>
  <c r="W7" i="131"/>
  <c r="AQ7" i="131"/>
  <c r="AQ8" i="131"/>
  <c r="V3" i="131"/>
  <c r="AP3" i="131"/>
  <c r="V4" i="131"/>
  <c r="AP4" i="131"/>
  <c r="V5" i="131"/>
  <c r="AP5" i="131"/>
  <c r="V6" i="131"/>
  <c r="AP6" i="131"/>
  <c r="V7" i="131"/>
  <c r="AP7" i="131"/>
  <c r="AP8" i="131"/>
  <c r="U3" i="131"/>
  <c r="AO3" i="131"/>
  <c r="U4" i="131"/>
  <c r="AO4" i="131"/>
  <c r="U5" i="131"/>
  <c r="AO5" i="131"/>
  <c r="U6" i="131"/>
  <c r="AO6" i="131"/>
  <c r="U7" i="131"/>
  <c r="AO7" i="131"/>
  <c r="AO8" i="131"/>
  <c r="T3" i="131"/>
  <c r="AN3" i="131"/>
  <c r="T4" i="131"/>
  <c r="AN4" i="131"/>
  <c r="T5" i="131"/>
  <c r="AN5" i="131"/>
  <c r="T6" i="131"/>
  <c r="AN6" i="131"/>
  <c r="T7" i="131"/>
  <c r="AN7" i="131"/>
  <c r="AN8" i="131"/>
  <c r="H3" i="130"/>
  <c r="I3" i="130"/>
  <c r="AC3" i="130"/>
  <c r="AW3" i="130"/>
  <c r="H4" i="130"/>
  <c r="I4" i="130"/>
  <c r="AC4" i="130"/>
  <c r="AW4" i="130"/>
  <c r="H5" i="130"/>
  <c r="I5" i="130"/>
  <c r="AC5" i="130"/>
  <c r="AW5" i="130"/>
  <c r="H6" i="130"/>
  <c r="I6" i="130"/>
  <c r="AC6" i="130"/>
  <c r="AW6" i="130"/>
  <c r="H7" i="130"/>
  <c r="I7" i="130"/>
  <c r="AC7" i="130"/>
  <c r="AW7" i="130"/>
  <c r="H8" i="130"/>
  <c r="I8" i="130"/>
  <c r="AC8" i="130"/>
  <c r="AW8" i="130"/>
  <c r="AW9" i="130"/>
  <c r="AB3" i="130"/>
  <c r="AV3" i="130"/>
  <c r="AB4" i="130"/>
  <c r="AV4" i="130"/>
  <c r="AB5" i="130"/>
  <c r="AV5" i="130"/>
  <c r="AB6" i="130"/>
  <c r="AV6" i="130"/>
  <c r="AB7" i="130"/>
  <c r="AV7" i="130"/>
  <c r="AB8" i="130"/>
  <c r="AV8" i="130"/>
  <c r="AV9" i="130"/>
  <c r="AA3" i="130"/>
  <c r="AU3" i="130"/>
  <c r="AA4" i="130"/>
  <c r="AU4" i="130"/>
  <c r="AA5" i="130"/>
  <c r="AU5" i="130"/>
  <c r="AA6" i="130"/>
  <c r="AU6" i="130"/>
  <c r="AA7" i="130"/>
  <c r="AU7" i="130"/>
  <c r="AA8" i="130"/>
  <c r="AU8" i="130"/>
  <c r="AU9" i="130"/>
  <c r="Z3" i="130"/>
  <c r="AT3" i="130"/>
  <c r="Z4" i="130"/>
  <c r="AT4" i="130"/>
  <c r="Z5" i="130"/>
  <c r="AT5" i="130"/>
  <c r="Z6" i="130"/>
  <c r="AT6" i="130"/>
  <c r="Z7" i="130"/>
  <c r="AT7" i="130"/>
  <c r="Z8" i="130"/>
  <c r="AT8" i="130"/>
  <c r="AT9" i="130"/>
  <c r="Y3" i="130"/>
  <c r="AS3" i="130"/>
  <c r="Y4" i="130"/>
  <c r="AS4" i="130"/>
  <c r="Y5" i="130"/>
  <c r="AS5" i="130"/>
  <c r="Y6" i="130"/>
  <c r="AS6" i="130"/>
  <c r="Y7" i="130"/>
  <c r="AS7" i="130"/>
  <c r="Y8" i="130"/>
  <c r="AS8" i="130"/>
  <c r="AS9" i="130"/>
  <c r="X3" i="130"/>
  <c r="AR3" i="130"/>
  <c r="X4" i="130"/>
  <c r="AR4" i="130"/>
  <c r="X5" i="130"/>
  <c r="AR5" i="130"/>
  <c r="X6" i="130"/>
  <c r="AR6" i="130"/>
  <c r="X7" i="130"/>
  <c r="AR7" i="130"/>
  <c r="X8" i="130"/>
  <c r="AR8" i="130"/>
  <c r="AR9" i="130"/>
  <c r="W3" i="130"/>
  <c r="AQ3" i="130"/>
  <c r="W4" i="130"/>
  <c r="AQ4" i="130"/>
  <c r="W5" i="130"/>
  <c r="AQ5" i="130"/>
  <c r="W6" i="130"/>
  <c r="AQ6" i="130"/>
  <c r="W7" i="130"/>
  <c r="AQ7" i="130"/>
  <c r="W8" i="130"/>
  <c r="AQ8" i="130"/>
  <c r="AQ9" i="130"/>
  <c r="V3" i="130"/>
  <c r="AP3" i="130"/>
  <c r="V4" i="130"/>
  <c r="AP4" i="130"/>
  <c r="V5" i="130"/>
  <c r="AP5" i="130"/>
  <c r="V6" i="130"/>
  <c r="AP6" i="130"/>
  <c r="V7" i="130"/>
  <c r="AP7" i="130"/>
  <c r="V8" i="130"/>
  <c r="AP8" i="130"/>
  <c r="AP9" i="130"/>
  <c r="U3" i="130"/>
  <c r="AO3" i="130"/>
  <c r="U4" i="130"/>
  <c r="AO4" i="130"/>
  <c r="U5" i="130"/>
  <c r="AO5" i="130"/>
  <c r="U6" i="130"/>
  <c r="AO6" i="130"/>
  <c r="U7" i="130"/>
  <c r="AO7" i="130"/>
  <c r="U8" i="130"/>
  <c r="AO8" i="130"/>
  <c r="AO9" i="130"/>
  <c r="T3" i="130"/>
  <c r="AN3" i="130"/>
  <c r="T4" i="130"/>
  <c r="AN4" i="130"/>
  <c r="T5" i="130"/>
  <c r="AN5" i="130"/>
  <c r="T6" i="130"/>
  <c r="AN6" i="130"/>
  <c r="T7" i="130"/>
  <c r="AN7" i="130"/>
  <c r="T8" i="130"/>
  <c r="AN8" i="130"/>
  <c r="AN9" i="130"/>
  <c r="H3" i="129"/>
  <c r="I3" i="129"/>
  <c r="AC3" i="129"/>
  <c r="AW3" i="129"/>
  <c r="H4" i="129"/>
  <c r="I4" i="129"/>
  <c r="AC4" i="129"/>
  <c r="AW4" i="129"/>
  <c r="H5" i="129"/>
  <c r="I5" i="129"/>
  <c r="AC5" i="129"/>
  <c r="AW5" i="129"/>
  <c r="H6" i="129"/>
  <c r="I6" i="129"/>
  <c r="AC6" i="129"/>
  <c r="AW6" i="129"/>
  <c r="H7" i="129"/>
  <c r="I7" i="129"/>
  <c r="AC7" i="129"/>
  <c r="AW7" i="129"/>
  <c r="H8" i="129"/>
  <c r="I8" i="129"/>
  <c r="AC8" i="129"/>
  <c r="AW8" i="129"/>
  <c r="H9" i="129"/>
  <c r="I9" i="129"/>
  <c r="AC9" i="129"/>
  <c r="AW9" i="129"/>
  <c r="AW10" i="129"/>
  <c r="AB3" i="129"/>
  <c r="AV3" i="129"/>
  <c r="AB4" i="129"/>
  <c r="AV4" i="129"/>
  <c r="AB5" i="129"/>
  <c r="AV5" i="129"/>
  <c r="AB6" i="129"/>
  <c r="AV6" i="129"/>
  <c r="AB7" i="129"/>
  <c r="AV7" i="129"/>
  <c r="AB8" i="129"/>
  <c r="AV8" i="129"/>
  <c r="AB9" i="129"/>
  <c r="AV9" i="129"/>
  <c r="AV10" i="129"/>
  <c r="AA3" i="129"/>
  <c r="AU3" i="129"/>
  <c r="AA4" i="129"/>
  <c r="AU4" i="129"/>
  <c r="AA5" i="129"/>
  <c r="AU5" i="129"/>
  <c r="AA6" i="129"/>
  <c r="AU6" i="129"/>
  <c r="AA7" i="129"/>
  <c r="AU7" i="129"/>
  <c r="AA8" i="129"/>
  <c r="AU8" i="129"/>
  <c r="AA9" i="129"/>
  <c r="AU9" i="129"/>
  <c r="AU10" i="129"/>
  <c r="Z3" i="129"/>
  <c r="AT3" i="129"/>
  <c r="Z4" i="129"/>
  <c r="AT4" i="129"/>
  <c r="Z5" i="129"/>
  <c r="AT5" i="129"/>
  <c r="Z6" i="129"/>
  <c r="AT6" i="129"/>
  <c r="Z7" i="129"/>
  <c r="AT7" i="129"/>
  <c r="Z8" i="129"/>
  <c r="AT8" i="129"/>
  <c r="Z9" i="129"/>
  <c r="AT9" i="129"/>
  <c r="AT10" i="129"/>
  <c r="Y3" i="129"/>
  <c r="AS3" i="129"/>
  <c r="Y4" i="129"/>
  <c r="AS4" i="129"/>
  <c r="Y5" i="129"/>
  <c r="AS5" i="129"/>
  <c r="Y6" i="129"/>
  <c r="AS6" i="129"/>
  <c r="Y7" i="129"/>
  <c r="AS7" i="129"/>
  <c r="Y8" i="129"/>
  <c r="AS8" i="129"/>
  <c r="Y9" i="129"/>
  <c r="AS9" i="129"/>
  <c r="AS10" i="129"/>
  <c r="X3" i="129"/>
  <c r="AR3" i="129"/>
  <c r="X4" i="129"/>
  <c r="AR4" i="129"/>
  <c r="X5" i="129"/>
  <c r="AR5" i="129"/>
  <c r="X6" i="129"/>
  <c r="AR6" i="129"/>
  <c r="X7" i="129"/>
  <c r="AR7" i="129"/>
  <c r="X8" i="129"/>
  <c r="AR8" i="129"/>
  <c r="X9" i="129"/>
  <c r="AR9" i="129"/>
  <c r="AR10" i="129"/>
  <c r="W3" i="129"/>
  <c r="AQ3" i="129"/>
  <c r="W4" i="129"/>
  <c r="AQ4" i="129"/>
  <c r="W5" i="129"/>
  <c r="AQ5" i="129"/>
  <c r="W6" i="129"/>
  <c r="AQ6" i="129"/>
  <c r="W7" i="129"/>
  <c r="AQ7" i="129"/>
  <c r="W8" i="129"/>
  <c r="AQ8" i="129"/>
  <c r="W9" i="129"/>
  <c r="AQ9" i="129"/>
  <c r="AQ10" i="129"/>
  <c r="V3" i="129"/>
  <c r="AP3" i="129"/>
  <c r="V4" i="129"/>
  <c r="AP4" i="129"/>
  <c r="V5" i="129"/>
  <c r="AP5" i="129"/>
  <c r="V6" i="129"/>
  <c r="AP6" i="129"/>
  <c r="V7" i="129"/>
  <c r="AP7" i="129"/>
  <c r="V8" i="129"/>
  <c r="AP8" i="129"/>
  <c r="V9" i="129"/>
  <c r="AP9" i="129"/>
  <c r="AP10" i="129"/>
  <c r="U3" i="129"/>
  <c r="AO3" i="129"/>
  <c r="U4" i="129"/>
  <c r="AO4" i="129"/>
  <c r="U5" i="129"/>
  <c r="AO5" i="129"/>
  <c r="U6" i="129"/>
  <c r="AO6" i="129"/>
  <c r="U7" i="129"/>
  <c r="AO7" i="129"/>
  <c r="U8" i="129"/>
  <c r="AO8" i="129"/>
  <c r="U9" i="129"/>
  <c r="AO9" i="129"/>
  <c r="AO10" i="129"/>
  <c r="T3" i="129"/>
  <c r="AN3" i="129"/>
  <c r="T4" i="129"/>
  <c r="AN4" i="129"/>
  <c r="T5" i="129"/>
  <c r="AN5" i="129"/>
  <c r="T6" i="129"/>
  <c r="AN6" i="129"/>
  <c r="T7" i="129"/>
  <c r="AN7" i="129"/>
  <c r="T8" i="129"/>
  <c r="AN8" i="129"/>
  <c r="T9" i="129"/>
  <c r="AN9" i="129"/>
  <c r="AN10" i="129"/>
  <c r="H3" i="128"/>
  <c r="I3" i="128"/>
  <c r="AC3" i="128"/>
  <c r="AW3" i="128"/>
  <c r="H4" i="128"/>
  <c r="I4" i="128"/>
  <c r="AC4" i="128"/>
  <c r="AW4" i="128"/>
  <c r="H5" i="128"/>
  <c r="I5" i="128"/>
  <c r="AC5" i="128"/>
  <c r="AW5" i="128"/>
  <c r="H6" i="128"/>
  <c r="I6" i="128"/>
  <c r="AC6" i="128"/>
  <c r="AW6" i="128"/>
  <c r="AW7" i="128"/>
  <c r="AB3" i="128"/>
  <c r="AV3" i="128"/>
  <c r="AB4" i="128"/>
  <c r="AV4" i="128"/>
  <c r="AB5" i="128"/>
  <c r="AV5" i="128"/>
  <c r="AB6" i="128"/>
  <c r="AV6" i="128"/>
  <c r="AV7" i="128"/>
  <c r="AA3" i="128"/>
  <c r="AU3" i="128"/>
  <c r="AA4" i="128"/>
  <c r="AU4" i="128"/>
  <c r="AA5" i="128"/>
  <c r="AU5" i="128"/>
  <c r="AA6" i="128"/>
  <c r="AU6" i="128"/>
  <c r="AU7" i="128"/>
  <c r="Z3" i="128"/>
  <c r="AT3" i="128"/>
  <c r="Z4" i="128"/>
  <c r="AT4" i="128"/>
  <c r="Z5" i="128"/>
  <c r="AT5" i="128"/>
  <c r="Z6" i="128"/>
  <c r="AT6" i="128"/>
  <c r="AT7" i="128"/>
  <c r="Y3" i="128"/>
  <c r="AS3" i="128"/>
  <c r="Y4" i="128"/>
  <c r="AS4" i="128"/>
  <c r="Y5" i="128"/>
  <c r="AS5" i="128"/>
  <c r="Y6" i="128"/>
  <c r="AS6" i="128"/>
  <c r="AS7" i="128"/>
  <c r="X3" i="128"/>
  <c r="AR3" i="128"/>
  <c r="X4" i="128"/>
  <c r="AR4" i="128"/>
  <c r="X5" i="128"/>
  <c r="AR5" i="128"/>
  <c r="X6" i="128"/>
  <c r="AR6" i="128"/>
  <c r="AR7" i="128"/>
  <c r="W3" i="128"/>
  <c r="AQ3" i="128"/>
  <c r="W4" i="128"/>
  <c r="AQ4" i="128"/>
  <c r="W5" i="128"/>
  <c r="AQ5" i="128"/>
  <c r="W6" i="128"/>
  <c r="AQ6" i="128"/>
  <c r="AQ7" i="128"/>
  <c r="V3" i="128"/>
  <c r="AP3" i="128"/>
  <c r="V4" i="128"/>
  <c r="AP4" i="128"/>
  <c r="V5" i="128"/>
  <c r="AP5" i="128"/>
  <c r="V6" i="128"/>
  <c r="AP6" i="128"/>
  <c r="AP7" i="128"/>
  <c r="U3" i="128"/>
  <c r="AO3" i="128"/>
  <c r="U4" i="128"/>
  <c r="AO4" i="128"/>
  <c r="U5" i="128"/>
  <c r="AO5" i="128"/>
  <c r="U6" i="128"/>
  <c r="AO6" i="128"/>
  <c r="AO7" i="128"/>
  <c r="T3" i="128"/>
  <c r="AN3" i="128"/>
  <c r="T4" i="128"/>
  <c r="AN4" i="128"/>
  <c r="T5" i="128"/>
  <c r="AN5" i="128"/>
  <c r="T6" i="128"/>
  <c r="AN6" i="128"/>
  <c r="AN7" i="128"/>
  <c r="AC3" i="127"/>
  <c r="AW3" i="127"/>
  <c r="AC4" i="127"/>
  <c r="AW4" i="127"/>
  <c r="H5" i="127"/>
  <c r="I5" i="127"/>
  <c r="AC5" i="127"/>
  <c r="AW5" i="127"/>
  <c r="H6" i="127"/>
  <c r="I6" i="127"/>
  <c r="AC6" i="127"/>
  <c r="AW6" i="127"/>
  <c r="H7" i="127"/>
  <c r="I7" i="127"/>
  <c r="AC7" i="127"/>
  <c r="AW7" i="127"/>
  <c r="H8" i="127"/>
  <c r="I8" i="127"/>
  <c r="AC8" i="127"/>
  <c r="AW8" i="127"/>
  <c r="AW9" i="127"/>
  <c r="AB3" i="127"/>
  <c r="AV3" i="127"/>
  <c r="AB4" i="127"/>
  <c r="AV4" i="127"/>
  <c r="AB5" i="127"/>
  <c r="AV5" i="127"/>
  <c r="AB6" i="127"/>
  <c r="AV6" i="127"/>
  <c r="AB7" i="127"/>
  <c r="AV7" i="127"/>
  <c r="AB8" i="127"/>
  <c r="AV8" i="127"/>
  <c r="AV9" i="127"/>
  <c r="AA3" i="127"/>
  <c r="AU3" i="127"/>
  <c r="AA4" i="127"/>
  <c r="AU4" i="127"/>
  <c r="AA5" i="127"/>
  <c r="AU5" i="127"/>
  <c r="AA6" i="127"/>
  <c r="AU6" i="127"/>
  <c r="AA7" i="127"/>
  <c r="AU7" i="127"/>
  <c r="AA8" i="127"/>
  <c r="AU8" i="127"/>
  <c r="AU9" i="127"/>
  <c r="Z3" i="127"/>
  <c r="AT3" i="127"/>
  <c r="Z4" i="127"/>
  <c r="AT4" i="127"/>
  <c r="Z5" i="127"/>
  <c r="AT5" i="127"/>
  <c r="Z6" i="127"/>
  <c r="AT6" i="127"/>
  <c r="Z7" i="127"/>
  <c r="AT7" i="127"/>
  <c r="Z8" i="127"/>
  <c r="AT8" i="127"/>
  <c r="AT9" i="127"/>
  <c r="Y3" i="127"/>
  <c r="AS3" i="127"/>
  <c r="Y4" i="127"/>
  <c r="AS4" i="127"/>
  <c r="Y5" i="127"/>
  <c r="AS5" i="127"/>
  <c r="Y6" i="127"/>
  <c r="AS6" i="127"/>
  <c r="Y7" i="127"/>
  <c r="AS7" i="127"/>
  <c r="Y8" i="127"/>
  <c r="AS8" i="127"/>
  <c r="AS9" i="127"/>
  <c r="X3" i="127"/>
  <c r="AR3" i="127"/>
  <c r="X4" i="127"/>
  <c r="AR4" i="127"/>
  <c r="X5" i="127"/>
  <c r="AR5" i="127"/>
  <c r="X6" i="127"/>
  <c r="AR6" i="127"/>
  <c r="X7" i="127"/>
  <c r="AR7" i="127"/>
  <c r="X8" i="127"/>
  <c r="AR8" i="127"/>
  <c r="AR9" i="127"/>
  <c r="W3" i="127"/>
  <c r="AQ3" i="127"/>
  <c r="W4" i="127"/>
  <c r="AQ4" i="127"/>
  <c r="W5" i="127"/>
  <c r="AQ5" i="127"/>
  <c r="W6" i="127"/>
  <c r="AQ6" i="127"/>
  <c r="W7" i="127"/>
  <c r="AQ7" i="127"/>
  <c r="W8" i="127"/>
  <c r="AQ8" i="127"/>
  <c r="AQ9" i="127"/>
  <c r="V3" i="127"/>
  <c r="AP3" i="127"/>
  <c r="V4" i="127"/>
  <c r="AP4" i="127"/>
  <c r="V5" i="127"/>
  <c r="AP5" i="127"/>
  <c r="V6" i="127"/>
  <c r="AP6" i="127"/>
  <c r="V7" i="127"/>
  <c r="AP7" i="127"/>
  <c r="V8" i="127"/>
  <c r="AP8" i="127"/>
  <c r="AP9" i="127"/>
  <c r="U3" i="127"/>
  <c r="AO3" i="127"/>
  <c r="U4" i="127"/>
  <c r="AO4" i="127"/>
  <c r="U5" i="127"/>
  <c r="AO5" i="127"/>
  <c r="U6" i="127"/>
  <c r="AO6" i="127"/>
  <c r="U7" i="127"/>
  <c r="AO7" i="127"/>
  <c r="U8" i="127"/>
  <c r="AO8" i="127"/>
  <c r="AO9" i="127"/>
  <c r="T3" i="127"/>
  <c r="AN3" i="127"/>
  <c r="T4" i="127"/>
  <c r="AN4" i="127"/>
  <c r="T5" i="127"/>
  <c r="AN5" i="127"/>
  <c r="T6" i="127"/>
  <c r="AN6" i="127"/>
  <c r="T7" i="127"/>
  <c r="AN7" i="127"/>
  <c r="T8" i="127"/>
  <c r="AN8" i="127"/>
  <c r="AN9" i="127"/>
  <c r="H3" i="126"/>
  <c r="I3" i="126"/>
  <c r="AC3" i="126"/>
  <c r="AW3" i="126"/>
  <c r="H4" i="126"/>
  <c r="I4" i="126"/>
  <c r="AC4" i="126"/>
  <c r="AW4" i="126"/>
  <c r="H5" i="126"/>
  <c r="I5" i="126"/>
  <c r="AC5" i="126"/>
  <c r="AW5" i="126"/>
  <c r="H6" i="126"/>
  <c r="I6" i="126"/>
  <c r="AC6" i="126"/>
  <c r="AW6" i="126"/>
  <c r="AW7" i="126"/>
  <c r="AB3" i="126"/>
  <c r="AV3" i="126"/>
  <c r="AB4" i="126"/>
  <c r="AV4" i="126"/>
  <c r="AB5" i="126"/>
  <c r="AV5" i="126"/>
  <c r="AB6" i="126"/>
  <c r="AV6" i="126"/>
  <c r="AV7" i="126"/>
  <c r="AA3" i="126"/>
  <c r="AU3" i="126"/>
  <c r="AA4" i="126"/>
  <c r="AU4" i="126"/>
  <c r="AA5" i="126"/>
  <c r="AU5" i="126"/>
  <c r="AA6" i="126"/>
  <c r="AU6" i="126"/>
  <c r="AU7" i="126"/>
  <c r="Z3" i="126"/>
  <c r="AT3" i="126"/>
  <c r="Z4" i="126"/>
  <c r="AT4" i="126"/>
  <c r="Z5" i="126"/>
  <c r="AT5" i="126"/>
  <c r="Z6" i="126"/>
  <c r="AT6" i="126"/>
  <c r="AT7" i="126"/>
  <c r="Y3" i="126"/>
  <c r="AS3" i="126"/>
  <c r="Y4" i="126"/>
  <c r="AS4" i="126"/>
  <c r="Y5" i="126"/>
  <c r="AS5" i="126"/>
  <c r="Y6" i="126"/>
  <c r="AS6" i="126"/>
  <c r="AS7" i="126"/>
  <c r="X3" i="126"/>
  <c r="AR3" i="126"/>
  <c r="X4" i="126"/>
  <c r="AR4" i="126"/>
  <c r="X5" i="126"/>
  <c r="AR5" i="126"/>
  <c r="X6" i="126"/>
  <c r="AR6" i="126"/>
  <c r="AR7" i="126"/>
  <c r="W3" i="126"/>
  <c r="AQ3" i="126"/>
  <c r="W4" i="126"/>
  <c r="AQ4" i="126"/>
  <c r="W5" i="126"/>
  <c r="AQ5" i="126"/>
  <c r="W6" i="126"/>
  <c r="AQ6" i="126"/>
  <c r="AQ7" i="126"/>
  <c r="V3" i="126"/>
  <c r="AP3" i="126"/>
  <c r="V4" i="126"/>
  <c r="AP4" i="126"/>
  <c r="V5" i="126"/>
  <c r="AP5" i="126"/>
  <c r="V6" i="126"/>
  <c r="AP6" i="126"/>
  <c r="AP7" i="126"/>
  <c r="U3" i="126"/>
  <c r="AO3" i="126"/>
  <c r="U4" i="126"/>
  <c r="AO4" i="126"/>
  <c r="U5" i="126"/>
  <c r="AO5" i="126"/>
  <c r="U6" i="126"/>
  <c r="AO6" i="126"/>
  <c r="AO7" i="126"/>
  <c r="T3" i="126"/>
  <c r="AN3" i="126"/>
  <c r="T4" i="126"/>
  <c r="AN4" i="126"/>
  <c r="T5" i="126"/>
  <c r="AN5" i="126"/>
  <c r="T6" i="126"/>
  <c r="AN6" i="126"/>
  <c r="AN7" i="126"/>
  <c r="H3" i="125"/>
  <c r="I3" i="125"/>
  <c r="AC3" i="125"/>
  <c r="AW3" i="125"/>
  <c r="H4" i="125"/>
  <c r="I4" i="125"/>
  <c r="AC4" i="125"/>
  <c r="AW4" i="125"/>
  <c r="H5" i="125"/>
  <c r="I5" i="125"/>
  <c r="AC5" i="125"/>
  <c r="AW5" i="125"/>
  <c r="H6" i="125"/>
  <c r="I6" i="125"/>
  <c r="AC6" i="125"/>
  <c r="AW6" i="125"/>
  <c r="H7" i="125"/>
  <c r="I7" i="125"/>
  <c r="AC7" i="125"/>
  <c r="AW7" i="125"/>
  <c r="AW8" i="125"/>
  <c r="AB3" i="125"/>
  <c r="AV3" i="125"/>
  <c r="AB4" i="125"/>
  <c r="AV4" i="125"/>
  <c r="AB5" i="125"/>
  <c r="AV5" i="125"/>
  <c r="AB6" i="125"/>
  <c r="AV6" i="125"/>
  <c r="AB7" i="125"/>
  <c r="AV7" i="125"/>
  <c r="AV8" i="125"/>
  <c r="AA3" i="125"/>
  <c r="AU3" i="125"/>
  <c r="AA4" i="125"/>
  <c r="AU4" i="125"/>
  <c r="AA5" i="125"/>
  <c r="AU5" i="125"/>
  <c r="AA6" i="125"/>
  <c r="AU6" i="125"/>
  <c r="AA7" i="125"/>
  <c r="AU7" i="125"/>
  <c r="AU8" i="125"/>
  <c r="Z3" i="125"/>
  <c r="AT3" i="125"/>
  <c r="Z4" i="125"/>
  <c r="AT4" i="125"/>
  <c r="Z5" i="125"/>
  <c r="AT5" i="125"/>
  <c r="Z6" i="125"/>
  <c r="AT6" i="125"/>
  <c r="Z7" i="125"/>
  <c r="AT7" i="125"/>
  <c r="AT8" i="125"/>
  <c r="Y3" i="125"/>
  <c r="AS3" i="125"/>
  <c r="Y4" i="125"/>
  <c r="AS4" i="125"/>
  <c r="Y5" i="125"/>
  <c r="AS5" i="125"/>
  <c r="Y6" i="125"/>
  <c r="AS6" i="125"/>
  <c r="Y7" i="125"/>
  <c r="AS7" i="125"/>
  <c r="AS8" i="125"/>
  <c r="X3" i="125"/>
  <c r="AR3" i="125"/>
  <c r="X4" i="125"/>
  <c r="AR4" i="125"/>
  <c r="X5" i="125"/>
  <c r="AR5" i="125"/>
  <c r="X6" i="125"/>
  <c r="AR6" i="125"/>
  <c r="X7" i="125"/>
  <c r="AR7" i="125"/>
  <c r="AR8" i="125"/>
  <c r="W3" i="125"/>
  <c r="AQ3" i="125"/>
  <c r="W4" i="125"/>
  <c r="AQ4" i="125"/>
  <c r="W5" i="125"/>
  <c r="AQ5" i="125"/>
  <c r="W6" i="125"/>
  <c r="AQ6" i="125"/>
  <c r="W7" i="125"/>
  <c r="AQ7" i="125"/>
  <c r="AQ8" i="125"/>
  <c r="V3" i="125"/>
  <c r="AP3" i="125"/>
  <c r="V4" i="125"/>
  <c r="AP4" i="125"/>
  <c r="V5" i="125"/>
  <c r="AP5" i="125"/>
  <c r="V6" i="125"/>
  <c r="AP6" i="125"/>
  <c r="V7" i="125"/>
  <c r="AP7" i="125"/>
  <c r="AP8" i="125"/>
  <c r="U3" i="125"/>
  <c r="AO3" i="125"/>
  <c r="U4" i="125"/>
  <c r="AO4" i="125"/>
  <c r="U5" i="125"/>
  <c r="AO5" i="125"/>
  <c r="U6" i="125"/>
  <c r="AO6" i="125"/>
  <c r="U7" i="125"/>
  <c r="AO7" i="125"/>
  <c r="AO8" i="125"/>
  <c r="T3" i="125"/>
  <c r="AN3" i="125"/>
  <c r="T4" i="125"/>
  <c r="AN4" i="125"/>
  <c r="T5" i="125"/>
  <c r="AN5" i="125"/>
  <c r="T6" i="125"/>
  <c r="AN6" i="125"/>
  <c r="T7" i="125"/>
  <c r="AN7" i="125"/>
  <c r="AN8" i="125"/>
  <c r="H3" i="124"/>
  <c r="I3" i="124"/>
  <c r="AC3" i="124"/>
  <c r="AW3" i="124"/>
  <c r="H4" i="124"/>
  <c r="I4" i="124"/>
  <c r="AC4" i="124"/>
  <c r="AW4" i="124"/>
  <c r="H5" i="124"/>
  <c r="I5" i="124"/>
  <c r="AC5" i="124"/>
  <c r="AW5" i="124"/>
  <c r="H6" i="124"/>
  <c r="I6" i="124"/>
  <c r="AC6" i="124"/>
  <c r="AW6" i="124"/>
  <c r="H7" i="124"/>
  <c r="I7" i="124"/>
  <c r="AC7" i="124"/>
  <c r="AW7" i="124"/>
  <c r="AW8" i="124"/>
  <c r="AB3" i="124"/>
  <c r="AV3" i="124"/>
  <c r="AB4" i="124"/>
  <c r="AV4" i="124"/>
  <c r="AB5" i="124"/>
  <c r="AV5" i="124"/>
  <c r="AB6" i="124"/>
  <c r="AV6" i="124"/>
  <c r="AB7" i="124"/>
  <c r="AV7" i="124"/>
  <c r="AV8" i="124"/>
  <c r="AA3" i="124"/>
  <c r="AU3" i="124"/>
  <c r="AA4" i="124"/>
  <c r="AU4" i="124"/>
  <c r="AA5" i="124"/>
  <c r="AU5" i="124"/>
  <c r="AA6" i="124"/>
  <c r="AU6" i="124"/>
  <c r="AA7" i="124"/>
  <c r="AU7" i="124"/>
  <c r="AU8" i="124"/>
  <c r="Z3" i="124"/>
  <c r="AT3" i="124"/>
  <c r="Z4" i="124"/>
  <c r="AT4" i="124"/>
  <c r="Z5" i="124"/>
  <c r="AT5" i="124"/>
  <c r="Z6" i="124"/>
  <c r="AT6" i="124"/>
  <c r="Z7" i="124"/>
  <c r="AT7" i="124"/>
  <c r="AT8" i="124"/>
  <c r="Y3" i="124"/>
  <c r="AS3" i="124"/>
  <c r="Y4" i="124"/>
  <c r="AS4" i="124"/>
  <c r="Y5" i="124"/>
  <c r="AS5" i="124"/>
  <c r="Y6" i="124"/>
  <c r="AS6" i="124"/>
  <c r="Y7" i="124"/>
  <c r="AS7" i="124"/>
  <c r="AS8" i="124"/>
  <c r="X3" i="124"/>
  <c r="AR3" i="124"/>
  <c r="X4" i="124"/>
  <c r="AR4" i="124"/>
  <c r="X5" i="124"/>
  <c r="AR5" i="124"/>
  <c r="X6" i="124"/>
  <c r="AR6" i="124"/>
  <c r="X7" i="124"/>
  <c r="AR7" i="124"/>
  <c r="AR8" i="124"/>
  <c r="W3" i="124"/>
  <c r="AQ3" i="124"/>
  <c r="W4" i="124"/>
  <c r="AQ4" i="124"/>
  <c r="W5" i="124"/>
  <c r="AQ5" i="124"/>
  <c r="W6" i="124"/>
  <c r="AQ6" i="124"/>
  <c r="W7" i="124"/>
  <c r="AQ7" i="124"/>
  <c r="AQ8" i="124"/>
  <c r="V3" i="124"/>
  <c r="AP3" i="124"/>
  <c r="V4" i="124"/>
  <c r="AP4" i="124"/>
  <c r="V5" i="124"/>
  <c r="AP5" i="124"/>
  <c r="V6" i="124"/>
  <c r="AP6" i="124"/>
  <c r="V7" i="124"/>
  <c r="AP7" i="124"/>
  <c r="AP8" i="124"/>
  <c r="U3" i="124"/>
  <c r="AO3" i="124"/>
  <c r="U4" i="124"/>
  <c r="AO4" i="124"/>
  <c r="U5" i="124"/>
  <c r="AO5" i="124"/>
  <c r="U6" i="124"/>
  <c r="AO6" i="124"/>
  <c r="U7" i="124"/>
  <c r="AO7" i="124"/>
  <c r="AO8" i="124"/>
  <c r="T3" i="124"/>
  <c r="AN3" i="124"/>
  <c r="T4" i="124"/>
  <c r="AN4" i="124"/>
  <c r="T5" i="124"/>
  <c r="AN5" i="124"/>
  <c r="T6" i="124"/>
  <c r="AN6" i="124"/>
  <c r="T7" i="124"/>
  <c r="AN7" i="124"/>
  <c r="AN8" i="124"/>
  <c r="H3" i="123"/>
  <c r="I3" i="123"/>
  <c r="AC3" i="123"/>
  <c r="AW3" i="123"/>
  <c r="H4" i="123"/>
  <c r="I4" i="123"/>
  <c r="AC4" i="123"/>
  <c r="AW4" i="123"/>
  <c r="H5" i="123"/>
  <c r="I5" i="123"/>
  <c r="AC5" i="123"/>
  <c r="AW5" i="123"/>
  <c r="H6" i="123"/>
  <c r="I6" i="123"/>
  <c r="AC6" i="123"/>
  <c r="AW6" i="123"/>
  <c r="H7" i="123"/>
  <c r="I7" i="123"/>
  <c r="AC7" i="123"/>
  <c r="AW7" i="123"/>
  <c r="AW8" i="123"/>
  <c r="AB3" i="123"/>
  <c r="AV3" i="123"/>
  <c r="AB4" i="123"/>
  <c r="AV4" i="123"/>
  <c r="AB5" i="123"/>
  <c r="AV5" i="123"/>
  <c r="AB6" i="123"/>
  <c r="AV6" i="123"/>
  <c r="AB7" i="123"/>
  <c r="AV7" i="123"/>
  <c r="AV8" i="123"/>
  <c r="AA3" i="123"/>
  <c r="AU3" i="123"/>
  <c r="AA4" i="123"/>
  <c r="AU4" i="123"/>
  <c r="AA5" i="123"/>
  <c r="AU5" i="123"/>
  <c r="AA6" i="123"/>
  <c r="AU6" i="123"/>
  <c r="AA7" i="123"/>
  <c r="AU7" i="123"/>
  <c r="AU8" i="123"/>
  <c r="Z3" i="123"/>
  <c r="AT3" i="123"/>
  <c r="Z4" i="123"/>
  <c r="AT4" i="123"/>
  <c r="Z5" i="123"/>
  <c r="AT5" i="123"/>
  <c r="Z6" i="123"/>
  <c r="AT6" i="123"/>
  <c r="Z7" i="123"/>
  <c r="AT7" i="123"/>
  <c r="AT8" i="123"/>
  <c r="Y3" i="123"/>
  <c r="AS3" i="123"/>
  <c r="Y4" i="123"/>
  <c r="AS4" i="123"/>
  <c r="Y5" i="123"/>
  <c r="AS5" i="123"/>
  <c r="Y6" i="123"/>
  <c r="AS6" i="123"/>
  <c r="Y7" i="123"/>
  <c r="AS7" i="123"/>
  <c r="AS8" i="123"/>
  <c r="X3" i="123"/>
  <c r="AR3" i="123"/>
  <c r="X4" i="123"/>
  <c r="AR4" i="123"/>
  <c r="X5" i="123"/>
  <c r="AR5" i="123"/>
  <c r="X6" i="123"/>
  <c r="AR6" i="123"/>
  <c r="X7" i="123"/>
  <c r="AR7" i="123"/>
  <c r="AR8" i="123"/>
  <c r="W3" i="123"/>
  <c r="AQ3" i="123"/>
  <c r="W4" i="123"/>
  <c r="AQ4" i="123"/>
  <c r="W5" i="123"/>
  <c r="AQ5" i="123"/>
  <c r="W6" i="123"/>
  <c r="AQ6" i="123"/>
  <c r="W7" i="123"/>
  <c r="AQ7" i="123"/>
  <c r="AQ8" i="123"/>
  <c r="V3" i="123"/>
  <c r="AP3" i="123"/>
  <c r="V4" i="123"/>
  <c r="AP4" i="123"/>
  <c r="V5" i="123"/>
  <c r="AP5" i="123"/>
  <c r="V6" i="123"/>
  <c r="AP6" i="123"/>
  <c r="V7" i="123"/>
  <c r="AP7" i="123"/>
  <c r="AP8" i="123"/>
  <c r="U3" i="123"/>
  <c r="AO3" i="123"/>
  <c r="U4" i="123"/>
  <c r="AO4" i="123"/>
  <c r="U5" i="123"/>
  <c r="AO5" i="123"/>
  <c r="U6" i="123"/>
  <c r="AO6" i="123"/>
  <c r="U7" i="123"/>
  <c r="AO7" i="123"/>
  <c r="AO8" i="123"/>
  <c r="T3" i="123"/>
  <c r="AN3" i="123"/>
  <c r="T4" i="123"/>
  <c r="AN4" i="123"/>
  <c r="T5" i="123"/>
  <c r="AN5" i="123"/>
  <c r="T6" i="123"/>
  <c r="AN6" i="123"/>
  <c r="T7" i="123"/>
  <c r="AN7" i="123"/>
  <c r="AN8" i="123"/>
  <c r="H3" i="122"/>
  <c r="I3" i="122"/>
  <c r="AC3" i="122"/>
  <c r="AW3" i="122"/>
  <c r="H4" i="122"/>
  <c r="I4" i="122"/>
  <c r="AC4" i="122"/>
  <c r="AW4" i="122"/>
  <c r="H5" i="122"/>
  <c r="I5" i="122"/>
  <c r="AC5" i="122"/>
  <c r="AW5" i="122"/>
  <c r="H6" i="122"/>
  <c r="I6" i="122"/>
  <c r="AC6" i="122"/>
  <c r="AW6" i="122"/>
  <c r="AW7" i="122"/>
  <c r="AB3" i="122"/>
  <c r="AV3" i="122"/>
  <c r="AB4" i="122"/>
  <c r="AV4" i="122"/>
  <c r="AB5" i="122"/>
  <c r="AV5" i="122"/>
  <c r="AB6" i="122"/>
  <c r="AV6" i="122"/>
  <c r="AV7" i="122"/>
  <c r="AA3" i="122"/>
  <c r="AU3" i="122"/>
  <c r="AA4" i="122"/>
  <c r="AU4" i="122"/>
  <c r="AA5" i="122"/>
  <c r="AU5" i="122"/>
  <c r="AA6" i="122"/>
  <c r="AU6" i="122"/>
  <c r="AU7" i="122"/>
  <c r="Z3" i="122"/>
  <c r="AT3" i="122"/>
  <c r="Z4" i="122"/>
  <c r="AT4" i="122"/>
  <c r="Z5" i="122"/>
  <c r="AT5" i="122"/>
  <c r="Z6" i="122"/>
  <c r="AT6" i="122"/>
  <c r="AT7" i="122"/>
  <c r="Y3" i="122"/>
  <c r="AS3" i="122"/>
  <c r="Y4" i="122"/>
  <c r="AS4" i="122"/>
  <c r="Y5" i="122"/>
  <c r="AS5" i="122"/>
  <c r="Y6" i="122"/>
  <c r="AS6" i="122"/>
  <c r="AS7" i="122"/>
  <c r="X3" i="122"/>
  <c r="AR3" i="122"/>
  <c r="X4" i="122"/>
  <c r="AR4" i="122"/>
  <c r="X5" i="122"/>
  <c r="AR5" i="122"/>
  <c r="X6" i="122"/>
  <c r="AR6" i="122"/>
  <c r="AR7" i="122"/>
  <c r="W3" i="122"/>
  <c r="AQ3" i="122"/>
  <c r="W4" i="122"/>
  <c r="AQ4" i="122"/>
  <c r="W5" i="122"/>
  <c r="AQ5" i="122"/>
  <c r="W6" i="122"/>
  <c r="AQ6" i="122"/>
  <c r="AQ7" i="122"/>
  <c r="V3" i="122"/>
  <c r="AP3" i="122"/>
  <c r="V4" i="122"/>
  <c r="AP4" i="122"/>
  <c r="V5" i="122"/>
  <c r="AP5" i="122"/>
  <c r="V6" i="122"/>
  <c r="AP6" i="122"/>
  <c r="AP7" i="122"/>
  <c r="U3" i="122"/>
  <c r="AO3" i="122"/>
  <c r="U4" i="122"/>
  <c r="AO4" i="122"/>
  <c r="U5" i="122"/>
  <c r="AO5" i="122"/>
  <c r="U6" i="122"/>
  <c r="AO6" i="122"/>
  <c r="AO7" i="122"/>
  <c r="T3" i="122"/>
  <c r="AN3" i="122"/>
  <c r="T4" i="122"/>
  <c r="AN4" i="122"/>
  <c r="T5" i="122"/>
  <c r="AN5" i="122"/>
  <c r="T6" i="122"/>
  <c r="AN6" i="122"/>
  <c r="AN7" i="122"/>
  <c r="H3" i="121"/>
  <c r="I3" i="121"/>
  <c r="AC3" i="121"/>
  <c r="AW3" i="121"/>
  <c r="H4" i="121"/>
  <c r="I4" i="121"/>
  <c r="AC4" i="121"/>
  <c r="AW4" i="121"/>
  <c r="H5" i="121"/>
  <c r="I5" i="121"/>
  <c r="AC5" i="121"/>
  <c r="AW5" i="121"/>
  <c r="H6" i="121"/>
  <c r="I6" i="121"/>
  <c r="AC6" i="121"/>
  <c r="AW6" i="121"/>
  <c r="H7" i="121"/>
  <c r="I7" i="121"/>
  <c r="AC7" i="121"/>
  <c r="AW7" i="121"/>
  <c r="H8" i="121"/>
  <c r="I8" i="121"/>
  <c r="AC8" i="121"/>
  <c r="AW8" i="121"/>
  <c r="AW9" i="121"/>
  <c r="AB3" i="121"/>
  <c r="AV3" i="121"/>
  <c r="AB4" i="121"/>
  <c r="AV4" i="121"/>
  <c r="AB5" i="121"/>
  <c r="AV5" i="121"/>
  <c r="AB6" i="121"/>
  <c r="AV6" i="121"/>
  <c r="AB7" i="121"/>
  <c r="AV7" i="121"/>
  <c r="AB8" i="121"/>
  <c r="AV8" i="121"/>
  <c r="AV9" i="121"/>
  <c r="AA3" i="121"/>
  <c r="AU3" i="121"/>
  <c r="AA4" i="121"/>
  <c r="AU4" i="121"/>
  <c r="AA5" i="121"/>
  <c r="AU5" i="121"/>
  <c r="AA6" i="121"/>
  <c r="AU6" i="121"/>
  <c r="AA7" i="121"/>
  <c r="AU7" i="121"/>
  <c r="AA8" i="121"/>
  <c r="AU8" i="121"/>
  <c r="AU9" i="121"/>
  <c r="Z3" i="121"/>
  <c r="AT3" i="121"/>
  <c r="Z4" i="121"/>
  <c r="AT4" i="121"/>
  <c r="Z5" i="121"/>
  <c r="AT5" i="121"/>
  <c r="Z6" i="121"/>
  <c r="AT6" i="121"/>
  <c r="Z7" i="121"/>
  <c r="AT7" i="121"/>
  <c r="Z8" i="121"/>
  <c r="AT8" i="121"/>
  <c r="AT9" i="121"/>
  <c r="Y3" i="121"/>
  <c r="AS3" i="121"/>
  <c r="Y4" i="121"/>
  <c r="AS4" i="121"/>
  <c r="Y5" i="121"/>
  <c r="AS5" i="121"/>
  <c r="Y6" i="121"/>
  <c r="AS6" i="121"/>
  <c r="Y7" i="121"/>
  <c r="AS7" i="121"/>
  <c r="Y8" i="121"/>
  <c r="AS8" i="121"/>
  <c r="AS9" i="121"/>
  <c r="X3" i="121"/>
  <c r="AR3" i="121"/>
  <c r="X4" i="121"/>
  <c r="AR4" i="121"/>
  <c r="X5" i="121"/>
  <c r="AR5" i="121"/>
  <c r="X6" i="121"/>
  <c r="AR6" i="121"/>
  <c r="X7" i="121"/>
  <c r="AR7" i="121"/>
  <c r="X8" i="121"/>
  <c r="AR8" i="121"/>
  <c r="AR9" i="121"/>
  <c r="W3" i="121"/>
  <c r="AQ3" i="121"/>
  <c r="W4" i="121"/>
  <c r="AQ4" i="121"/>
  <c r="W5" i="121"/>
  <c r="AQ5" i="121"/>
  <c r="W6" i="121"/>
  <c r="AQ6" i="121"/>
  <c r="W7" i="121"/>
  <c r="AQ7" i="121"/>
  <c r="W8" i="121"/>
  <c r="AQ8" i="121"/>
  <c r="AQ9" i="121"/>
  <c r="V3" i="121"/>
  <c r="AP3" i="121"/>
  <c r="V4" i="121"/>
  <c r="AP4" i="121"/>
  <c r="V5" i="121"/>
  <c r="AP5" i="121"/>
  <c r="V6" i="121"/>
  <c r="AP6" i="121"/>
  <c r="V7" i="121"/>
  <c r="AP7" i="121"/>
  <c r="V8" i="121"/>
  <c r="AP8" i="121"/>
  <c r="AP9" i="121"/>
  <c r="U3" i="121"/>
  <c r="AO3" i="121"/>
  <c r="U4" i="121"/>
  <c r="AO4" i="121"/>
  <c r="U5" i="121"/>
  <c r="AO5" i="121"/>
  <c r="U6" i="121"/>
  <c r="AO6" i="121"/>
  <c r="U7" i="121"/>
  <c r="AO7" i="121"/>
  <c r="U8" i="121"/>
  <c r="AO8" i="121"/>
  <c r="AO9" i="121"/>
  <c r="T3" i="121"/>
  <c r="AN3" i="121"/>
  <c r="T4" i="121"/>
  <c r="AN4" i="121"/>
  <c r="T5" i="121"/>
  <c r="AN5" i="121"/>
  <c r="T6" i="121"/>
  <c r="AN6" i="121"/>
  <c r="T7" i="121"/>
  <c r="AN7" i="121"/>
  <c r="T8" i="121"/>
  <c r="AN8" i="121"/>
  <c r="AN9" i="121"/>
  <c r="H3" i="120"/>
  <c r="I3" i="120"/>
  <c r="AC3" i="120"/>
  <c r="AW3" i="120"/>
  <c r="H4" i="120"/>
  <c r="I4" i="120"/>
  <c r="AC4" i="120"/>
  <c r="AW4" i="120"/>
  <c r="H5" i="120"/>
  <c r="I5" i="120"/>
  <c r="AC5" i="120"/>
  <c r="AW5" i="120"/>
  <c r="H6" i="120"/>
  <c r="I6" i="120"/>
  <c r="AC6" i="120"/>
  <c r="AW6" i="120"/>
  <c r="AW7" i="120"/>
  <c r="AB3" i="120"/>
  <c r="AV3" i="120"/>
  <c r="AB4" i="120"/>
  <c r="AV4" i="120"/>
  <c r="AB5" i="120"/>
  <c r="AV5" i="120"/>
  <c r="AB6" i="120"/>
  <c r="AV6" i="120"/>
  <c r="AV7" i="120"/>
  <c r="AA3" i="120"/>
  <c r="AU3" i="120"/>
  <c r="AA4" i="120"/>
  <c r="AU4" i="120"/>
  <c r="AA5" i="120"/>
  <c r="AU5" i="120"/>
  <c r="AA6" i="120"/>
  <c r="AU6" i="120"/>
  <c r="AU7" i="120"/>
  <c r="Z3" i="120"/>
  <c r="AT3" i="120"/>
  <c r="Z4" i="120"/>
  <c r="AT4" i="120"/>
  <c r="Z5" i="120"/>
  <c r="AT5" i="120"/>
  <c r="Z6" i="120"/>
  <c r="AT6" i="120"/>
  <c r="AT7" i="120"/>
  <c r="Y3" i="120"/>
  <c r="AS3" i="120"/>
  <c r="Y4" i="120"/>
  <c r="AS4" i="120"/>
  <c r="Y5" i="120"/>
  <c r="AS5" i="120"/>
  <c r="Y6" i="120"/>
  <c r="AS6" i="120"/>
  <c r="AS7" i="120"/>
  <c r="X3" i="120"/>
  <c r="AR3" i="120"/>
  <c r="X4" i="120"/>
  <c r="AR4" i="120"/>
  <c r="X5" i="120"/>
  <c r="AR5" i="120"/>
  <c r="X6" i="120"/>
  <c r="AR6" i="120"/>
  <c r="AR7" i="120"/>
  <c r="W3" i="120"/>
  <c r="AQ3" i="120"/>
  <c r="W4" i="120"/>
  <c r="AQ4" i="120"/>
  <c r="W5" i="120"/>
  <c r="AQ5" i="120"/>
  <c r="W6" i="120"/>
  <c r="AQ6" i="120"/>
  <c r="AQ7" i="120"/>
  <c r="V3" i="120"/>
  <c r="AP3" i="120"/>
  <c r="V4" i="120"/>
  <c r="AP4" i="120"/>
  <c r="V5" i="120"/>
  <c r="AP5" i="120"/>
  <c r="V6" i="120"/>
  <c r="AP6" i="120"/>
  <c r="AP7" i="120"/>
  <c r="U3" i="120"/>
  <c r="AO3" i="120"/>
  <c r="U4" i="120"/>
  <c r="AO4" i="120"/>
  <c r="U5" i="120"/>
  <c r="AO5" i="120"/>
  <c r="U6" i="120"/>
  <c r="AO6" i="120"/>
  <c r="AO7" i="120"/>
  <c r="T3" i="120"/>
  <c r="AN3" i="120"/>
  <c r="T4" i="120"/>
  <c r="AN4" i="120"/>
  <c r="T5" i="120"/>
  <c r="AN5" i="120"/>
  <c r="T6" i="120"/>
  <c r="AN6" i="120"/>
  <c r="AN7" i="120"/>
  <c r="H3" i="119"/>
  <c r="I3" i="119"/>
  <c r="AC3" i="119"/>
  <c r="AW3" i="119"/>
  <c r="H4" i="119"/>
  <c r="I4" i="119"/>
  <c r="AC4" i="119"/>
  <c r="AW4" i="119"/>
  <c r="H5" i="119"/>
  <c r="I5" i="119"/>
  <c r="AC5" i="119"/>
  <c r="AW5" i="119"/>
  <c r="AW6" i="119"/>
  <c r="AB3" i="119"/>
  <c r="AV3" i="119"/>
  <c r="AB4" i="119"/>
  <c r="AV4" i="119"/>
  <c r="AB5" i="119"/>
  <c r="AV5" i="119"/>
  <c r="AV6" i="119"/>
  <c r="AA3" i="119"/>
  <c r="AU3" i="119"/>
  <c r="AA4" i="119"/>
  <c r="AU4" i="119"/>
  <c r="AA5" i="119"/>
  <c r="AU5" i="119"/>
  <c r="AU6" i="119"/>
  <c r="Z3" i="119"/>
  <c r="AT3" i="119"/>
  <c r="Z4" i="119"/>
  <c r="AT4" i="119"/>
  <c r="Z5" i="119"/>
  <c r="AT5" i="119"/>
  <c r="AT6" i="119"/>
  <c r="Y3" i="119"/>
  <c r="AS3" i="119"/>
  <c r="Y4" i="119"/>
  <c r="AS4" i="119"/>
  <c r="Y5" i="119"/>
  <c r="AS5" i="119"/>
  <c r="AS6" i="119"/>
  <c r="X3" i="119"/>
  <c r="AR3" i="119"/>
  <c r="X4" i="119"/>
  <c r="AR4" i="119"/>
  <c r="X5" i="119"/>
  <c r="AR5" i="119"/>
  <c r="AR6" i="119"/>
  <c r="W3" i="119"/>
  <c r="AQ3" i="119"/>
  <c r="W4" i="119"/>
  <c r="AQ4" i="119"/>
  <c r="W5" i="119"/>
  <c r="AQ5" i="119"/>
  <c r="AQ6" i="119"/>
  <c r="V3" i="119"/>
  <c r="AP3" i="119"/>
  <c r="V4" i="119"/>
  <c r="AP4" i="119"/>
  <c r="V5" i="119"/>
  <c r="AP5" i="119"/>
  <c r="AP6" i="119"/>
  <c r="U3" i="119"/>
  <c r="AO3" i="119"/>
  <c r="U4" i="119"/>
  <c r="AO4" i="119"/>
  <c r="U5" i="119"/>
  <c r="AO5" i="119"/>
  <c r="AO6" i="119"/>
  <c r="T3" i="119"/>
  <c r="AN3" i="119"/>
  <c r="T4" i="119"/>
  <c r="AN4" i="119"/>
  <c r="T5" i="119"/>
  <c r="AN5" i="119"/>
  <c r="AN6" i="119"/>
  <c r="AN7" i="118"/>
  <c r="AO7" i="118"/>
  <c r="AP7" i="118"/>
  <c r="AQ7" i="118"/>
  <c r="AR7" i="118"/>
  <c r="AS7" i="118"/>
  <c r="AT7" i="118"/>
  <c r="AU7" i="118"/>
  <c r="AV7" i="118"/>
  <c r="AW7" i="118"/>
  <c r="T7" i="118"/>
  <c r="U7" i="118"/>
  <c r="V7" i="118"/>
  <c r="W7" i="118"/>
  <c r="X7" i="118"/>
  <c r="Y7" i="118"/>
  <c r="Z7" i="118"/>
  <c r="AA7" i="118"/>
  <c r="AB7" i="118"/>
  <c r="AC7" i="118"/>
  <c r="H7" i="118"/>
  <c r="I7" i="118"/>
  <c r="H3" i="118"/>
  <c r="I3" i="118"/>
  <c r="AC3" i="118"/>
  <c r="AW3" i="118"/>
  <c r="H4" i="118"/>
  <c r="I4" i="118"/>
  <c r="AC4" i="118"/>
  <c r="AW4" i="118"/>
  <c r="H5" i="118"/>
  <c r="I5" i="118"/>
  <c r="AC5" i="118"/>
  <c r="AW5" i="118"/>
  <c r="H6" i="118"/>
  <c r="I6" i="118"/>
  <c r="AC6" i="118"/>
  <c r="AW6" i="118"/>
  <c r="H8" i="118"/>
  <c r="I8" i="118"/>
  <c r="AC8" i="118"/>
  <c r="AW8" i="118"/>
  <c r="H9" i="118"/>
  <c r="I9" i="118"/>
  <c r="AC9" i="118"/>
  <c r="AW9" i="118"/>
  <c r="H10" i="118"/>
  <c r="I10" i="118"/>
  <c r="AC10" i="118"/>
  <c r="AW10" i="118"/>
  <c r="H11" i="118"/>
  <c r="I11" i="118"/>
  <c r="AC11" i="118"/>
  <c r="AW11" i="118"/>
  <c r="AW12" i="118"/>
  <c r="AB3" i="118"/>
  <c r="AV3" i="118"/>
  <c r="AB4" i="118"/>
  <c r="AV4" i="118"/>
  <c r="AB5" i="118"/>
  <c r="AV5" i="118"/>
  <c r="AB6" i="118"/>
  <c r="AV6" i="118"/>
  <c r="AB8" i="118"/>
  <c r="AV8" i="118"/>
  <c r="AB9" i="118"/>
  <c r="AV9" i="118"/>
  <c r="AB10" i="118"/>
  <c r="AV10" i="118"/>
  <c r="AB11" i="118"/>
  <c r="AV11" i="118"/>
  <c r="AV12" i="118"/>
  <c r="AA3" i="118"/>
  <c r="AU3" i="118"/>
  <c r="AA4" i="118"/>
  <c r="AU4" i="118"/>
  <c r="AA5" i="118"/>
  <c r="AU5" i="118"/>
  <c r="AA6" i="118"/>
  <c r="AU6" i="118"/>
  <c r="AA8" i="118"/>
  <c r="AU8" i="118"/>
  <c r="AA9" i="118"/>
  <c r="AU9" i="118"/>
  <c r="AA10" i="118"/>
  <c r="AU10" i="118"/>
  <c r="AA11" i="118"/>
  <c r="AU11" i="118"/>
  <c r="AU12" i="118"/>
  <c r="Z3" i="118"/>
  <c r="AT3" i="118"/>
  <c r="Z4" i="118"/>
  <c r="AT4" i="118"/>
  <c r="Z5" i="118"/>
  <c r="AT5" i="118"/>
  <c r="Z6" i="118"/>
  <c r="AT6" i="118"/>
  <c r="Z8" i="118"/>
  <c r="AT8" i="118"/>
  <c r="Z9" i="118"/>
  <c r="AT9" i="118"/>
  <c r="Z10" i="118"/>
  <c r="AT10" i="118"/>
  <c r="Z11" i="118"/>
  <c r="AT11" i="118"/>
  <c r="AT12" i="118"/>
  <c r="Y3" i="118"/>
  <c r="AS3" i="118"/>
  <c r="Y4" i="118"/>
  <c r="AS4" i="118"/>
  <c r="Y5" i="118"/>
  <c r="AS5" i="118"/>
  <c r="Y6" i="118"/>
  <c r="AS6" i="118"/>
  <c r="Y8" i="118"/>
  <c r="AS8" i="118"/>
  <c r="Y9" i="118"/>
  <c r="AS9" i="118"/>
  <c r="Y10" i="118"/>
  <c r="AS10" i="118"/>
  <c r="Y11" i="118"/>
  <c r="AS11" i="118"/>
  <c r="AS12" i="118"/>
  <c r="X3" i="118"/>
  <c r="AR3" i="118"/>
  <c r="X4" i="118"/>
  <c r="AR4" i="118"/>
  <c r="X5" i="118"/>
  <c r="AR5" i="118"/>
  <c r="X6" i="118"/>
  <c r="AR6" i="118"/>
  <c r="X8" i="118"/>
  <c r="AR8" i="118"/>
  <c r="X9" i="118"/>
  <c r="AR9" i="118"/>
  <c r="X10" i="118"/>
  <c r="AR10" i="118"/>
  <c r="X11" i="118"/>
  <c r="AR11" i="118"/>
  <c r="AR12" i="118"/>
  <c r="W3" i="118"/>
  <c r="AQ3" i="118"/>
  <c r="W4" i="118"/>
  <c r="AQ4" i="118"/>
  <c r="W5" i="118"/>
  <c r="AQ5" i="118"/>
  <c r="W6" i="118"/>
  <c r="AQ6" i="118"/>
  <c r="W8" i="118"/>
  <c r="AQ8" i="118"/>
  <c r="W9" i="118"/>
  <c r="AQ9" i="118"/>
  <c r="W10" i="118"/>
  <c r="AQ10" i="118"/>
  <c r="W11" i="118"/>
  <c r="AQ11" i="118"/>
  <c r="AQ12" i="118"/>
  <c r="V3" i="118"/>
  <c r="AP3" i="118"/>
  <c r="V4" i="118"/>
  <c r="AP4" i="118"/>
  <c r="V5" i="118"/>
  <c r="AP5" i="118"/>
  <c r="V6" i="118"/>
  <c r="AP6" i="118"/>
  <c r="V8" i="118"/>
  <c r="AP8" i="118"/>
  <c r="V9" i="118"/>
  <c r="AP9" i="118"/>
  <c r="V10" i="118"/>
  <c r="AP10" i="118"/>
  <c r="V11" i="118"/>
  <c r="AP11" i="118"/>
  <c r="AP12" i="118"/>
  <c r="U3" i="118"/>
  <c r="AO3" i="118"/>
  <c r="U4" i="118"/>
  <c r="AO4" i="118"/>
  <c r="U5" i="118"/>
  <c r="AO5" i="118"/>
  <c r="U6" i="118"/>
  <c r="AO6" i="118"/>
  <c r="U8" i="118"/>
  <c r="AO8" i="118"/>
  <c r="U9" i="118"/>
  <c r="AO9" i="118"/>
  <c r="U10" i="118"/>
  <c r="AO10" i="118"/>
  <c r="U11" i="118"/>
  <c r="AO11" i="118"/>
  <c r="AO12" i="118"/>
  <c r="T3" i="118"/>
  <c r="AN3" i="118"/>
  <c r="T4" i="118"/>
  <c r="AN4" i="118"/>
  <c r="T5" i="118"/>
  <c r="AN5" i="118"/>
  <c r="T6" i="118"/>
  <c r="AN6" i="118"/>
  <c r="T8" i="118"/>
  <c r="AN8" i="118"/>
  <c r="T9" i="118"/>
  <c r="AN9" i="118"/>
  <c r="T10" i="118"/>
  <c r="AN10" i="118"/>
  <c r="T11" i="118"/>
  <c r="AN11" i="118"/>
  <c r="AN12" i="118"/>
  <c r="T5" i="117"/>
  <c r="AN5" i="117"/>
  <c r="U5" i="117"/>
  <c r="AO5" i="117"/>
  <c r="V5" i="117"/>
  <c r="AP5" i="117"/>
  <c r="W5" i="117"/>
  <c r="AQ5" i="117"/>
  <c r="X5" i="117"/>
  <c r="AR5" i="117"/>
  <c r="Y5" i="117"/>
  <c r="AS5" i="117"/>
  <c r="Z5" i="117"/>
  <c r="AT5" i="117"/>
  <c r="AA5" i="117"/>
  <c r="AU5" i="117"/>
  <c r="AB5" i="117"/>
  <c r="AV5" i="117"/>
  <c r="AC5" i="117"/>
  <c r="AW5" i="117"/>
  <c r="T6" i="117"/>
  <c r="AN6" i="117"/>
  <c r="U6" i="117"/>
  <c r="AO6" i="117"/>
  <c r="V6" i="117"/>
  <c r="AP6" i="117"/>
  <c r="W6" i="117"/>
  <c r="AQ6" i="117"/>
  <c r="X6" i="117"/>
  <c r="AR6" i="117"/>
  <c r="Y6" i="117"/>
  <c r="AS6" i="117"/>
  <c r="Z6" i="117"/>
  <c r="AT6" i="117"/>
  <c r="AA6" i="117"/>
  <c r="AU6" i="117"/>
  <c r="AB6" i="117"/>
  <c r="AV6" i="117"/>
  <c r="AC6" i="117"/>
  <c r="AW6" i="117"/>
  <c r="T7" i="117"/>
  <c r="AN7" i="117"/>
  <c r="U7" i="117"/>
  <c r="AO7" i="117"/>
  <c r="V7" i="117"/>
  <c r="AP7" i="117"/>
  <c r="W7" i="117"/>
  <c r="AQ7" i="117"/>
  <c r="X7" i="117"/>
  <c r="AR7" i="117"/>
  <c r="Y7" i="117"/>
  <c r="AS7" i="117"/>
  <c r="Z7" i="117"/>
  <c r="AT7" i="117"/>
  <c r="AA7" i="117"/>
  <c r="AU7" i="117"/>
  <c r="AB7" i="117"/>
  <c r="AV7" i="117"/>
  <c r="AC7" i="117"/>
  <c r="AW7" i="117"/>
  <c r="T8" i="117"/>
  <c r="AN8" i="117"/>
  <c r="U8" i="117"/>
  <c r="AO8" i="117"/>
  <c r="V8" i="117"/>
  <c r="AP8" i="117"/>
  <c r="W8" i="117"/>
  <c r="AQ8" i="117"/>
  <c r="X8" i="117"/>
  <c r="AR8" i="117"/>
  <c r="Y8" i="117"/>
  <c r="AS8" i="117"/>
  <c r="Z8" i="117"/>
  <c r="AT8" i="117"/>
  <c r="AA8" i="117"/>
  <c r="AU8" i="117"/>
  <c r="AB8" i="117"/>
  <c r="AV8" i="117"/>
  <c r="AC8" i="117"/>
  <c r="AW8" i="117"/>
  <c r="I4" i="117"/>
  <c r="I5" i="117"/>
  <c r="I6" i="117"/>
  <c r="I7" i="117"/>
  <c r="I8" i="117"/>
  <c r="I9" i="117"/>
  <c r="I10" i="117"/>
  <c r="H4" i="117"/>
  <c r="H5" i="117"/>
  <c r="H6" i="117"/>
  <c r="H7" i="117"/>
  <c r="H8" i="117"/>
  <c r="H9" i="117"/>
  <c r="H10" i="117"/>
  <c r="H3" i="117"/>
  <c r="I3" i="117"/>
  <c r="AC3" i="117"/>
  <c r="AW3" i="117"/>
  <c r="AC4" i="117"/>
  <c r="AW4" i="117"/>
  <c r="AC9" i="117"/>
  <c r="AW9" i="117"/>
  <c r="AC10" i="117"/>
  <c r="AW10" i="117"/>
  <c r="AW11" i="117"/>
  <c r="AB3" i="117"/>
  <c r="AV3" i="117"/>
  <c r="AB4" i="117"/>
  <c r="AV4" i="117"/>
  <c r="AB9" i="117"/>
  <c r="AV9" i="117"/>
  <c r="AB10" i="117"/>
  <c r="AV10" i="117"/>
  <c r="AV11" i="117"/>
  <c r="AA3" i="117"/>
  <c r="AU3" i="117"/>
  <c r="AA4" i="117"/>
  <c r="AU4" i="117"/>
  <c r="AA9" i="117"/>
  <c r="AU9" i="117"/>
  <c r="AA10" i="117"/>
  <c r="AU10" i="117"/>
  <c r="AU11" i="117"/>
  <c r="Z3" i="117"/>
  <c r="AT3" i="117"/>
  <c r="Z4" i="117"/>
  <c r="AT4" i="117"/>
  <c r="Z9" i="117"/>
  <c r="AT9" i="117"/>
  <c r="Z10" i="117"/>
  <c r="AT10" i="117"/>
  <c r="AT11" i="117"/>
  <c r="Y3" i="117"/>
  <c r="AS3" i="117"/>
  <c r="Y4" i="117"/>
  <c r="AS4" i="117"/>
  <c r="Y9" i="117"/>
  <c r="AS9" i="117"/>
  <c r="Y10" i="117"/>
  <c r="AS10" i="117"/>
  <c r="AS11" i="117"/>
  <c r="X3" i="117"/>
  <c r="AR3" i="117"/>
  <c r="X4" i="117"/>
  <c r="AR4" i="117"/>
  <c r="X9" i="117"/>
  <c r="AR9" i="117"/>
  <c r="X10" i="117"/>
  <c r="AR10" i="117"/>
  <c r="AR11" i="117"/>
  <c r="W3" i="117"/>
  <c r="AQ3" i="117"/>
  <c r="W4" i="117"/>
  <c r="AQ4" i="117"/>
  <c r="W9" i="117"/>
  <c r="AQ9" i="117"/>
  <c r="W10" i="117"/>
  <c r="AQ10" i="117"/>
  <c r="AQ11" i="117"/>
  <c r="V3" i="117"/>
  <c r="AP3" i="117"/>
  <c r="V4" i="117"/>
  <c r="AP4" i="117"/>
  <c r="V9" i="117"/>
  <c r="AP9" i="117"/>
  <c r="V10" i="117"/>
  <c r="AP10" i="117"/>
  <c r="AP11" i="117"/>
  <c r="U3" i="117"/>
  <c r="AO3" i="117"/>
  <c r="U4" i="117"/>
  <c r="AO4" i="117"/>
  <c r="U9" i="117"/>
  <c r="AO9" i="117"/>
  <c r="U10" i="117"/>
  <c r="AO10" i="117"/>
  <c r="AO11" i="117"/>
  <c r="T3" i="117"/>
  <c r="AN3" i="117"/>
  <c r="T4" i="117"/>
  <c r="AN4" i="117"/>
  <c r="T9" i="117"/>
  <c r="AN9" i="117"/>
  <c r="T10" i="117"/>
  <c r="AN10" i="117"/>
  <c r="AN11" i="117"/>
  <c r="H3" i="116"/>
  <c r="I3" i="116"/>
  <c r="AC3" i="116"/>
  <c r="AW3" i="116"/>
  <c r="H4" i="116"/>
  <c r="I4" i="116"/>
  <c r="AC4" i="116"/>
  <c r="AW4" i="116"/>
  <c r="H5" i="116"/>
  <c r="I5" i="116"/>
  <c r="AC5" i="116"/>
  <c r="AW5" i="116"/>
  <c r="H6" i="116"/>
  <c r="I6" i="116"/>
  <c r="AC6" i="116"/>
  <c r="AW6" i="116"/>
  <c r="H7" i="116"/>
  <c r="I7" i="116"/>
  <c r="AC7" i="116"/>
  <c r="AW7" i="116"/>
  <c r="AW8" i="116"/>
  <c r="AB3" i="116"/>
  <c r="AV3" i="116"/>
  <c r="AB4" i="116"/>
  <c r="AV4" i="116"/>
  <c r="AB5" i="116"/>
  <c r="AV5" i="116"/>
  <c r="AB6" i="116"/>
  <c r="AV6" i="116"/>
  <c r="AB7" i="116"/>
  <c r="AV7" i="116"/>
  <c r="AV8" i="116"/>
  <c r="AA3" i="116"/>
  <c r="AU3" i="116"/>
  <c r="AA4" i="116"/>
  <c r="AU4" i="116"/>
  <c r="AA5" i="116"/>
  <c r="AU5" i="116"/>
  <c r="AA6" i="116"/>
  <c r="AU6" i="116"/>
  <c r="AA7" i="116"/>
  <c r="AU7" i="116"/>
  <c r="AU8" i="116"/>
  <c r="Z3" i="116"/>
  <c r="AT3" i="116"/>
  <c r="Z4" i="116"/>
  <c r="AT4" i="116"/>
  <c r="Z5" i="116"/>
  <c r="AT5" i="116"/>
  <c r="Z6" i="116"/>
  <c r="AT6" i="116"/>
  <c r="Z7" i="116"/>
  <c r="AT7" i="116"/>
  <c r="AT8" i="116"/>
  <c r="Y3" i="116"/>
  <c r="AS3" i="116"/>
  <c r="Y4" i="116"/>
  <c r="AS4" i="116"/>
  <c r="Y5" i="116"/>
  <c r="AS5" i="116"/>
  <c r="Y6" i="116"/>
  <c r="AS6" i="116"/>
  <c r="Y7" i="116"/>
  <c r="AS7" i="116"/>
  <c r="AS8" i="116"/>
  <c r="X3" i="116"/>
  <c r="AR3" i="116"/>
  <c r="X4" i="116"/>
  <c r="AR4" i="116"/>
  <c r="X5" i="116"/>
  <c r="AR5" i="116"/>
  <c r="X6" i="116"/>
  <c r="AR6" i="116"/>
  <c r="X7" i="116"/>
  <c r="AR7" i="116"/>
  <c r="AR8" i="116"/>
  <c r="W3" i="116"/>
  <c r="AQ3" i="116"/>
  <c r="W4" i="116"/>
  <c r="AQ4" i="116"/>
  <c r="W5" i="116"/>
  <c r="AQ5" i="116"/>
  <c r="W6" i="116"/>
  <c r="AQ6" i="116"/>
  <c r="W7" i="116"/>
  <c r="AQ7" i="116"/>
  <c r="AQ8" i="116"/>
  <c r="V3" i="116"/>
  <c r="AP3" i="116"/>
  <c r="V4" i="116"/>
  <c r="AP4" i="116"/>
  <c r="V5" i="116"/>
  <c r="AP5" i="116"/>
  <c r="V6" i="116"/>
  <c r="AP6" i="116"/>
  <c r="V7" i="116"/>
  <c r="AP7" i="116"/>
  <c r="AP8" i="116"/>
  <c r="U3" i="116"/>
  <c r="AO3" i="116"/>
  <c r="U4" i="116"/>
  <c r="AO4" i="116"/>
  <c r="U5" i="116"/>
  <c r="AO5" i="116"/>
  <c r="U6" i="116"/>
  <c r="AO6" i="116"/>
  <c r="U7" i="116"/>
  <c r="AO7" i="116"/>
  <c r="AO8" i="116"/>
  <c r="T3" i="116"/>
  <c r="AN3" i="116"/>
  <c r="T4" i="116"/>
  <c r="AN4" i="116"/>
  <c r="T5" i="116"/>
  <c r="AN5" i="116"/>
  <c r="T6" i="116"/>
  <c r="AN6" i="116"/>
  <c r="T7" i="116"/>
  <c r="AN7" i="116"/>
  <c r="AN8" i="116"/>
  <c r="H3" i="115"/>
  <c r="I3" i="115"/>
  <c r="AC3" i="115"/>
  <c r="AW3" i="115"/>
  <c r="H4" i="115"/>
  <c r="I4" i="115"/>
  <c r="AC4" i="115"/>
  <c r="AW4" i="115"/>
  <c r="H5" i="115"/>
  <c r="I5" i="115"/>
  <c r="AC5" i="115"/>
  <c r="AW5" i="115"/>
  <c r="H6" i="115"/>
  <c r="I6" i="115"/>
  <c r="AC6" i="115"/>
  <c r="AW6" i="115"/>
  <c r="H7" i="115"/>
  <c r="I7" i="115"/>
  <c r="AC7" i="115"/>
  <c r="AW7" i="115"/>
  <c r="AW8" i="115"/>
  <c r="AB3" i="115"/>
  <c r="AV3" i="115"/>
  <c r="AB4" i="115"/>
  <c r="AV4" i="115"/>
  <c r="AB5" i="115"/>
  <c r="AV5" i="115"/>
  <c r="AB6" i="115"/>
  <c r="AV6" i="115"/>
  <c r="AB7" i="115"/>
  <c r="AV7" i="115"/>
  <c r="AV8" i="115"/>
  <c r="AA3" i="115"/>
  <c r="AU3" i="115"/>
  <c r="AA4" i="115"/>
  <c r="AU4" i="115"/>
  <c r="AA5" i="115"/>
  <c r="AU5" i="115"/>
  <c r="AA6" i="115"/>
  <c r="AU6" i="115"/>
  <c r="AA7" i="115"/>
  <c r="AU7" i="115"/>
  <c r="AU8" i="115"/>
  <c r="Z3" i="115"/>
  <c r="AT3" i="115"/>
  <c r="Z4" i="115"/>
  <c r="AT4" i="115"/>
  <c r="Z5" i="115"/>
  <c r="AT5" i="115"/>
  <c r="Z6" i="115"/>
  <c r="AT6" i="115"/>
  <c r="Z7" i="115"/>
  <c r="AT7" i="115"/>
  <c r="AT8" i="115"/>
  <c r="Y3" i="115"/>
  <c r="AS3" i="115"/>
  <c r="Y4" i="115"/>
  <c r="AS4" i="115"/>
  <c r="Y5" i="115"/>
  <c r="AS5" i="115"/>
  <c r="Y6" i="115"/>
  <c r="AS6" i="115"/>
  <c r="Y7" i="115"/>
  <c r="AS7" i="115"/>
  <c r="AS8" i="115"/>
  <c r="X3" i="115"/>
  <c r="AR3" i="115"/>
  <c r="X4" i="115"/>
  <c r="AR4" i="115"/>
  <c r="X5" i="115"/>
  <c r="AR5" i="115"/>
  <c r="X6" i="115"/>
  <c r="AR6" i="115"/>
  <c r="X7" i="115"/>
  <c r="AR7" i="115"/>
  <c r="AR8" i="115"/>
  <c r="W3" i="115"/>
  <c r="AQ3" i="115"/>
  <c r="W4" i="115"/>
  <c r="AQ4" i="115"/>
  <c r="W5" i="115"/>
  <c r="AQ5" i="115"/>
  <c r="W6" i="115"/>
  <c r="AQ6" i="115"/>
  <c r="W7" i="115"/>
  <c r="AQ7" i="115"/>
  <c r="AQ8" i="115"/>
  <c r="V3" i="115"/>
  <c r="AP3" i="115"/>
  <c r="V4" i="115"/>
  <c r="AP4" i="115"/>
  <c r="V5" i="115"/>
  <c r="AP5" i="115"/>
  <c r="V6" i="115"/>
  <c r="AP6" i="115"/>
  <c r="V7" i="115"/>
  <c r="AP7" i="115"/>
  <c r="AP8" i="115"/>
  <c r="U3" i="115"/>
  <c r="AO3" i="115"/>
  <c r="U4" i="115"/>
  <c r="AO4" i="115"/>
  <c r="U5" i="115"/>
  <c r="AO5" i="115"/>
  <c r="U6" i="115"/>
  <c r="AO6" i="115"/>
  <c r="U7" i="115"/>
  <c r="AO7" i="115"/>
  <c r="AO8" i="115"/>
  <c r="T3" i="115"/>
  <c r="AN3" i="115"/>
  <c r="T4" i="115"/>
  <c r="AN4" i="115"/>
  <c r="T5" i="115"/>
  <c r="AN5" i="115"/>
  <c r="T6" i="115"/>
  <c r="AN6" i="115"/>
  <c r="T7" i="115"/>
  <c r="AN7" i="115"/>
  <c r="AN8" i="115"/>
  <c r="H3" i="114"/>
  <c r="I3" i="114"/>
  <c r="AC3" i="114"/>
  <c r="AW3" i="114"/>
  <c r="H4" i="114"/>
  <c r="I4" i="114"/>
  <c r="AC4" i="114"/>
  <c r="AW4" i="114"/>
  <c r="H5" i="114"/>
  <c r="I5" i="114"/>
  <c r="AC5" i="114"/>
  <c r="AW5" i="114"/>
  <c r="H6" i="114"/>
  <c r="I6" i="114"/>
  <c r="AC6" i="114"/>
  <c r="AW6" i="114"/>
  <c r="AW7" i="114"/>
  <c r="AB3" i="114"/>
  <c r="AV3" i="114"/>
  <c r="AB4" i="114"/>
  <c r="AV4" i="114"/>
  <c r="AB5" i="114"/>
  <c r="AV5" i="114"/>
  <c r="AB6" i="114"/>
  <c r="AV6" i="114"/>
  <c r="AV7" i="114"/>
  <c r="AA3" i="114"/>
  <c r="AU3" i="114"/>
  <c r="AA4" i="114"/>
  <c r="AU4" i="114"/>
  <c r="AA5" i="114"/>
  <c r="AU5" i="114"/>
  <c r="AA6" i="114"/>
  <c r="AU6" i="114"/>
  <c r="AU7" i="114"/>
  <c r="Z3" i="114"/>
  <c r="AT3" i="114"/>
  <c r="Z4" i="114"/>
  <c r="AT4" i="114"/>
  <c r="Z5" i="114"/>
  <c r="AT5" i="114"/>
  <c r="Z6" i="114"/>
  <c r="AT6" i="114"/>
  <c r="AT7" i="114"/>
  <c r="Y3" i="114"/>
  <c r="AS3" i="114"/>
  <c r="Y4" i="114"/>
  <c r="AS4" i="114"/>
  <c r="Y5" i="114"/>
  <c r="AS5" i="114"/>
  <c r="Y6" i="114"/>
  <c r="AS6" i="114"/>
  <c r="AS7" i="114"/>
  <c r="X3" i="114"/>
  <c r="AR3" i="114"/>
  <c r="X4" i="114"/>
  <c r="AR4" i="114"/>
  <c r="X5" i="114"/>
  <c r="AR5" i="114"/>
  <c r="X6" i="114"/>
  <c r="AR6" i="114"/>
  <c r="AR7" i="114"/>
  <c r="W3" i="114"/>
  <c r="AQ3" i="114"/>
  <c r="W4" i="114"/>
  <c r="AQ4" i="114"/>
  <c r="W5" i="114"/>
  <c r="AQ5" i="114"/>
  <c r="W6" i="114"/>
  <c r="AQ6" i="114"/>
  <c r="AQ7" i="114"/>
  <c r="V3" i="114"/>
  <c r="AP3" i="114"/>
  <c r="V4" i="114"/>
  <c r="AP4" i="114"/>
  <c r="V5" i="114"/>
  <c r="AP5" i="114"/>
  <c r="V6" i="114"/>
  <c r="AP6" i="114"/>
  <c r="AP7" i="114"/>
  <c r="U3" i="114"/>
  <c r="AO3" i="114"/>
  <c r="U4" i="114"/>
  <c r="AO4" i="114"/>
  <c r="U5" i="114"/>
  <c r="AO5" i="114"/>
  <c r="U6" i="114"/>
  <c r="AO6" i="114"/>
  <c r="AO7" i="114"/>
  <c r="T3" i="114"/>
  <c r="AN3" i="114"/>
  <c r="T4" i="114"/>
  <c r="AN4" i="114"/>
  <c r="T5" i="114"/>
  <c r="AN5" i="114"/>
  <c r="T6" i="114"/>
  <c r="AN6" i="114"/>
  <c r="AN7" i="114"/>
  <c r="H3" i="113"/>
  <c r="I3" i="113"/>
  <c r="AC3" i="113"/>
  <c r="AW3" i="113"/>
  <c r="H4" i="113"/>
  <c r="I4" i="113"/>
  <c r="AC4" i="113"/>
  <c r="AW4" i="113"/>
  <c r="H5" i="113"/>
  <c r="I5" i="113"/>
  <c r="AC5" i="113"/>
  <c r="AW5" i="113"/>
  <c r="H6" i="113"/>
  <c r="I6" i="113"/>
  <c r="AC6" i="113"/>
  <c r="AW6" i="113"/>
  <c r="AW7" i="113"/>
  <c r="AB3" i="113"/>
  <c r="AV3" i="113"/>
  <c r="AB4" i="113"/>
  <c r="AV4" i="113"/>
  <c r="AB5" i="113"/>
  <c r="AV5" i="113"/>
  <c r="AB6" i="113"/>
  <c r="AV6" i="113"/>
  <c r="AV7" i="113"/>
  <c r="AA3" i="113"/>
  <c r="AU3" i="113"/>
  <c r="AA4" i="113"/>
  <c r="AU4" i="113"/>
  <c r="AA5" i="113"/>
  <c r="AU5" i="113"/>
  <c r="AA6" i="113"/>
  <c r="AU6" i="113"/>
  <c r="AU7" i="113"/>
  <c r="Z3" i="113"/>
  <c r="AT3" i="113"/>
  <c r="Z4" i="113"/>
  <c r="AT4" i="113"/>
  <c r="Z5" i="113"/>
  <c r="AT5" i="113"/>
  <c r="Z6" i="113"/>
  <c r="AT6" i="113"/>
  <c r="AT7" i="113"/>
  <c r="Y3" i="113"/>
  <c r="AS3" i="113"/>
  <c r="Y4" i="113"/>
  <c r="AS4" i="113"/>
  <c r="Y5" i="113"/>
  <c r="AS5" i="113"/>
  <c r="Y6" i="113"/>
  <c r="AS6" i="113"/>
  <c r="AS7" i="113"/>
  <c r="X3" i="113"/>
  <c r="AR3" i="113"/>
  <c r="X4" i="113"/>
  <c r="AR4" i="113"/>
  <c r="X5" i="113"/>
  <c r="AR5" i="113"/>
  <c r="X6" i="113"/>
  <c r="AR6" i="113"/>
  <c r="AR7" i="113"/>
  <c r="W3" i="113"/>
  <c r="AQ3" i="113"/>
  <c r="W4" i="113"/>
  <c r="AQ4" i="113"/>
  <c r="W5" i="113"/>
  <c r="AQ5" i="113"/>
  <c r="W6" i="113"/>
  <c r="AQ6" i="113"/>
  <c r="AQ7" i="113"/>
  <c r="V3" i="113"/>
  <c r="AP3" i="113"/>
  <c r="V4" i="113"/>
  <c r="AP4" i="113"/>
  <c r="V5" i="113"/>
  <c r="AP5" i="113"/>
  <c r="V6" i="113"/>
  <c r="AP6" i="113"/>
  <c r="AP7" i="113"/>
  <c r="U3" i="113"/>
  <c r="AO3" i="113"/>
  <c r="U4" i="113"/>
  <c r="AO4" i="113"/>
  <c r="U5" i="113"/>
  <c r="AO5" i="113"/>
  <c r="U6" i="113"/>
  <c r="AO6" i="113"/>
  <c r="AO7" i="113"/>
  <c r="T3" i="113"/>
  <c r="AN3" i="113"/>
  <c r="T4" i="113"/>
  <c r="AN4" i="113"/>
  <c r="T5" i="113"/>
  <c r="AN5" i="113"/>
  <c r="T6" i="113"/>
  <c r="AN6" i="113"/>
  <c r="AN7" i="113"/>
  <c r="H3" i="112"/>
  <c r="I3" i="112"/>
  <c r="AC3" i="112"/>
  <c r="AW3" i="112"/>
  <c r="H4" i="112"/>
  <c r="I4" i="112"/>
  <c r="AC4" i="112"/>
  <c r="AW4" i="112"/>
  <c r="H5" i="112"/>
  <c r="I5" i="112"/>
  <c r="AC5" i="112"/>
  <c r="AW5" i="112"/>
  <c r="H6" i="112"/>
  <c r="I6" i="112"/>
  <c r="AC6" i="112"/>
  <c r="AW6" i="112"/>
  <c r="H7" i="112"/>
  <c r="I7" i="112"/>
  <c r="AC7" i="112"/>
  <c r="AW7" i="112"/>
  <c r="H8" i="112"/>
  <c r="I8" i="112"/>
  <c r="AC8" i="112"/>
  <c r="AW8" i="112"/>
  <c r="H9" i="112"/>
  <c r="I9" i="112"/>
  <c r="AC9" i="112"/>
  <c r="AW9" i="112"/>
  <c r="AW10" i="112"/>
  <c r="AB3" i="112"/>
  <c r="AV3" i="112"/>
  <c r="AB4" i="112"/>
  <c r="AV4" i="112"/>
  <c r="AB5" i="112"/>
  <c r="AV5" i="112"/>
  <c r="AB6" i="112"/>
  <c r="AV6" i="112"/>
  <c r="AB7" i="112"/>
  <c r="AV7" i="112"/>
  <c r="AB8" i="112"/>
  <c r="AV8" i="112"/>
  <c r="AB9" i="112"/>
  <c r="AV9" i="112"/>
  <c r="AV10" i="112"/>
  <c r="AA3" i="112"/>
  <c r="AU3" i="112"/>
  <c r="AA4" i="112"/>
  <c r="AU4" i="112"/>
  <c r="AA5" i="112"/>
  <c r="AU5" i="112"/>
  <c r="AA6" i="112"/>
  <c r="AU6" i="112"/>
  <c r="AA7" i="112"/>
  <c r="AU7" i="112"/>
  <c r="AA8" i="112"/>
  <c r="AU8" i="112"/>
  <c r="AA9" i="112"/>
  <c r="AU9" i="112"/>
  <c r="AU10" i="112"/>
  <c r="Z3" i="112"/>
  <c r="AT3" i="112"/>
  <c r="Z4" i="112"/>
  <c r="AT4" i="112"/>
  <c r="Z5" i="112"/>
  <c r="AT5" i="112"/>
  <c r="Z6" i="112"/>
  <c r="AT6" i="112"/>
  <c r="Z7" i="112"/>
  <c r="AT7" i="112"/>
  <c r="Z8" i="112"/>
  <c r="AT8" i="112"/>
  <c r="Z9" i="112"/>
  <c r="AT9" i="112"/>
  <c r="AT10" i="112"/>
  <c r="Y3" i="112"/>
  <c r="AS3" i="112"/>
  <c r="Y4" i="112"/>
  <c r="AS4" i="112"/>
  <c r="Y5" i="112"/>
  <c r="AS5" i="112"/>
  <c r="Y6" i="112"/>
  <c r="AS6" i="112"/>
  <c r="Y7" i="112"/>
  <c r="AS7" i="112"/>
  <c r="Y8" i="112"/>
  <c r="AS8" i="112"/>
  <c r="Y9" i="112"/>
  <c r="AS9" i="112"/>
  <c r="AS10" i="112"/>
  <c r="X3" i="112"/>
  <c r="AR3" i="112"/>
  <c r="X4" i="112"/>
  <c r="AR4" i="112"/>
  <c r="X5" i="112"/>
  <c r="AR5" i="112"/>
  <c r="X6" i="112"/>
  <c r="AR6" i="112"/>
  <c r="X7" i="112"/>
  <c r="AR7" i="112"/>
  <c r="X8" i="112"/>
  <c r="AR8" i="112"/>
  <c r="X9" i="112"/>
  <c r="AR9" i="112"/>
  <c r="AR10" i="112"/>
  <c r="W3" i="112"/>
  <c r="AQ3" i="112"/>
  <c r="W4" i="112"/>
  <c r="AQ4" i="112"/>
  <c r="W5" i="112"/>
  <c r="AQ5" i="112"/>
  <c r="W6" i="112"/>
  <c r="AQ6" i="112"/>
  <c r="W7" i="112"/>
  <c r="AQ7" i="112"/>
  <c r="W8" i="112"/>
  <c r="AQ8" i="112"/>
  <c r="W9" i="112"/>
  <c r="AQ9" i="112"/>
  <c r="AQ10" i="112"/>
  <c r="V3" i="112"/>
  <c r="AP3" i="112"/>
  <c r="V4" i="112"/>
  <c r="AP4" i="112"/>
  <c r="V5" i="112"/>
  <c r="AP5" i="112"/>
  <c r="V6" i="112"/>
  <c r="AP6" i="112"/>
  <c r="V7" i="112"/>
  <c r="AP7" i="112"/>
  <c r="V8" i="112"/>
  <c r="AP8" i="112"/>
  <c r="V9" i="112"/>
  <c r="AP9" i="112"/>
  <c r="AP10" i="112"/>
  <c r="U3" i="112"/>
  <c r="AO3" i="112"/>
  <c r="U4" i="112"/>
  <c r="AO4" i="112"/>
  <c r="U5" i="112"/>
  <c r="AO5" i="112"/>
  <c r="U6" i="112"/>
  <c r="AO6" i="112"/>
  <c r="U7" i="112"/>
  <c r="AO7" i="112"/>
  <c r="U8" i="112"/>
  <c r="AO8" i="112"/>
  <c r="U9" i="112"/>
  <c r="AO9" i="112"/>
  <c r="AO10" i="112"/>
  <c r="T3" i="112"/>
  <c r="AN3" i="112"/>
  <c r="T4" i="112"/>
  <c r="AN4" i="112"/>
  <c r="T5" i="112"/>
  <c r="AN5" i="112"/>
  <c r="T6" i="112"/>
  <c r="AN6" i="112"/>
  <c r="T7" i="112"/>
  <c r="AN7" i="112"/>
  <c r="T8" i="112"/>
  <c r="AN8" i="112"/>
  <c r="T9" i="112"/>
  <c r="AN9" i="112"/>
  <c r="AN10" i="112"/>
  <c r="H3" i="111"/>
  <c r="I3" i="111"/>
  <c r="AC3" i="111"/>
  <c r="AW3" i="111"/>
  <c r="H4" i="111"/>
  <c r="I4" i="111"/>
  <c r="AC4" i="111"/>
  <c r="AW4" i="111"/>
  <c r="H5" i="111"/>
  <c r="I5" i="111"/>
  <c r="AC5" i="111"/>
  <c r="AW5" i="111"/>
  <c r="H6" i="111"/>
  <c r="I6" i="111"/>
  <c r="AC6" i="111"/>
  <c r="AW6" i="111"/>
  <c r="H7" i="111"/>
  <c r="I7" i="111"/>
  <c r="AC7" i="111"/>
  <c r="AW7" i="111"/>
  <c r="AW8" i="111"/>
  <c r="AB3" i="111"/>
  <c r="AV3" i="111"/>
  <c r="AB4" i="111"/>
  <c r="AV4" i="111"/>
  <c r="AB5" i="111"/>
  <c r="AV5" i="111"/>
  <c r="AB6" i="111"/>
  <c r="AV6" i="111"/>
  <c r="AB7" i="111"/>
  <c r="AV7" i="111"/>
  <c r="AV8" i="111"/>
  <c r="AA3" i="111"/>
  <c r="AU3" i="111"/>
  <c r="AA4" i="111"/>
  <c r="AU4" i="111"/>
  <c r="AA5" i="111"/>
  <c r="AU5" i="111"/>
  <c r="AA6" i="111"/>
  <c r="AU6" i="111"/>
  <c r="AA7" i="111"/>
  <c r="AU7" i="111"/>
  <c r="AU8" i="111"/>
  <c r="Z3" i="111"/>
  <c r="AT3" i="111"/>
  <c r="Z4" i="111"/>
  <c r="AT4" i="111"/>
  <c r="Z5" i="111"/>
  <c r="AT5" i="111"/>
  <c r="Z6" i="111"/>
  <c r="AT6" i="111"/>
  <c r="Z7" i="111"/>
  <c r="AT7" i="111"/>
  <c r="AT8" i="111"/>
  <c r="Y3" i="111"/>
  <c r="AS3" i="111"/>
  <c r="Y4" i="111"/>
  <c r="AS4" i="111"/>
  <c r="Y5" i="111"/>
  <c r="AS5" i="111"/>
  <c r="Y6" i="111"/>
  <c r="AS6" i="111"/>
  <c r="Y7" i="111"/>
  <c r="AS7" i="111"/>
  <c r="AS8" i="111"/>
  <c r="X3" i="111"/>
  <c r="AR3" i="111"/>
  <c r="X4" i="111"/>
  <c r="AR4" i="111"/>
  <c r="X5" i="111"/>
  <c r="AR5" i="111"/>
  <c r="X6" i="111"/>
  <c r="AR6" i="111"/>
  <c r="X7" i="111"/>
  <c r="AR7" i="111"/>
  <c r="AR8" i="111"/>
  <c r="W3" i="111"/>
  <c r="AQ3" i="111"/>
  <c r="W4" i="111"/>
  <c r="AQ4" i="111"/>
  <c r="W5" i="111"/>
  <c r="AQ5" i="111"/>
  <c r="W6" i="111"/>
  <c r="AQ6" i="111"/>
  <c r="W7" i="111"/>
  <c r="AQ7" i="111"/>
  <c r="AQ8" i="111"/>
  <c r="V3" i="111"/>
  <c r="AP3" i="111"/>
  <c r="V4" i="111"/>
  <c r="AP4" i="111"/>
  <c r="V5" i="111"/>
  <c r="AP5" i="111"/>
  <c r="V6" i="111"/>
  <c r="AP6" i="111"/>
  <c r="V7" i="111"/>
  <c r="AP7" i="111"/>
  <c r="AP8" i="111"/>
  <c r="U3" i="111"/>
  <c r="AO3" i="111"/>
  <c r="U4" i="111"/>
  <c r="AO4" i="111"/>
  <c r="U5" i="111"/>
  <c r="AO5" i="111"/>
  <c r="U6" i="111"/>
  <c r="AO6" i="111"/>
  <c r="U7" i="111"/>
  <c r="AO7" i="111"/>
  <c r="AO8" i="111"/>
  <c r="T3" i="111"/>
  <c r="AN3" i="111"/>
  <c r="T4" i="111"/>
  <c r="AN4" i="111"/>
  <c r="T5" i="111"/>
  <c r="AN5" i="111"/>
  <c r="T6" i="111"/>
  <c r="AN6" i="111"/>
  <c r="T7" i="111"/>
  <c r="AN7" i="111"/>
  <c r="AN8" i="111"/>
  <c r="AN6" i="110"/>
  <c r="AO6" i="110"/>
  <c r="AP6" i="110"/>
  <c r="AQ6" i="110"/>
  <c r="AR6" i="110"/>
  <c r="AS6" i="110"/>
  <c r="AT6" i="110"/>
  <c r="AU6" i="110"/>
  <c r="AV6" i="110"/>
  <c r="AW6" i="110"/>
  <c r="T6" i="110"/>
  <c r="U6" i="110"/>
  <c r="V6" i="110"/>
  <c r="W6" i="110"/>
  <c r="X6" i="110"/>
  <c r="Y6" i="110"/>
  <c r="Z6" i="110"/>
  <c r="AA6" i="110"/>
  <c r="AB6" i="110"/>
  <c r="AC6" i="110"/>
  <c r="H6" i="110"/>
  <c r="I6" i="110"/>
  <c r="H3" i="110"/>
  <c r="I3" i="110"/>
  <c r="AC3" i="110"/>
  <c r="AW3" i="110"/>
  <c r="H4" i="110"/>
  <c r="I4" i="110"/>
  <c r="AC4" i="110"/>
  <c r="AW4" i="110"/>
  <c r="H5" i="110"/>
  <c r="I5" i="110"/>
  <c r="AC5" i="110"/>
  <c r="AW5" i="110"/>
  <c r="H7" i="110"/>
  <c r="I7" i="110"/>
  <c r="AC7" i="110"/>
  <c r="AW7" i="110"/>
  <c r="H8" i="110"/>
  <c r="I8" i="110"/>
  <c r="AC8" i="110"/>
  <c r="AW8" i="110"/>
  <c r="AW9" i="110"/>
  <c r="AB3" i="110"/>
  <c r="AV3" i="110"/>
  <c r="AB4" i="110"/>
  <c r="AV4" i="110"/>
  <c r="AB5" i="110"/>
  <c r="AV5" i="110"/>
  <c r="AB7" i="110"/>
  <c r="AV7" i="110"/>
  <c r="AB8" i="110"/>
  <c r="AV8" i="110"/>
  <c r="AV9" i="110"/>
  <c r="AA3" i="110"/>
  <c r="AU3" i="110"/>
  <c r="AA4" i="110"/>
  <c r="AU4" i="110"/>
  <c r="AA5" i="110"/>
  <c r="AU5" i="110"/>
  <c r="AA7" i="110"/>
  <c r="AU7" i="110"/>
  <c r="AA8" i="110"/>
  <c r="AU8" i="110"/>
  <c r="AU9" i="110"/>
  <c r="Z3" i="110"/>
  <c r="AT3" i="110"/>
  <c r="Z4" i="110"/>
  <c r="AT4" i="110"/>
  <c r="Z5" i="110"/>
  <c r="AT5" i="110"/>
  <c r="Z7" i="110"/>
  <c r="AT7" i="110"/>
  <c r="Z8" i="110"/>
  <c r="AT8" i="110"/>
  <c r="AT9" i="110"/>
  <c r="Y3" i="110"/>
  <c r="AS3" i="110"/>
  <c r="Y4" i="110"/>
  <c r="AS4" i="110"/>
  <c r="Y5" i="110"/>
  <c r="AS5" i="110"/>
  <c r="Y7" i="110"/>
  <c r="AS7" i="110"/>
  <c r="Y8" i="110"/>
  <c r="AS8" i="110"/>
  <c r="AS9" i="110"/>
  <c r="X3" i="110"/>
  <c r="AR3" i="110"/>
  <c r="X4" i="110"/>
  <c r="AR4" i="110"/>
  <c r="X5" i="110"/>
  <c r="AR5" i="110"/>
  <c r="X7" i="110"/>
  <c r="AR7" i="110"/>
  <c r="X8" i="110"/>
  <c r="AR8" i="110"/>
  <c r="AR9" i="110"/>
  <c r="W3" i="110"/>
  <c r="AQ3" i="110"/>
  <c r="W4" i="110"/>
  <c r="AQ4" i="110"/>
  <c r="W5" i="110"/>
  <c r="AQ5" i="110"/>
  <c r="W7" i="110"/>
  <c r="AQ7" i="110"/>
  <c r="W8" i="110"/>
  <c r="AQ8" i="110"/>
  <c r="AQ9" i="110"/>
  <c r="V3" i="110"/>
  <c r="AP3" i="110"/>
  <c r="V4" i="110"/>
  <c r="AP4" i="110"/>
  <c r="V5" i="110"/>
  <c r="AP5" i="110"/>
  <c r="V7" i="110"/>
  <c r="AP7" i="110"/>
  <c r="V8" i="110"/>
  <c r="AP8" i="110"/>
  <c r="AP9" i="110"/>
  <c r="U3" i="110"/>
  <c r="AO3" i="110"/>
  <c r="U4" i="110"/>
  <c r="AO4" i="110"/>
  <c r="U5" i="110"/>
  <c r="AO5" i="110"/>
  <c r="U7" i="110"/>
  <c r="AO7" i="110"/>
  <c r="U8" i="110"/>
  <c r="AO8" i="110"/>
  <c r="AO9" i="110"/>
  <c r="T3" i="110"/>
  <c r="AN3" i="110"/>
  <c r="T4" i="110"/>
  <c r="AN4" i="110"/>
  <c r="T5" i="110"/>
  <c r="AN5" i="110"/>
  <c r="T7" i="110"/>
  <c r="AN7" i="110"/>
  <c r="T8" i="110"/>
  <c r="AN8" i="110"/>
  <c r="AN9" i="110"/>
  <c r="H3" i="109"/>
  <c r="I3" i="109"/>
  <c r="AC3" i="109"/>
  <c r="AW3" i="109"/>
  <c r="H4" i="109"/>
  <c r="I4" i="109"/>
  <c r="AC4" i="109"/>
  <c r="AW4" i="109"/>
  <c r="H5" i="109"/>
  <c r="I5" i="109"/>
  <c r="AC5" i="109"/>
  <c r="AW5" i="109"/>
  <c r="H6" i="109"/>
  <c r="I6" i="109"/>
  <c r="AC6" i="109"/>
  <c r="AW6" i="109"/>
  <c r="H7" i="109"/>
  <c r="I7" i="109"/>
  <c r="AC7" i="109"/>
  <c r="AW7" i="109"/>
  <c r="H8" i="109"/>
  <c r="I8" i="109"/>
  <c r="AC8" i="109"/>
  <c r="AW8" i="109"/>
  <c r="AW9" i="109"/>
  <c r="AB3" i="109"/>
  <c r="AV3" i="109"/>
  <c r="AB4" i="109"/>
  <c r="AV4" i="109"/>
  <c r="AB5" i="109"/>
  <c r="AV5" i="109"/>
  <c r="AB6" i="109"/>
  <c r="AV6" i="109"/>
  <c r="AB7" i="109"/>
  <c r="AV7" i="109"/>
  <c r="AB8" i="109"/>
  <c r="AV8" i="109"/>
  <c r="AV9" i="109"/>
  <c r="AA3" i="109"/>
  <c r="AU3" i="109"/>
  <c r="AA4" i="109"/>
  <c r="AU4" i="109"/>
  <c r="AA5" i="109"/>
  <c r="AU5" i="109"/>
  <c r="AA6" i="109"/>
  <c r="AU6" i="109"/>
  <c r="AA7" i="109"/>
  <c r="AU7" i="109"/>
  <c r="AA8" i="109"/>
  <c r="AU8" i="109"/>
  <c r="AU9" i="109"/>
  <c r="Z3" i="109"/>
  <c r="AT3" i="109"/>
  <c r="Z4" i="109"/>
  <c r="AT4" i="109"/>
  <c r="Z5" i="109"/>
  <c r="AT5" i="109"/>
  <c r="Z6" i="109"/>
  <c r="AT6" i="109"/>
  <c r="Z7" i="109"/>
  <c r="AT7" i="109"/>
  <c r="Z8" i="109"/>
  <c r="AT8" i="109"/>
  <c r="AT9" i="109"/>
  <c r="Y3" i="109"/>
  <c r="AS3" i="109"/>
  <c r="Y4" i="109"/>
  <c r="AS4" i="109"/>
  <c r="Y5" i="109"/>
  <c r="AS5" i="109"/>
  <c r="Y6" i="109"/>
  <c r="AS6" i="109"/>
  <c r="Y7" i="109"/>
  <c r="AS7" i="109"/>
  <c r="Y8" i="109"/>
  <c r="AS8" i="109"/>
  <c r="AS9" i="109"/>
  <c r="X3" i="109"/>
  <c r="AR3" i="109"/>
  <c r="X4" i="109"/>
  <c r="AR4" i="109"/>
  <c r="X5" i="109"/>
  <c r="AR5" i="109"/>
  <c r="X6" i="109"/>
  <c r="AR6" i="109"/>
  <c r="X7" i="109"/>
  <c r="AR7" i="109"/>
  <c r="X8" i="109"/>
  <c r="AR8" i="109"/>
  <c r="AR9" i="109"/>
  <c r="W3" i="109"/>
  <c r="AQ3" i="109"/>
  <c r="W4" i="109"/>
  <c r="AQ4" i="109"/>
  <c r="W5" i="109"/>
  <c r="AQ5" i="109"/>
  <c r="W6" i="109"/>
  <c r="AQ6" i="109"/>
  <c r="W7" i="109"/>
  <c r="AQ7" i="109"/>
  <c r="W8" i="109"/>
  <c r="AQ8" i="109"/>
  <c r="AQ9" i="109"/>
  <c r="V3" i="109"/>
  <c r="AP3" i="109"/>
  <c r="V4" i="109"/>
  <c r="AP4" i="109"/>
  <c r="V5" i="109"/>
  <c r="AP5" i="109"/>
  <c r="V6" i="109"/>
  <c r="AP6" i="109"/>
  <c r="V7" i="109"/>
  <c r="AP7" i="109"/>
  <c r="V8" i="109"/>
  <c r="AP8" i="109"/>
  <c r="AP9" i="109"/>
  <c r="U3" i="109"/>
  <c r="AO3" i="109"/>
  <c r="U4" i="109"/>
  <c r="AO4" i="109"/>
  <c r="U5" i="109"/>
  <c r="AO5" i="109"/>
  <c r="U6" i="109"/>
  <c r="AO6" i="109"/>
  <c r="U7" i="109"/>
  <c r="AO7" i="109"/>
  <c r="U8" i="109"/>
  <c r="AO8" i="109"/>
  <c r="AO9" i="109"/>
  <c r="T3" i="109"/>
  <c r="AN3" i="109"/>
  <c r="T4" i="109"/>
  <c r="AN4" i="109"/>
  <c r="T5" i="109"/>
  <c r="AN5" i="109"/>
  <c r="T6" i="109"/>
  <c r="AN6" i="109"/>
  <c r="T7" i="109"/>
  <c r="AN7" i="109"/>
  <c r="T8" i="109"/>
  <c r="AN8" i="109"/>
  <c r="AN9" i="109"/>
  <c r="H3" i="108"/>
  <c r="I3" i="108"/>
  <c r="AC3" i="108"/>
  <c r="AW3" i="108"/>
  <c r="AW4" i="108"/>
  <c r="AB3" i="108"/>
  <c r="AV3" i="108"/>
  <c r="AV4" i="108"/>
  <c r="AA3" i="108"/>
  <c r="AU3" i="108"/>
  <c r="AU4" i="108"/>
  <c r="Z3" i="108"/>
  <c r="AT3" i="108"/>
  <c r="AT4" i="108"/>
  <c r="Y3" i="108"/>
  <c r="AS3" i="108"/>
  <c r="AS4" i="108"/>
  <c r="X3" i="108"/>
  <c r="AR3" i="108"/>
  <c r="AR4" i="108"/>
  <c r="W3" i="108"/>
  <c r="AQ3" i="108"/>
  <c r="AQ4" i="108"/>
  <c r="V3" i="108"/>
  <c r="AP3" i="108"/>
  <c r="AP4" i="108"/>
  <c r="U3" i="108"/>
  <c r="AO3" i="108"/>
  <c r="AO4" i="108"/>
  <c r="T3" i="108"/>
  <c r="AN3" i="108"/>
  <c r="AN4" i="108"/>
  <c r="H3" i="107"/>
  <c r="I3" i="107"/>
  <c r="AC3" i="107"/>
  <c r="AW3" i="107"/>
  <c r="H4" i="107"/>
  <c r="I4" i="107"/>
  <c r="AC4" i="107"/>
  <c r="AW4" i="107"/>
  <c r="H5" i="107"/>
  <c r="I5" i="107"/>
  <c r="AC5" i="107"/>
  <c r="AW5" i="107"/>
  <c r="H6" i="107"/>
  <c r="I6" i="107"/>
  <c r="AC6" i="107"/>
  <c r="AW6" i="107"/>
  <c r="H7" i="107"/>
  <c r="I7" i="107"/>
  <c r="AC7" i="107"/>
  <c r="AW7" i="107"/>
  <c r="AW8" i="107"/>
  <c r="AB3" i="107"/>
  <c r="AV3" i="107"/>
  <c r="AB4" i="107"/>
  <c r="AV4" i="107"/>
  <c r="AB5" i="107"/>
  <c r="AV5" i="107"/>
  <c r="AB6" i="107"/>
  <c r="AV6" i="107"/>
  <c r="AB7" i="107"/>
  <c r="AV7" i="107"/>
  <c r="AV8" i="107"/>
  <c r="AA3" i="107"/>
  <c r="AU3" i="107"/>
  <c r="AA4" i="107"/>
  <c r="AU4" i="107"/>
  <c r="AA5" i="107"/>
  <c r="AU5" i="107"/>
  <c r="AA6" i="107"/>
  <c r="AU6" i="107"/>
  <c r="AA7" i="107"/>
  <c r="AU7" i="107"/>
  <c r="AU8" i="107"/>
  <c r="Z3" i="107"/>
  <c r="AT3" i="107"/>
  <c r="Z4" i="107"/>
  <c r="AT4" i="107"/>
  <c r="Z5" i="107"/>
  <c r="AT5" i="107"/>
  <c r="Z6" i="107"/>
  <c r="AT6" i="107"/>
  <c r="Z7" i="107"/>
  <c r="AT7" i="107"/>
  <c r="AT8" i="107"/>
  <c r="Y3" i="107"/>
  <c r="AS3" i="107"/>
  <c r="Y4" i="107"/>
  <c r="AS4" i="107"/>
  <c r="Y5" i="107"/>
  <c r="AS5" i="107"/>
  <c r="Y6" i="107"/>
  <c r="AS6" i="107"/>
  <c r="Y7" i="107"/>
  <c r="AS7" i="107"/>
  <c r="AS8" i="107"/>
  <c r="X3" i="107"/>
  <c r="AR3" i="107"/>
  <c r="X4" i="107"/>
  <c r="AR4" i="107"/>
  <c r="X5" i="107"/>
  <c r="AR5" i="107"/>
  <c r="X6" i="107"/>
  <c r="AR6" i="107"/>
  <c r="X7" i="107"/>
  <c r="AR7" i="107"/>
  <c r="AR8" i="107"/>
  <c r="W3" i="107"/>
  <c r="AQ3" i="107"/>
  <c r="W4" i="107"/>
  <c r="AQ4" i="107"/>
  <c r="W5" i="107"/>
  <c r="AQ5" i="107"/>
  <c r="W6" i="107"/>
  <c r="AQ6" i="107"/>
  <c r="W7" i="107"/>
  <c r="AQ7" i="107"/>
  <c r="AQ8" i="107"/>
  <c r="V3" i="107"/>
  <c r="AP3" i="107"/>
  <c r="V4" i="107"/>
  <c r="AP4" i="107"/>
  <c r="V5" i="107"/>
  <c r="AP5" i="107"/>
  <c r="V6" i="107"/>
  <c r="AP6" i="107"/>
  <c r="V7" i="107"/>
  <c r="AP7" i="107"/>
  <c r="AP8" i="107"/>
  <c r="U3" i="107"/>
  <c r="AO3" i="107"/>
  <c r="U4" i="107"/>
  <c r="AO4" i="107"/>
  <c r="U5" i="107"/>
  <c r="AO5" i="107"/>
  <c r="U6" i="107"/>
  <c r="AO6" i="107"/>
  <c r="U7" i="107"/>
  <c r="AO7" i="107"/>
  <c r="AO8" i="107"/>
  <c r="T3" i="107"/>
  <c r="AN3" i="107"/>
  <c r="T4" i="107"/>
  <c r="AN4" i="107"/>
  <c r="T5" i="107"/>
  <c r="AN5" i="107"/>
  <c r="T6" i="107"/>
  <c r="AN6" i="107"/>
  <c r="T7" i="107"/>
  <c r="AN7" i="107"/>
  <c r="AN8" i="107"/>
  <c r="H3" i="106"/>
  <c r="I3" i="106"/>
  <c r="AC3" i="106"/>
  <c r="AW3" i="106"/>
  <c r="H4" i="106"/>
  <c r="I4" i="106"/>
  <c r="AC4" i="106"/>
  <c r="AW4" i="106"/>
  <c r="H5" i="106"/>
  <c r="I5" i="106"/>
  <c r="AC5" i="106"/>
  <c r="AW5" i="106"/>
  <c r="H6" i="106"/>
  <c r="I6" i="106"/>
  <c r="AC6" i="106"/>
  <c r="AW6" i="106"/>
  <c r="H7" i="106"/>
  <c r="I7" i="106"/>
  <c r="AC7" i="106"/>
  <c r="AW7" i="106"/>
  <c r="H8" i="106"/>
  <c r="I8" i="106"/>
  <c r="AC8" i="106"/>
  <c r="AW8" i="106"/>
  <c r="AW9" i="106"/>
  <c r="AB3" i="106"/>
  <c r="AV3" i="106"/>
  <c r="AB4" i="106"/>
  <c r="AV4" i="106"/>
  <c r="AB5" i="106"/>
  <c r="AV5" i="106"/>
  <c r="AB6" i="106"/>
  <c r="AV6" i="106"/>
  <c r="AB7" i="106"/>
  <c r="AV7" i="106"/>
  <c r="AB8" i="106"/>
  <c r="AV8" i="106"/>
  <c r="AV9" i="106"/>
  <c r="AA3" i="106"/>
  <c r="AU3" i="106"/>
  <c r="AA4" i="106"/>
  <c r="AU4" i="106"/>
  <c r="AA5" i="106"/>
  <c r="AU5" i="106"/>
  <c r="AA6" i="106"/>
  <c r="AU6" i="106"/>
  <c r="AA7" i="106"/>
  <c r="AU7" i="106"/>
  <c r="AA8" i="106"/>
  <c r="AU8" i="106"/>
  <c r="AU9" i="106"/>
  <c r="Z3" i="106"/>
  <c r="AT3" i="106"/>
  <c r="Z4" i="106"/>
  <c r="AT4" i="106"/>
  <c r="Z5" i="106"/>
  <c r="AT5" i="106"/>
  <c r="Z6" i="106"/>
  <c r="AT6" i="106"/>
  <c r="Z7" i="106"/>
  <c r="AT7" i="106"/>
  <c r="Z8" i="106"/>
  <c r="AT8" i="106"/>
  <c r="AT9" i="106"/>
  <c r="Y3" i="106"/>
  <c r="AS3" i="106"/>
  <c r="Y4" i="106"/>
  <c r="AS4" i="106"/>
  <c r="Y5" i="106"/>
  <c r="AS5" i="106"/>
  <c r="Y6" i="106"/>
  <c r="AS6" i="106"/>
  <c r="Y7" i="106"/>
  <c r="AS7" i="106"/>
  <c r="Y8" i="106"/>
  <c r="AS8" i="106"/>
  <c r="AS9" i="106"/>
  <c r="X3" i="106"/>
  <c r="AR3" i="106"/>
  <c r="X4" i="106"/>
  <c r="AR4" i="106"/>
  <c r="X5" i="106"/>
  <c r="AR5" i="106"/>
  <c r="X6" i="106"/>
  <c r="AR6" i="106"/>
  <c r="X7" i="106"/>
  <c r="AR7" i="106"/>
  <c r="X8" i="106"/>
  <c r="AR8" i="106"/>
  <c r="AR9" i="106"/>
  <c r="W3" i="106"/>
  <c r="AQ3" i="106"/>
  <c r="W4" i="106"/>
  <c r="AQ4" i="106"/>
  <c r="W5" i="106"/>
  <c r="AQ5" i="106"/>
  <c r="W6" i="106"/>
  <c r="AQ6" i="106"/>
  <c r="W7" i="106"/>
  <c r="AQ7" i="106"/>
  <c r="W8" i="106"/>
  <c r="AQ8" i="106"/>
  <c r="AQ9" i="106"/>
  <c r="V3" i="106"/>
  <c r="AP3" i="106"/>
  <c r="V4" i="106"/>
  <c r="AP4" i="106"/>
  <c r="V5" i="106"/>
  <c r="AP5" i="106"/>
  <c r="V6" i="106"/>
  <c r="AP6" i="106"/>
  <c r="V7" i="106"/>
  <c r="AP7" i="106"/>
  <c r="V8" i="106"/>
  <c r="AP8" i="106"/>
  <c r="AP9" i="106"/>
  <c r="U3" i="106"/>
  <c r="AO3" i="106"/>
  <c r="U4" i="106"/>
  <c r="AO4" i="106"/>
  <c r="U5" i="106"/>
  <c r="AO5" i="106"/>
  <c r="U6" i="106"/>
  <c r="AO6" i="106"/>
  <c r="U7" i="106"/>
  <c r="AO7" i="106"/>
  <c r="U8" i="106"/>
  <c r="AO8" i="106"/>
  <c r="AO9" i="106"/>
  <c r="T3" i="106"/>
  <c r="AN3" i="106"/>
  <c r="T4" i="106"/>
  <c r="AN4" i="106"/>
  <c r="T5" i="106"/>
  <c r="AN5" i="106"/>
  <c r="T6" i="106"/>
  <c r="AN6" i="106"/>
  <c r="T7" i="106"/>
  <c r="AN7" i="106"/>
  <c r="T8" i="106"/>
  <c r="AN8" i="106"/>
  <c r="AN9" i="106"/>
  <c r="H3" i="105"/>
  <c r="I3" i="105"/>
  <c r="AC3" i="105"/>
  <c r="AW3" i="105"/>
  <c r="H4" i="105"/>
  <c r="I4" i="105"/>
  <c r="AC4" i="105"/>
  <c r="AW4" i="105"/>
  <c r="H5" i="105"/>
  <c r="I5" i="105"/>
  <c r="AC5" i="105"/>
  <c r="AW5" i="105"/>
  <c r="H6" i="105"/>
  <c r="I6" i="105"/>
  <c r="AC6" i="105"/>
  <c r="AW6" i="105"/>
  <c r="H7" i="105"/>
  <c r="I7" i="105"/>
  <c r="AC7" i="105"/>
  <c r="AW7" i="105"/>
  <c r="AW8" i="105"/>
  <c r="AB3" i="105"/>
  <c r="AV3" i="105"/>
  <c r="AB4" i="105"/>
  <c r="AV4" i="105"/>
  <c r="AB5" i="105"/>
  <c r="AV5" i="105"/>
  <c r="AB6" i="105"/>
  <c r="AV6" i="105"/>
  <c r="AB7" i="105"/>
  <c r="AV7" i="105"/>
  <c r="AV8" i="105"/>
  <c r="AA3" i="105"/>
  <c r="AU3" i="105"/>
  <c r="AA4" i="105"/>
  <c r="AU4" i="105"/>
  <c r="AA5" i="105"/>
  <c r="AU5" i="105"/>
  <c r="AA6" i="105"/>
  <c r="AU6" i="105"/>
  <c r="AA7" i="105"/>
  <c r="AU7" i="105"/>
  <c r="AU8" i="105"/>
  <c r="Z3" i="105"/>
  <c r="AT3" i="105"/>
  <c r="Z4" i="105"/>
  <c r="AT4" i="105"/>
  <c r="Z5" i="105"/>
  <c r="AT5" i="105"/>
  <c r="Z6" i="105"/>
  <c r="AT6" i="105"/>
  <c r="Z7" i="105"/>
  <c r="AT7" i="105"/>
  <c r="AT8" i="105"/>
  <c r="Y3" i="105"/>
  <c r="AS3" i="105"/>
  <c r="Y4" i="105"/>
  <c r="AS4" i="105"/>
  <c r="Y5" i="105"/>
  <c r="AS5" i="105"/>
  <c r="Y6" i="105"/>
  <c r="AS6" i="105"/>
  <c r="Y7" i="105"/>
  <c r="AS7" i="105"/>
  <c r="AS8" i="105"/>
  <c r="X3" i="105"/>
  <c r="AR3" i="105"/>
  <c r="X4" i="105"/>
  <c r="AR4" i="105"/>
  <c r="X5" i="105"/>
  <c r="AR5" i="105"/>
  <c r="X6" i="105"/>
  <c r="AR6" i="105"/>
  <c r="X7" i="105"/>
  <c r="AR7" i="105"/>
  <c r="AR8" i="105"/>
  <c r="W3" i="105"/>
  <c r="AQ3" i="105"/>
  <c r="W4" i="105"/>
  <c r="AQ4" i="105"/>
  <c r="W5" i="105"/>
  <c r="AQ5" i="105"/>
  <c r="W6" i="105"/>
  <c r="AQ6" i="105"/>
  <c r="W7" i="105"/>
  <c r="AQ7" i="105"/>
  <c r="AQ8" i="105"/>
  <c r="V3" i="105"/>
  <c r="AP3" i="105"/>
  <c r="V4" i="105"/>
  <c r="AP4" i="105"/>
  <c r="V5" i="105"/>
  <c r="AP5" i="105"/>
  <c r="V6" i="105"/>
  <c r="AP6" i="105"/>
  <c r="V7" i="105"/>
  <c r="AP7" i="105"/>
  <c r="AP8" i="105"/>
  <c r="U3" i="105"/>
  <c r="AO3" i="105"/>
  <c r="U4" i="105"/>
  <c r="AO4" i="105"/>
  <c r="U5" i="105"/>
  <c r="AO5" i="105"/>
  <c r="U6" i="105"/>
  <c r="AO6" i="105"/>
  <c r="U7" i="105"/>
  <c r="AO7" i="105"/>
  <c r="AO8" i="105"/>
  <c r="T3" i="105"/>
  <c r="AN3" i="105"/>
  <c r="T4" i="105"/>
  <c r="AN4" i="105"/>
  <c r="T5" i="105"/>
  <c r="AN5" i="105"/>
  <c r="T6" i="105"/>
  <c r="AN6" i="105"/>
  <c r="T7" i="105"/>
  <c r="AN7" i="105"/>
  <c r="AN8" i="105"/>
  <c r="H3" i="104"/>
  <c r="I3" i="104"/>
  <c r="AC3" i="104"/>
  <c r="AW3" i="104"/>
  <c r="H4" i="104"/>
  <c r="I4" i="104"/>
  <c r="AC4" i="104"/>
  <c r="AW4" i="104"/>
  <c r="H5" i="104"/>
  <c r="I5" i="104"/>
  <c r="AC5" i="104"/>
  <c r="AW5" i="104"/>
  <c r="H6" i="104"/>
  <c r="I6" i="104"/>
  <c r="AC6" i="104"/>
  <c r="AW6" i="104"/>
  <c r="AW7" i="104"/>
  <c r="AB3" i="104"/>
  <c r="AV3" i="104"/>
  <c r="AB4" i="104"/>
  <c r="AV4" i="104"/>
  <c r="AB5" i="104"/>
  <c r="AV5" i="104"/>
  <c r="AB6" i="104"/>
  <c r="AV6" i="104"/>
  <c r="AV7" i="104"/>
  <c r="AA3" i="104"/>
  <c r="AU3" i="104"/>
  <c r="AA4" i="104"/>
  <c r="AU4" i="104"/>
  <c r="AA5" i="104"/>
  <c r="AU5" i="104"/>
  <c r="AA6" i="104"/>
  <c r="AU6" i="104"/>
  <c r="AU7" i="104"/>
  <c r="Z3" i="104"/>
  <c r="AT3" i="104"/>
  <c r="Z4" i="104"/>
  <c r="AT4" i="104"/>
  <c r="Z5" i="104"/>
  <c r="AT5" i="104"/>
  <c r="Z6" i="104"/>
  <c r="AT6" i="104"/>
  <c r="AT7" i="104"/>
  <c r="Y3" i="104"/>
  <c r="AS3" i="104"/>
  <c r="Y4" i="104"/>
  <c r="AS4" i="104"/>
  <c r="Y5" i="104"/>
  <c r="AS5" i="104"/>
  <c r="Y6" i="104"/>
  <c r="AS6" i="104"/>
  <c r="AS7" i="104"/>
  <c r="X3" i="104"/>
  <c r="AR3" i="104"/>
  <c r="X4" i="104"/>
  <c r="AR4" i="104"/>
  <c r="X5" i="104"/>
  <c r="AR5" i="104"/>
  <c r="X6" i="104"/>
  <c r="AR6" i="104"/>
  <c r="AR7" i="104"/>
  <c r="W3" i="104"/>
  <c r="AQ3" i="104"/>
  <c r="W4" i="104"/>
  <c r="AQ4" i="104"/>
  <c r="W5" i="104"/>
  <c r="AQ5" i="104"/>
  <c r="W6" i="104"/>
  <c r="AQ6" i="104"/>
  <c r="AQ7" i="104"/>
  <c r="V3" i="104"/>
  <c r="AP3" i="104"/>
  <c r="V4" i="104"/>
  <c r="AP4" i="104"/>
  <c r="V5" i="104"/>
  <c r="AP5" i="104"/>
  <c r="V6" i="104"/>
  <c r="AP6" i="104"/>
  <c r="AP7" i="104"/>
  <c r="U3" i="104"/>
  <c r="AO3" i="104"/>
  <c r="U4" i="104"/>
  <c r="AO4" i="104"/>
  <c r="U5" i="104"/>
  <c r="AO5" i="104"/>
  <c r="U6" i="104"/>
  <c r="AO6" i="104"/>
  <c r="AO7" i="104"/>
  <c r="T3" i="104"/>
  <c r="AN3" i="104"/>
  <c r="T4" i="104"/>
  <c r="AN4" i="104"/>
  <c r="T5" i="104"/>
  <c r="AN5" i="104"/>
  <c r="T6" i="104"/>
  <c r="AN6" i="104"/>
  <c r="AN7" i="104"/>
  <c r="H3" i="103"/>
  <c r="I3" i="103"/>
  <c r="AC3" i="103"/>
  <c r="AW3" i="103"/>
  <c r="H4" i="103"/>
  <c r="I4" i="103"/>
  <c r="AC4" i="103"/>
  <c r="AW4" i="103"/>
  <c r="H5" i="103"/>
  <c r="I5" i="103"/>
  <c r="AC5" i="103"/>
  <c r="AW5" i="103"/>
  <c r="H6" i="103"/>
  <c r="I6" i="103"/>
  <c r="AC6" i="103"/>
  <c r="AW6" i="103"/>
  <c r="H7" i="103"/>
  <c r="I7" i="103"/>
  <c r="AC7" i="103"/>
  <c r="AW7" i="103"/>
  <c r="H8" i="103"/>
  <c r="I8" i="103"/>
  <c r="AC8" i="103"/>
  <c r="AW8" i="103"/>
  <c r="H9" i="103"/>
  <c r="I9" i="103"/>
  <c r="AC9" i="103"/>
  <c r="AW9" i="103"/>
  <c r="AW10" i="103"/>
  <c r="AB3" i="103"/>
  <c r="AV3" i="103"/>
  <c r="AB4" i="103"/>
  <c r="AV4" i="103"/>
  <c r="AB5" i="103"/>
  <c r="AV5" i="103"/>
  <c r="AB6" i="103"/>
  <c r="AV6" i="103"/>
  <c r="AB7" i="103"/>
  <c r="AV7" i="103"/>
  <c r="AB8" i="103"/>
  <c r="AV8" i="103"/>
  <c r="AB9" i="103"/>
  <c r="AV9" i="103"/>
  <c r="AV10" i="103"/>
  <c r="AA3" i="103"/>
  <c r="AU3" i="103"/>
  <c r="AA4" i="103"/>
  <c r="AU4" i="103"/>
  <c r="AA5" i="103"/>
  <c r="AU5" i="103"/>
  <c r="AA6" i="103"/>
  <c r="AU6" i="103"/>
  <c r="AA7" i="103"/>
  <c r="AU7" i="103"/>
  <c r="AA8" i="103"/>
  <c r="AU8" i="103"/>
  <c r="AA9" i="103"/>
  <c r="AU9" i="103"/>
  <c r="AU10" i="103"/>
  <c r="Z3" i="103"/>
  <c r="AT3" i="103"/>
  <c r="Z4" i="103"/>
  <c r="AT4" i="103"/>
  <c r="Z5" i="103"/>
  <c r="AT5" i="103"/>
  <c r="Z6" i="103"/>
  <c r="AT6" i="103"/>
  <c r="Z7" i="103"/>
  <c r="AT7" i="103"/>
  <c r="Z8" i="103"/>
  <c r="AT8" i="103"/>
  <c r="Z9" i="103"/>
  <c r="AT9" i="103"/>
  <c r="AT10" i="103"/>
  <c r="Y3" i="103"/>
  <c r="AS3" i="103"/>
  <c r="Y4" i="103"/>
  <c r="AS4" i="103"/>
  <c r="Y5" i="103"/>
  <c r="AS5" i="103"/>
  <c r="Y6" i="103"/>
  <c r="AS6" i="103"/>
  <c r="Y7" i="103"/>
  <c r="AS7" i="103"/>
  <c r="Y8" i="103"/>
  <c r="AS8" i="103"/>
  <c r="Y9" i="103"/>
  <c r="AS9" i="103"/>
  <c r="AS10" i="103"/>
  <c r="X3" i="103"/>
  <c r="AR3" i="103"/>
  <c r="X4" i="103"/>
  <c r="AR4" i="103"/>
  <c r="X5" i="103"/>
  <c r="AR5" i="103"/>
  <c r="X6" i="103"/>
  <c r="AR6" i="103"/>
  <c r="X7" i="103"/>
  <c r="AR7" i="103"/>
  <c r="X8" i="103"/>
  <c r="AR8" i="103"/>
  <c r="X9" i="103"/>
  <c r="AR9" i="103"/>
  <c r="AR10" i="103"/>
  <c r="W3" i="103"/>
  <c r="AQ3" i="103"/>
  <c r="W4" i="103"/>
  <c r="AQ4" i="103"/>
  <c r="W5" i="103"/>
  <c r="AQ5" i="103"/>
  <c r="W6" i="103"/>
  <c r="AQ6" i="103"/>
  <c r="W7" i="103"/>
  <c r="AQ7" i="103"/>
  <c r="W8" i="103"/>
  <c r="AQ8" i="103"/>
  <c r="W9" i="103"/>
  <c r="AQ9" i="103"/>
  <c r="AQ10" i="103"/>
  <c r="V3" i="103"/>
  <c r="AP3" i="103"/>
  <c r="V4" i="103"/>
  <c r="AP4" i="103"/>
  <c r="V5" i="103"/>
  <c r="AP5" i="103"/>
  <c r="V6" i="103"/>
  <c r="AP6" i="103"/>
  <c r="V7" i="103"/>
  <c r="AP7" i="103"/>
  <c r="V8" i="103"/>
  <c r="AP8" i="103"/>
  <c r="V9" i="103"/>
  <c r="AP9" i="103"/>
  <c r="AP10" i="103"/>
  <c r="U3" i="103"/>
  <c r="AO3" i="103"/>
  <c r="U4" i="103"/>
  <c r="AO4" i="103"/>
  <c r="U5" i="103"/>
  <c r="AO5" i="103"/>
  <c r="U6" i="103"/>
  <c r="AO6" i="103"/>
  <c r="U7" i="103"/>
  <c r="AO7" i="103"/>
  <c r="U8" i="103"/>
  <c r="AO8" i="103"/>
  <c r="U9" i="103"/>
  <c r="AO9" i="103"/>
  <c r="AO10" i="103"/>
  <c r="T3" i="103"/>
  <c r="AN3" i="103"/>
  <c r="T4" i="103"/>
  <c r="AN4" i="103"/>
  <c r="T5" i="103"/>
  <c r="AN5" i="103"/>
  <c r="T6" i="103"/>
  <c r="AN6" i="103"/>
  <c r="T7" i="103"/>
  <c r="AN7" i="103"/>
  <c r="T8" i="103"/>
  <c r="AN8" i="103"/>
  <c r="T9" i="103"/>
  <c r="AN9" i="103"/>
  <c r="AN10" i="103"/>
  <c r="H3" i="102"/>
  <c r="I3" i="102"/>
  <c r="AC3" i="102"/>
  <c r="AW3" i="102"/>
  <c r="H4" i="102"/>
  <c r="I4" i="102"/>
  <c r="AC4" i="102"/>
  <c r="AW4" i="102"/>
  <c r="H5" i="102"/>
  <c r="I5" i="102"/>
  <c r="AC5" i="102"/>
  <c r="AW5" i="102"/>
  <c r="H6" i="102"/>
  <c r="I6" i="102"/>
  <c r="AC6" i="102"/>
  <c r="AW6" i="102"/>
  <c r="H7" i="102"/>
  <c r="I7" i="102"/>
  <c r="AC7" i="102"/>
  <c r="AW7" i="102"/>
  <c r="AW8" i="102"/>
  <c r="AB3" i="102"/>
  <c r="AV3" i="102"/>
  <c r="AB4" i="102"/>
  <c r="AV4" i="102"/>
  <c r="AB5" i="102"/>
  <c r="AV5" i="102"/>
  <c r="AB6" i="102"/>
  <c r="AV6" i="102"/>
  <c r="AB7" i="102"/>
  <c r="AV7" i="102"/>
  <c r="AV8" i="102"/>
  <c r="AA3" i="102"/>
  <c r="AU3" i="102"/>
  <c r="AA4" i="102"/>
  <c r="AU4" i="102"/>
  <c r="AA5" i="102"/>
  <c r="AU5" i="102"/>
  <c r="AA6" i="102"/>
  <c r="AU6" i="102"/>
  <c r="AA7" i="102"/>
  <c r="AU7" i="102"/>
  <c r="AU8" i="102"/>
  <c r="Z3" i="102"/>
  <c r="AT3" i="102"/>
  <c r="Z4" i="102"/>
  <c r="AT4" i="102"/>
  <c r="Z5" i="102"/>
  <c r="AT5" i="102"/>
  <c r="Z6" i="102"/>
  <c r="AT6" i="102"/>
  <c r="Z7" i="102"/>
  <c r="AT7" i="102"/>
  <c r="AT8" i="102"/>
  <c r="Y3" i="102"/>
  <c r="AS3" i="102"/>
  <c r="Y4" i="102"/>
  <c r="AS4" i="102"/>
  <c r="Y5" i="102"/>
  <c r="AS5" i="102"/>
  <c r="Y6" i="102"/>
  <c r="AS6" i="102"/>
  <c r="Y7" i="102"/>
  <c r="AS7" i="102"/>
  <c r="AS8" i="102"/>
  <c r="X3" i="102"/>
  <c r="AR3" i="102"/>
  <c r="X4" i="102"/>
  <c r="AR4" i="102"/>
  <c r="X5" i="102"/>
  <c r="AR5" i="102"/>
  <c r="X6" i="102"/>
  <c r="AR6" i="102"/>
  <c r="X7" i="102"/>
  <c r="AR7" i="102"/>
  <c r="AR8" i="102"/>
  <c r="W3" i="102"/>
  <c r="AQ3" i="102"/>
  <c r="W4" i="102"/>
  <c r="AQ4" i="102"/>
  <c r="W5" i="102"/>
  <c r="AQ5" i="102"/>
  <c r="W6" i="102"/>
  <c r="AQ6" i="102"/>
  <c r="W7" i="102"/>
  <c r="AQ7" i="102"/>
  <c r="AQ8" i="102"/>
  <c r="V3" i="102"/>
  <c r="AP3" i="102"/>
  <c r="V4" i="102"/>
  <c r="AP4" i="102"/>
  <c r="V5" i="102"/>
  <c r="AP5" i="102"/>
  <c r="V6" i="102"/>
  <c r="AP6" i="102"/>
  <c r="V7" i="102"/>
  <c r="AP7" i="102"/>
  <c r="AP8" i="102"/>
  <c r="U3" i="102"/>
  <c r="AO3" i="102"/>
  <c r="U4" i="102"/>
  <c r="AO4" i="102"/>
  <c r="U5" i="102"/>
  <c r="AO5" i="102"/>
  <c r="U6" i="102"/>
  <c r="AO6" i="102"/>
  <c r="U7" i="102"/>
  <c r="AO7" i="102"/>
  <c r="AO8" i="102"/>
  <c r="T3" i="102"/>
  <c r="AN3" i="102"/>
  <c r="T4" i="102"/>
  <c r="AN4" i="102"/>
  <c r="T5" i="102"/>
  <c r="AN5" i="102"/>
  <c r="T6" i="102"/>
  <c r="AN6" i="102"/>
  <c r="T7" i="102"/>
  <c r="AN7" i="102"/>
  <c r="AN8" i="102"/>
  <c r="H3" i="101"/>
  <c r="I3" i="101"/>
  <c r="AC3" i="101"/>
  <c r="AW3" i="101"/>
  <c r="H4" i="101"/>
  <c r="I4" i="101"/>
  <c r="AC4" i="101"/>
  <c r="AW4" i="101"/>
  <c r="H5" i="101"/>
  <c r="I5" i="101"/>
  <c r="AC5" i="101"/>
  <c r="AW5" i="101"/>
  <c r="AW6" i="101"/>
  <c r="AB3" i="101"/>
  <c r="AV3" i="101"/>
  <c r="AB4" i="101"/>
  <c r="AV4" i="101"/>
  <c r="AB5" i="101"/>
  <c r="AV5" i="101"/>
  <c r="AV6" i="101"/>
  <c r="AA3" i="101"/>
  <c r="AU3" i="101"/>
  <c r="AA4" i="101"/>
  <c r="AU4" i="101"/>
  <c r="AA5" i="101"/>
  <c r="AU5" i="101"/>
  <c r="AU6" i="101"/>
  <c r="Z3" i="101"/>
  <c r="AT3" i="101"/>
  <c r="Z4" i="101"/>
  <c r="AT4" i="101"/>
  <c r="Z5" i="101"/>
  <c r="AT5" i="101"/>
  <c r="AT6" i="101"/>
  <c r="Y3" i="101"/>
  <c r="AS3" i="101"/>
  <c r="Y4" i="101"/>
  <c r="AS4" i="101"/>
  <c r="Y5" i="101"/>
  <c r="AS5" i="101"/>
  <c r="AS6" i="101"/>
  <c r="X3" i="101"/>
  <c r="AR3" i="101"/>
  <c r="X4" i="101"/>
  <c r="AR4" i="101"/>
  <c r="X5" i="101"/>
  <c r="AR5" i="101"/>
  <c r="AR6" i="101"/>
  <c r="W3" i="101"/>
  <c r="AQ3" i="101"/>
  <c r="W4" i="101"/>
  <c r="AQ4" i="101"/>
  <c r="W5" i="101"/>
  <c r="AQ5" i="101"/>
  <c r="AQ6" i="101"/>
  <c r="V3" i="101"/>
  <c r="AP3" i="101"/>
  <c r="V4" i="101"/>
  <c r="AP4" i="101"/>
  <c r="V5" i="101"/>
  <c r="AP5" i="101"/>
  <c r="AP6" i="101"/>
  <c r="U3" i="101"/>
  <c r="AO3" i="101"/>
  <c r="U4" i="101"/>
  <c r="AO4" i="101"/>
  <c r="U5" i="101"/>
  <c r="AO5" i="101"/>
  <c r="AO6" i="101"/>
  <c r="T3" i="101"/>
  <c r="AN3" i="101"/>
  <c r="T4" i="101"/>
  <c r="AN4" i="101"/>
  <c r="T5" i="101"/>
  <c r="AN5" i="101"/>
  <c r="AN6" i="101"/>
  <c r="H3" i="100"/>
  <c r="I3" i="100"/>
  <c r="AC3" i="100"/>
  <c r="AW3" i="100"/>
  <c r="H4" i="100"/>
  <c r="I4" i="100"/>
  <c r="AC4" i="100"/>
  <c r="AW4" i="100"/>
  <c r="H5" i="100"/>
  <c r="I5" i="100"/>
  <c r="AC5" i="100"/>
  <c r="AW5" i="100"/>
  <c r="H6" i="100"/>
  <c r="I6" i="100"/>
  <c r="AC6" i="100"/>
  <c r="AW6" i="100"/>
  <c r="H7" i="100"/>
  <c r="I7" i="100"/>
  <c r="AC7" i="100"/>
  <c r="AW7" i="100"/>
  <c r="AW8" i="100"/>
  <c r="AB3" i="100"/>
  <c r="AV3" i="100"/>
  <c r="AB4" i="100"/>
  <c r="AV4" i="100"/>
  <c r="AB5" i="100"/>
  <c r="AV5" i="100"/>
  <c r="AB6" i="100"/>
  <c r="AV6" i="100"/>
  <c r="AB7" i="100"/>
  <c r="AV7" i="100"/>
  <c r="AV8" i="100"/>
  <c r="AA3" i="100"/>
  <c r="AU3" i="100"/>
  <c r="AA4" i="100"/>
  <c r="AU4" i="100"/>
  <c r="AA5" i="100"/>
  <c r="AU5" i="100"/>
  <c r="AA6" i="100"/>
  <c r="AU6" i="100"/>
  <c r="AA7" i="100"/>
  <c r="AU7" i="100"/>
  <c r="AU8" i="100"/>
  <c r="Z3" i="100"/>
  <c r="AT3" i="100"/>
  <c r="Z4" i="100"/>
  <c r="AT4" i="100"/>
  <c r="Z5" i="100"/>
  <c r="AT5" i="100"/>
  <c r="Z6" i="100"/>
  <c r="AT6" i="100"/>
  <c r="Z7" i="100"/>
  <c r="AT7" i="100"/>
  <c r="AT8" i="100"/>
  <c r="Y3" i="100"/>
  <c r="AS3" i="100"/>
  <c r="Y4" i="100"/>
  <c r="AS4" i="100"/>
  <c r="Y5" i="100"/>
  <c r="AS5" i="100"/>
  <c r="Y6" i="100"/>
  <c r="AS6" i="100"/>
  <c r="Y7" i="100"/>
  <c r="AS7" i="100"/>
  <c r="AS8" i="100"/>
  <c r="X3" i="100"/>
  <c r="AR3" i="100"/>
  <c r="X4" i="100"/>
  <c r="AR4" i="100"/>
  <c r="X5" i="100"/>
  <c r="AR5" i="100"/>
  <c r="X6" i="100"/>
  <c r="AR6" i="100"/>
  <c r="X7" i="100"/>
  <c r="AR7" i="100"/>
  <c r="AR8" i="100"/>
  <c r="W3" i="100"/>
  <c r="AQ3" i="100"/>
  <c r="W4" i="100"/>
  <c r="AQ4" i="100"/>
  <c r="W5" i="100"/>
  <c r="AQ5" i="100"/>
  <c r="W6" i="100"/>
  <c r="AQ6" i="100"/>
  <c r="W7" i="100"/>
  <c r="AQ7" i="100"/>
  <c r="AQ8" i="100"/>
  <c r="V3" i="100"/>
  <c r="AP3" i="100"/>
  <c r="V4" i="100"/>
  <c r="AP4" i="100"/>
  <c r="V5" i="100"/>
  <c r="AP5" i="100"/>
  <c r="V6" i="100"/>
  <c r="AP6" i="100"/>
  <c r="V7" i="100"/>
  <c r="AP7" i="100"/>
  <c r="AP8" i="100"/>
  <c r="U3" i="100"/>
  <c r="AO3" i="100"/>
  <c r="U4" i="100"/>
  <c r="AO4" i="100"/>
  <c r="U5" i="100"/>
  <c r="AO5" i="100"/>
  <c r="U6" i="100"/>
  <c r="AO6" i="100"/>
  <c r="U7" i="100"/>
  <c r="AO7" i="100"/>
  <c r="AO8" i="100"/>
  <c r="T3" i="100"/>
  <c r="AN3" i="100"/>
  <c r="T4" i="100"/>
  <c r="AN4" i="100"/>
  <c r="T5" i="100"/>
  <c r="AN5" i="100"/>
  <c r="T6" i="100"/>
  <c r="AN6" i="100"/>
  <c r="T7" i="100"/>
  <c r="AN7" i="100"/>
  <c r="AN8" i="100"/>
  <c r="H3" i="99"/>
  <c r="I3" i="99"/>
  <c r="AC3" i="99"/>
  <c r="AW3" i="99"/>
  <c r="H4" i="99"/>
  <c r="I4" i="99"/>
  <c r="AC4" i="99"/>
  <c r="AW4" i="99"/>
  <c r="H5" i="99"/>
  <c r="I5" i="99"/>
  <c r="AC5" i="99"/>
  <c r="AW5" i="99"/>
  <c r="H6" i="99"/>
  <c r="I6" i="99"/>
  <c r="AC6" i="99"/>
  <c r="AW6" i="99"/>
  <c r="H7" i="99"/>
  <c r="I7" i="99"/>
  <c r="AC7" i="99"/>
  <c r="AW7" i="99"/>
  <c r="AW8" i="99"/>
  <c r="AB3" i="99"/>
  <c r="AV3" i="99"/>
  <c r="AB4" i="99"/>
  <c r="AV4" i="99"/>
  <c r="AB5" i="99"/>
  <c r="AV5" i="99"/>
  <c r="AB6" i="99"/>
  <c r="AV6" i="99"/>
  <c r="AB7" i="99"/>
  <c r="AV7" i="99"/>
  <c r="AV8" i="99"/>
  <c r="AA3" i="99"/>
  <c r="AU3" i="99"/>
  <c r="AA4" i="99"/>
  <c r="AU4" i="99"/>
  <c r="AA5" i="99"/>
  <c r="AU5" i="99"/>
  <c r="AA6" i="99"/>
  <c r="AU6" i="99"/>
  <c r="AA7" i="99"/>
  <c r="AU7" i="99"/>
  <c r="AU8" i="99"/>
  <c r="Z3" i="99"/>
  <c r="AT3" i="99"/>
  <c r="Z4" i="99"/>
  <c r="AT4" i="99"/>
  <c r="Z5" i="99"/>
  <c r="AT5" i="99"/>
  <c r="Z6" i="99"/>
  <c r="AT6" i="99"/>
  <c r="Z7" i="99"/>
  <c r="AT7" i="99"/>
  <c r="AT8" i="99"/>
  <c r="Y3" i="99"/>
  <c r="AS3" i="99"/>
  <c r="Y4" i="99"/>
  <c r="AS4" i="99"/>
  <c r="Y5" i="99"/>
  <c r="AS5" i="99"/>
  <c r="Y6" i="99"/>
  <c r="AS6" i="99"/>
  <c r="Y7" i="99"/>
  <c r="AS7" i="99"/>
  <c r="AS8" i="99"/>
  <c r="X3" i="99"/>
  <c r="AR3" i="99"/>
  <c r="X4" i="99"/>
  <c r="AR4" i="99"/>
  <c r="X5" i="99"/>
  <c r="AR5" i="99"/>
  <c r="X6" i="99"/>
  <c r="AR6" i="99"/>
  <c r="X7" i="99"/>
  <c r="AR7" i="99"/>
  <c r="AR8" i="99"/>
  <c r="W3" i="99"/>
  <c r="AQ3" i="99"/>
  <c r="W4" i="99"/>
  <c r="AQ4" i="99"/>
  <c r="W5" i="99"/>
  <c r="AQ5" i="99"/>
  <c r="W6" i="99"/>
  <c r="AQ6" i="99"/>
  <c r="W7" i="99"/>
  <c r="AQ7" i="99"/>
  <c r="AQ8" i="99"/>
  <c r="V3" i="99"/>
  <c r="AP3" i="99"/>
  <c r="V4" i="99"/>
  <c r="AP4" i="99"/>
  <c r="V5" i="99"/>
  <c r="AP5" i="99"/>
  <c r="V6" i="99"/>
  <c r="AP6" i="99"/>
  <c r="V7" i="99"/>
  <c r="AP7" i="99"/>
  <c r="AP8" i="99"/>
  <c r="U3" i="99"/>
  <c r="AO3" i="99"/>
  <c r="U4" i="99"/>
  <c r="AO4" i="99"/>
  <c r="U5" i="99"/>
  <c r="AO5" i="99"/>
  <c r="U6" i="99"/>
  <c r="AO6" i="99"/>
  <c r="U7" i="99"/>
  <c r="AO7" i="99"/>
  <c r="AO8" i="99"/>
  <c r="T3" i="99"/>
  <c r="AN3" i="99"/>
  <c r="T4" i="99"/>
  <c r="AN4" i="99"/>
  <c r="T5" i="99"/>
  <c r="AN5" i="99"/>
  <c r="T6" i="99"/>
  <c r="AN6" i="99"/>
  <c r="T7" i="99"/>
  <c r="AN7" i="99"/>
  <c r="AN8" i="99"/>
  <c r="H3" i="98"/>
  <c r="I3" i="98"/>
  <c r="AC3" i="98"/>
  <c r="AW3" i="98"/>
  <c r="H4" i="98"/>
  <c r="I4" i="98"/>
  <c r="AC4" i="98"/>
  <c r="AW4" i="98"/>
  <c r="H5" i="98"/>
  <c r="I5" i="98"/>
  <c r="AC5" i="98"/>
  <c r="AW5" i="98"/>
  <c r="H6" i="98"/>
  <c r="I6" i="98"/>
  <c r="AC6" i="98"/>
  <c r="AW6" i="98"/>
  <c r="H7" i="98"/>
  <c r="I7" i="98"/>
  <c r="AC7" i="98"/>
  <c r="AW7" i="98"/>
  <c r="AW8" i="98"/>
  <c r="AB3" i="98"/>
  <c r="AV3" i="98"/>
  <c r="AB4" i="98"/>
  <c r="AV4" i="98"/>
  <c r="AB5" i="98"/>
  <c r="AV5" i="98"/>
  <c r="AB6" i="98"/>
  <c r="AV6" i="98"/>
  <c r="AB7" i="98"/>
  <c r="AV7" i="98"/>
  <c r="AV8" i="98"/>
  <c r="AA3" i="98"/>
  <c r="AU3" i="98"/>
  <c r="AA4" i="98"/>
  <c r="AU4" i="98"/>
  <c r="AA5" i="98"/>
  <c r="AU5" i="98"/>
  <c r="AA6" i="98"/>
  <c r="AU6" i="98"/>
  <c r="AA7" i="98"/>
  <c r="AU7" i="98"/>
  <c r="AU8" i="98"/>
  <c r="Z3" i="98"/>
  <c r="AT3" i="98"/>
  <c r="Z4" i="98"/>
  <c r="AT4" i="98"/>
  <c r="Z5" i="98"/>
  <c r="AT5" i="98"/>
  <c r="Z6" i="98"/>
  <c r="AT6" i="98"/>
  <c r="Z7" i="98"/>
  <c r="AT7" i="98"/>
  <c r="AT8" i="98"/>
  <c r="Y3" i="98"/>
  <c r="AS3" i="98"/>
  <c r="Y4" i="98"/>
  <c r="AS4" i="98"/>
  <c r="Y5" i="98"/>
  <c r="AS5" i="98"/>
  <c r="Y6" i="98"/>
  <c r="AS6" i="98"/>
  <c r="Y7" i="98"/>
  <c r="AS7" i="98"/>
  <c r="AS8" i="98"/>
  <c r="X3" i="98"/>
  <c r="AR3" i="98"/>
  <c r="X4" i="98"/>
  <c r="AR4" i="98"/>
  <c r="X5" i="98"/>
  <c r="AR5" i="98"/>
  <c r="X6" i="98"/>
  <c r="AR6" i="98"/>
  <c r="X7" i="98"/>
  <c r="AR7" i="98"/>
  <c r="AR8" i="98"/>
  <c r="W3" i="98"/>
  <c r="AQ3" i="98"/>
  <c r="W4" i="98"/>
  <c r="AQ4" i="98"/>
  <c r="W5" i="98"/>
  <c r="AQ5" i="98"/>
  <c r="W6" i="98"/>
  <c r="AQ6" i="98"/>
  <c r="W7" i="98"/>
  <c r="AQ7" i="98"/>
  <c r="AQ8" i="98"/>
  <c r="V3" i="98"/>
  <c r="AP3" i="98"/>
  <c r="V4" i="98"/>
  <c r="AP4" i="98"/>
  <c r="V5" i="98"/>
  <c r="AP5" i="98"/>
  <c r="V6" i="98"/>
  <c r="AP6" i="98"/>
  <c r="V7" i="98"/>
  <c r="AP7" i="98"/>
  <c r="AP8" i="98"/>
  <c r="U3" i="98"/>
  <c r="AO3" i="98"/>
  <c r="U4" i="98"/>
  <c r="AO4" i="98"/>
  <c r="U5" i="98"/>
  <c r="AO5" i="98"/>
  <c r="U6" i="98"/>
  <c r="AO6" i="98"/>
  <c r="U7" i="98"/>
  <c r="AO7" i="98"/>
  <c r="AO8" i="98"/>
  <c r="T3" i="98"/>
  <c r="AN3" i="98"/>
  <c r="T4" i="98"/>
  <c r="AN4" i="98"/>
  <c r="T5" i="98"/>
  <c r="AN5" i="98"/>
  <c r="T6" i="98"/>
  <c r="AN6" i="98"/>
  <c r="T7" i="98"/>
  <c r="AN7" i="98"/>
  <c r="AN8" i="98"/>
  <c r="H3" i="97"/>
  <c r="I3" i="97"/>
  <c r="AC3" i="97"/>
  <c r="AW3" i="97"/>
  <c r="H4" i="97"/>
  <c r="I4" i="97"/>
  <c r="AC4" i="97"/>
  <c r="AW4" i="97"/>
  <c r="H5" i="97"/>
  <c r="I5" i="97"/>
  <c r="AC5" i="97"/>
  <c r="AW5" i="97"/>
  <c r="AW6" i="97"/>
  <c r="AB3" i="97"/>
  <c r="AV3" i="97"/>
  <c r="AB4" i="97"/>
  <c r="AV4" i="97"/>
  <c r="AB5" i="97"/>
  <c r="AV5" i="97"/>
  <c r="AV6" i="97"/>
  <c r="AA3" i="97"/>
  <c r="AU3" i="97"/>
  <c r="AA4" i="97"/>
  <c r="AU4" i="97"/>
  <c r="AA5" i="97"/>
  <c r="AU5" i="97"/>
  <c r="AU6" i="97"/>
  <c r="Z3" i="97"/>
  <c r="AT3" i="97"/>
  <c r="Z4" i="97"/>
  <c r="AT4" i="97"/>
  <c r="Z5" i="97"/>
  <c r="AT5" i="97"/>
  <c r="AT6" i="97"/>
  <c r="Y3" i="97"/>
  <c r="AS3" i="97"/>
  <c r="Y4" i="97"/>
  <c r="AS4" i="97"/>
  <c r="Y5" i="97"/>
  <c r="AS5" i="97"/>
  <c r="AS6" i="97"/>
  <c r="X3" i="97"/>
  <c r="AR3" i="97"/>
  <c r="X4" i="97"/>
  <c r="AR4" i="97"/>
  <c r="X5" i="97"/>
  <c r="AR5" i="97"/>
  <c r="AR6" i="97"/>
  <c r="W3" i="97"/>
  <c r="AQ3" i="97"/>
  <c r="W4" i="97"/>
  <c r="AQ4" i="97"/>
  <c r="W5" i="97"/>
  <c r="AQ5" i="97"/>
  <c r="AQ6" i="97"/>
  <c r="V3" i="97"/>
  <c r="AP3" i="97"/>
  <c r="V4" i="97"/>
  <c r="AP4" i="97"/>
  <c r="V5" i="97"/>
  <c r="AP5" i="97"/>
  <c r="AP6" i="97"/>
  <c r="U3" i="97"/>
  <c r="AO3" i="97"/>
  <c r="U4" i="97"/>
  <c r="AO4" i="97"/>
  <c r="U5" i="97"/>
  <c r="AO5" i="97"/>
  <c r="AO6" i="97"/>
  <c r="T3" i="97"/>
  <c r="AN3" i="97"/>
  <c r="T4" i="97"/>
  <c r="AN4" i="97"/>
  <c r="T5" i="97"/>
  <c r="AN5" i="97"/>
  <c r="AN6" i="97"/>
  <c r="H3" i="96"/>
  <c r="I3" i="96"/>
  <c r="AC3" i="96"/>
  <c r="AW3" i="96"/>
  <c r="H4" i="96"/>
  <c r="I4" i="96"/>
  <c r="AC4" i="96"/>
  <c r="AW4" i="96"/>
  <c r="H5" i="96"/>
  <c r="I5" i="96"/>
  <c r="AC5" i="96"/>
  <c r="AW5" i="96"/>
  <c r="H6" i="96"/>
  <c r="I6" i="96"/>
  <c r="AC6" i="96"/>
  <c r="AW6" i="96"/>
  <c r="AW7" i="96"/>
  <c r="AB3" i="96"/>
  <c r="AV3" i="96"/>
  <c r="AB4" i="96"/>
  <c r="AV4" i="96"/>
  <c r="AB5" i="96"/>
  <c r="AV5" i="96"/>
  <c r="AB6" i="96"/>
  <c r="AV6" i="96"/>
  <c r="AV7" i="96"/>
  <c r="AA3" i="96"/>
  <c r="AU3" i="96"/>
  <c r="AA4" i="96"/>
  <c r="AU4" i="96"/>
  <c r="AA5" i="96"/>
  <c r="AU5" i="96"/>
  <c r="AA6" i="96"/>
  <c r="AU6" i="96"/>
  <c r="AU7" i="96"/>
  <c r="Z3" i="96"/>
  <c r="AT3" i="96"/>
  <c r="Z4" i="96"/>
  <c r="AT4" i="96"/>
  <c r="Z5" i="96"/>
  <c r="AT5" i="96"/>
  <c r="Z6" i="96"/>
  <c r="AT6" i="96"/>
  <c r="AT7" i="96"/>
  <c r="Y3" i="96"/>
  <c r="AS3" i="96"/>
  <c r="Y4" i="96"/>
  <c r="AS4" i="96"/>
  <c r="Y5" i="96"/>
  <c r="AS5" i="96"/>
  <c r="Y6" i="96"/>
  <c r="AS6" i="96"/>
  <c r="AS7" i="96"/>
  <c r="X3" i="96"/>
  <c r="AR3" i="96"/>
  <c r="X4" i="96"/>
  <c r="AR4" i="96"/>
  <c r="X5" i="96"/>
  <c r="AR5" i="96"/>
  <c r="X6" i="96"/>
  <c r="AR6" i="96"/>
  <c r="AR7" i="96"/>
  <c r="W3" i="96"/>
  <c r="AQ3" i="96"/>
  <c r="W4" i="96"/>
  <c r="AQ4" i="96"/>
  <c r="W5" i="96"/>
  <c r="AQ5" i="96"/>
  <c r="W6" i="96"/>
  <c r="AQ6" i="96"/>
  <c r="AQ7" i="96"/>
  <c r="V3" i="96"/>
  <c r="AP3" i="96"/>
  <c r="V4" i="96"/>
  <c r="AP4" i="96"/>
  <c r="V5" i="96"/>
  <c r="AP5" i="96"/>
  <c r="V6" i="96"/>
  <c r="AP6" i="96"/>
  <c r="AP7" i="96"/>
  <c r="U3" i="96"/>
  <c r="AO3" i="96"/>
  <c r="U4" i="96"/>
  <c r="AO4" i="96"/>
  <c r="U5" i="96"/>
  <c r="AO5" i="96"/>
  <c r="U6" i="96"/>
  <c r="AO6" i="96"/>
  <c r="AO7" i="96"/>
  <c r="T3" i="96"/>
  <c r="AN3" i="96"/>
  <c r="T4" i="96"/>
  <c r="AN4" i="96"/>
  <c r="T5" i="96"/>
  <c r="AN5" i="96"/>
  <c r="T6" i="96"/>
  <c r="AN6" i="96"/>
  <c r="AN7" i="96"/>
  <c r="H3" i="95"/>
  <c r="I3" i="95"/>
  <c r="AC3" i="95"/>
  <c r="AW3" i="95"/>
  <c r="H4" i="95"/>
  <c r="I4" i="95"/>
  <c r="AC4" i="95"/>
  <c r="AW4" i="95"/>
  <c r="H5" i="95"/>
  <c r="I5" i="95"/>
  <c r="AC5" i="95"/>
  <c r="AW5" i="95"/>
  <c r="H6" i="95"/>
  <c r="I6" i="95"/>
  <c r="AC6" i="95"/>
  <c r="AW6" i="95"/>
  <c r="AW7" i="95"/>
  <c r="AB3" i="95"/>
  <c r="AV3" i="95"/>
  <c r="AB4" i="95"/>
  <c r="AV4" i="95"/>
  <c r="AB5" i="95"/>
  <c r="AV5" i="95"/>
  <c r="AB6" i="95"/>
  <c r="AV6" i="95"/>
  <c r="AV7" i="95"/>
  <c r="AA3" i="95"/>
  <c r="AU3" i="95"/>
  <c r="AA4" i="95"/>
  <c r="AU4" i="95"/>
  <c r="AA5" i="95"/>
  <c r="AU5" i="95"/>
  <c r="AA6" i="95"/>
  <c r="AU6" i="95"/>
  <c r="AU7" i="95"/>
  <c r="Z3" i="95"/>
  <c r="AT3" i="95"/>
  <c r="Z4" i="95"/>
  <c r="AT4" i="95"/>
  <c r="Z5" i="95"/>
  <c r="AT5" i="95"/>
  <c r="Z6" i="95"/>
  <c r="AT6" i="95"/>
  <c r="AT7" i="95"/>
  <c r="Y3" i="95"/>
  <c r="AS3" i="95"/>
  <c r="Y4" i="95"/>
  <c r="AS4" i="95"/>
  <c r="Y5" i="95"/>
  <c r="AS5" i="95"/>
  <c r="Y6" i="95"/>
  <c r="AS6" i="95"/>
  <c r="AS7" i="95"/>
  <c r="X3" i="95"/>
  <c r="AR3" i="95"/>
  <c r="X4" i="95"/>
  <c r="AR4" i="95"/>
  <c r="X5" i="95"/>
  <c r="AR5" i="95"/>
  <c r="X6" i="95"/>
  <c r="AR6" i="95"/>
  <c r="AR7" i="95"/>
  <c r="W3" i="95"/>
  <c r="AQ3" i="95"/>
  <c r="W4" i="95"/>
  <c r="AQ4" i="95"/>
  <c r="W5" i="95"/>
  <c r="AQ5" i="95"/>
  <c r="W6" i="95"/>
  <c r="AQ6" i="95"/>
  <c r="AQ7" i="95"/>
  <c r="V3" i="95"/>
  <c r="AP3" i="95"/>
  <c r="V4" i="95"/>
  <c r="AP4" i="95"/>
  <c r="V5" i="95"/>
  <c r="AP5" i="95"/>
  <c r="V6" i="95"/>
  <c r="AP6" i="95"/>
  <c r="AP7" i="95"/>
  <c r="U3" i="95"/>
  <c r="AO3" i="95"/>
  <c r="U4" i="95"/>
  <c r="AO4" i="95"/>
  <c r="U5" i="95"/>
  <c r="AO5" i="95"/>
  <c r="U6" i="95"/>
  <c r="AO6" i="95"/>
  <c r="AO7" i="95"/>
  <c r="T3" i="95"/>
  <c r="AN3" i="95"/>
  <c r="T4" i="95"/>
  <c r="AN4" i="95"/>
  <c r="T5" i="95"/>
  <c r="AN5" i="95"/>
  <c r="T6" i="95"/>
  <c r="AN6" i="95"/>
  <c r="AN7" i="95"/>
  <c r="T7" i="94"/>
  <c r="U7" i="94"/>
  <c r="V7" i="94"/>
  <c r="W7" i="94"/>
  <c r="X7" i="94"/>
  <c r="Y7" i="94"/>
  <c r="Z7" i="94"/>
  <c r="AA7" i="94"/>
  <c r="AB7" i="94"/>
  <c r="AC7" i="94"/>
  <c r="AN7" i="94"/>
  <c r="AO7" i="94"/>
  <c r="AP7" i="94"/>
  <c r="AQ7" i="94"/>
  <c r="AR7" i="94"/>
  <c r="AS7" i="94"/>
  <c r="AT7" i="94"/>
  <c r="AU7" i="94"/>
  <c r="AV7" i="94"/>
  <c r="AW7" i="94"/>
  <c r="H7" i="94"/>
  <c r="I7" i="94"/>
  <c r="H3" i="94"/>
  <c r="I3" i="94"/>
  <c r="AC3" i="94"/>
  <c r="AW3" i="94"/>
  <c r="H4" i="94"/>
  <c r="I4" i="94"/>
  <c r="AC4" i="94"/>
  <c r="AW4" i="94"/>
  <c r="H5" i="94"/>
  <c r="I5" i="94"/>
  <c r="AC5" i="94"/>
  <c r="AW5" i="94"/>
  <c r="H6" i="94"/>
  <c r="I6" i="94"/>
  <c r="AC6" i="94"/>
  <c r="AW6" i="94"/>
  <c r="H8" i="94"/>
  <c r="I8" i="94"/>
  <c r="AC8" i="94"/>
  <c r="AW8" i="94"/>
  <c r="H9" i="94"/>
  <c r="I9" i="94"/>
  <c r="AC9" i="94"/>
  <c r="AW9" i="94"/>
  <c r="AW10" i="94"/>
  <c r="AB3" i="94"/>
  <c r="AV3" i="94"/>
  <c r="AB4" i="94"/>
  <c r="AV4" i="94"/>
  <c r="AB5" i="94"/>
  <c r="AV5" i="94"/>
  <c r="AB6" i="94"/>
  <c r="AV6" i="94"/>
  <c r="AB8" i="94"/>
  <c r="AV8" i="94"/>
  <c r="AB9" i="94"/>
  <c r="AV9" i="94"/>
  <c r="AV10" i="94"/>
  <c r="AA3" i="94"/>
  <c r="AU3" i="94"/>
  <c r="AA4" i="94"/>
  <c r="AU4" i="94"/>
  <c r="AA5" i="94"/>
  <c r="AU5" i="94"/>
  <c r="AA6" i="94"/>
  <c r="AU6" i="94"/>
  <c r="AA8" i="94"/>
  <c r="AU8" i="94"/>
  <c r="AA9" i="94"/>
  <c r="AU9" i="94"/>
  <c r="AU10" i="94"/>
  <c r="Z3" i="94"/>
  <c r="AT3" i="94"/>
  <c r="Z4" i="94"/>
  <c r="AT4" i="94"/>
  <c r="Z5" i="94"/>
  <c r="AT5" i="94"/>
  <c r="Z6" i="94"/>
  <c r="AT6" i="94"/>
  <c r="Z8" i="94"/>
  <c r="AT8" i="94"/>
  <c r="Z9" i="94"/>
  <c r="AT9" i="94"/>
  <c r="AT10" i="94"/>
  <c r="Y3" i="94"/>
  <c r="AS3" i="94"/>
  <c r="Y4" i="94"/>
  <c r="AS4" i="94"/>
  <c r="Y5" i="94"/>
  <c r="AS5" i="94"/>
  <c r="Y6" i="94"/>
  <c r="AS6" i="94"/>
  <c r="Y8" i="94"/>
  <c r="AS8" i="94"/>
  <c r="Y9" i="94"/>
  <c r="AS9" i="94"/>
  <c r="AS10" i="94"/>
  <c r="X3" i="94"/>
  <c r="AR3" i="94"/>
  <c r="X4" i="94"/>
  <c r="AR4" i="94"/>
  <c r="X5" i="94"/>
  <c r="AR5" i="94"/>
  <c r="X6" i="94"/>
  <c r="AR6" i="94"/>
  <c r="X8" i="94"/>
  <c r="AR8" i="94"/>
  <c r="X9" i="94"/>
  <c r="AR9" i="94"/>
  <c r="AR10" i="94"/>
  <c r="W3" i="94"/>
  <c r="AQ3" i="94"/>
  <c r="W4" i="94"/>
  <c r="AQ4" i="94"/>
  <c r="W5" i="94"/>
  <c r="AQ5" i="94"/>
  <c r="W6" i="94"/>
  <c r="AQ6" i="94"/>
  <c r="W8" i="94"/>
  <c r="AQ8" i="94"/>
  <c r="W9" i="94"/>
  <c r="AQ9" i="94"/>
  <c r="AQ10" i="94"/>
  <c r="V3" i="94"/>
  <c r="AP3" i="94"/>
  <c r="V4" i="94"/>
  <c r="AP4" i="94"/>
  <c r="V5" i="94"/>
  <c r="AP5" i="94"/>
  <c r="V6" i="94"/>
  <c r="AP6" i="94"/>
  <c r="V8" i="94"/>
  <c r="AP8" i="94"/>
  <c r="V9" i="94"/>
  <c r="AP9" i="94"/>
  <c r="AP10" i="94"/>
  <c r="U3" i="94"/>
  <c r="AO3" i="94"/>
  <c r="U4" i="94"/>
  <c r="AO4" i="94"/>
  <c r="U5" i="94"/>
  <c r="AO5" i="94"/>
  <c r="U6" i="94"/>
  <c r="AO6" i="94"/>
  <c r="U8" i="94"/>
  <c r="AO8" i="94"/>
  <c r="U9" i="94"/>
  <c r="AO9" i="94"/>
  <c r="AO10" i="94"/>
  <c r="T3" i="94"/>
  <c r="AN3" i="94"/>
  <c r="T4" i="94"/>
  <c r="AN4" i="94"/>
  <c r="T5" i="94"/>
  <c r="AN5" i="94"/>
  <c r="T6" i="94"/>
  <c r="AN6" i="94"/>
  <c r="T8" i="94"/>
  <c r="AN8" i="94"/>
  <c r="T9" i="94"/>
  <c r="AN9" i="94"/>
  <c r="AN10" i="94"/>
  <c r="H3" i="93"/>
  <c r="I3" i="93"/>
  <c r="AC3" i="93"/>
  <c r="AW3" i="93"/>
  <c r="H4" i="93"/>
  <c r="I4" i="93"/>
  <c r="AC4" i="93"/>
  <c r="AW4" i="93"/>
  <c r="H5" i="93"/>
  <c r="I5" i="93"/>
  <c r="AC5" i="93"/>
  <c r="AW5" i="93"/>
  <c r="H6" i="93"/>
  <c r="I6" i="93"/>
  <c r="AC6" i="93"/>
  <c r="AW6" i="93"/>
  <c r="AW7" i="93"/>
  <c r="AB3" i="93"/>
  <c r="AV3" i="93"/>
  <c r="AB4" i="93"/>
  <c r="AV4" i="93"/>
  <c r="AB5" i="93"/>
  <c r="AV5" i="93"/>
  <c r="AB6" i="93"/>
  <c r="AV6" i="93"/>
  <c r="AV7" i="93"/>
  <c r="AA3" i="93"/>
  <c r="AU3" i="93"/>
  <c r="AA4" i="93"/>
  <c r="AU4" i="93"/>
  <c r="AA5" i="93"/>
  <c r="AU5" i="93"/>
  <c r="AA6" i="93"/>
  <c r="AU6" i="93"/>
  <c r="AU7" i="93"/>
  <c r="Z3" i="93"/>
  <c r="AT3" i="93"/>
  <c r="Z4" i="93"/>
  <c r="AT4" i="93"/>
  <c r="Z5" i="93"/>
  <c r="AT5" i="93"/>
  <c r="Z6" i="93"/>
  <c r="AT6" i="93"/>
  <c r="AT7" i="93"/>
  <c r="Y3" i="93"/>
  <c r="AS3" i="93"/>
  <c r="Y4" i="93"/>
  <c r="AS4" i="93"/>
  <c r="Y5" i="93"/>
  <c r="AS5" i="93"/>
  <c r="Y6" i="93"/>
  <c r="AS6" i="93"/>
  <c r="AS7" i="93"/>
  <c r="X3" i="93"/>
  <c r="AR3" i="93"/>
  <c r="X4" i="93"/>
  <c r="AR4" i="93"/>
  <c r="X5" i="93"/>
  <c r="AR5" i="93"/>
  <c r="X6" i="93"/>
  <c r="AR6" i="93"/>
  <c r="AR7" i="93"/>
  <c r="W3" i="93"/>
  <c r="AQ3" i="93"/>
  <c r="W4" i="93"/>
  <c r="AQ4" i="93"/>
  <c r="W5" i="93"/>
  <c r="AQ5" i="93"/>
  <c r="W6" i="93"/>
  <c r="AQ6" i="93"/>
  <c r="AQ7" i="93"/>
  <c r="V3" i="93"/>
  <c r="AP3" i="93"/>
  <c r="V4" i="93"/>
  <c r="AP4" i="93"/>
  <c r="V5" i="93"/>
  <c r="AP5" i="93"/>
  <c r="V6" i="93"/>
  <c r="AP6" i="93"/>
  <c r="AP7" i="93"/>
  <c r="U3" i="93"/>
  <c r="AO3" i="93"/>
  <c r="U4" i="93"/>
  <c r="AO4" i="93"/>
  <c r="U5" i="93"/>
  <c r="AO5" i="93"/>
  <c r="U6" i="93"/>
  <c r="AO6" i="93"/>
  <c r="AO7" i="93"/>
  <c r="T3" i="93"/>
  <c r="AN3" i="93"/>
  <c r="T4" i="93"/>
  <c r="AN4" i="93"/>
  <c r="T5" i="93"/>
  <c r="AN5" i="93"/>
  <c r="T6" i="93"/>
  <c r="AN6" i="93"/>
  <c r="AN7" i="93"/>
  <c r="H3" i="92"/>
  <c r="I3" i="92"/>
  <c r="AC3" i="92"/>
  <c r="AW3" i="92"/>
  <c r="H4" i="92"/>
  <c r="I4" i="92"/>
  <c r="AC4" i="92"/>
  <c r="AW4" i="92"/>
  <c r="H5" i="92"/>
  <c r="I5" i="92"/>
  <c r="AC5" i="92"/>
  <c r="AW5" i="92"/>
  <c r="H6" i="92"/>
  <c r="I6" i="92"/>
  <c r="AC6" i="92"/>
  <c r="AW6" i="92"/>
  <c r="H7" i="92"/>
  <c r="I7" i="92"/>
  <c r="AC7" i="92"/>
  <c r="AW7" i="92"/>
  <c r="H8" i="92"/>
  <c r="I8" i="92"/>
  <c r="AC8" i="92"/>
  <c r="AW8" i="92"/>
  <c r="AW9" i="92"/>
  <c r="AB3" i="92"/>
  <c r="AV3" i="92"/>
  <c r="AB4" i="92"/>
  <c r="AV4" i="92"/>
  <c r="AB5" i="92"/>
  <c r="AV5" i="92"/>
  <c r="AB6" i="92"/>
  <c r="AV6" i="92"/>
  <c r="AB7" i="92"/>
  <c r="AV7" i="92"/>
  <c r="AB8" i="92"/>
  <c r="AV8" i="92"/>
  <c r="AV9" i="92"/>
  <c r="AA3" i="92"/>
  <c r="AU3" i="92"/>
  <c r="AA4" i="92"/>
  <c r="AU4" i="92"/>
  <c r="AA5" i="92"/>
  <c r="AU5" i="92"/>
  <c r="AA6" i="92"/>
  <c r="AU6" i="92"/>
  <c r="AA7" i="92"/>
  <c r="AU7" i="92"/>
  <c r="AA8" i="92"/>
  <c r="AU8" i="92"/>
  <c r="AU9" i="92"/>
  <c r="Z3" i="92"/>
  <c r="AT3" i="92"/>
  <c r="Z4" i="92"/>
  <c r="AT4" i="92"/>
  <c r="Z5" i="92"/>
  <c r="AT5" i="92"/>
  <c r="Z6" i="92"/>
  <c r="AT6" i="92"/>
  <c r="Z7" i="92"/>
  <c r="AT7" i="92"/>
  <c r="Z8" i="92"/>
  <c r="AT8" i="92"/>
  <c r="AT9" i="92"/>
  <c r="Y3" i="92"/>
  <c r="AS3" i="92"/>
  <c r="Y4" i="92"/>
  <c r="AS4" i="92"/>
  <c r="Y5" i="92"/>
  <c r="AS5" i="92"/>
  <c r="Y6" i="92"/>
  <c r="AS6" i="92"/>
  <c r="Y7" i="92"/>
  <c r="AS7" i="92"/>
  <c r="Y8" i="92"/>
  <c r="AS8" i="92"/>
  <c r="AS9" i="92"/>
  <c r="X3" i="92"/>
  <c r="AR3" i="92"/>
  <c r="X4" i="92"/>
  <c r="AR4" i="92"/>
  <c r="X5" i="92"/>
  <c r="AR5" i="92"/>
  <c r="X6" i="92"/>
  <c r="AR6" i="92"/>
  <c r="X7" i="92"/>
  <c r="AR7" i="92"/>
  <c r="X8" i="92"/>
  <c r="AR8" i="92"/>
  <c r="AR9" i="92"/>
  <c r="W3" i="92"/>
  <c r="AQ3" i="92"/>
  <c r="W4" i="92"/>
  <c r="AQ4" i="92"/>
  <c r="W5" i="92"/>
  <c r="AQ5" i="92"/>
  <c r="W6" i="92"/>
  <c r="AQ6" i="92"/>
  <c r="W7" i="92"/>
  <c r="AQ7" i="92"/>
  <c r="W8" i="92"/>
  <c r="AQ8" i="92"/>
  <c r="AQ9" i="92"/>
  <c r="V3" i="92"/>
  <c r="AP3" i="92"/>
  <c r="V4" i="92"/>
  <c r="AP4" i="92"/>
  <c r="V5" i="92"/>
  <c r="AP5" i="92"/>
  <c r="V6" i="92"/>
  <c r="AP6" i="92"/>
  <c r="V7" i="92"/>
  <c r="AP7" i="92"/>
  <c r="V8" i="92"/>
  <c r="AP8" i="92"/>
  <c r="AP9" i="92"/>
  <c r="U3" i="92"/>
  <c r="AO3" i="92"/>
  <c r="U4" i="92"/>
  <c r="AO4" i="92"/>
  <c r="U5" i="92"/>
  <c r="AO5" i="92"/>
  <c r="U6" i="92"/>
  <c r="AO6" i="92"/>
  <c r="U7" i="92"/>
  <c r="AO7" i="92"/>
  <c r="U8" i="92"/>
  <c r="AO8" i="92"/>
  <c r="AO9" i="92"/>
  <c r="T3" i="92"/>
  <c r="AN3" i="92"/>
  <c r="T4" i="92"/>
  <c r="AN4" i="92"/>
  <c r="T5" i="92"/>
  <c r="AN5" i="92"/>
  <c r="T6" i="92"/>
  <c r="AN6" i="92"/>
  <c r="T7" i="92"/>
  <c r="AN7" i="92"/>
  <c r="T8" i="92"/>
  <c r="AN8" i="92"/>
  <c r="AN9" i="92"/>
  <c r="AN5" i="91"/>
  <c r="AO5" i="91"/>
  <c r="AP5" i="91"/>
  <c r="AQ5" i="91"/>
  <c r="AR5" i="91"/>
  <c r="AS5" i="91"/>
  <c r="AT5" i="91"/>
  <c r="AU5" i="91"/>
  <c r="AV5" i="91"/>
  <c r="AW5" i="91"/>
  <c r="T5" i="91"/>
  <c r="U5" i="91"/>
  <c r="V5" i="91"/>
  <c r="W5" i="91"/>
  <c r="X5" i="91"/>
  <c r="Y5" i="91"/>
  <c r="Z5" i="91"/>
  <c r="AA5" i="91"/>
  <c r="AB5" i="91"/>
  <c r="AC5" i="91"/>
  <c r="H5" i="91"/>
  <c r="I5" i="91"/>
  <c r="H3" i="91"/>
  <c r="I3" i="91"/>
  <c r="AC3" i="91"/>
  <c r="AW3" i="91"/>
  <c r="H4" i="91"/>
  <c r="I4" i="91"/>
  <c r="AC4" i="91"/>
  <c r="AW4" i="91"/>
  <c r="H6" i="91"/>
  <c r="I6" i="91"/>
  <c r="AC6" i="91"/>
  <c r="AW6" i="91"/>
  <c r="H7" i="91"/>
  <c r="I7" i="91"/>
  <c r="AC7" i="91"/>
  <c r="AW7" i="91"/>
  <c r="H8" i="91"/>
  <c r="I8" i="91"/>
  <c r="AC8" i="91"/>
  <c r="AW8" i="91"/>
  <c r="AW9" i="91"/>
  <c r="AB3" i="91"/>
  <c r="AV3" i="91"/>
  <c r="AB4" i="91"/>
  <c r="AV4" i="91"/>
  <c r="AB6" i="91"/>
  <c r="AV6" i="91"/>
  <c r="AB7" i="91"/>
  <c r="AV7" i="91"/>
  <c r="AB8" i="91"/>
  <c r="AV8" i="91"/>
  <c r="AV9" i="91"/>
  <c r="AA3" i="91"/>
  <c r="AU3" i="91"/>
  <c r="AA4" i="91"/>
  <c r="AU4" i="91"/>
  <c r="AA6" i="91"/>
  <c r="AU6" i="91"/>
  <c r="AA7" i="91"/>
  <c r="AU7" i="91"/>
  <c r="AA8" i="91"/>
  <c r="AU8" i="91"/>
  <c r="AU9" i="91"/>
  <c r="Z3" i="91"/>
  <c r="AT3" i="91"/>
  <c r="Z4" i="91"/>
  <c r="AT4" i="91"/>
  <c r="Z6" i="91"/>
  <c r="AT6" i="91"/>
  <c r="Z7" i="91"/>
  <c r="AT7" i="91"/>
  <c r="Z8" i="91"/>
  <c r="AT8" i="91"/>
  <c r="AT9" i="91"/>
  <c r="Y3" i="91"/>
  <c r="AS3" i="91"/>
  <c r="Y4" i="91"/>
  <c r="AS4" i="91"/>
  <c r="Y6" i="91"/>
  <c r="AS6" i="91"/>
  <c r="Y7" i="91"/>
  <c r="AS7" i="91"/>
  <c r="Y8" i="91"/>
  <c r="AS8" i="91"/>
  <c r="AS9" i="91"/>
  <c r="X3" i="91"/>
  <c r="AR3" i="91"/>
  <c r="X4" i="91"/>
  <c r="AR4" i="91"/>
  <c r="X6" i="91"/>
  <c r="AR6" i="91"/>
  <c r="X7" i="91"/>
  <c r="AR7" i="91"/>
  <c r="X8" i="91"/>
  <c r="AR8" i="91"/>
  <c r="AR9" i="91"/>
  <c r="W3" i="91"/>
  <c r="AQ3" i="91"/>
  <c r="W4" i="91"/>
  <c r="AQ4" i="91"/>
  <c r="W6" i="91"/>
  <c r="AQ6" i="91"/>
  <c r="W7" i="91"/>
  <c r="AQ7" i="91"/>
  <c r="W8" i="91"/>
  <c r="AQ8" i="91"/>
  <c r="AQ9" i="91"/>
  <c r="V3" i="91"/>
  <c r="AP3" i="91"/>
  <c r="V4" i="91"/>
  <c r="AP4" i="91"/>
  <c r="V6" i="91"/>
  <c r="AP6" i="91"/>
  <c r="V7" i="91"/>
  <c r="AP7" i="91"/>
  <c r="V8" i="91"/>
  <c r="AP8" i="91"/>
  <c r="AP9" i="91"/>
  <c r="U3" i="91"/>
  <c r="AO3" i="91"/>
  <c r="U4" i="91"/>
  <c r="AO4" i="91"/>
  <c r="U6" i="91"/>
  <c r="AO6" i="91"/>
  <c r="U7" i="91"/>
  <c r="AO7" i="91"/>
  <c r="U8" i="91"/>
  <c r="AO8" i="91"/>
  <c r="AO9" i="91"/>
  <c r="T3" i="91"/>
  <c r="AN3" i="91"/>
  <c r="T4" i="91"/>
  <c r="AN4" i="91"/>
  <c r="T6" i="91"/>
  <c r="AN6" i="91"/>
  <c r="T7" i="91"/>
  <c r="AN7" i="91"/>
  <c r="T8" i="91"/>
  <c r="AN8" i="91"/>
  <c r="AN9" i="91"/>
  <c r="H3" i="90"/>
  <c r="I3" i="90"/>
  <c r="AC3" i="90"/>
  <c r="AW3" i="90"/>
  <c r="H4" i="90"/>
  <c r="I4" i="90"/>
  <c r="AC4" i="90"/>
  <c r="AW4" i="90"/>
  <c r="H5" i="90"/>
  <c r="I5" i="90"/>
  <c r="AC5" i="90"/>
  <c r="AW5" i="90"/>
  <c r="H6" i="90"/>
  <c r="I6" i="90"/>
  <c r="AC6" i="90"/>
  <c r="AW6" i="90"/>
  <c r="H7" i="90"/>
  <c r="I7" i="90"/>
  <c r="AC7" i="90"/>
  <c r="AW7" i="90"/>
  <c r="AW8" i="90"/>
  <c r="AB3" i="90"/>
  <c r="AV3" i="90"/>
  <c r="AB4" i="90"/>
  <c r="AV4" i="90"/>
  <c r="AB5" i="90"/>
  <c r="AV5" i="90"/>
  <c r="AB6" i="90"/>
  <c r="AV6" i="90"/>
  <c r="AB7" i="90"/>
  <c r="AV7" i="90"/>
  <c r="AV8" i="90"/>
  <c r="AA3" i="90"/>
  <c r="AU3" i="90"/>
  <c r="AA4" i="90"/>
  <c r="AU4" i="90"/>
  <c r="AA5" i="90"/>
  <c r="AU5" i="90"/>
  <c r="AA6" i="90"/>
  <c r="AU6" i="90"/>
  <c r="AA7" i="90"/>
  <c r="AU7" i="90"/>
  <c r="AU8" i="90"/>
  <c r="Z3" i="90"/>
  <c r="AT3" i="90"/>
  <c r="Z4" i="90"/>
  <c r="AT4" i="90"/>
  <c r="Z5" i="90"/>
  <c r="AT5" i="90"/>
  <c r="Z6" i="90"/>
  <c r="AT6" i="90"/>
  <c r="Z7" i="90"/>
  <c r="AT7" i="90"/>
  <c r="AT8" i="90"/>
  <c r="Y3" i="90"/>
  <c r="AS3" i="90"/>
  <c r="Y4" i="90"/>
  <c r="AS4" i="90"/>
  <c r="Y5" i="90"/>
  <c r="AS5" i="90"/>
  <c r="Y6" i="90"/>
  <c r="AS6" i="90"/>
  <c r="Y7" i="90"/>
  <c r="AS7" i="90"/>
  <c r="AS8" i="90"/>
  <c r="X3" i="90"/>
  <c r="AR3" i="90"/>
  <c r="X4" i="90"/>
  <c r="AR4" i="90"/>
  <c r="X5" i="90"/>
  <c r="AR5" i="90"/>
  <c r="X6" i="90"/>
  <c r="AR6" i="90"/>
  <c r="X7" i="90"/>
  <c r="AR7" i="90"/>
  <c r="AR8" i="90"/>
  <c r="W3" i="90"/>
  <c r="AQ3" i="90"/>
  <c r="W4" i="90"/>
  <c r="AQ4" i="90"/>
  <c r="W5" i="90"/>
  <c r="AQ5" i="90"/>
  <c r="W6" i="90"/>
  <c r="AQ6" i="90"/>
  <c r="W7" i="90"/>
  <c r="AQ7" i="90"/>
  <c r="AQ8" i="90"/>
  <c r="V3" i="90"/>
  <c r="AP3" i="90"/>
  <c r="V4" i="90"/>
  <c r="AP4" i="90"/>
  <c r="V5" i="90"/>
  <c r="AP5" i="90"/>
  <c r="V6" i="90"/>
  <c r="AP6" i="90"/>
  <c r="V7" i="90"/>
  <c r="AP7" i="90"/>
  <c r="AP8" i="90"/>
  <c r="U3" i="90"/>
  <c r="AO3" i="90"/>
  <c r="U4" i="90"/>
  <c r="AO4" i="90"/>
  <c r="U5" i="90"/>
  <c r="AO5" i="90"/>
  <c r="U6" i="90"/>
  <c r="AO6" i="90"/>
  <c r="U7" i="90"/>
  <c r="AO7" i="90"/>
  <c r="AO8" i="90"/>
  <c r="T3" i="90"/>
  <c r="AN3" i="90"/>
  <c r="T4" i="90"/>
  <c r="AN4" i="90"/>
  <c r="T5" i="90"/>
  <c r="AN5" i="90"/>
  <c r="T6" i="90"/>
  <c r="AN6" i="90"/>
  <c r="T7" i="90"/>
  <c r="AN7" i="90"/>
  <c r="AN8" i="90"/>
  <c r="AN5" i="89"/>
  <c r="AO5" i="89"/>
  <c r="AP5" i="89"/>
  <c r="AQ5" i="89"/>
  <c r="AR5" i="89"/>
  <c r="AS5" i="89"/>
  <c r="AT5" i="89"/>
  <c r="AU5" i="89"/>
  <c r="AV5" i="89"/>
  <c r="AW5" i="89"/>
  <c r="T5" i="89"/>
  <c r="U5" i="89"/>
  <c r="V5" i="89"/>
  <c r="W5" i="89"/>
  <c r="X5" i="89"/>
  <c r="Y5" i="89"/>
  <c r="Z5" i="89"/>
  <c r="AA5" i="89"/>
  <c r="AB5" i="89"/>
  <c r="AC5" i="89"/>
  <c r="H5" i="89"/>
  <c r="I5" i="89"/>
  <c r="H3" i="89"/>
  <c r="I3" i="89"/>
  <c r="AC3" i="89"/>
  <c r="AW3" i="89"/>
  <c r="H4" i="89"/>
  <c r="I4" i="89"/>
  <c r="AC4" i="89"/>
  <c r="AW4" i="89"/>
  <c r="H6" i="89"/>
  <c r="I6" i="89"/>
  <c r="AC6" i="89"/>
  <c r="AW6" i="89"/>
  <c r="H7" i="89"/>
  <c r="I7" i="89"/>
  <c r="AC7" i="89"/>
  <c r="AW7" i="89"/>
  <c r="AW8" i="89"/>
  <c r="AB3" i="89"/>
  <c r="AV3" i="89"/>
  <c r="AB4" i="89"/>
  <c r="AV4" i="89"/>
  <c r="AB6" i="89"/>
  <c r="AV6" i="89"/>
  <c r="AB7" i="89"/>
  <c r="AV7" i="89"/>
  <c r="AV8" i="89"/>
  <c r="AA3" i="89"/>
  <c r="AU3" i="89"/>
  <c r="AA4" i="89"/>
  <c r="AU4" i="89"/>
  <c r="AA6" i="89"/>
  <c r="AU6" i="89"/>
  <c r="AA7" i="89"/>
  <c r="AU7" i="89"/>
  <c r="AU8" i="89"/>
  <c r="Z3" i="89"/>
  <c r="AT3" i="89"/>
  <c r="Z4" i="89"/>
  <c r="AT4" i="89"/>
  <c r="Z6" i="89"/>
  <c r="AT6" i="89"/>
  <c r="Z7" i="89"/>
  <c r="AT7" i="89"/>
  <c r="AT8" i="89"/>
  <c r="Y3" i="89"/>
  <c r="AS3" i="89"/>
  <c r="Y4" i="89"/>
  <c r="AS4" i="89"/>
  <c r="Y6" i="89"/>
  <c r="AS6" i="89"/>
  <c r="Y7" i="89"/>
  <c r="AS7" i="89"/>
  <c r="AS8" i="89"/>
  <c r="X3" i="89"/>
  <c r="AR3" i="89"/>
  <c r="X4" i="89"/>
  <c r="AR4" i="89"/>
  <c r="X6" i="89"/>
  <c r="AR6" i="89"/>
  <c r="X7" i="89"/>
  <c r="AR7" i="89"/>
  <c r="AR8" i="89"/>
  <c r="W3" i="89"/>
  <c r="AQ3" i="89"/>
  <c r="W4" i="89"/>
  <c r="AQ4" i="89"/>
  <c r="W6" i="89"/>
  <c r="AQ6" i="89"/>
  <c r="W7" i="89"/>
  <c r="AQ7" i="89"/>
  <c r="AQ8" i="89"/>
  <c r="V3" i="89"/>
  <c r="AP3" i="89"/>
  <c r="V4" i="89"/>
  <c r="AP4" i="89"/>
  <c r="V6" i="89"/>
  <c r="AP6" i="89"/>
  <c r="V7" i="89"/>
  <c r="AP7" i="89"/>
  <c r="AP8" i="89"/>
  <c r="U3" i="89"/>
  <c r="AO3" i="89"/>
  <c r="U4" i="89"/>
  <c r="AO4" i="89"/>
  <c r="U6" i="89"/>
  <c r="AO6" i="89"/>
  <c r="U7" i="89"/>
  <c r="AO7" i="89"/>
  <c r="AO8" i="89"/>
  <c r="T3" i="89"/>
  <c r="AN3" i="89"/>
  <c r="T4" i="89"/>
  <c r="AN4" i="89"/>
  <c r="T6" i="89"/>
  <c r="AN6" i="89"/>
  <c r="T7" i="89"/>
  <c r="AN7" i="89"/>
  <c r="AN8" i="89"/>
  <c r="H3" i="88"/>
  <c r="I3" i="88"/>
  <c r="AC3" i="88"/>
  <c r="AW3" i="88"/>
  <c r="H4" i="88"/>
  <c r="I4" i="88"/>
  <c r="AC4" i="88"/>
  <c r="AW4" i="88"/>
  <c r="H5" i="88"/>
  <c r="I5" i="88"/>
  <c r="AC5" i="88"/>
  <c r="AW5" i="88"/>
  <c r="H6" i="88"/>
  <c r="I6" i="88"/>
  <c r="AC6" i="88"/>
  <c r="AW6" i="88"/>
  <c r="AW7" i="88"/>
  <c r="AB3" i="88"/>
  <c r="AV3" i="88"/>
  <c r="AB4" i="88"/>
  <c r="AV4" i="88"/>
  <c r="AB5" i="88"/>
  <c r="AV5" i="88"/>
  <c r="AB6" i="88"/>
  <c r="AV6" i="88"/>
  <c r="AV7" i="88"/>
  <c r="AA3" i="88"/>
  <c r="AU3" i="88"/>
  <c r="AA4" i="88"/>
  <c r="AU4" i="88"/>
  <c r="AA5" i="88"/>
  <c r="AU5" i="88"/>
  <c r="AA6" i="88"/>
  <c r="AU6" i="88"/>
  <c r="AU7" i="88"/>
  <c r="Z3" i="88"/>
  <c r="AT3" i="88"/>
  <c r="Z4" i="88"/>
  <c r="AT4" i="88"/>
  <c r="Z5" i="88"/>
  <c r="AT5" i="88"/>
  <c r="Z6" i="88"/>
  <c r="AT6" i="88"/>
  <c r="AT7" i="88"/>
  <c r="Y3" i="88"/>
  <c r="AS3" i="88"/>
  <c r="Y4" i="88"/>
  <c r="AS4" i="88"/>
  <c r="Y5" i="88"/>
  <c r="AS5" i="88"/>
  <c r="Y6" i="88"/>
  <c r="AS6" i="88"/>
  <c r="AS7" i="88"/>
  <c r="X3" i="88"/>
  <c r="AR3" i="88"/>
  <c r="X4" i="88"/>
  <c r="AR4" i="88"/>
  <c r="X5" i="88"/>
  <c r="AR5" i="88"/>
  <c r="X6" i="88"/>
  <c r="AR6" i="88"/>
  <c r="AR7" i="88"/>
  <c r="W3" i="88"/>
  <c r="AQ3" i="88"/>
  <c r="W4" i="88"/>
  <c r="AQ4" i="88"/>
  <c r="W5" i="88"/>
  <c r="AQ5" i="88"/>
  <c r="W6" i="88"/>
  <c r="AQ6" i="88"/>
  <c r="AQ7" i="88"/>
  <c r="V3" i="88"/>
  <c r="AP3" i="88"/>
  <c r="V4" i="88"/>
  <c r="AP4" i="88"/>
  <c r="V5" i="88"/>
  <c r="AP5" i="88"/>
  <c r="V6" i="88"/>
  <c r="AP6" i="88"/>
  <c r="AP7" i="88"/>
  <c r="U3" i="88"/>
  <c r="AO3" i="88"/>
  <c r="U4" i="88"/>
  <c r="AO4" i="88"/>
  <c r="U5" i="88"/>
  <c r="AO5" i="88"/>
  <c r="U6" i="88"/>
  <c r="AO6" i="88"/>
  <c r="AO7" i="88"/>
  <c r="T3" i="88"/>
  <c r="AN3" i="88"/>
  <c r="T4" i="88"/>
  <c r="AN4" i="88"/>
  <c r="T5" i="88"/>
  <c r="AN5" i="88"/>
  <c r="T6" i="88"/>
  <c r="AN6" i="88"/>
  <c r="AN7" i="88"/>
  <c r="H3" i="87"/>
  <c r="I3" i="87"/>
  <c r="AC3" i="87"/>
  <c r="AW3" i="87"/>
  <c r="H4" i="87"/>
  <c r="I4" i="87"/>
  <c r="AC4" i="87"/>
  <c r="AW4" i="87"/>
  <c r="H5" i="87"/>
  <c r="I5" i="87"/>
  <c r="AC5" i="87"/>
  <c r="AW5" i="87"/>
  <c r="H6" i="87"/>
  <c r="I6" i="87"/>
  <c r="AC6" i="87"/>
  <c r="AW6" i="87"/>
  <c r="AW7" i="87"/>
  <c r="AB3" i="87"/>
  <c r="AV3" i="87"/>
  <c r="AB4" i="87"/>
  <c r="AV4" i="87"/>
  <c r="AB5" i="87"/>
  <c r="AV5" i="87"/>
  <c r="AB6" i="87"/>
  <c r="AV6" i="87"/>
  <c r="AV7" i="87"/>
  <c r="AA3" i="87"/>
  <c r="AU3" i="87"/>
  <c r="AA4" i="87"/>
  <c r="AU4" i="87"/>
  <c r="AA5" i="87"/>
  <c r="AU5" i="87"/>
  <c r="AA6" i="87"/>
  <c r="AU6" i="87"/>
  <c r="AU7" i="87"/>
  <c r="Z3" i="87"/>
  <c r="AT3" i="87"/>
  <c r="Z4" i="87"/>
  <c r="AT4" i="87"/>
  <c r="Z5" i="87"/>
  <c r="AT5" i="87"/>
  <c r="Z6" i="87"/>
  <c r="AT6" i="87"/>
  <c r="AT7" i="87"/>
  <c r="Y3" i="87"/>
  <c r="AS3" i="87"/>
  <c r="Y4" i="87"/>
  <c r="AS4" i="87"/>
  <c r="Y5" i="87"/>
  <c r="AS5" i="87"/>
  <c r="Y6" i="87"/>
  <c r="AS6" i="87"/>
  <c r="AS7" i="87"/>
  <c r="X3" i="87"/>
  <c r="AR3" i="87"/>
  <c r="X4" i="87"/>
  <c r="AR4" i="87"/>
  <c r="X5" i="87"/>
  <c r="AR5" i="87"/>
  <c r="X6" i="87"/>
  <c r="AR6" i="87"/>
  <c r="AR7" i="87"/>
  <c r="W3" i="87"/>
  <c r="AQ3" i="87"/>
  <c r="W4" i="87"/>
  <c r="AQ4" i="87"/>
  <c r="W5" i="87"/>
  <c r="AQ5" i="87"/>
  <c r="W6" i="87"/>
  <c r="AQ6" i="87"/>
  <c r="AQ7" i="87"/>
  <c r="V3" i="87"/>
  <c r="AP3" i="87"/>
  <c r="V4" i="87"/>
  <c r="AP4" i="87"/>
  <c r="V5" i="87"/>
  <c r="AP5" i="87"/>
  <c r="V6" i="87"/>
  <c r="AP6" i="87"/>
  <c r="AP7" i="87"/>
  <c r="U3" i="87"/>
  <c r="AO3" i="87"/>
  <c r="U4" i="87"/>
  <c r="AO4" i="87"/>
  <c r="U5" i="87"/>
  <c r="AO5" i="87"/>
  <c r="U6" i="87"/>
  <c r="AO6" i="87"/>
  <c r="AO7" i="87"/>
  <c r="T3" i="87"/>
  <c r="AN3" i="87"/>
  <c r="T4" i="87"/>
  <c r="AN4" i="87"/>
  <c r="T5" i="87"/>
  <c r="AN5" i="87"/>
  <c r="T6" i="87"/>
  <c r="AN6" i="87"/>
  <c r="AN7" i="87"/>
  <c r="H3" i="86"/>
  <c r="I3" i="86"/>
  <c r="AC3" i="86"/>
  <c r="AW3" i="86"/>
  <c r="H4" i="86"/>
  <c r="I4" i="86"/>
  <c r="AC4" i="86"/>
  <c r="AW4" i="86"/>
  <c r="H5" i="86"/>
  <c r="I5" i="86"/>
  <c r="AC5" i="86"/>
  <c r="AW5" i="86"/>
  <c r="H6" i="86"/>
  <c r="I6" i="86"/>
  <c r="AC6" i="86"/>
  <c r="AW6" i="86"/>
  <c r="AW7" i="86"/>
  <c r="AB3" i="86"/>
  <c r="AV3" i="86"/>
  <c r="AB4" i="86"/>
  <c r="AV4" i="86"/>
  <c r="AB5" i="86"/>
  <c r="AV5" i="86"/>
  <c r="AB6" i="86"/>
  <c r="AV6" i="86"/>
  <c r="AV7" i="86"/>
  <c r="AA3" i="86"/>
  <c r="AU3" i="86"/>
  <c r="AA4" i="86"/>
  <c r="AU4" i="86"/>
  <c r="AA5" i="86"/>
  <c r="AU5" i="86"/>
  <c r="AA6" i="86"/>
  <c r="AU6" i="86"/>
  <c r="AU7" i="86"/>
  <c r="Z3" i="86"/>
  <c r="AT3" i="86"/>
  <c r="Z4" i="86"/>
  <c r="AT4" i="86"/>
  <c r="Z5" i="86"/>
  <c r="AT5" i="86"/>
  <c r="Z6" i="86"/>
  <c r="AT6" i="86"/>
  <c r="AT7" i="86"/>
  <c r="Y3" i="86"/>
  <c r="AS3" i="86"/>
  <c r="Y4" i="86"/>
  <c r="AS4" i="86"/>
  <c r="Y5" i="86"/>
  <c r="AS5" i="86"/>
  <c r="Y6" i="86"/>
  <c r="AS6" i="86"/>
  <c r="AS7" i="86"/>
  <c r="X3" i="86"/>
  <c r="AR3" i="86"/>
  <c r="X4" i="86"/>
  <c r="AR4" i="86"/>
  <c r="X5" i="86"/>
  <c r="AR5" i="86"/>
  <c r="X6" i="86"/>
  <c r="AR6" i="86"/>
  <c r="AR7" i="86"/>
  <c r="W3" i="86"/>
  <c r="AQ3" i="86"/>
  <c r="W4" i="86"/>
  <c r="AQ4" i="86"/>
  <c r="W5" i="86"/>
  <c r="AQ5" i="86"/>
  <c r="W6" i="86"/>
  <c r="AQ6" i="86"/>
  <c r="AQ7" i="86"/>
  <c r="V3" i="86"/>
  <c r="AP3" i="86"/>
  <c r="V4" i="86"/>
  <c r="AP4" i="86"/>
  <c r="V5" i="86"/>
  <c r="AP5" i="86"/>
  <c r="V6" i="86"/>
  <c r="AP6" i="86"/>
  <c r="AP7" i="86"/>
  <c r="U3" i="86"/>
  <c r="AO3" i="86"/>
  <c r="U4" i="86"/>
  <c r="AO4" i="86"/>
  <c r="U5" i="86"/>
  <c r="AO5" i="86"/>
  <c r="U6" i="86"/>
  <c r="AO6" i="86"/>
  <c r="AO7" i="86"/>
  <c r="T3" i="86"/>
  <c r="AN3" i="86"/>
  <c r="T4" i="86"/>
  <c r="AN4" i="86"/>
  <c r="T5" i="86"/>
  <c r="AN5" i="86"/>
  <c r="T6" i="86"/>
  <c r="AN6" i="86"/>
  <c r="AN7" i="86"/>
  <c r="H3" i="85"/>
  <c r="I3" i="85"/>
  <c r="AC3" i="85"/>
  <c r="AW3" i="85"/>
  <c r="H4" i="85"/>
  <c r="I4" i="85"/>
  <c r="AC4" i="85"/>
  <c r="AW4" i="85"/>
  <c r="H5" i="85"/>
  <c r="I5" i="85"/>
  <c r="AC5" i="85"/>
  <c r="AW5" i="85"/>
  <c r="H6" i="85"/>
  <c r="I6" i="85"/>
  <c r="AC6" i="85"/>
  <c r="AW6" i="85"/>
  <c r="AW7" i="85"/>
  <c r="AB3" i="85"/>
  <c r="AV3" i="85"/>
  <c r="AB4" i="85"/>
  <c r="AV4" i="85"/>
  <c r="AB5" i="85"/>
  <c r="AV5" i="85"/>
  <c r="AB6" i="85"/>
  <c r="AV6" i="85"/>
  <c r="AV7" i="85"/>
  <c r="AA3" i="85"/>
  <c r="AU3" i="85"/>
  <c r="AA4" i="85"/>
  <c r="AU4" i="85"/>
  <c r="AA5" i="85"/>
  <c r="AU5" i="85"/>
  <c r="AA6" i="85"/>
  <c r="AU6" i="85"/>
  <c r="AU7" i="85"/>
  <c r="Z3" i="85"/>
  <c r="AT3" i="85"/>
  <c r="Z4" i="85"/>
  <c r="AT4" i="85"/>
  <c r="Z5" i="85"/>
  <c r="AT5" i="85"/>
  <c r="Z6" i="85"/>
  <c r="AT6" i="85"/>
  <c r="AT7" i="85"/>
  <c r="Y3" i="85"/>
  <c r="AS3" i="85"/>
  <c r="Y4" i="85"/>
  <c r="AS4" i="85"/>
  <c r="Y5" i="85"/>
  <c r="AS5" i="85"/>
  <c r="Y6" i="85"/>
  <c r="AS6" i="85"/>
  <c r="AS7" i="85"/>
  <c r="X3" i="85"/>
  <c r="AR3" i="85"/>
  <c r="X4" i="85"/>
  <c r="AR4" i="85"/>
  <c r="X5" i="85"/>
  <c r="AR5" i="85"/>
  <c r="X6" i="85"/>
  <c r="AR6" i="85"/>
  <c r="AR7" i="85"/>
  <c r="W3" i="85"/>
  <c r="AQ3" i="85"/>
  <c r="W4" i="85"/>
  <c r="AQ4" i="85"/>
  <c r="W5" i="85"/>
  <c r="AQ5" i="85"/>
  <c r="W6" i="85"/>
  <c r="AQ6" i="85"/>
  <c r="AQ7" i="85"/>
  <c r="V3" i="85"/>
  <c r="AP3" i="85"/>
  <c r="V4" i="85"/>
  <c r="AP4" i="85"/>
  <c r="V5" i="85"/>
  <c r="AP5" i="85"/>
  <c r="V6" i="85"/>
  <c r="AP6" i="85"/>
  <c r="AP7" i="85"/>
  <c r="U3" i="85"/>
  <c r="AO3" i="85"/>
  <c r="U4" i="85"/>
  <c r="AO4" i="85"/>
  <c r="U5" i="85"/>
  <c r="AO5" i="85"/>
  <c r="U6" i="85"/>
  <c r="AO6" i="85"/>
  <c r="AO7" i="85"/>
  <c r="T3" i="85"/>
  <c r="AN3" i="85"/>
  <c r="T4" i="85"/>
  <c r="AN4" i="85"/>
  <c r="T5" i="85"/>
  <c r="AN5" i="85"/>
  <c r="T6" i="85"/>
  <c r="AN6" i="85"/>
  <c r="AN7" i="85"/>
  <c r="H3" i="84"/>
  <c r="I3" i="84"/>
  <c r="AC3" i="84"/>
  <c r="AW3" i="84"/>
  <c r="H4" i="84"/>
  <c r="I4" i="84"/>
  <c r="AC4" i="84"/>
  <c r="AW4" i="84"/>
  <c r="H5" i="84"/>
  <c r="I5" i="84"/>
  <c r="AC5" i="84"/>
  <c r="AW5" i="84"/>
  <c r="H6" i="84"/>
  <c r="I6" i="84"/>
  <c r="AC6" i="84"/>
  <c r="AW6" i="84"/>
  <c r="H7" i="84"/>
  <c r="I7" i="84"/>
  <c r="AC7" i="84"/>
  <c r="AW7" i="84"/>
  <c r="H8" i="84"/>
  <c r="I8" i="84"/>
  <c r="AC8" i="84"/>
  <c r="AW8" i="84"/>
  <c r="AW9" i="84"/>
  <c r="AB3" i="84"/>
  <c r="AV3" i="84"/>
  <c r="AB4" i="84"/>
  <c r="AV4" i="84"/>
  <c r="AB5" i="84"/>
  <c r="AV5" i="84"/>
  <c r="AB6" i="84"/>
  <c r="AV6" i="84"/>
  <c r="AB7" i="84"/>
  <c r="AV7" i="84"/>
  <c r="AB8" i="84"/>
  <c r="AV8" i="84"/>
  <c r="AV9" i="84"/>
  <c r="AA3" i="84"/>
  <c r="AU3" i="84"/>
  <c r="AA4" i="84"/>
  <c r="AU4" i="84"/>
  <c r="AA5" i="84"/>
  <c r="AU5" i="84"/>
  <c r="AA6" i="84"/>
  <c r="AU6" i="84"/>
  <c r="AA7" i="84"/>
  <c r="AU7" i="84"/>
  <c r="AA8" i="84"/>
  <c r="AU8" i="84"/>
  <c r="AU9" i="84"/>
  <c r="Z3" i="84"/>
  <c r="AT3" i="84"/>
  <c r="Z4" i="84"/>
  <c r="AT4" i="84"/>
  <c r="Z5" i="84"/>
  <c r="AT5" i="84"/>
  <c r="Z6" i="84"/>
  <c r="AT6" i="84"/>
  <c r="Z7" i="84"/>
  <c r="AT7" i="84"/>
  <c r="Z8" i="84"/>
  <c r="AT8" i="84"/>
  <c r="AT9" i="84"/>
  <c r="Y3" i="84"/>
  <c r="AS3" i="84"/>
  <c r="Y4" i="84"/>
  <c r="AS4" i="84"/>
  <c r="Y5" i="84"/>
  <c r="AS5" i="84"/>
  <c r="Y6" i="84"/>
  <c r="AS6" i="84"/>
  <c r="Y7" i="84"/>
  <c r="AS7" i="84"/>
  <c r="Y8" i="84"/>
  <c r="AS8" i="84"/>
  <c r="AS9" i="84"/>
  <c r="X3" i="84"/>
  <c r="AR3" i="84"/>
  <c r="X4" i="84"/>
  <c r="AR4" i="84"/>
  <c r="X5" i="84"/>
  <c r="AR5" i="84"/>
  <c r="X6" i="84"/>
  <c r="AR6" i="84"/>
  <c r="X7" i="84"/>
  <c r="AR7" i="84"/>
  <c r="X8" i="84"/>
  <c r="AR8" i="84"/>
  <c r="AR9" i="84"/>
  <c r="W3" i="84"/>
  <c r="AQ3" i="84"/>
  <c r="W4" i="84"/>
  <c r="AQ4" i="84"/>
  <c r="W5" i="84"/>
  <c r="AQ5" i="84"/>
  <c r="W6" i="84"/>
  <c r="AQ6" i="84"/>
  <c r="W7" i="84"/>
  <c r="AQ7" i="84"/>
  <c r="W8" i="84"/>
  <c r="AQ8" i="84"/>
  <c r="AQ9" i="84"/>
  <c r="V3" i="84"/>
  <c r="AP3" i="84"/>
  <c r="V4" i="84"/>
  <c r="AP4" i="84"/>
  <c r="V5" i="84"/>
  <c r="AP5" i="84"/>
  <c r="V6" i="84"/>
  <c r="AP6" i="84"/>
  <c r="V7" i="84"/>
  <c r="AP7" i="84"/>
  <c r="V8" i="84"/>
  <c r="AP8" i="84"/>
  <c r="AP9" i="84"/>
  <c r="U3" i="84"/>
  <c r="AO3" i="84"/>
  <c r="U4" i="84"/>
  <c r="AO4" i="84"/>
  <c r="U5" i="84"/>
  <c r="AO5" i="84"/>
  <c r="U6" i="84"/>
  <c r="AO6" i="84"/>
  <c r="U7" i="84"/>
  <c r="AO7" i="84"/>
  <c r="U8" i="84"/>
  <c r="AO8" i="84"/>
  <c r="AO9" i="84"/>
  <c r="T3" i="84"/>
  <c r="AN3" i="84"/>
  <c r="T4" i="84"/>
  <c r="AN4" i="84"/>
  <c r="T5" i="84"/>
  <c r="AN5" i="84"/>
  <c r="T6" i="84"/>
  <c r="AN6" i="84"/>
  <c r="T7" i="84"/>
  <c r="AN7" i="84"/>
  <c r="T8" i="84"/>
  <c r="AN8" i="84"/>
  <c r="AN9" i="84"/>
  <c r="H3" i="83"/>
  <c r="I3" i="83"/>
  <c r="AC3" i="83"/>
  <c r="AW3" i="83"/>
  <c r="H4" i="83"/>
  <c r="I4" i="83"/>
  <c r="AC4" i="83"/>
  <c r="AW4" i="83"/>
  <c r="H5" i="83"/>
  <c r="I5" i="83"/>
  <c r="AC5" i="83"/>
  <c r="AW5" i="83"/>
  <c r="H6" i="83"/>
  <c r="I6" i="83"/>
  <c r="AC6" i="83"/>
  <c r="AW6" i="83"/>
  <c r="H7" i="83"/>
  <c r="I7" i="83"/>
  <c r="AC7" i="83"/>
  <c r="AW7" i="83"/>
  <c r="AW8" i="83"/>
  <c r="AB3" i="83"/>
  <c r="AV3" i="83"/>
  <c r="AB4" i="83"/>
  <c r="AV4" i="83"/>
  <c r="AB5" i="83"/>
  <c r="AV5" i="83"/>
  <c r="AB6" i="83"/>
  <c r="AV6" i="83"/>
  <c r="AB7" i="83"/>
  <c r="AV7" i="83"/>
  <c r="AV8" i="83"/>
  <c r="AA3" i="83"/>
  <c r="AU3" i="83"/>
  <c r="AA4" i="83"/>
  <c r="AU4" i="83"/>
  <c r="AA5" i="83"/>
  <c r="AU5" i="83"/>
  <c r="AA6" i="83"/>
  <c r="AU6" i="83"/>
  <c r="AA7" i="83"/>
  <c r="AU7" i="83"/>
  <c r="AU8" i="83"/>
  <c r="Z3" i="83"/>
  <c r="AT3" i="83"/>
  <c r="Z4" i="83"/>
  <c r="AT4" i="83"/>
  <c r="Z5" i="83"/>
  <c r="AT5" i="83"/>
  <c r="Z6" i="83"/>
  <c r="AT6" i="83"/>
  <c r="Z7" i="83"/>
  <c r="AT7" i="83"/>
  <c r="AT8" i="83"/>
  <c r="Y3" i="83"/>
  <c r="AS3" i="83"/>
  <c r="Y4" i="83"/>
  <c r="AS4" i="83"/>
  <c r="Y5" i="83"/>
  <c r="AS5" i="83"/>
  <c r="Y6" i="83"/>
  <c r="AS6" i="83"/>
  <c r="Y7" i="83"/>
  <c r="AS7" i="83"/>
  <c r="AS8" i="83"/>
  <c r="X3" i="83"/>
  <c r="AR3" i="83"/>
  <c r="X4" i="83"/>
  <c r="AR4" i="83"/>
  <c r="X5" i="83"/>
  <c r="AR5" i="83"/>
  <c r="X6" i="83"/>
  <c r="AR6" i="83"/>
  <c r="X7" i="83"/>
  <c r="AR7" i="83"/>
  <c r="AR8" i="83"/>
  <c r="W3" i="83"/>
  <c r="AQ3" i="83"/>
  <c r="W4" i="83"/>
  <c r="AQ4" i="83"/>
  <c r="W5" i="83"/>
  <c r="AQ5" i="83"/>
  <c r="W6" i="83"/>
  <c r="AQ6" i="83"/>
  <c r="W7" i="83"/>
  <c r="AQ7" i="83"/>
  <c r="AQ8" i="83"/>
  <c r="V3" i="83"/>
  <c r="AP3" i="83"/>
  <c r="V4" i="83"/>
  <c r="AP4" i="83"/>
  <c r="V5" i="83"/>
  <c r="AP5" i="83"/>
  <c r="V6" i="83"/>
  <c r="AP6" i="83"/>
  <c r="V7" i="83"/>
  <c r="AP7" i="83"/>
  <c r="AP8" i="83"/>
  <c r="U3" i="83"/>
  <c r="AO3" i="83"/>
  <c r="U4" i="83"/>
  <c r="AO4" i="83"/>
  <c r="U5" i="83"/>
  <c r="AO5" i="83"/>
  <c r="U6" i="83"/>
  <c r="AO6" i="83"/>
  <c r="U7" i="83"/>
  <c r="AO7" i="83"/>
  <c r="AO8" i="83"/>
  <c r="T3" i="83"/>
  <c r="AN3" i="83"/>
  <c r="T4" i="83"/>
  <c r="AN4" i="83"/>
  <c r="T5" i="83"/>
  <c r="AN5" i="83"/>
  <c r="T6" i="83"/>
  <c r="AN6" i="83"/>
  <c r="T7" i="83"/>
  <c r="AN7" i="83"/>
  <c r="AN8" i="83"/>
  <c r="H3" i="82"/>
  <c r="I3" i="82"/>
  <c r="AC3" i="82"/>
  <c r="AW3" i="82"/>
  <c r="H4" i="82"/>
  <c r="I4" i="82"/>
  <c r="AC4" i="82"/>
  <c r="AW4" i="82"/>
  <c r="H5" i="82"/>
  <c r="I5" i="82"/>
  <c r="AC5" i="82"/>
  <c r="AW5" i="82"/>
  <c r="H6" i="82"/>
  <c r="I6" i="82"/>
  <c r="AC6" i="82"/>
  <c r="AW6" i="82"/>
  <c r="H7" i="82"/>
  <c r="I7" i="82"/>
  <c r="AC7" i="82"/>
  <c r="AW7" i="82"/>
  <c r="H8" i="82"/>
  <c r="I8" i="82"/>
  <c r="AC8" i="82"/>
  <c r="AW8" i="82"/>
  <c r="AW9" i="82"/>
  <c r="AB3" i="82"/>
  <c r="AV3" i="82"/>
  <c r="AB4" i="82"/>
  <c r="AV4" i="82"/>
  <c r="AB5" i="82"/>
  <c r="AV5" i="82"/>
  <c r="AB6" i="82"/>
  <c r="AV6" i="82"/>
  <c r="AB7" i="82"/>
  <c r="AV7" i="82"/>
  <c r="AB8" i="82"/>
  <c r="AV8" i="82"/>
  <c r="AV9" i="82"/>
  <c r="AA3" i="82"/>
  <c r="AU3" i="82"/>
  <c r="AA4" i="82"/>
  <c r="AU4" i="82"/>
  <c r="AA5" i="82"/>
  <c r="AU5" i="82"/>
  <c r="AA6" i="82"/>
  <c r="AU6" i="82"/>
  <c r="AA7" i="82"/>
  <c r="AU7" i="82"/>
  <c r="AA8" i="82"/>
  <c r="AU8" i="82"/>
  <c r="AU9" i="82"/>
  <c r="Z3" i="82"/>
  <c r="AT3" i="82"/>
  <c r="Z4" i="82"/>
  <c r="AT4" i="82"/>
  <c r="Z5" i="82"/>
  <c r="AT5" i="82"/>
  <c r="Z6" i="82"/>
  <c r="AT6" i="82"/>
  <c r="Z7" i="82"/>
  <c r="AT7" i="82"/>
  <c r="Z8" i="82"/>
  <c r="AT8" i="82"/>
  <c r="AT9" i="82"/>
  <c r="Y3" i="82"/>
  <c r="AS3" i="82"/>
  <c r="Y4" i="82"/>
  <c r="AS4" i="82"/>
  <c r="Y5" i="82"/>
  <c r="AS5" i="82"/>
  <c r="Y6" i="82"/>
  <c r="AS6" i="82"/>
  <c r="Y7" i="82"/>
  <c r="AS7" i="82"/>
  <c r="Y8" i="82"/>
  <c r="AS8" i="82"/>
  <c r="AS9" i="82"/>
  <c r="X3" i="82"/>
  <c r="AR3" i="82"/>
  <c r="X4" i="82"/>
  <c r="AR4" i="82"/>
  <c r="X5" i="82"/>
  <c r="AR5" i="82"/>
  <c r="X6" i="82"/>
  <c r="AR6" i="82"/>
  <c r="X7" i="82"/>
  <c r="AR7" i="82"/>
  <c r="X8" i="82"/>
  <c r="AR8" i="82"/>
  <c r="AR9" i="82"/>
  <c r="W3" i="82"/>
  <c r="AQ3" i="82"/>
  <c r="W4" i="82"/>
  <c r="AQ4" i="82"/>
  <c r="W5" i="82"/>
  <c r="AQ5" i="82"/>
  <c r="W6" i="82"/>
  <c r="AQ6" i="82"/>
  <c r="W7" i="82"/>
  <c r="AQ7" i="82"/>
  <c r="W8" i="82"/>
  <c r="AQ8" i="82"/>
  <c r="AQ9" i="82"/>
  <c r="V3" i="82"/>
  <c r="AP3" i="82"/>
  <c r="V4" i="82"/>
  <c r="AP4" i="82"/>
  <c r="V5" i="82"/>
  <c r="AP5" i="82"/>
  <c r="V6" i="82"/>
  <c r="AP6" i="82"/>
  <c r="V7" i="82"/>
  <c r="AP7" i="82"/>
  <c r="V8" i="82"/>
  <c r="AP8" i="82"/>
  <c r="AP9" i="82"/>
  <c r="U3" i="82"/>
  <c r="AO3" i="82"/>
  <c r="U4" i="82"/>
  <c r="AO4" i="82"/>
  <c r="U5" i="82"/>
  <c r="AO5" i="82"/>
  <c r="U6" i="82"/>
  <c r="AO6" i="82"/>
  <c r="U7" i="82"/>
  <c r="AO7" i="82"/>
  <c r="U8" i="82"/>
  <c r="AO8" i="82"/>
  <c r="AO9" i="82"/>
  <c r="T3" i="82"/>
  <c r="AN3" i="82"/>
  <c r="T4" i="82"/>
  <c r="AN4" i="82"/>
  <c r="T5" i="82"/>
  <c r="AN5" i="82"/>
  <c r="T6" i="82"/>
  <c r="AN6" i="82"/>
  <c r="T7" i="82"/>
  <c r="AN7" i="82"/>
  <c r="T8" i="82"/>
  <c r="AN8" i="82"/>
  <c r="AN9" i="82"/>
  <c r="H3" i="81"/>
  <c r="I3" i="81"/>
  <c r="AC3" i="81"/>
  <c r="AW3" i="81"/>
  <c r="H4" i="81"/>
  <c r="I4" i="81"/>
  <c r="AC4" i="81"/>
  <c r="AW4" i="81"/>
  <c r="H5" i="81"/>
  <c r="I5" i="81"/>
  <c r="AC5" i="81"/>
  <c r="AW5" i="81"/>
  <c r="H6" i="81"/>
  <c r="I6" i="81"/>
  <c r="AC6" i="81"/>
  <c r="AW6" i="81"/>
  <c r="AW7" i="81"/>
  <c r="AB3" i="81"/>
  <c r="AV3" i="81"/>
  <c r="AB4" i="81"/>
  <c r="AV4" i="81"/>
  <c r="AB5" i="81"/>
  <c r="AV5" i="81"/>
  <c r="AB6" i="81"/>
  <c r="AV6" i="81"/>
  <c r="AV7" i="81"/>
  <c r="AA3" i="81"/>
  <c r="AU3" i="81"/>
  <c r="AA4" i="81"/>
  <c r="AU4" i="81"/>
  <c r="AA5" i="81"/>
  <c r="AU5" i="81"/>
  <c r="AA6" i="81"/>
  <c r="AU6" i="81"/>
  <c r="AU7" i="81"/>
  <c r="Z3" i="81"/>
  <c r="AT3" i="81"/>
  <c r="Z4" i="81"/>
  <c r="AT4" i="81"/>
  <c r="Z5" i="81"/>
  <c r="AT5" i="81"/>
  <c r="Z6" i="81"/>
  <c r="AT6" i="81"/>
  <c r="AT7" i="81"/>
  <c r="Y3" i="81"/>
  <c r="AS3" i="81"/>
  <c r="Y4" i="81"/>
  <c r="AS4" i="81"/>
  <c r="Y5" i="81"/>
  <c r="AS5" i="81"/>
  <c r="Y6" i="81"/>
  <c r="AS6" i="81"/>
  <c r="AS7" i="81"/>
  <c r="X3" i="81"/>
  <c r="AR3" i="81"/>
  <c r="X4" i="81"/>
  <c r="AR4" i="81"/>
  <c r="X5" i="81"/>
  <c r="AR5" i="81"/>
  <c r="X6" i="81"/>
  <c r="AR6" i="81"/>
  <c r="AR7" i="81"/>
  <c r="W3" i="81"/>
  <c r="AQ3" i="81"/>
  <c r="W4" i="81"/>
  <c r="AQ4" i="81"/>
  <c r="W5" i="81"/>
  <c r="AQ5" i="81"/>
  <c r="W6" i="81"/>
  <c r="AQ6" i="81"/>
  <c r="AQ7" i="81"/>
  <c r="V3" i="81"/>
  <c r="AP3" i="81"/>
  <c r="V4" i="81"/>
  <c r="AP4" i="81"/>
  <c r="V5" i="81"/>
  <c r="AP5" i="81"/>
  <c r="V6" i="81"/>
  <c r="AP6" i="81"/>
  <c r="AP7" i="81"/>
  <c r="U3" i="81"/>
  <c r="AO3" i="81"/>
  <c r="U4" i="81"/>
  <c r="AO4" i="81"/>
  <c r="U5" i="81"/>
  <c r="AO5" i="81"/>
  <c r="U6" i="81"/>
  <c r="AO6" i="81"/>
  <c r="AO7" i="81"/>
  <c r="T3" i="81"/>
  <c r="AN3" i="81"/>
  <c r="T4" i="81"/>
  <c r="AN4" i="81"/>
  <c r="T5" i="81"/>
  <c r="AN5" i="81"/>
  <c r="T6" i="81"/>
  <c r="AN6" i="81"/>
  <c r="AN7" i="81"/>
  <c r="H3" i="80"/>
  <c r="I3" i="80"/>
  <c r="AC3" i="80"/>
  <c r="AW3" i="80"/>
  <c r="H4" i="80"/>
  <c r="I4" i="80"/>
  <c r="AC4" i="80"/>
  <c r="AW4" i="80"/>
  <c r="H5" i="80"/>
  <c r="I5" i="80"/>
  <c r="AC5" i="80"/>
  <c r="AW5" i="80"/>
  <c r="H6" i="80"/>
  <c r="I6" i="80"/>
  <c r="AC6" i="80"/>
  <c r="AW6" i="80"/>
  <c r="H7" i="80"/>
  <c r="I7" i="80"/>
  <c r="AC7" i="80"/>
  <c r="AW7" i="80"/>
  <c r="H8" i="80"/>
  <c r="I8" i="80"/>
  <c r="AC8" i="80"/>
  <c r="AW8" i="80"/>
  <c r="H9" i="80"/>
  <c r="I9" i="80"/>
  <c r="AC9" i="80"/>
  <c r="AW9" i="80"/>
  <c r="AW10" i="80"/>
  <c r="AB3" i="80"/>
  <c r="AV3" i="80"/>
  <c r="AB4" i="80"/>
  <c r="AV4" i="80"/>
  <c r="AB5" i="80"/>
  <c r="AV5" i="80"/>
  <c r="AB6" i="80"/>
  <c r="AV6" i="80"/>
  <c r="AB7" i="80"/>
  <c r="AV7" i="80"/>
  <c r="AB8" i="80"/>
  <c r="AV8" i="80"/>
  <c r="AB9" i="80"/>
  <c r="AV9" i="80"/>
  <c r="AV10" i="80"/>
  <c r="AA3" i="80"/>
  <c r="AU3" i="80"/>
  <c r="AA4" i="80"/>
  <c r="AU4" i="80"/>
  <c r="AA5" i="80"/>
  <c r="AU5" i="80"/>
  <c r="AA6" i="80"/>
  <c r="AU6" i="80"/>
  <c r="AA7" i="80"/>
  <c r="AU7" i="80"/>
  <c r="AA8" i="80"/>
  <c r="AU8" i="80"/>
  <c r="AA9" i="80"/>
  <c r="AU9" i="80"/>
  <c r="AU10" i="80"/>
  <c r="Z3" i="80"/>
  <c r="AT3" i="80"/>
  <c r="Z4" i="80"/>
  <c r="AT4" i="80"/>
  <c r="Z5" i="80"/>
  <c r="AT5" i="80"/>
  <c r="Z6" i="80"/>
  <c r="AT6" i="80"/>
  <c r="Z7" i="80"/>
  <c r="AT7" i="80"/>
  <c r="Z8" i="80"/>
  <c r="AT8" i="80"/>
  <c r="Z9" i="80"/>
  <c r="AT9" i="80"/>
  <c r="AT10" i="80"/>
  <c r="Y3" i="80"/>
  <c r="AS3" i="80"/>
  <c r="Y4" i="80"/>
  <c r="AS4" i="80"/>
  <c r="Y5" i="80"/>
  <c r="AS5" i="80"/>
  <c r="Y6" i="80"/>
  <c r="AS6" i="80"/>
  <c r="Y7" i="80"/>
  <c r="AS7" i="80"/>
  <c r="Y8" i="80"/>
  <c r="AS8" i="80"/>
  <c r="Y9" i="80"/>
  <c r="AS9" i="80"/>
  <c r="AS10" i="80"/>
  <c r="X3" i="80"/>
  <c r="AR3" i="80"/>
  <c r="X4" i="80"/>
  <c r="AR4" i="80"/>
  <c r="X5" i="80"/>
  <c r="AR5" i="80"/>
  <c r="X6" i="80"/>
  <c r="AR6" i="80"/>
  <c r="X7" i="80"/>
  <c r="AR7" i="80"/>
  <c r="X8" i="80"/>
  <c r="AR8" i="80"/>
  <c r="X9" i="80"/>
  <c r="AR9" i="80"/>
  <c r="AR10" i="80"/>
  <c r="W3" i="80"/>
  <c r="AQ3" i="80"/>
  <c r="W4" i="80"/>
  <c r="AQ4" i="80"/>
  <c r="W5" i="80"/>
  <c r="AQ5" i="80"/>
  <c r="W6" i="80"/>
  <c r="AQ6" i="80"/>
  <c r="W7" i="80"/>
  <c r="AQ7" i="80"/>
  <c r="W8" i="80"/>
  <c r="AQ8" i="80"/>
  <c r="W9" i="80"/>
  <c r="AQ9" i="80"/>
  <c r="AQ10" i="80"/>
  <c r="V3" i="80"/>
  <c r="AP3" i="80"/>
  <c r="V4" i="80"/>
  <c r="AP4" i="80"/>
  <c r="V5" i="80"/>
  <c r="AP5" i="80"/>
  <c r="V6" i="80"/>
  <c r="AP6" i="80"/>
  <c r="V7" i="80"/>
  <c r="AP7" i="80"/>
  <c r="V8" i="80"/>
  <c r="AP8" i="80"/>
  <c r="V9" i="80"/>
  <c r="AP9" i="80"/>
  <c r="AP10" i="80"/>
  <c r="U3" i="80"/>
  <c r="AO3" i="80"/>
  <c r="U4" i="80"/>
  <c r="AO4" i="80"/>
  <c r="U5" i="80"/>
  <c r="AO5" i="80"/>
  <c r="U6" i="80"/>
  <c r="AO6" i="80"/>
  <c r="U7" i="80"/>
  <c r="AO7" i="80"/>
  <c r="U8" i="80"/>
  <c r="AO8" i="80"/>
  <c r="U9" i="80"/>
  <c r="AO9" i="80"/>
  <c r="AO10" i="80"/>
  <c r="T3" i="80"/>
  <c r="AN3" i="80"/>
  <c r="T4" i="80"/>
  <c r="AN4" i="80"/>
  <c r="T5" i="80"/>
  <c r="AN5" i="80"/>
  <c r="T6" i="80"/>
  <c r="AN6" i="80"/>
  <c r="T7" i="80"/>
  <c r="AN7" i="80"/>
  <c r="T8" i="80"/>
  <c r="AN8" i="80"/>
  <c r="T9" i="80"/>
  <c r="AN9" i="80"/>
  <c r="AN10" i="80"/>
  <c r="H3" i="79"/>
  <c r="I3" i="79"/>
  <c r="AC3" i="79"/>
  <c r="AW3" i="79"/>
  <c r="H4" i="79"/>
  <c r="I4" i="79"/>
  <c r="AC4" i="79"/>
  <c r="AW4" i="79"/>
  <c r="H5" i="79"/>
  <c r="I5" i="79"/>
  <c r="AC5" i="79"/>
  <c r="AW5" i="79"/>
  <c r="H6" i="79"/>
  <c r="I6" i="79"/>
  <c r="AC6" i="79"/>
  <c r="AW6" i="79"/>
  <c r="AW7" i="79"/>
  <c r="AB3" i="79"/>
  <c r="AV3" i="79"/>
  <c r="AB4" i="79"/>
  <c r="AV4" i="79"/>
  <c r="AB5" i="79"/>
  <c r="AV5" i="79"/>
  <c r="AB6" i="79"/>
  <c r="AV6" i="79"/>
  <c r="AV7" i="79"/>
  <c r="AA3" i="79"/>
  <c r="AU3" i="79"/>
  <c r="AA4" i="79"/>
  <c r="AU4" i="79"/>
  <c r="AA5" i="79"/>
  <c r="AU5" i="79"/>
  <c r="AA6" i="79"/>
  <c r="AU6" i="79"/>
  <c r="AU7" i="79"/>
  <c r="Z3" i="79"/>
  <c r="AT3" i="79"/>
  <c r="Z4" i="79"/>
  <c r="AT4" i="79"/>
  <c r="Z5" i="79"/>
  <c r="AT5" i="79"/>
  <c r="Z6" i="79"/>
  <c r="AT6" i="79"/>
  <c r="AT7" i="79"/>
  <c r="Y3" i="79"/>
  <c r="AS3" i="79"/>
  <c r="Y4" i="79"/>
  <c r="AS4" i="79"/>
  <c r="Y5" i="79"/>
  <c r="AS5" i="79"/>
  <c r="Y6" i="79"/>
  <c r="AS6" i="79"/>
  <c r="AS7" i="79"/>
  <c r="X3" i="79"/>
  <c r="AR3" i="79"/>
  <c r="X4" i="79"/>
  <c r="AR4" i="79"/>
  <c r="X5" i="79"/>
  <c r="AR5" i="79"/>
  <c r="X6" i="79"/>
  <c r="AR6" i="79"/>
  <c r="AR7" i="79"/>
  <c r="W3" i="79"/>
  <c r="AQ3" i="79"/>
  <c r="W4" i="79"/>
  <c r="AQ4" i="79"/>
  <c r="W5" i="79"/>
  <c r="AQ5" i="79"/>
  <c r="W6" i="79"/>
  <c r="AQ6" i="79"/>
  <c r="AQ7" i="79"/>
  <c r="V3" i="79"/>
  <c r="AP3" i="79"/>
  <c r="V4" i="79"/>
  <c r="AP4" i="79"/>
  <c r="V5" i="79"/>
  <c r="AP5" i="79"/>
  <c r="V6" i="79"/>
  <c r="AP6" i="79"/>
  <c r="AP7" i="79"/>
  <c r="U3" i="79"/>
  <c r="AO3" i="79"/>
  <c r="U4" i="79"/>
  <c r="AO4" i="79"/>
  <c r="U5" i="79"/>
  <c r="AO5" i="79"/>
  <c r="U6" i="79"/>
  <c r="AO6" i="79"/>
  <c r="AO7" i="79"/>
  <c r="T3" i="79"/>
  <c r="AN3" i="79"/>
  <c r="T4" i="79"/>
  <c r="AN4" i="79"/>
  <c r="T5" i="79"/>
  <c r="AN5" i="79"/>
  <c r="T6" i="79"/>
  <c r="AN6" i="79"/>
  <c r="AN7" i="79"/>
  <c r="H3" i="78"/>
  <c r="I3" i="78"/>
  <c r="AC3" i="78"/>
  <c r="AW3" i="78"/>
  <c r="H4" i="78"/>
  <c r="I4" i="78"/>
  <c r="AC4" i="78"/>
  <c r="AW4" i="78"/>
  <c r="H5" i="78"/>
  <c r="I5" i="78"/>
  <c r="AC5" i="78"/>
  <c r="AW5" i="78"/>
  <c r="H6" i="78"/>
  <c r="I6" i="78"/>
  <c r="AC6" i="78"/>
  <c r="AW6" i="78"/>
  <c r="H7" i="78"/>
  <c r="I7" i="78"/>
  <c r="AC7" i="78"/>
  <c r="AW7" i="78"/>
  <c r="AW8" i="78"/>
  <c r="AB3" i="78"/>
  <c r="AV3" i="78"/>
  <c r="AB4" i="78"/>
  <c r="AV4" i="78"/>
  <c r="AB5" i="78"/>
  <c r="AV5" i="78"/>
  <c r="AB6" i="78"/>
  <c r="AV6" i="78"/>
  <c r="AB7" i="78"/>
  <c r="AV7" i="78"/>
  <c r="AV8" i="78"/>
  <c r="AA3" i="78"/>
  <c r="AU3" i="78"/>
  <c r="AA4" i="78"/>
  <c r="AU4" i="78"/>
  <c r="AA5" i="78"/>
  <c r="AU5" i="78"/>
  <c r="AA6" i="78"/>
  <c r="AU6" i="78"/>
  <c r="AA7" i="78"/>
  <c r="AU7" i="78"/>
  <c r="AU8" i="78"/>
  <c r="Z3" i="78"/>
  <c r="AT3" i="78"/>
  <c r="Z4" i="78"/>
  <c r="AT4" i="78"/>
  <c r="Z5" i="78"/>
  <c r="AT5" i="78"/>
  <c r="Z6" i="78"/>
  <c r="AT6" i="78"/>
  <c r="Z7" i="78"/>
  <c r="AT7" i="78"/>
  <c r="AT8" i="78"/>
  <c r="Y3" i="78"/>
  <c r="AS3" i="78"/>
  <c r="Y4" i="78"/>
  <c r="AS4" i="78"/>
  <c r="Y5" i="78"/>
  <c r="AS5" i="78"/>
  <c r="Y6" i="78"/>
  <c r="AS6" i="78"/>
  <c r="Y7" i="78"/>
  <c r="AS7" i="78"/>
  <c r="AS8" i="78"/>
  <c r="X3" i="78"/>
  <c r="AR3" i="78"/>
  <c r="X4" i="78"/>
  <c r="AR4" i="78"/>
  <c r="X5" i="78"/>
  <c r="AR5" i="78"/>
  <c r="X6" i="78"/>
  <c r="AR6" i="78"/>
  <c r="X7" i="78"/>
  <c r="AR7" i="78"/>
  <c r="AR8" i="78"/>
  <c r="W3" i="78"/>
  <c r="AQ3" i="78"/>
  <c r="W4" i="78"/>
  <c r="AQ4" i="78"/>
  <c r="W5" i="78"/>
  <c r="AQ5" i="78"/>
  <c r="W6" i="78"/>
  <c r="AQ6" i="78"/>
  <c r="W7" i="78"/>
  <c r="AQ7" i="78"/>
  <c r="AQ8" i="78"/>
  <c r="V3" i="78"/>
  <c r="AP3" i="78"/>
  <c r="V4" i="78"/>
  <c r="AP4" i="78"/>
  <c r="V5" i="78"/>
  <c r="AP5" i="78"/>
  <c r="V6" i="78"/>
  <c r="AP6" i="78"/>
  <c r="V7" i="78"/>
  <c r="AP7" i="78"/>
  <c r="AP8" i="78"/>
  <c r="U3" i="78"/>
  <c r="AO3" i="78"/>
  <c r="U4" i="78"/>
  <c r="AO4" i="78"/>
  <c r="U5" i="78"/>
  <c r="AO5" i="78"/>
  <c r="U6" i="78"/>
  <c r="AO6" i="78"/>
  <c r="U7" i="78"/>
  <c r="AO7" i="78"/>
  <c r="AO8" i="78"/>
  <c r="T3" i="78"/>
  <c r="AN3" i="78"/>
  <c r="T4" i="78"/>
  <c r="AN4" i="78"/>
  <c r="T5" i="78"/>
  <c r="AN5" i="78"/>
  <c r="T6" i="78"/>
  <c r="AN6" i="78"/>
  <c r="T7" i="78"/>
  <c r="AN7" i="78"/>
  <c r="AN8" i="78"/>
  <c r="H3" i="77"/>
  <c r="I3" i="77"/>
  <c r="AC3" i="77"/>
  <c r="AW3" i="77"/>
  <c r="H4" i="77"/>
  <c r="I4" i="77"/>
  <c r="AC4" i="77"/>
  <c r="AW4" i="77"/>
  <c r="H5" i="77"/>
  <c r="I5" i="77"/>
  <c r="AC5" i="77"/>
  <c r="AW5" i="77"/>
  <c r="H6" i="77"/>
  <c r="I6" i="77"/>
  <c r="AC6" i="77"/>
  <c r="AW6" i="77"/>
  <c r="AW7" i="77"/>
  <c r="AB3" i="77"/>
  <c r="AV3" i="77"/>
  <c r="AB4" i="77"/>
  <c r="AV4" i="77"/>
  <c r="AB5" i="77"/>
  <c r="AV5" i="77"/>
  <c r="AB6" i="77"/>
  <c r="AV6" i="77"/>
  <c r="AV7" i="77"/>
  <c r="AA3" i="77"/>
  <c r="AU3" i="77"/>
  <c r="AA4" i="77"/>
  <c r="AU4" i="77"/>
  <c r="AA5" i="77"/>
  <c r="AU5" i="77"/>
  <c r="AA6" i="77"/>
  <c r="AU6" i="77"/>
  <c r="AU7" i="77"/>
  <c r="Z3" i="77"/>
  <c r="AT3" i="77"/>
  <c r="Z4" i="77"/>
  <c r="AT4" i="77"/>
  <c r="Z5" i="77"/>
  <c r="AT5" i="77"/>
  <c r="Z6" i="77"/>
  <c r="AT6" i="77"/>
  <c r="AT7" i="77"/>
  <c r="Y3" i="77"/>
  <c r="AS3" i="77"/>
  <c r="Y4" i="77"/>
  <c r="AS4" i="77"/>
  <c r="Y5" i="77"/>
  <c r="AS5" i="77"/>
  <c r="Y6" i="77"/>
  <c r="AS6" i="77"/>
  <c r="AS7" i="77"/>
  <c r="X3" i="77"/>
  <c r="AR3" i="77"/>
  <c r="X4" i="77"/>
  <c r="AR4" i="77"/>
  <c r="X5" i="77"/>
  <c r="AR5" i="77"/>
  <c r="X6" i="77"/>
  <c r="AR6" i="77"/>
  <c r="AR7" i="77"/>
  <c r="W3" i="77"/>
  <c r="AQ3" i="77"/>
  <c r="W4" i="77"/>
  <c r="AQ4" i="77"/>
  <c r="W5" i="77"/>
  <c r="AQ5" i="77"/>
  <c r="W6" i="77"/>
  <c r="AQ6" i="77"/>
  <c r="AQ7" i="77"/>
  <c r="V3" i="77"/>
  <c r="AP3" i="77"/>
  <c r="V4" i="77"/>
  <c r="AP4" i="77"/>
  <c r="V5" i="77"/>
  <c r="AP5" i="77"/>
  <c r="V6" i="77"/>
  <c r="AP6" i="77"/>
  <c r="AP7" i="77"/>
  <c r="U3" i="77"/>
  <c r="AO3" i="77"/>
  <c r="U4" i="77"/>
  <c r="AO4" i="77"/>
  <c r="U5" i="77"/>
  <c r="AO5" i="77"/>
  <c r="U6" i="77"/>
  <c r="AO6" i="77"/>
  <c r="AO7" i="77"/>
  <c r="T3" i="77"/>
  <c r="AN3" i="77"/>
  <c r="T4" i="77"/>
  <c r="AN4" i="77"/>
  <c r="T5" i="77"/>
  <c r="AN5" i="77"/>
  <c r="T6" i="77"/>
  <c r="AN6" i="77"/>
  <c r="AN7" i="77"/>
  <c r="H3" i="76"/>
  <c r="I3" i="76"/>
  <c r="AC3" i="76"/>
  <c r="AW3" i="76"/>
  <c r="H4" i="76"/>
  <c r="I4" i="76"/>
  <c r="AC4" i="76"/>
  <c r="AW4" i="76"/>
  <c r="H5" i="76"/>
  <c r="I5" i="76"/>
  <c r="AC5" i="76"/>
  <c r="AW5" i="76"/>
  <c r="H6" i="76"/>
  <c r="I6" i="76"/>
  <c r="AC6" i="76"/>
  <c r="AW6" i="76"/>
  <c r="H7" i="76"/>
  <c r="I7" i="76"/>
  <c r="AC7" i="76"/>
  <c r="AW7" i="76"/>
  <c r="AW8" i="76"/>
  <c r="AB3" i="76"/>
  <c r="AV3" i="76"/>
  <c r="AB4" i="76"/>
  <c r="AV4" i="76"/>
  <c r="AB5" i="76"/>
  <c r="AV5" i="76"/>
  <c r="AB6" i="76"/>
  <c r="AV6" i="76"/>
  <c r="AB7" i="76"/>
  <c r="AV7" i="76"/>
  <c r="AV8" i="76"/>
  <c r="AA3" i="76"/>
  <c r="AU3" i="76"/>
  <c r="AA4" i="76"/>
  <c r="AU4" i="76"/>
  <c r="AA5" i="76"/>
  <c r="AU5" i="76"/>
  <c r="AA6" i="76"/>
  <c r="AU6" i="76"/>
  <c r="AA7" i="76"/>
  <c r="AU7" i="76"/>
  <c r="AU8" i="76"/>
  <c r="Z3" i="76"/>
  <c r="AT3" i="76"/>
  <c r="Z4" i="76"/>
  <c r="AT4" i="76"/>
  <c r="Z5" i="76"/>
  <c r="AT5" i="76"/>
  <c r="Z6" i="76"/>
  <c r="AT6" i="76"/>
  <c r="Z7" i="76"/>
  <c r="AT7" i="76"/>
  <c r="AT8" i="76"/>
  <c r="Y3" i="76"/>
  <c r="AS3" i="76"/>
  <c r="Y4" i="76"/>
  <c r="AS4" i="76"/>
  <c r="Y5" i="76"/>
  <c r="AS5" i="76"/>
  <c r="Y6" i="76"/>
  <c r="AS6" i="76"/>
  <c r="Y7" i="76"/>
  <c r="AS7" i="76"/>
  <c r="AS8" i="76"/>
  <c r="X3" i="76"/>
  <c r="AR3" i="76"/>
  <c r="X4" i="76"/>
  <c r="AR4" i="76"/>
  <c r="X5" i="76"/>
  <c r="AR5" i="76"/>
  <c r="X6" i="76"/>
  <c r="AR6" i="76"/>
  <c r="X7" i="76"/>
  <c r="AR7" i="76"/>
  <c r="AR8" i="76"/>
  <c r="W3" i="76"/>
  <c r="AQ3" i="76"/>
  <c r="W4" i="76"/>
  <c r="AQ4" i="76"/>
  <c r="W5" i="76"/>
  <c r="AQ5" i="76"/>
  <c r="W6" i="76"/>
  <c r="AQ6" i="76"/>
  <c r="W7" i="76"/>
  <c r="AQ7" i="76"/>
  <c r="AQ8" i="76"/>
  <c r="V3" i="76"/>
  <c r="AP3" i="76"/>
  <c r="V4" i="76"/>
  <c r="AP4" i="76"/>
  <c r="V5" i="76"/>
  <c r="AP5" i="76"/>
  <c r="V6" i="76"/>
  <c r="AP6" i="76"/>
  <c r="V7" i="76"/>
  <c r="AP7" i="76"/>
  <c r="AP8" i="76"/>
  <c r="U3" i="76"/>
  <c r="AO3" i="76"/>
  <c r="U4" i="76"/>
  <c r="AO4" i="76"/>
  <c r="U5" i="76"/>
  <c r="AO5" i="76"/>
  <c r="U6" i="76"/>
  <c r="AO6" i="76"/>
  <c r="U7" i="76"/>
  <c r="AO7" i="76"/>
  <c r="AO8" i="76"/>
  <c r="T3" i="76"/>
  <c r="AN3" i="76"/>
  <c r="T4" i="76"/>
  <c r="AN4" i="76"/>
  <c r="T5" i="76"/>
  <c r="AN5" i="76"/>
  <c r="T6" i="76"/>
  <c r="AN6" i="76"/>
  <c r="T7" i="76"/>
  <c r="AN7" i="76"/>
  <c r="AN8" i="76"/>
  <c r="H3" i="75"/>
  <c r="I3" i="75"/>
  <c r="AC3" i="75"/>
  <c r="AW3" i="75"/>
  <c r="H4" i="75"/>
  <c r="I4" i="75"/>
  <c r="AC4" i="75"/>
  <c r="AW4" i="75"/>
  <c r="H5" i="75"/>
  <c r="I5" i="75"/>
  <c r="AC5" i="75"/>
  <c r="AW5" i="75"/>
  <c r="H6" i="75"/>
  <c r="I6" i="75"/>
  <c r="AC6" i="75"/>
  <c r="AW6" i="75"/>
  <c r="H7" i="75"/>
  <c r="I7" i="75"/>
  <c r="AC7" i="75"/>
  <c r="AW7" i="75"/>
  <c r="AW8" i="75"/>
  <c r="AB3" i="75"/>
  <c r="AV3" i="75"/>
  <c r="AB4" i="75"/>
  <c r="AV4" i="75"/>
  <c r="AB5" i="75"/>
  <c r="AV5" i="75"/>
  <c r="AB6" i="75"/>
  <c r="AV6" i="75"/>
  <c r="AB7" i="75"/>
  <c r="AV7" i="75"/>
  <c r="AV8" i="75"/>
  <c r="AA3" i="75"/>
  <c r="AU3" i="75"/>
  <c r="AA4" i="75"/>
  <c r="AU4" i="75"/>
  <c r="AA5" i="75"/>
  <c r="AU5" i="75"/>
  <c r="AA6" i="75"/>
  <c r="AU6" i="75"/>
  <c r="AA7" i="75"/>
  <c r="AU7" i="75"/>
  <c r="AU8" i="75"/>
  <c r="Z3" i="75"/>
  <c r="AT3" i="75"/>
  <c r="Z4" i="75"/>
  <c r="AT4" i="75"/>
  <c r="Z5" i="75"/>
  <c r="AT5" i="75"/>
  <c r="Z6" i="75"/>
  <c r="AT6" i="75"/>
  <c r="Z7" i="75"/>
  <c r="AT7" i="75"/>
  <c r="AT8" i="75"/>
  <c r="Y3" i="75"/>
  <c r="AS3" i="75"/>
  <c r="Y4" i="75"/>
  <c r="AS4" i="75"/>
  <c r="Y5" i="75"/>
  <c r="AS5" i="75"/>
  <c r="Y6" i="75"/>
  <c r="AS6" i="75"/>
  <c r="Y7" i="75"/>
  <c r="AS7" i="75"/>
  <c r="AS8" i="75"/>
  <c r="X3" i="75"/>
  <c r="AR3" i="75"/>
  <c r="X4" i="75"/>
  <c r="AR4" i="75"/>
  <c r="X5" i="75"/>
  <c r="AR5" i="75"/>
  <c r="X6" i="75"/>
  <c r="AR6" i="75"/>
  <c r="X7" i="75"/>
  <c r="AR7" i="75"/>
  <c r="AR8" i="75"/>
  <c r="W3" i="75"/>
  <c r="AQ3" i="75"/>
  <c r="W4" i="75"/>
  <c r="AQ4" i="75"/>
  <c r="W5" i="75"/>
  <c r="AQ5" i="75"/>
  <c r="W6" i="75"/>
  <c r="AQ6" i="75"/>
  <c r="W7" i="75"/>
  <c r="AQ7" i="75"/>
  <c r="AQ8" i="75"/>
  <c r="V3" i="75"/>
  <c r="AP3" i="75"/>
  <c r="V4" i="75"/>
  <c r="AP4" i="75"/>
  <c r="V5" i="75"/>
  <c r="AP5" i="75"/>
  <c r="V6" i="75"/>
  <c r="AP6" i="75"/>
  <c r="V7" i="75"/>
  <c r="AP7" i="75"/>
  <c r="AP8" i="75"/>
  <c r="U3" i="75"/>
  <c r="AO3" i="75"/>
  <c r="U4" i="75"/>
  <c r="AO4" i="75"/>
  <c r="U5" i="75"/>
  <c r="AO5" i="75"/>
  <c r="U6" i="75"/>
  <c r="AO6" i="75"/>
  <c r="U7" i="75"/>
  <c r="AO7" i="75"/>
  <c r="AO8" i="75"/>
  <c r="T3" i="75"/>
  <c r="AN3" i="75"/>
  <c r="T4" i="75"/>
  <c r="AN4" i="75"/>
  <c r="T5" i="75"/>
  <c r="AN5" i="75"/>
  <c r="T6" i="75"/>
  <c r="AN6" i="75"/>
  <c r="T7" i="75"/>
  <c r="AN7" i="75"/>
  <c r="AN8" i="75"/>
  <c r="H3" i="74"/>
  <c r="I3" i="74"/>
  <c r="AC3" i="74"/>
  <c r="AW3" i="74"/>
  <c r="H4" i="74"/>
  <c r="I4" i="74"/>
  <c r="AC4" i="74"/>
  <c r="AW4" i="74"/>
  <c r="H5" i="74"/>
  <c r="I5" i="74"/>
  <c r="AC5" i="74"/>
  <c r="AW5" i="74"/>
  <c r="H6" i="74"/>
  <c r="I6" i="74"/>
  <c r="AC6" i="74"/>
  <c r="AW6" i="74"/>
  <c r="AW7" i="74"/>
  <c r="AB3" i="74"/>
  <c r="AV3" i="74"/>
  <c r="AB4" i="74"/>
  <c r="AV4" i="74"/>
  <c r="AB5" i="74"/>
  <c r="AV5" i="74"/>
  <c r="AB6" i="74"/>
  <c r="AV6" i="74"/>
  <c r="AV7" i="74"/>
  <c r="AA3" i="74"/>
  <c r="AU3" i="74"/>
  <c r="AA4" i="74"/>
  <c r="AU4" i="74"/>
  <c r="AA5" i="74"/>
  <c r="AU5" i="74"/>
  <c r="AA6" i="74"/>
  <c r="AU6" i="74"/>
  <c r="AU7" i="74"/>
  <c r="Z3" i="74"/>
  <c r="AT3" i="74"/>
  <c r="Z4" i="74"/>
  <c r="AT4" i="74"/>
  <c r="Z5" i="74"/>
  <c r="AT5" i="74"/>
  <c r="Z6" i="74"/>
  <c r="AT6" i="74"/>
  <c r="AT7" i="74"/>
  <c r="Y3" i="74"/>
  <c r="AS3" i="74"/>
  <c r="Y4" i="74"/>
  <c r="AS4" i="74"/>
  <c r="Y5" i="74"/>
  <c r="AS5" i="74"/>
  <c r="Y6" i="74"/>
  <c r="AS6" i="74"/>
  <c r="AS7" i="74"/>
  <c r="X3" i="74"/>
  <c r="AR3" i="74"/>
  <c r="X4" i="74"/>
  <c r="AR4" i="74"/>
  <c r="X5" i="74"/>
  <c r="AR5" i="74"/>
  <c r="X6" i="74"/>
  <c r="AR6" i="74"/>
  <c r="AR7" i="74"/>
  <c r="W3" i="74"/>
  <c r="AQ3" i="74"/>
  <c r="W4" i="74"/>
  <c r="AQ4" i="74"/>
  <c r="W5" i="74"/>
  <c r="AQ5" i="74"/>
  <c r="W6" i="74"/>
  <c r="AQ6" i="74"/>
  <c r="AQ7" i="74"/>
  <c r="V3" i="74"/>
  <c r="AP3" i="74"/>
  <c r="V4" i="74"/>
  <c r="AP4" i="74"/>
  <c r="V5" i="74"/>
  <c r="AP5" i="74"/>
  <c r="V6" i="74"/>
  <c r="AP6" i="74"/>
  <c r="AP7" i="74"/>
  <c r="U3" i="74"/>
  <c r="AO3" i="74"/>
  <c r="U4" i="74"/>
  <c r="AO4" i="74"/>
  <c r="U5" i="74"/>
  <c r="AO5" i="74"/>
  <c r="U6" i="74"/>
  <c r="AO6" i="74"/>
  <c r="AO7" i="74"/>
  <c r="T3" i="74"/>
  <c r="AN3" i="74"/>
  <c r="T4" i="74"/>
  <c r="AN4" i="74"/>
  <c r="T5" i="74"/>
  <c r="AN5" i="74"/>
  <c r="T6" i="74"/>
  <c r="AN6" i="74"/>
  <c r="AN7" i="74"/>
  <c r="H3" i="73"/>
  <c r="I3" i="73"/>
  <c r="AC3" i="73"/>
  <c r="AW3" i="73"/>
  <c r="H4" i="73"/>
  <c r="I4" i="73"/>
  <c r="AC4" i="73"/>
  <c r="AW4" i="73"/>
  <c r="H5" i="73"/>
  <c r="I5" i="73"/>
  <c r="AC5" i="73"/>
  <c r="AW5" i="73"/>
  <c r="H6" i="73"/>
  <c r="I6" i="73"/>
  <c r="AC6" i="73"/>
  <c r="AW6" i="73"/>
  <c r="H7" i="73"/>
  <c r="I7" i="73"/>
  <c r="AC7" i="73"/>
  <c r="AW7" i="73"/>
  <c r="AW8" i="73"/>
  <c r="AB3" i="73"/>
  <c r="AV3" i="73"/>
  <c r="AB4" i="73"/>
  <c r="AV4" i="73"/>
  <c r="AB5" i="73"/>
  <c r="AV5" i="73"/>
  <c r="AB6" i="73"/>
  <c r="AV6" i="73"/>
  <c r="AB7" i="73"/>
  <c r="AV7" i="73"/>
  <c r="AV8" i="73"/>
  <c r="AA3" i="73"/>
  <c r="AU3" i="73"/>
  <c r="AA4" i="73"/>
  <c r="AU4" i="73"/>
  <c r="AA5" i="73"/>
  <c r="AU5" i="73"/>
  <c r="AA6" i="73"/>
  <c r="AU6" i="73"/>
  <c r="AA7" i="73"/>
  <c r="AU7" i="73"/>
  <c r="AU8" i="73"/>
  <c r="Z3" i="73"/>
  <c r="AT3" i="73"/>
  <c r="Z4" i="73"/>
  <c r="AT4" i="73"/>
  <c r="Z5" i="73"/>
  <c r="AT5" i="73"/>
  <c r="Z6" i="73"/>
  <c r="AT6" i="73"/>
  <c r="Z7" i="73"/>
  <c r="AT7" i="73"/>
  <c r="AT8" i="73"/>
  <c r="Y3" i="73"/>
  <c r="AS3" i="73"/>
  <c r="Y4" i="73"/>
  <c r="AS4" i="73"/>
  <c r="Y5" i="73"/>
  <c r="AS5" i="73"/>
  <c r="Y6" i="73"/>
  <c r="AS6" i="73"/>
  <c r="Y7" i="73"/>
  <c r="AS7" i="73"/>
  <c r="AS8" i="73"/>
  <c r="X3" i="73"/>
  <c r="AR3" i="73"/>
  <c r="X4" i="73"/>
  <c r="AR4" i="73"/>
  <c r="X5" i="73"/>
  <c r="AR5" i="73"/>
  <c r="X6" i="73"/>
  <c r="AR6" i="73"/>
  <c r="X7" i="73"/>
  <c r="AR7" i="73"/>
  <c r="AR8" i="73"/>
  <c r="W3" i="73"/>
  <c r="AQ3" i="73"/>
  <c r="W4" i="73"/>
  <c r="AQ4" i="73"/>
  <c r="W5" i="73"/>
  <c r="AQ5" i="73"/>
  <c r="W6" i="73"/>
  <c r="AQ6" i="73"/>
  <c r="W7" i="73"/>
  <c r="AQ7" i="73"/>
  <c r="AQ8" i="73"/>
  <c r="V3" i="73"/>
  <c r="AP3" i="73"/>
  <c r="V4" i="73"/>
  <c r="AP4" i="73"/>
  <c r="V5" i="73"/>
  <c r="AP5" i="73"/>
  <c r="V6" i="73"/>
  <c r="AP6" i="73"/>
  <c r="V7" i="73"/>
  <c r="AP7" i="73"/>
  <c r="AP8" i="73"/>
  <c r="U3" i="73"/>
  <c r="AO3" i="73"/>
  <c r="U4" i="73"/>
  <c r="AO4" i="73"/>
  <c r="U5" i="73"/>
  <c r="AO5" i="73"/>
  <c r="U6" i="73"/>
  <c r="AO6" i="73"/>
  <c r="U7" i="73"/>
  <c r="AO7" i="73"/>
  <c r="AO8" i="73"/>
  <c r="T3" i="73"/>
  <c r="AN3" i="73"/>
  <c r="T4" i="73"/>
  <c r="AN4" i="73"/>
  <c r="T5" i="73"/>
  <c r="AN5" i="73"/>
  <c r="T6" i="73"/>
  <c r="AN6" i="73"/>
  <c r="T7" i="73"/>
  <c r="AN7" i="73"/>
  <c r="AN8" i="73"/>
  <c r="H3" i="72"/>
  <c r="I3" i="72"/>
  <c r="AC3" i="72"/>
  <c r="AW3" i="72"/>
  <c r="H4" i="72"/>
  <c r="I4" i="72"/>
  <c r="AC4" i="72"/>
  <c r="AW4" i="72"/>
  <c r="H5" i="72"/>
  <c r="I5" i="72"/>
  <c r="AC5" i="72"/>
  <c r="AW5" i="72"/>
  <c r="H6" i="72"/>
  <c r="I6" i="72"/>
  <c r="AC6" i="72"/>
  <c r="AW6" i="72"/>
  <c r="AW7" i="72"/>
  <c r="AB3" i="72"/>
  <c r="AV3" i="72"/>
  <c r="AB4" i="72"/>
  <c r="AV4" i="72"/>
  <c r="AB5" i="72"/>
  <c r="AV5" i="72"/>
  <c r="AB6" i="72"/>
  <c r="AV6" i="72"/>
  <c r="AV7" i="72"/>
  <c r="AA3" i="72"/>
  <c r="AU3" i="72"/>
  <c r="AA4" i="72"/>
  <c r="AU4" i="72"/>
  <c r="AA5" i="72"/>
  <c r="AU5" i="72"/>
  <c r="AA6" i="72"/>
  <c r="AU6" i="72"/>
  <c r="AU7" i="72"/>
  <c r="Z3" i="72"/>
  <c r="AT3" i="72"/>
  <c r="Z4" i="72"/>
  <c r="AT4" i="72"/>
  <c r="Z5" i="72"/>
  <c r="AT5" i="72"/>
  <c r="Z6" i="72"/>
  <c r="AT6" i="72"/>
  <c r="AT7" i="72"/>
  <c r="Y3" i="72"/>
  <c r="AS3" i="72"/>
  <c r="Y4" i="72"/>
  <c r="AS4" i="72"/>
  <c r="Y5" i="72"/>
  <c r="AS5" i="72"/>
  <c r="Y6" i="72"/>
  <c r="AS6" i="72"/>
  <c r="AS7" i="72"/>
  <c r="X3" i="72"/>
  <c r="AR3" i="72"/>
  <c r="X4" i="72"/>
  <c r="AR4" i="72"/>
  <c r="X5" i="72"/>
  <c r="AR5" i="72"/>
  <c r="X6" i="72"/>
  <c r="AR6" i="72"/>
  <c r="AR7" i="72"/>
  <c r="W3" i="72"/>
  <c r="AQ3" i="72"/>
  <c r="W4" i="72"/>
  <c r="AQ4" i="72"/>
  <c r="W5" i="72"/>
  <c r="AQ5" i="72"/>
  <c r="W6" i="72"/>
  <c r="AQ6" i="72"/>
  <c r="AQ7" i="72"/>
  <c r="V3" i="72"/>
  <c r="AP3" i="72"/>
  <c r="V4" i="72"/>
  <c r="AP4" i="72"/>
  <c r="V5" i="72"/>
  <c r="AP5" i="72"/>
  <c r="V6" i="72"/>
  <c r="AP6" i="72"/>
  <c r="AP7" i="72"/>
  <c r="U3" i="72"/>
  <c r="AO3" i="72"/>
  <c r="U4" i="72"/>
  <c r="AO4" i="72"/>
  <c r="U5" i="72"/>
  <c r="AO5" i="72"/>
  <c r="U6" i="72"/>
  <c r="AO6" i="72"/>
  <c r="AO7" i="72"/>
  <c r="T3" i="72"/>
  <c r="AN3" i="72"/>
  <c r="T4" i="72"/>
  <c r="AN4" i="72"/>
  <c r="T5" i="72"/>
  <c r="AN5" i="72"/>
  <c r="T6" i="72"/>
  <c r="AN6" i="72"/>
  <c r="AN7" i="72"/>
  <c r="H3" i="71"/>
  <c r="I3" i="71"/>
  <c r="AC3" i="71"/>
  <c r="AW3" i="71"/>
  <c r="H4" i="71"/>
  <c r="I4" i="71"/>
  <c r="AC4" i="71"/>
  <c r="AW4" i="71"/>
  <c r="H5" i="71"/>
  <c r="I5" i="71"/>
  <c r="AC5" i="71"/>
  <c r="AW5" i="71"/>
  <c r="H6" i="71"/>
  <c r="I6" i="71"/>
  <c r="AC6" i="71"/>
  <c r="AW6" i="71"/>
  <c r="AW7" i="71"/>
  <c r="AB3" i="71"/>
  <c r="AV3" i="71"/>
  <c r="AB4" i="71"/>
  <c r="AV4" i="71"/>
  <c r="AB5" i="71"/>
  <c r="AV5" i="71"/>
  <c r="AB6" i="71"/>
  <c r="AV6" i="71"/>
  <c r="AV7" i="71"/>
  <c r="AA3" i="71"/>
  <c r="AU3" i="71"/>
  <c r="AA4" i="71"/>
  <c r="AU4" i="71"/>
  <c r="AA5" i="71"/>
  <c r="AU5" i="71"/>
  <c r="AA6" i="71"/>
  <c r="AU6" i="71"/>
  <c r="AU7" i="71"/>
  <c r="Z3" i="71"/>
  <c r="AT3" i="71"/>
  <c r="Z4" i="71"/>
  <c r="AT4" i="71"/>
  <c r="Z5" i="71"/>
  <c r="AT5" i="71"/>
  <c r="Z6" i="71"/>
  <c r="AT6" i="71"/>
  <c r="AT7" i="71"/>
  <c r="Y3" i="71"/>
  <c r="AS3" i="71"/>
  <c r="Y4" i="71"/>
  <c r="AS4" i="71"/>
  <c r="Y5" i="71"/>
  <c r="AS5" i="71"/>
  <c r="Y6" i="71"/>
  <c r="AS6" i="71"/>
  <c r="AS7" i="71"/>
  <c r="X3" i="71"/>
  <c r="AR3" i="71"/>
  <c r="X4" i="71"/>
  <c r="AR4" i="71"/>
  <c r="X5" i="71"/>
  <c r="AR5" i="71"/>
  <c r="X6" i="71"/>
  <c r="AR6" i="71"/>
  <c r="AR7" i="71"/>
  <c r="W3" i="71"/>
  <c r="AQ3" i="71"/>
  <c r="W4" i="71"/>
  <c r="AQ4" i="71"/>
  <c r="W5" i="71"/>
  <c r="AQ5" i="71"/>
  <c r="W6" i="71"/>
  <c r="AQ6" i="71"/>
  <c r="AQ7" i="71"/>
  <c r="V3" i="71"/>
  <c r="AP3" i="71"/>
  <c r="V4" i="71"/>
  <c r="AP4" i="71"/>
  <c r="V5" i="71"/>
  <c r="AP5" i="71"/>
  <c r="V6" i="71"/>
  <c r="AP6" i="71"/>
  <c r="AP7" i="71"/>
  <c r="U3" i="71"/>
  <c r="AO3" i="71"/>
  <c r="U4" i="71"/>
  <c r="AO4" i="71"/>
  <c r="U5" i="71"/>
  <c r="AO5" i="71"/>
  <c r="U6" i="71"/>
  <c r="AO6" i="71"/>
  <c r="AO7" i="71"/>
  <c r="T3" i="71"/>
  <c r="AN3" i="71"/>
  <c r="T4" i="71"/>
  <c r="AN4" i="71"/>
  <c r="T5" i="71"/>
  <c r="AN5" i="71"/>
  <c r="T6" i="71"/>
  <c r="AN6" i="71"/>
  <c r="AN7" i="71"/>
  <c r="H3" i="70"/>
  <c r="I3" i="70"/>
  <c r="AC3" i="70"/>
  <c r="AW3" i="70"/>
  <c r="H4" i="70"/>
  <c r="I4" i="70"/>
  <c r="AC4" i="70"/>
  <c r="AW4" i="70"/>
  <c r="H5" i="70"/>
  <c r="I5" i="70"/>
  <c r="AC5" i="70"/>
  <c r="AW5" i="70"/>
  <c r="H6" i="70"/>
  <c r="I6" i="70"/>
  <c r="AC6" i="70"/>
  <c r="AW6" i="70"/>
  <c r="H7" i="70"/>
  <c r="I7" i="70"/>
  <c r="AC7" i="70"/>
  <c r="AW7" i="70"/>
  <c r="AW8" i="70"/>
  <c r="AB3" i="70"/>
  <c r="AV3" i="70"/>
  <c r="AB4" i="70"/>
  <c r="AV4" i="70"/>
  <c r="AB5" i="70"/>
  <c r="AV5" i="70"/>
  <c r="AB6" i="70"/>
  <c r="AV6" i="70"/>
  <c r="AB7" i="70"/>
  <c r="AV7" i="70"/>
  <c r="AV8" i="70"/>
  <c r="AA3" i="70"/>
  <c r="AU3" i="70"/>
  <c r="AA4" i="70"/>
  <c r="AU4" i="70"/>
  <c r="AA5" i="70"/>
  <c r="AU5" i="70"/>
  <c r="AA6" i="70"/>
  <c r="AU6" i="70"/>
  <c r="AA7" i="70"/>
  <c r="AU7" i="70"/>
  <c r="AU8" i="70"/>
  <c r="Z3" i="70"/>
  <c r="AT3" i="70"/>
  <c r="Z4" i="70"/>
  <c r="AT4" i="70"/>
  <c r="Z5" i="70"/>
  <c r="AT5" i="70"/>
  <c r="Z6" i="70"/>
  <c r="AT6" i="70"/>
  <c r="Z7" i="70"/>
  <c r="AT7" i="70"/>
  <c r="AT8" i="70"/>
  <c r="Y3" i="70"/>
  <c r="AS3" i="70"/>
  <c r="Y4" i="70"/>
  <c r="AS4" i="70"/>
  <c r="Y5" i="70"/>
  <c r="AS5" i="70"/>
  <c r="Y6" i="70"/>
  <c r="AS6" i="70"/>
  <c r="Y7" i="70"/>
  <c r="AS7" i="70"/>
  <c r="AS8" i="70"/>
  <c r="X3" i="70"/>
  <c r="AR3" i="70"/>
  <c r="X4" i="70"/>
  <c r="AR4" i="70"/>
  <c r="X5" i="70"/>
  <c r="AR5" i="70"/>
  <c r="X6" i="70"/>
  <c r="AR6" i="70"/>
  <c r="X7" i="70"/>
  <c r="AR7" i="70"/>
  <c r="AR8" i="70"/>
  <c r="W3" i="70"/>
  <c r="AQ3" i="70"/>
  <c r="W4" i="70"/>
  <c r="AQ4" i="70"/>
  <c r="W5" i="70"/>
  <c r="AQ5" i="70"/>
  <c r="W6" i="70"/>
  <c r="AQ6" i="70"/>
  <c r="W7" i="70"/>
  <c r="AQ7" i="70"/>
  <c r="AQ8" i="70"/>
  <c r="V3" i="70"/>
  <c r="AP3" i="70"/>
  <c r="V4" i="70"/>
  <c r="AP4" i="70"/>
  <c r="V5" i="70"/>
  <c r="AP5" i="70"/>
  <c r="V6" i="70"/>
  <c r="AP6" i="70"/>
  <c r="V7" i="70"/>
  <c r="AP7" i="70"/>
  <c r="AP8" i="70"/>
  <c r="U3" i="70"/>
  <c r="AO3" i="70"/>
  <c r="U4" i="70"/>
  <c r="AO4" i="70"/>
  <c r="U5" i="70"/>
  <c r="AO5" i="70"/>
  <c r="U6" i="70"/>
  <c r="AO6" i="70"/>
  <c r="U7" i="70"/>
  <c r="AO7" i="70"/>
  <c r="AO8" i="70"/>
  <c r="T3" i="70"/>
  <c r="AN3" i="70"/>
  <c r="T4" i="70"/>
  <c r="AN4" i="70"/>
  <c r="T5" i="70"/>
  <c r="AN5" i="70"/>
  <c r="T6" i="70"/>
  <c r="AN6" i="70"/>
  <c r="T7" i="70"/>
  <c r="AN7" i="70"/>
  <c r="AN8" i="70"/>
  <c r="H3" i="69"/>
  <c r="I3" i="69"/>
  <c r="AC3" i="69"/>
  <c r="AW3" i="69"/>
  <c r="H4" i="69"/>
  <c r="I4" i="69"/>
  <c r="AC4" i="69"/>
  <c r="AW4" i="69"/>
  <c r="H5" i="69"/>
  <c r="I5" i="69"/>
  <c r="AC5" i="69"/>
  <c r="AW5" i="69"/>
  <c r="H6" i="69"/>
  <c r="I6" i="69"/>
  <c r="AC6" i="69"/>
  <c r="AW6" i="69"/>
  <c r="H7" i="69"/>
  <c r="I7" i="69"/>
  <c r="AC7" i="69"/>
  <c r="AW7" i="69"/>
  <c r="H8" i="69"/>
  <c r="I8" i="69"/>
  <c r="AC8" i="69"/>
  <c r="AW8" i="69"/>
  <c r="AW9" i="69"/>
  <c r="AB3" i="69"/>
  <c r="AV3" i="69"/>
  <c r="AB4" i="69"/>
  <c r="AV4" i="69"/>
  <c r="AB5" i="69"/>
  <c r="AV5" i="69"/>
  <c r="AB6" i="69"/>
  <c r="AV6" i="69"/>
  <c r="AB7" i="69"/>
  <c r="AV7" i="69"/>
  <c r="AB8" i="69"/>
  <c r="AV8" i="69"/>
  <c r="AV9" i="69"/>
  <c r="AA3" i="69"/>
  <c r="AU3" i="69"/>
  <c r="AA4" i="69"/>
  <c r="AU4" i="69"/>
  <c r="AA5" i="69"/>
  <c r="AU5" i="69"/>
  <c r="AA6" i="69"/>
  <c r="AU6" i="69"/>
  <c r="AA7" i="69"/>
  <c r="AU7" i="69"/>
  <c r="AA8" i="69"/>
  <c r="AU8" i="69"/>
  <c r="AU9" i="69"/>
  <c r="Z3" i="69"/>
  <c r="AT3" i="69"/>
  <c r="Z4" i="69"/>
  <c r="AT4" i="69"/>
  <c r="Z5" i="69"/>
  <c r="AT5" i="69"/>
  <c r="Z6" i="69"/>
  <c r="AT6" i="69"/>
  <c r="Z7" i="69"/>
  <c r="AT7" i="69"/>
  <c r="Z8" i="69"/>
  <c r="AT8" i="69"/>
  <c r="AT9" i="69"/>
  <c r="Y3" i="69"/>
  <c r="AS3" i="69"/>
  <c r="Y4" i="69"/>
  <c r="AS4" i="69"/>
  <c r="Y5" i="69"/>
  <c r="AS5" i="69"/>
  <c r="Y6" i="69"/>
  <c r="AS6" i="69"/>
  <c r="Y7" i="69"/>
  <c r="AS7" i="69"/>
  <c r="Y8" i="69"/>
  <c r="AS8" i="69"/>
  <c r="AS9" i="69"/>
  <c r="X3" i="69"/>
  <c r="AR3" i="69"/>
  <c r="X4" i="69"/>
  <c r="AR4" i="69"/>
  <c r="X5" i="69"/>
  <c r="AR5" i="69"/>
  <c r="X6" i="69"/>
  <c r="AR6" i="69"/>
  <c r="X7" i="69"/>
  <c r="AR7" i="69"/>
  <c r="X8" i="69"/>
  <c r="AR8" i="69"/>
  <c r="AR9" i="69"/>
  <c r="W3" i="69"/>
  <c r="AQ3" i="69"/>
  <c r="W4" i="69"/>
  <c r="AQ4" i="69"/>
  <c r="W5" i="69"/>
  <c r="AQ5" i="69"/>
  <c r="W6" i="69"/>
  <c r="AQ6" i="69"/>
  <c r="W7" i="69"/>
  <c r="AQ7" i="69"/>
  <c r="W8" i="69"/>
  <c r="AQ8" i="69"/>
  <c r="AQ9" i="69"/>
  <c r="V3" i="69"/>
  <c r="AP3" i="69"/>
  <c r="V4" i="69"/>
  <c r="AP4" i="69"/>
  <c r="V5" i="69"/>
  <c r="AP5" i="69"/>
  <c r="V6" i="69"/>
  <c r="AP6" i="69"/>
  <c r="V7" i="69"/>
  <c r="AP7" i="69"/>
  <c r="V8" i="69"/>
  <c r="AP8" i="69"/>
  <c r="AP9" i="69"/>
  <c r="U3" i="69"/>
  <c r="AO3" i="69"/>
  <c r="U4" i="69"/>
  <c r="AO4" i="69"/>
  <c r="U5" i="69"/>
  <c r="AO5" i="69"/>
  <c r="U6" i="69"/>
  <c r="AO6" i="69"/>
  <c r="U7" i="69"/>
  <c r="AO7" i="69"/>
  <c r="U8" i="69"/>
  <c r="AO8" i="69"/>
  <c r="AO9" i="69"/>
  <c r="T3" i="69"/>
  <c r="AN3" i="69"/>
  <c r="T4" i="69"/>
  <c r="AN4" i="69"/>
  <c r="T5" i="69"/>
  <c r="AN5" i="69"/>
  <c r="T6" i="69"/>
  <c r="AN6" i="69"/>
  <c r="T7" i="69"/>
  <c r="AN7" i="69"/>
  <c r="T8" i="69"/>
  <c r="AN8" i="69"/>
  <c r="AN9" i="69"/>
  <c r="H3" i="68"/>
  <c r="I3" i="68"/>
  <c r="AC3" i="68"/>
  <c r="AW3" i="68"/>
  <c r="H4" i="68"/>
  <c r="I4" i="68"/>
  <c r="AC4" i="68"/>
  <c r="AW4" i="68"/>
  <c r="H5" i="68"/>
  <c r="I5" i="68"/>
  <c r="AC5" i="68"/>
  <c r="AW5" i="68"/>
  <c r="H6" i="68"/>
  <c r="I6" i="68"/>
  <c r="AC6" i="68"/>
  <c r="AW6" i="68"/>
  <c r="H7" i="68"/>
  <c r="I7" i="68"/>
  <c r="AC7" i="68"/>
  <c r="AW7" i="68"/>
  <c r="AW8" i="68"/>
  <c r="AB3" i="68"/>
  <c r="AV3" i="68"/>
  <c r="AB4" i="68"/>
  <c r="AV4" i="68"/>
  <c r="AB5" i="68"/>
  <c r="AV5" i="68"/>
  <c r="AB6" i="68"/>
  <c r="AV6" i="68"/>
  <c r="AB7" i="68"/>
  <c r="AV7" i="68"/>
  <c r="AV8" i="68"/>
  <c r="AA3" i="68"/>
  <c r="AU3" i="68"/>
  <c r="AA4" i="68"/>
  <c r="AU4" i="68"/>
  <c r="AA5" i="68"/>
  <c r="AU5" i="68"/>
  <c r="AA6" i="68"/>
  <c r="AU6" i="68"/>
  <c r="AA7" i="68"/>
  <c r="AU7" i="68"/>
  <c r="AU8" i="68"/>
  <c r="Z3" i="68"/>
  <c r="AT3" i="68"/>
  <c r="Z4" i="68"/>
  <c r="AT4" i="68"/>
  <c r="Z5" i="68"/>
  <c r="AT5" i="68"/>
  <c r="Z6" i="68"/>
  <c r="AT6" i="68"/>
  <c r="Z7" i="68"/>
  <c r="AT7" i="68"/>
  <c r="AT8" i="68"/>
  <c r="Y3" i="68"/>
  <c r="AS3" i="68"/>
  <c r="Y4" i="68"/>
  <c r="AS4" i="68"/>
  <c r="Y5" i="68"/>
  <c r="AS5" i="68"/>
  <c r="Y6" i="68"/>
  <c r="AS6" i="68"/>
  <c r="Y7" i="68"/>
  <c r="AS7" i="68"/>
  <c r="AS8" i="68"/>
  <c r="X3" i="68"/>
  <c r="AR3" i="68"/>
  <c r="X4" i="68"/>
  <c r="AR4" i="68"/>
  <c r="X5" i="68"/>
  <c r="AR5" i="68"/>
  <c r="X6" i="68"/>
  <c r="AR6" i="68"/>
  <c r="X7" i="68"/>
  <c r="AR7" i="68"/>
  <c r="AR8" i="68"/>
  <c r="W3" i="68"/>
  <c r="AQ3" i="68"/>
  <c r="W4" i="68"/>
  <c r="AQ4" i="68"/>
  <c r="W5" i="68"/>
  <c r="AQ5" i="68"/>
  <c r="W6" i="68"/>
  <c r="AQ6" i="68"/>
  <c r="W7" i="68"/>
  <c r="AQ7" i="68"/>
  <c r="AQ8" i="68"/>
  <c r="V3" i="68"/>
  <c r="AP3" i="68"/>
  <c r="V4" i="68"/>
  <c r="AP4" i="68"/>
  <c r="V5" i="68"/>
  <c r="AP5" i="68"/>
  <c r="V6" i="68"/>
  <c r="AP6" i="68"/>
  <c r="V7" i="68"/>
  <c r="AP7" i="68"/>
  <c r="AP8" i="68"/>
  <c r="U3" i="68"/>
  <c r="AO3" i="68"/>
  <c r="U4" i="68"/>
  <c r="AO4" i="68"/>
  <c r="U5" i="68"/>
  <c r="AO5" i="68"/>
  <c r="U6" i="68"/>
  <c r="AO6" i="68"/>
  <c r="U7" i="68"/>
  <c r="AO7" i="68"/>
  <c r="AO8" i="68"/>
  <c r="T3" i="68"/>
  <c r="AN3" i="68"/>
  <c r="T4" i="68"/>
  <c r="AN4" i="68"/>
  <c r="T5" i="68"/>
  <c r="AN5" i="68"/>
  <c r="T6" i="68"/>
  <c r="AN6" i="68"/>
  <c r="T7" i="68"/>
  <c r="AN7" i="68"/>
  <c r="AN8" i="68"/>
  <c r="H3" i="67"/>
  <c r="I3" i="67"/>
  <c r="AC3" i="67"/>
  <c r="AW3" i="67"/>
  <c r="H4" i="67"/>
  <c r="I4" i="67"/>
  <c r="AC4" i="67"/>
  <c r="AW4" i="67"/>
  <c r="H5" i="67"/>
  <c r="I5" i="67"/>
  <c r="AC5" i="67"/>
  <c r="AW5" i="67"/>
  <c r="AW6" i="67"/>
  <c r="AB3" i="67"/>
  <c r="AV3" i="67"/>
  <c r="AB4" i="67"/>
  <c r="AV4" i="67"/>
  <c r="AB5" i="67"/>
  <c r="AV5" i="67"/>
  <c r="AV6" i="67"/>
  <c r="AA3" i="67"/>
  <c r="AU3" i="67"/>
  <c r="AA4" i="67"/>
  <c r="AU4" i="67"/>
  <c r="AA5" i="67"/>
  <c r="AU5" i="67"/>
  <c r="AU6" i="67"/>
  <c r="Z3" i="67"/>
  <c r="AT3" i="67"/>
  <c r="Z4" i="67"/>
  <c r="AT4" i="67"/>
  <c r="Z5" i="67"/>
  <c r="AT5" i="67"/>
  <c r="AT6" i="67"/>
  <c r="Y3" i="67"/>
  <c r="AS3" i="67"/>
  <c r="Y4" i="67"/>
  <c r="AS4" i="67"/>
  <c r="Y5" i="67"/>
  <c r="AS5" i="67"/>
  <c r="AS6" i="67"/>
  <c r="X3" i="67"/>
  <c r="AR3" i="67"/>
  <c r="X4" i="67"/>
  <c r="AR4" i="67"/>
  <c r="X5" i="67"/>
  <c r="AR5" i="67"/>
  <c r="AR6" i="67"/>
  <c r="W3" i="67"/>
  <c r="AQ3" i="67"/>
  <c r="W4" i="67"/>
  <c r="AQ4" i="67"/>
  <c r="W5" i="67"/>
  <c r="AQ5" i="67"/>
  <c r="AQ6" i="67"/>
  <c r="V3" i="67"/>
  <c r="AP3" i="67"/>
  <c r="V4" i="67"/>
  <c r="AP4" i="67"/>
  <c r="V5" i="67"/>
  <c r="AP5" i="67"/>
  <c r="AP6" i="67"/>
  <c r="U3" i="67"/>
  <c r="AO3" i="67"/>
  <c r="U4" i="67"/>
  <c r="AO4" i="67"/>
  <c r="U5" i="67"/>
  <c r="AO5" i="67"/>
  <c r="AO6" i="67"/>
  <c r="T3" i="67"/>
  <c r="AN3" i="67"/>
  <c r="T4" i="67"/>
  <c r="AN4" i="67"/>
  <c r="T5" i="67"/>
  <c r="AN5" i="67"/>
  <c r="AN6" i="67"/>
  <c r="H3" i="66"/>
  <c r="I3" i="66"/>
  <c r="AC3" i="66"/>
  <c r="AW3" i="66"/>
  <c r="H4" i="66"/>
  <c r="I4" i="66"/>
  <c r="AC4" i="66"/>
  <c r="AW4" i="66"/>
  <c r="H5" i="66"/>
  <c r="I5" i="66"/>
  <c r="AC5" i="66"/>
  <c r="AW5" i="66"/>
  <c r="H6" i="66"/>
  <c r="I6" i="66"/>
  <c r="AC6" i="66"/>
  <c r="AW6" i="66"/>
  <c r="H7" i="66"/>
  <c r="I7" i="66"/>
  <c r="AC7" i="66"/>
  <c r="AW7" i="66"/>
  <c r="AW8" i="66"/>
  <c r="AB3" i="66"/>
  <c r="AV3" i="66"/>
  <c r="AB4" i="66"/>
  <c r="AV4" i="66"/>
  <c r="AB5" i="66"/>
  <c r="AV5" i="66"/>
  <c r="AB6" i="66"/>
  <c r="AV6" i="66"/>
  <c r="AB7" i="66"/>
  <c r="AV7" i="66"/>
  <c r="AV8" i="66"/>
  <c r="AA3" i="66"/>
  <c r="AU3" i="66"/>
  <c r="AA4" i="66"/>
  <c r="AU4" i="66"/>
  <c r="AA5" i="66"/>
  <c r="AU5" i="66"/>
  <c r="AA6" i="66"/>
  <c r="AU6" i="66"/>
  <c r="AA7" i="66"/>
  <c r="AU7" i="66"/>
  <c r="AU8" i="66"/>
  <c r="Z3" i="66"/>
  <c r="AT3" i="66"/>
  <c r="Z4" i="66"/>
  <c r="AT4" i="66"/>
  <c r="Z5" i="66"/>
  <c r="AT5" i="66"/>
  <c r="Z6" i="66"/>
  <c r="AT6" i="66"/>
  <c r="Z7" i="66"/>
  <c r="AT7" i="66"/>
  <c r="AT8" i="66"/>
  <c r="Y3" i="66"/>
  <c r="AS3" i="66"/>
  <c r="Y4" i="66"/>
  <c r="AS4" i="66"/>
  <c r="Y5" i="66"/>
  <c r="AS5" i="66"/>
  <c r="Y6" i="66"/>
  <c r="AS6" i="66"/>
  <c r="Y7" i="66"/>
  <c r="AS7" i="66"/>
  <c r="AS8" i="66"/>
  <c r="X3" i="66"/>
  <c r="AR3" i="66"/>
  <c r="X4" i="66"/>
  <c r="AR4" i="66"/>
  <c r="X5" i="66"/>
  <c r="AR5" i="66"/>
  <c r="X6" i="66"/>
  <c r="AR6" i="66"/>
  <c r="X7" i="66"/>
  <c r="AR7" i="66"/>
  <c r="AR8" i="66"/>
  <c r="W3" i="66"/>
  <c r="AQ3" i="66"/>
  <c r="W4" i="66"/>
  <c r="AQ4" i="66"/>
  <c r="W5" i="66"/>
  <c r="AQ5" i="66"/>
  <c r="W6" i="66"/>
  <c r="AQ6" i="66"/>
  <c r="W7" i="66"/>
  <c r="AQ7" i="66"/>
  <c r="AQ8" i="66"/>
  <c r="V3" i="66"/>
  <c r="AP3" i="66"/>
  <c r="V4" i="66"/>
  <c r="AP4" i="66"/>
  <c r="V5" i="66"/>
  <c r="AP5" i="66"/>
  <c r="V6" i="66"/>
  <c r="AP6" i="66"/>
  <c r="V7" i="66"/>
  <c r="AP7" i="66"/>
  <c r="AP8" i="66"/>
  <c r="U3" i="66"/>
  <c r="AO3" i="66"/>
  <c r="U4" i="66"/>
  <c r="AO4" i="66"/>
  <c r="U5" i="66"/>
  <c r="AO5" i="66"/>
  <c r="U6" i="66"/>
  <c r="AO6" i="66"/>
  <c r="U7" i="66"/>
  <c r="AO7" i="66"/>
  <c r="AO8" i="66"/>
  <c r="T3" i="66"/>
  <c r="AN3" i="66"/>
  <c r="T4" i="66"/>
  <c r="AN4" i="66"/>
  <c r="T5" i="66"/>
  <c r="AN5" i="66"/>
  <c r="T6" i="66"/>
  <c r="AN6" i="66"/>
  <c r="T7" i="66"/>
  <c r="AN7" i="66"/>
  <c r="AN8" i="66"/>
  <c r="H3" i="65"/>
  <c r="I3" i="65"/>
  <c r="AC3" i="65"/>
  <c r="AW3" i="65"/>
  <c r="H4" i="65"/>
  <c r="I4" i="65"/>
  <c r="AC4" i="65"/>
  <c r="AW4" i="65"/>
  <c r="H5" i="65"/>
  <c r="I5" i="65"/>
  <c r="AC5" i="65"/>
  <c r="AW5" i="65"/>
  <c r="H6" i="65"/>
  <c r="I6" i="65"/>
  <c r="AC6" i="65"/>
  <c r="AW6" i="65"/>
  <c r="AW7" i="65"/>
  <c r="AB3" i="65"/>
  <c r="AV3" i="65"/>
  <c r="AB4" i="65"/>
  <c r="AV4" i="65"/>
  <c r="AB5" i="65"/>
  <c r="AV5" i="65"/>
  <c r="AB6" i="65"/>
  <c r="AV6" i="65"/>
  <c r="AV7" i="65"/>
  <c r="AA3" i="65"/>
  <c r="AU3" i="65"/>
  <c r="AA4" i="65"/>
  <c r="AU4" i="65"/>
  <c r="AA5" i="65"/>
  <c r="AU5" i="65"/>
  <c r="AA6" i="65"/>
  <c r="AU6" i="65"/>
  <c r="AU7" i="65"/>
  <c r="Z3" i="65"/>
  <c r="AT3" i="65"/>
  <c r="Z4" i="65"/>
  <c r="AT4" i="65"/>
  <c r="Z5" i="65"/>
  <c r="AT5" i="65"/>
  <c r="Z6" i="65"/>
  <c r="AT6" i="65"/>
  <c r="AT7" i="65"/>
  <c r="Y3" i="65"/>
  <c r="AS3" i="65"/>
  <c r="Y4" i="65"/>
  <c r="AS4" i="65"/>
  <c r="Y5" i="65"/>
  <c r="AS5" i="65"/>
  <c r="Y6" i="65"/>
  <c r="AS6" i="65"/>
  <c r="AS7" i="65"/>
  <c r="X3" i="65"/>
  <c r="AR3" i="65"/>
  <c r="X4" i="65"/>
  <c r="AR4" i="65"/>
  <c r="X5" i="65"/>
  <c r="AR5" i="65"/>
  <c r="X6" i="65"/>
  <c r="AR6" i="65"/>
  <c r="AR7" i="65"/>
  <c r="W3" i="65"/>
  <c r="AQ3" i="65"/>
  <c r="W4" i="65"/>
  <c r="AQ4" i="65"/>
  <c r="W5" i="65"/>
  <c r="AQ5" i="65"/>
  <c r="W6" i="65"/>
  <c r="AQ6" i="65"/>
  <c r="AQ7" i="65"/>
  <c r="V3" i="65"/>
  <c r="AP3" i="65"/>
  <c r="V4" i="65"/>
  <c r="AP4" i="65"/>
  <c r="V5" i="65"/>
  <c r="AP5" i="65"/>
  <c r="V6" i="65"/>
  <c r="AP6" i="65"/>
  <c r="AP7" i="65"/>
  <c r="U3" i="65"/>
  <c r="AO3" i="65"/>
  <c r="U4" i="65"/>
  <c r="AO4" i="65"/>
  <c r="U5" i="65"/>
  <c r="AO5" i="65"/>
  <c r="U6" i="65"/>
  <c r="AO6" i="65"/>
  <c r="AO7" i="65"/>
  <c r="T3" i="65"/>
  <c r="AN3" i="65"/>
  <c r="T4" i="65"/>
  <c r="AN4" i="65"/>
  <c r="T5" i="65"/>
  <c r="AN5" i="65"/>
  <c r="T6" i="65"/>
  <c r="AN6" i="65"/>
  <c r="AN7" i="65"/>
  <c r="H3" i="64"/>
  <c r="I3" i="64"/>
  <c r="AC3" i="64"/>
  <c r="AW3" i="64"/>
  <c r="H4" i="64"/>
  <c r="I4" i="64"/>
  <c r="AC4" i="64"/>
  <c r="AW4" i="64"/>
  <c r="H5" i="64"/>
  <c r="I5" i="64"/>
  <c r="AC5" i="64"/>
  <c r="AW5" i="64"/>
  <c r="H6" i="64"/>
  <c r="I6" i="64"/>
  <c r="AC6" i="64"/>
  <c r="AW6" i="64"/>
  <c r="H7" i="64"/>
  <c r="I7" i="64"/>
  <c r="AC7" i="64"/>
  <c r="AW7" i="64"/>
  <c r="AW8" i="64"/>
  <c r="AB3" i="64"/>
  <c r="AV3" i="64"/>
  <c r="AB4" i="64"/>
  <c r="AV4" i="64"/>
  <c r="AB5" i="64"/>
  <c r="AV5" i="64"/>
  <c r="AB6" i="64"/>
  <c r="AV6" i="64"/>
  <c r="AB7" i="64"/>
  <c r="AV7" i="64"/>
  <c r="AV8" i="64"/>
  <c r="AA3" i="64"/>
  <c r="AU3" i="64"/>
  <c r="AA4" i="64"/>
  <c r="AU4" i="64"/>
  <c r="AA5" i="64"/>
  <c r="AU5" i="64"/>
  <c r="AA6" i="64"/>
  <c r="AU6" i="64"/>
  <c r="AA7" i="64"/>
  <c r="AU7" i="64"/>
  <c r="AU8" i="64"/>
  <c r="Z3" i="64"/>
  <c r="AT3" i="64"/>
  <c r="Z4" i="64"/>
  <c r="AT4" i="64"/>
  <c r="Z5" i="64"/>
  <c r="AT5" i="64"/>
  <c r="Z6" i="64"/>
  <c r="AT6" i="64"/>
  <c r="Z7" i="64"/>
  <c r="AT7" i="64"/>
  <c r="AT8" i="64"/>
  <c r="Y3" i="64"/>
  <c r="AS3" i="64"/>
  <c r="Y4" i="64"/>
  <c r="AS4" i="64"/>
  <c r="Y5" i="64"/>
  <c r="AS5" i="64"/>
  <c r="Y6" i="64"/>
  <c r="AS6" i="64"/>
  <c r="Y7" i="64"/>
  <c r="AS7" i="64"/>
  <c r="AS8" i="64"/>
  <c r="X3" i="64"/>
  <c r="AR3" i="64"/>
  <c r="X4" i="64"/>
  <c r="AR4" i="64"/>
  <c r="X5" i="64"/>
  <c r="AR5" i="64"/>
  <c r="X6" i="64"/>
  <c r="AR6" i="64"/>
  <c r="X7" i="64"/>
  <c r="AR7" i="64"/>
  <c r="AR8" i="64"/>
  <c r="W3" i="64"/>
  <c r="AQ3" i="64"/>
  <c r="W4" i="64"/>
  <c r="AQ4" i="64"/>
  <c r="W5" i="64"/>
  <c r="AQ5" i="64"/>
  <c r="W6" i="64"/>
  <c r="AQ6" i="64"/>
  <c r="W7" i="64"/>
  <c r="AQ7" i="64"/>
  <c r="AQ8" i="64"/>
  <c r="V3" i="64"/>
  <c r="AP3" i="64"/>
  <c r="V4" i="64"/>
  <c r="AP4" i="64"/>
  <c r="V5" i="64"/>
  <c r="AP5" i="64"/>
  <c r="V6" i="64"/>
  <c r="AP6" i="64"/>
  <c r="V7" i="64"/>
  <c r="AP7" i="64"/>
  <c r="AP8" i="64"/>
  <c r="U3" i="64"/>
  <c r="AO3" i="64"/>
  <c r="U4" i="64"/>
  <c r="AO4" i="64"/>
  <c r="U5" i="64"/>
  <c r="AO5" i="64"/>
  <c r="U6" i="64"/>
  <c r="AO6" i="64"/>
  <c r="U7" i="64"/>
  <c r="AO7" i="64"/>
  <c r="AO8" i="64"/>
  <c r="T3" i="64"/>
  <c r="AN3" i="64"/>
  <c r="T4" i="64"/>
  <c r="AN4" i="64"/>
  <c r="T5" i="64"/>
  <c r="AN5" i="64"/>
  <c r="T6" i="64"/>
  <c r="AN6" i="64"/>
  <c r="T7" i="64"/>
  <c r="AN7" i="64"/>
  <c r="AN8" i="64"/>
  <c r="H3" i="62"/>
  <c r="I3" i="62"/>
  <c r="AC3" i="62"/>
  <c r="AW3" i="62"/>
  <c r="H4" i="62"/>
  <c r="I4" i="62"/>
  <c r="AC4" i="62"/>
  <c r="AW4" i="62"/>
  <c r="H5" i="62"/>
  <c r="I5" i="62"/>
  <c r="AC5" i="62"/>
  <c r="AW5" i="62"/>
  <c r="H6" i="62"/>
  <c r="I6" i="62"/>
  <c r="AC6" i="62"/>
  <c r="AW6" i="62"/>
  <c r="H7" i="62"/>
  <c r="I7" i="62"/>
  <c r="AC7" i="62"/>
  <c r="AW7" i="62"/>
  <c r="AW8" i="62"/>
  <c r="AB3" i="62"/>
  <c r="AV3" i="62"/>
  <c r="AB4" i="62"/>
  <c r="AV4" i="62"/>
  <c r="AB5" i="62"/>
  <c r="AV5" i="62"/>
  <c r="AB6" i="62"/>
  <c r="AV6" i="62"/>
  <c r="AB7" i="62"/>
  <c r="AV7" i="62"/>
  <c r="AV8" i="62"/>
  <c r="AA3" i="62"/>
  <c r="AU3" i="62"/>
  <c r="AA4" i="62"/>
  <c r="AU4" i="62"/>
  <c r="AA5" i="62"/>
  <c r="AU5" i="62"/>
  <c r="AA6" i="62"/>
  <c r="AU6" i="62"/>
  <c r="AA7" i="62"/>
  <c r="AU7" i="62"/>
  <c r="AU8" i="62"/>
  <c r="Z3" i="62"/>
  <c r="AT3" i="62"/>
  <c r="Z4" i="62"/>
  <c r="AT4" i="62"/>
  <c r="Z5" i="62"/>
  <c r="AT5" i="62"/>
  <c r="Z6" i="62"/>
  <c r="AT6" i="62"/>
  <c r="Z7" i="62"/>
  <c r="AT7" i="62"/>
  <c r="AT8" i="62"/>
  <c r="Y3" i="62"/>
  <c r="AS3" i="62"/>
  <c r="Y4" i="62"/>
  <c r="AS4" i="62"/>
  <c r="Y5" i="62"/>
  <c r="AS5" i="62"/>
  <c r="Y6" i="62"/>
  <c r="AS6" i="62"/>
  <c r="Y7" i="62"/>
  <c r="AS7" i="62"/>
  <c r="AS8" i="62"/>
  <c r="X3" i="62"/>
  <c r="AR3" i="62"/>
  <c r="X4" i="62"/>
  <c r="AR4" i="62"/>
  <c r="X5" i="62"/>
  <c r="AR5" i="62"/>
  <c r="X6" i="62"/>
  <c r="AR6" i="62"/>
  <c r="X7" i="62"/>
  <c r="AR7" i="62"/>
  <c r="AR8" i="62"/>
  <c r="W3" i="62"/>
  <c r="AQ3" i="62"/>
  <c r="W4" i="62"/>
  <c r="AQ4" i="62"/>
  <c r="W5" i="62"/>
  <c r="AQ5" i="62"/>
  <c r="W6" i="62"/>
  <c r="AQ6" i="62"/>
  <c r="W7" i="62"/>
  <c r="AQ7" i="62"/>
  <c r="AQ8" i="62"/>
  <c r="V3" i="62"/>
  <c r="AP3" i="62"/>
  <c r="V4" i="62"/>
  <c r="AP4" i="62"/>
  <c r="V5" i="62"/>
  <c r="AP5" i="62"/>
  <c r="V6" i="62"/>
  <c r="AP6" i="62"/>
  <c r="V7" i="62"/>
  <c r="AP7" i="62"/>
  <c r="AP8" i="62"/>
  <c r="U3" i="62"/>
  <c r="AO3" i="62"/>
  <c r="U4" i="62"/>
  <c r="AO4" i="62"/>
  <c r="U5" i="62"/>
  <c r="AO5" i="62"/>
  <c r="U6" i="62"/>
  <c r="AO6" i="62"/>
  <c r="U7" i="62"/>
  <c r="AO7" i="62"/>
  <c r="AO8" i="62"/>
  <c r="T3" i="62"/>
  <c r="AN3" i="62"/>
  <c r="T4" i="62"/>
  <c r="AN4" i="62"/>
  <c r="T5" i="62"/>
  <c r="AN5" i="62"/>
  <c r="T6" i="62"/>
  <c r="AN6" i="62"/>
  <c r="T7" i="62"/>
  <c r="AN7" i="62"/>
  <c r="AN8" i="62"/>
  <c r="H3" i="61"/>
  <c r="I3" i="61"/>
  <c r="AC3" i="61"/>
  <c r="AW3" i="61"/>
  <c r="H4" i="61"/>
  <c r="I4" i="61"/>
  <c r="AC4" i="61"/>
  <c r="AW4" i="61"/>
  <c r="AW5" i="61"/>
  <c r="AB3" i="61"/>
  <c r="AV3" i="61"/>
  <c r="AB4" i="61"/>
  <c r="AV4" i="61"/>
  <c r="AV5" i="61"/>
  <c r="AA3" i="61"/>
  <c r="AU3" i="61"/>
  <c r="AA4" i="61"/>
  <c r="AU4" i="61"/>
  <c r="AU5" i="61"/>
  <c r="Z3" i="61"/>
  <c r="AT3" i="61"/>
  <c r="Z4" i="61"/>
  <c r="AT4" i="61"/>
  <c r="AT5" i="61"/>
  <c r="Y3" i="61"/>
  <c r="AS3" i="61"/>
  <c r="Y4" i="61"/>
  <c r="AS4" i="61"/>
  <c r="AS5" i="61"/>
  <c r="X3" i="61"/>
  <c r="AR3" i="61"/>
  <c r="X4" i="61"/>
  <c r="AR4" i="61"/>
  <c r="AR5" i="61"/>
  <c r="W3" i="61"/>
  <c r="AQ3" i="61"/>
  <c r="W4" i="61"/>
  <c r="AQ4" i="61"/>
  <c r="AQ5" i="61"/>
  <c r="V3" i="61"/>
  <c r="AP3" i="61"/>
  <c r="V4" i="61"/>
  <c r="AP4" i="61"/>
  <c r="AP5" i="61"/>
  <c r="U3" i="61"/>
  <c r="AO3" i="61"/>
  <c r="U4" i="61"/>
  <c r="AO4" i="61"/>
  <c r="AO5" i="61"/>
  <c r="T3" i="61"/>
  <c r="AN3" i="61"/>
  <c r="T4" i="61"/>
  <c r="AN4" i="61"/>
  <c r="AN5" i="61"/>
  <c r="H3" i="60"/>
  <c r="I3" i="60"/>
  <c r="AC3" i="60"/>
  <c r="AW3" i="60"/>
  <c r="H4" i="60"/>
  <c r="I4" i="60"/>
  <c r="AC4" i="60"/>
  <c r="AW4" i="60"/>
  <c r="H5" i="60"/>
  <c r="I5" i="60"/>
  <c r="AC5" i="60"/>
  <c r="AW5" i="60"/>
  <c r="H6" i="60"/>
  <c r="I6" i="60"/>
  <c r="AC6" i="60"/>
  <c r="AW6" i="60"/>
  <c r="H7" i="60"/>
  <c r="I7" i="60"/>
  <c r="AC7" i="60"/>
  <c r="AW7" i="60"/>
  <c r="H8" i="60"/>
  <c r="I8" i="60"/>
  <c r="AC8" i="60"/>
  <c r="AW8" i="60"/>
  <c r="H9" i="60"/>
  <c r="I9" i="60"/>
  <c r="AC9" i="60"/>
  <c r="AW9" i="60"/>
  <c r="AW10" i="60"/>
  <c r="AB3" i="60"/>
  <c r="AV3" i="60"/>
  <c r="AB4" i="60"/>
  <c r="AV4" i="60"/>
  <c r="AB5" i="60"/>
  <c r="AV5" i="60"/>
  <c r="AB6" i="60"/>
  <c r="AV6" i="60"/>
  <c r="AB7" i="60"/>
  <c r="AV7" i="60"/>
  <c r="AB8" i="60"/>
  <c r="AV8" i="60"/>
  <c r="AB9" i="60"/>
  <c r="AV9" i="60"/>
  <c r="AV10" i="60"/>
  <c r="AA3" i="60"/>
  <c r="AU3" i="60"/>
  <c r="AA4" i="60"/>
  <c r="AU4" i="60"/>
  <c r="AA5" i="60"/>
  <c r="AU5" i="60"/>
  <c r="AA6" i="60"/>
  <c r="AU6" i="60"/>
  <c r="AA7" i="60"/>
  <c r="AU7" i="60"/>
  <c r="AA8" i="60"/>
  <c r="AU8" i="60"/>
  <c r="AA9" i="60"/>
  <c r="AU9" i="60"/>
  <c r="AU10" i="60"/>
  <c r="Z3" i="60"/>
  <c r="AT3" i="60"/>
  <c r="Z4" i="60"/>
  <c r="AT4" i="60"/>
  <c r="Z5" i="60"/>
  <c r="AT5" i="60"/>
  <c r="Z6" i="60"/>
  <c r="AT6" i="60"/>
  <c r="Z7" i="60"/>
  <c r="AT7" i="60"/>
  <c r="Z8" i="60"/>
  <c r="AT8" i="60"/>
  <c r="Z9" i="60"/>
  <c r="AT9" i="60"/>
  <c r="AT10" i="60"/>
  <c r="Y3" i="60"/>
  <c r="AS3" i="60"/>
  <c r="Y4" i="60"/>
  <c r="AS4" i="60"/>
  <c r="Y5" i="60"/>
  <c r="AS5" i="60"/>
  <c r="Y6" i="60"/>
  <c r="AS6" i="60"/>
  <c r="Y7" i="60"/>
  <c r="AS7" i="60"/>
  <c r="Y8" i="60"/>
  <c r="AS8" i="60"/>
  <c r="Y9" i="60"/>
  <c r="AS9" i="60"/>
  <c r="AS10" i="60"/>
  <c r="X3" i="60"/>
  <c r="AR3" i="60"/>
  <c r="X4" i="60"/>
  <c r="AR4" i="60"/>
  <c r="X5" i="60"/>
  <c r="AR5" i="60"/>
  <c r="X6" i="60"/>
  <c r="AR6" i="60"/>
  <c r="X7" i="60"/>
  <c r="AR7" i="60"/>
  <c r="X8" i="60"/>
  <c r="AR8" i="60"/>
  <c r="X9" i="60"/>
  <c r="AR9" i="60"/>
  <c r="AR10" i="60"/>
  <c r="W3" i="60"/>
  <c r="AQ3" i="60"/>
  <c r="W4" i="60"/>
  <c r="AQ4" i="60"/>
  <c r="W5" i="60"/>
  <c r="AQ5" i="60"/>
  <c r="W6" i="60"/>
  <c r="AQ6" i="60"/>
  <c r="W7" i="60"/>
  <c r="AQ7" i="60"/>
  <c r="W8" i="60"/>
  <c r="AQ8" i="60"/>
  <c r="W9" i="60"/>
  <c r="AQ9" i="60"/>
  <c r="AQ10" i="60"/>
  <c r="V3" i="60"/>
  <c r="AP3" i="60"/>
  <c r="V4" i="60"/>
  <c r="AP4" i="60"/>
  <c r="V5" i="60"/>
  <c r="AP5" i="60"/>
  <c r="V6" i="60"/>
  <c r="AP6" i="60"/>
  <c r="V7" i="60"/>
  <c r="AP7" i="60"/>
  <c r="V8" i="60"/>
  <c r="AP8" i="60"/>
  <c r="V9" i="60"/>
  <c r="AP9" i="60"/>
  <c r="AP10" i="60"/>
  <c r="U3" i="60"/>
  <c r="AO3" i="60"/>
  <c r="U4" i="60"/>
  <c r="AO4" i="60"/>
  <c r="U5" i="60"/>
  <c r="AO5" i="60"/>
  <c r="U6" i="60"/>
  <c r="AO6" i="60"/>
  <c r="U7" i="60"/>
  <c r="AO7" i="60"/>
  <c r="U8" i="60"/>
  <c r="AO8" i="60"/>
  <c r="U9" i="60"/>
  <c r="AO9" i="60"/>
  <c r="AO10" i="60"/>
  <c r="T3" i="60"/>
  <c r="AN3" i="60"/>
  <c r="T4" i="60"/>
  <c r="AN4" i="60"/>
  <c r="T5" i="60"/>
  <c r="AN5" i="60"/>
  <c r="T6" i="60"/>
  <c r="AN6" i="60"/>
  <c r="T7" i="60"/>
  <c r="AN7" i="60"/>
  <c r="T8" i="60"/>
  <c r="AN8" i="60"/>
  <c r="T9" i="60"/>
  <c r="AN9" i="60"/>
  <c r="AN10" i="60"/>
  <c r="H3" i="59"/>
  <c r="I3" i="59"/>
  <c r="AC3" i="59"/>
  <c r="AW3" i="59"/>
  <c r="H4" i="59"/>
  <c r="I4" i="59"/>
  <c r="AC4" i="59"/>
  <c r="AW4" i="59"/>
  <c r="H5" i="59"/>
  <c r="I5" i="59"/>
  <c r="AC5" i="59"/>
  <c r="AW5" i="59"/>
  <c r="H6" i="59"/>
  <c r="I6" i="59"/>
  <c r="AC6" i="59"/>
  <c r="AW6" i="59"/>
  <c r="H7" i="59"/>
  <c r="I7" i="59"/>
  <c r="AC7" i="59"/>
  <c r="AW7" i="59"/>
  <c r="AW8" i="59"/>
  <c r="AB3" i="59"/>
  <c r="AV3" i="59"/>
  <c r="AB4" i="59"/>
  <c r="AV4" i="59"/>
  <c r="AB5" i="59"/>
  <c r="AV5" i="59"/>
  <c r="AB6" i="59"/>
  <c r="AV6" i="59"/>
  <c r="AB7" i="59"/>
  <c r="AV7" i="59"/>
  <c r="AV8" i="59"/>
  <c r="AA3" i="59"/>
  <c r="AU3" i="59"/>
  <c r="AA4" i="59"/>
  <c r="AU4" i="59"/>
  <c r="AA5" i="59"/>
  <c r="AU5" i="59"/>
  <c r="AA6" i="59"/>
  <c r="AU6" i="59"/>
  <c r="AA7" i="59"/>
  <c r="AU7" i="59"/>
  <c r="AU8" i="59"/>
  <c r="Z3" i="59"/>
  <c r="AT3" i="59"/>
  <c r="Z4" i="59"/>
  <c r="AT4" i="59"/>
  <c r="Z5" i="59"/>
  <c r="AT5" i="59"/>
  <c r="Z6" i="59"/>
  <c r="AT6" i="59"/>
  <c r="Z7" i="59"/>
  <c r="AT7" i="59"/>
  <c r="AT8" i="59"/>
  <c r="Y3" i="59"/>
  <c r="AS3" i="59"/>
  <c r="Y4" i="59"/>
  <c r="AS4" i="59"/>
  <c r="Y5" i="59"/>
  <c r="AS5" i="59"/>
  <c r="Y6" i="59"/>
  <c r="AS6" i="59"/>
  <c r="Y7" i="59"/>
  <c r="AS7" i="59"/>
  <c r="AS8" i="59"/>
  <c r="X3" i="59"/>
  <c r="AR3" i="59"/>
  <c r="X4" i="59"/>
  <c r="AR4" i="59"/>
  <c r="X5" i="59"/>
  <c r="AR5" i="59"/>
  <c r="X6" i="59"/>
  <c r="AR6" i="59"/>
  <c r="X7" i="59"/>
  <c r="AR7" i="59"/>
  <c r="AR8" i="59"/>
  <c r="W3" i="59"/>
  <c r="AQ3" i="59"/>
  <c r="W4" i="59"/>
  <c r="AQ4" i="59"/>
  <c r="W5" i="59"/>
  <c r="AQ5" i="59"/>
  <c r="W6" i="59"/>
  <c r="AQ6" i="59"/>
  <c r="W7" i="59"/>
  <c r="AQ7" i="59"/>
  <c r="AQ8" i="59"/>
  <c r="V3" i="59"/>
  <c r="AP3" i="59"/>
  <c r="V4" i="59"/>
  <c r="AP4" i="59"/>
  <c r="V5" i="59"/>
  <c r="AP5" i="59"/>
  <c r="V6" i="59"/>
  <c r="AP6" i="59"/>
  <c r="V7" i="59"/>
  <c r="AP7" i="59"/>
  <c r="AP8" i="59"/>
  <c r="U3" i="59"/>
  <c r="AO3" i="59"/>
  <c r="U4" i="59"/>
  <c r="AO4" i="59"/>
  <c r="U5" i="59"/>
  <c r="AO5" i="59"/>
  <c r="U6" i="59"/>
  <c r="AO6" i="59"/>
  <c r="U7" i="59"/>
  <c r="AO7" i="59"/>
  <c r="AO8" i="59"/>
  <c r="T3" i="59"/>
  <c r="AN3" i="59"/>
  <c r="T4" i="59"/>
  <c r="AN4" i="59"/>
  <c r="T5" i="59"/>
  <c r="AN5" i="59"/>
  <c r="T6" i="59"/>
  <c r="AN6" i="59"/>
  <c r="T7" i="59"/>
  <c r="AN7" i="59"/>
  <c r="AN8" i="59"/>
  <c r="H3" i="58"/>
  <c r="I3" i="58"/>
  <c r="AC3" i="58"/>
  <c r="AW3" i="58"/>
  <c r="H4" i="58"/>
  <c r="I4" i="58"/>
  <c r="AC4" i="58"/>
  <c r="AW4" i="58"/>
  <c r="H5" i="58"/>
  <c r="I5" i="58"/>
  <c r="AC5" i="58"/>
  <c r="AW5" i="58"/>
  <c r="H6" i="58"/>
  <c r="I6" i="58"/>
  <c r="AC6" i="58"/>
  <c r="AW6" i="58"/>
  <c r="H7" i="58"/>
  <c r="I7" i="58"/>
  <c r="AC7" i="58"/>
  <c r="AW7" i="58"/>
  <c r="H8" i="58"/>
  <c r="I8" i="58"/>
  <c r="AC8" i="58"/>
  <c r="AW8" i="58"/>
  <c r="H9" i="58"/>
  <c r="I9" i="58"/>
  <c r="AC9" i="58"/>
  <c r="AW9" i="58"/>
  <c r="AW10" i="58"/>
  <c r="AB3" i="58"/>
  <c r="AV3" i="58"/>
  <c r="AB4" i="58"/>
  <c r="AV4" i="58"/>
  <c r="AB5" i="58"/>
  <c r="AV5" i="58"/>
  <c r="AB6" i="58"/>
  <c r="AV6" i="58"/>
  <c r="AB7" i="58"/>
  <c r="AV7" i="58"/>
  <c r="AB8" i="58"/>
  <c r="AV8" i="58"/>
  <c r="AB9" i="58"/>
  <c r="AV9" i="58"/>
  <c r="AV10" i="58"/>
  <c r="AA3" i="58"/>
  <c r="AU3" i="58"/>
  <c r="AA4" i="58"/>
  <c r="AU4" i="58"/>
  <c r="AA5" i="58"/>
  <c r="AU5" i="58"/>
  <c r="AA6" i="58"/>
  <c r="AU6" i="58"/>
  <c r="AA7" i="58"/>
  <c r="AU7" i="58"/>
  <c r="AA8" i="58"/>
  <c r="AU8" i="58"/>
  <c r="AA9" i="58"/>
  <c r="AU9" i="58"/>
  <c r="AU10" i="58"/>
  <c r="Z3" i="58"/>
  <c r="AT3" i="58"/>
  <c r="Z4" i="58"/>
  <c r="AT4" i="58"/>
  <c r="Z5" i="58"/>
  <c r="AT5" i="58"/>
  <c r="Z6" i="58"/>
  <c r="AT6" i="58"/>
  <c r="Z7" i="58"/>
  <c r="AT7" i="58"/>
  <c r="Z8" i="58"/>
  <c r="AT8" i="58"/>
  <c r="Z9" i="58"/>
  <c r="AT9" i="58"/>
  <c r="AT10" i="58"/>
  <c r="Y3" i="58"/>
  <c r="AS3" i="58"/>
  <c r="Y4" i="58"/>
  <c r="AS4" i="58"/>
  <c r="Y5" i="58"/>
  <c r="AS5" i="58"/>
  <c r="Y6" i="58"/>
  <c r="AS6" i="58"/>
  <c r="Y7" i="58"/>
  <c r="AS7" i="58"/>
  <c r="Y8" i="58"/>
  <c r="AS8" i="58"/>
  <c r="Y9" i="58"/>
  <c r="AS9" i="58"/>
  <c r="AS10" i="58"/>
  <c r="X3" i="58"/>
  <c r="AR3" i="58"/>
  <c r="X4" i="58"/>
  <c r="AR4" i="58"/>
  <c r="X5" i="58"/>
  <c r="AR5" i="58"/>
  <c r="X6" i="58"/>
  <c r="AR6" i="58"/>
  <c r="X7" i="58"/>
  <c r="AR7" i="58"/>
  <c r="X8" i="58"/>
  <c r="AR8" i="58"/>
  <c r="X9" i="58"/>
  <c r="AR9" i="58"/>
  <c r="AR10" i="58"/>
  <c r="W3" i="58"/>
  <c r="AQ3" i="58"/>
  <c r="W4" i="58"/>
  <c r="AQ4" i="58"/>
  <c r="W5" i="58"/>
  <c r="AQ5" i="58"/>
  <c r="W6" i="58"/>
  <c r="AQ6" i="58"/>
  <c r="W7" i="58"/>
  <c r="AQ7" i="58"/>
  <c r="W8" i="58"/>
  <c r="AQ8" i="58"/>
  <c r="W9" i="58"/>
  <c r="AQ9" i="58"/>
  <c r="AQ10" i="58"/>
  <c r="V3" i="58"/>
  <c r="AP3" i="58"/>
  <c r="V4" i="58"/>
  <c r="AP4" i="58"/>
  <c r="V5" i="58"/>
  <c r="AP5" i="58"/>
  <c r="V6" i="58"/>
  <c r="AP6" i="58"/>
  <c r="V7" i="58"/>
  <c r="AP7" i="58"/>
  <c r="V8" i="58"/>
  <c r="AP8" i="58"/>
  <c r="V9" i="58"/>
  <c r="AP9" i="58"/>
  <c r="AP10" i="58"/>
  <c r="U3" i="58"/>
  <c r="AO3" i="58"/>
  <c r="U4" i="58"/>
  <c r="AO4" i="58"/>
  <c r="U5" i="58"/>
  <c r="AO5" i="58"/>
  <c r="U6" i="58"/>
  <c r="AO6" i="58"/>
  <c r="U7" i="58"/>
  <c r="AO7" i="58"/>
  <c r="U8" i="58"/>
  <c r="AO8" i="58"/>
  <c r="U9" i="58"/>
  <c r="AO9" i="58"/>
  <c r="AO10" i="58"/>
  <c r="T3" i="58"/>
  <c r="AN3" i="58"/>
  <c r="T4" i="58"/>
  <c r="AN4" i="58"/>
  <c r="T5" i="58"/>
  <c r="AN5" i="58"/>
  <c r="T6" i="58"/>
  <c r="AN6" i="58"/>
  <c r="T7" i="58"/>
  <c r="AN7" i="58"/>
  <c r="T8" i="58"/>
  <c r="AN8" i="58"/>
  <c r="T9" i="58"/>
  <c r="AN9" i="58"/>
  <c r="AN10" i="58"/>
  <c r="H3" i="57"/>
  <c r="I3" i="57"/>
  <c r="AC3" i="57"/>
  <c r="AW3" i="57"/>
  <c r="H4" i="57"/>
  <c r="I4" i="57"/>
  <c r="AC4" i="57"/>
  <c r="AW4" i="57"/>
  <c r="H5" i="57"/>
  <c r="I5" i="57"/>
  <c r="AC5" i="57"/>
  <c r="AW5" i="57"/>
  <c r="H6" i="57"/>
  <c r="I6" i="57"/>
  <c r="AC6" i="57"/>
  <c r="AW6" i="57"/>
  <c r="H7" i="57"/>
  <c r="I7" i="57"/>
  <c r="AC7" i="57"/>
  <c r="AW7" i="57"/>
  <c r="H8" i="57"/>
  <c r="I8" i="57"/>
  <c r="AC8" i="57"/>
  <c r="AW8" i="57"/>
  <c r="AW9" i="57"/>
  <c r="AB3" i="57"/>
  <c r="AV3" i="57"/>
  <c r="AB4" i="57"/>
  <c r="AV4" i="57"/>
  <c r="AB5" i="57"/>
  <c r="AV5" i="57"/>
  <c r="AB6" i="57"/>
  <c r="AV6" i="57"/>
  <c r="AB7" i="57"/>
  <c r="AV7" i="57"/>
  <c r="AB8" i="57"/>
  <c r="AV8" i="57"/>
  <c r="AV9" i="57"/>
  <c r="AA3" i="57"/>
  <c r="AU3" i="57"/>
  <c r="AA4" i="57"/>
  <c r="AU4" i="57"/>
  <c r="AA5" i="57"/>
  <c r="AU5" i="57"/>
  <c r="AA6" i="57"/>
  <c r="AU6" i="57"/>
  <c r="AA7" i="57"/>
  <c r="AU7" i="57"/>
  <c r="AA8" i="57"/>
  <c r="AU8" i="57"/>
  <c r="AU9" i="57"/>
  <c r="Z3" i="57"/>
  <c r="AT3" i="57"/>
  <c r="Z4" i="57"/>
  <c r="AT4" i="57"/>
  <c r="Z5" i="57"/>
  <c r="AT5" i="57"/>
  <c r="Z6" i="57"/>
  <c r="AT6" i="57"/>
  <c r="Z7" i="57"/>
  <c r="AT7" i="57"/>
  <c r="Z8" i="57"/>
  <c r="AT8" i="57"/>
  <c r="AT9" i="57"/>
  <c r="Y3" i="57"/>
  <c r="AS3" i="57"/>
  <c r="Y4" i="57"/>
  <c r="AS4" i="57"/>
  <c r="Y5" i="57"/>
  <c r="AS5" i="57"/>
  <c r="Y6" i="57"/>
  <c r="AS6" i="57"/>
  <c r="Y7" i="57"/>
  <c r="AS7" i="57"/>
  <c r="Y8" i="57"/>
  <c r="AS8" i="57"/>
  <c r="AS9" i="57"/>
  <c r="X3" i="57"/>
  <c r="AR3" i="57"/>
  <c r="X4" i="57"/>
  <c r="AR4" i="57"/>
  <c r="X5" i="57"/>
  <c r="AR5" i="57"/>
  <c r="X6" i="57"/>
  <c r="AR6" i="57"/>
  <c r="X7" i="57"/>
  <c r="AR7" i="57"/>
  <c r="X8" i="57"/>
  <c r="AR8" i="57"/>
  <c r="AR9" i="57"/>
  <c r="W3" i="57"/>
  <c r="AQ3" i="57"/>
  <c r="W4" i="57"/>
  <c r="AQ4" i="57"/>
  <c r="W5" i="57"/>
  <c r="AQ5" i="57"/>
  <c r="W6" i="57"/>
  <c r="AQ6" i="57"/>
  <c r="W7" i="57"/>
  <c r="AQ7" i="57"/>
  <c r="W8" i="57"/>
  <c r="AQ8" i="57"/>
  <c r="AQ9" i="57"/>
  <c r="V3" i="57"/>
  <c r="AP3" i="57"/>
  <c r="V4" i="57"/>
  <c r="AP4" i="57"/>
  <c r="V5" i="57"/>
  <c r="AP5" i="57"/>
  <c r="V6" i="57"/>
  <c r="AP6" i="57"/>
  <c r="V7" i="57"/>
  <c r="AP7" i="57"/>
  <c r="V8" i="57"/>
  <c r="AP8" i="57"/>
  <c r="AP9" i="57"/>
  <c r="U3" i="57"/>
  <c r="AO3" i="57"/>
  <c r="U4" i="57"/>
  <c r="AO4" i="57"/>
  <c r="U5" i="57"/>
  <c r="AO5" i="57"/>
  <c r="U6" i="57"/>
  <c r="AO6" i="57"/>
  <c r="U7" i="57"/>
  <c r="AO7" i="57"/>
  <c r="U8" i="57"/>
  <c r="AO8" i="57"/>
  <c r="AO9" i="57"/>
  <c r="T3" i="57"/>
  <c r="AN3" i="57"/>
  <c r="T4" i="57"/>
  <c r="AN4" i="57"/>
  <c r="T5" i="57"/>
  <c r="AN5" i="57"/>
  <c r="T6" i="57"/>
  <c r="AN6" i="57"/>
  <c r="T7" i="57"/>
  <c r="AN7" i="57"/>
  <c r="T8" i="57"/>
  <c r="AN8" i="57"/>
  <c r="AN9" i="57"/>
  <c r="H3" i="55"/>
  <c r="I3" i="55"/>
  <c r="AC3" i="55"/>
  <c r="AW3" i="55"/>
  <c r="H4" i="55"/>
  <c r="I4" i="55"/>
  <c r="AC4" i="55"/>
  <c r="AW4" i="55"/>
  <c r="H5" i="55"/>
  <c r="I5" i="55"/>
  <c r="AC5" i="55"/>
  <c r="AW5" i="55"/>
  <c r="H6" i="55"/>
  <c r="I6" i="55"/>
  <c r="AC6" i="55"/>
  <c r="AW6" i="55"/>
  <c r="H7" i="55"/>
  <c r="I7" i="55"/>
  <c r="AC7" i="55"/>
  <c r="AW7" i="55"/>
  <c r="H8" i="55"/>
  <c r="I8" i="55"/>
  <c r="AC8" i="55"/>
  <c r="AW8" i="55"/>
  <c r="H9" i="55"/>
  <c r="I9" i="55"/>
  <c r="AC9" i="55"/>
  <c r="AW9" i="55"/>
  <c r="AW10" i="55"/>
  <c r="AB3" i="55"/>
  <c r="AV3" i="55"/>
  <c r="AB4" i="55"/>
  <c r="AV4" i="55"/>
  <c r="AB5" i="55"/>
  <c r="AV5" i="55"/>
  <c r="AB6" i="55"/>
  <c r="AV6" i="55"/>
  <c r="AB7" i="55"/>
  <c r="AV7" i="55"/>
  <c r="AB8" i="55"/>
  <c r="AV8" i="55"/>
  <c r="AB9" i="55"/>
  <c r="AV9" i="55"/>
  <c r="AV10" i="55"/>
  <c r="AA3" i="55"/>
  <c r="AU3" i="55"/>
  <c r="AA4" i="55"/>
  <c r="AU4" i="55"/>
  <c r="AA5" i="55"/>
  <c r="AU5" i="55"/>
  <c r="AA6" i="55"/>
  <c r="AU6" i="55"/>
  <c r="AA7" i="55"/>
  <c r="AU7" i="55"/>
  <c r="AA8" i="55"/>
  <c r="AU8" i="55"/>
  <c r="AA9" i="55"/>
  <c r="AU9" i="55"/>
  <c r="AU10" i="55"/>
  <c r="Z3" i="55"/>
  <c r="AT3" i="55"/>
  <c r="Z4" i="55"/>
  <c r="AT4" i="55"/>
  <c r="Z5" i="55"/>
  <c r="AT5" i="55"/>
  <c r="Z6" i="55"/>
  <c r="AT6" i="55"/>
  <c r="Z7" i="55"/>
  <c r="AT7" i="55"/>
  <c r="Z8" i="55"/>
  <c r="AT8" i="55"/>
  <c r="Z9" i="55"/>
  <c r="AT9" i="55"/>
  <c r="AT10" i="55"/>
  <c r="Y3" i="55"/>
  <c r="AS3" i="55"/>
  <c r="Y4" i="55"/>
  <c r="AS4" i="55"/>
  <c r="Y5" i="55"/>
  <c r="AS5" i="55"/>
  <c r="Y6" i="55"/>
  <c r="AS6" i="55"/>
  <c r="Y7" i="55"/>
  <c r="AS7" i="55"/>
  <c r="Y8" i="55"/>
  <c r="AS8" i="55"/>
  <c r="Y9" i="55"/>
  <c r="AS9" i="55"/>
  <c r="AS10" i="55"/>
  <c r="X3" i="55"/>
  <c r="AR3" i="55"/>
  <c r="X4" i="55"/>
  <c r="AR4" i="55"/>
  <c r="X5" i="55"/>
  <c r="AR5" i="55"/>
  <c r="X6" i="55"/>
  <c r="AR6" i="55"/>
  <c r="X7" i="55"/>
  <c r="AR7" i="55"/>
  <c r="X8" i="55"/>
  <c r="AR8" i="55"/>
  <c r="X9" i="55"/>
  <c r="AR9" i="55"/>
  <c r="AR10" i="55"/>
  <c r="W3" i="55"/>
  <c r="AQ3" i="55"/>
  <c r="W4" i="55"/>
  <c r="AQ4" i="55"/>
  <c r="W5" i="55"/>
  <c r="AQ5" i="55"/>
  <c r="W6" i="55"/>
  <c r="AQ6" i="55"/>
  <c r="W7" i="55"/>
  <c r="AQ7" i="55"/>
  <c r="W8" i="55"/>
  <c r="AQ8" i="55"/>
  <c r="W9" i="55"/>
  <c r="AQ9" i="55"/>
  <c r="AQ10" i="55"/>
  <c r="V3" i="55"/>
  <c r="AP3" i="55"/>
  <c r="V4" i="55"/>
  <c r="AP4" i="55"/>
  <c r="V5" i="55"/>
  <c r="AP5" i="55"/>
  <c r="V6" i="55"/>
  <c r="AP6" i="55"/>
  <c r="V7" i="55"/>
  <c r="AP7" i="55"/>
  <c r="V8" i="55"/>
  <c r="AP8" i="55"/>
  <c r="V9" i="55"/>
  <c r="AP9" i="55"/>
  <c r="AP10" i="55"/>
  <c r="U3" i="55"/>
  <c r="AO3" i="55"/>
  <c r="U4" i="55"/>
  <c r="AO4" i="55"/>
  <c r="U5" i="55"/>
  <c r="AO5" i="55"/>
  <c r="U6" i="55"/>
  <c r="AO6" i="55"/>
  <c r="U7" i="55"/>
  <c r="AO7" i="55"/>
  <c r="U8" i="55"/>
  <c r="AO8" i="55"/>
  <c r="U9" i="55"/>
  <c r="AO9" i="55"/>
  <c r="AO10" i="55"/>
  <c r="T3" i="55"/>
  <c r="AN3" i="55"/>
  <c r="T4" i="55"/>
  <c r="AN4" i="55"/>
  <c r="T5" i="55"/>
  <c r="AN5" i="55"/>
  <c r="T6" i="55"/>
  <c r="AN6" i="55"/>
  <c r="T7" i="55"/>
  <c r="AN7" i="55"/>
  <c r="T8" i="55"/>
  <c r="AN8" i="55"/>
  <c r="T9" i="55"/>
  <c r="AN9" i="55"/>
  <c r="AN10" i="55"/>
  <c r="H3" i="54"/>
  <c r="I3" i="54"/>
  <c r="AC3" i="54"/>
  <c r="AW3" i="54"/>
  <c r="H4" i="54"/>
  <c r="I4" i="54"/>
  <c r="AC4" i="54"/>
  <c r="AW4" i="54"/>
  <c r="H5" i="54"/>
  <c r="I5" i="54"/>
  <c r="AC5" i="54"/>
  <c r="AW5" i="54"/>
  <c r="H6" i="54"/>
  <c r="I6" i="54"/>
  <c r="AC6" i="54"/>
  <c r="AW6" i="54"/>
  <c r="H7" i="54"/>
  <c r="I7" i="54"/>
  <c r="AC7" i="54"/>
  <c r="AW7" i="54"/>
  <c r="H8" i="54"/>
  <c r="I8" i="54"/>
  <c r="AC8" i="54"/>
  <c r="AW8" i="54"/>
  <c r="H9" i="54"/>
  <c r="I9" i="54"/>
  <c r="AC9" i="54"/>
  <c r="AW9" i="54"/>
  <c r="AW10" i="54"/>
  <c r="AB3" i="54"/>
  <c r="AV3" i="54"/>
  <c r="AB4" i="54"/>
  <c r="AV4" i="54"/>
  <c r="AB5" i="54"/>
  <c r="AV5" i="54"/>
  <c r="AB6" i="54"/>
  <c r="AV6" i="54"/>
  <c r="AB7" i="54"/>
  <c r="AV7" i="54"/>
  <c r="AB8" i="54"/>
  <c r="AV8" i="54"/>
  <c r="AB9" i="54"/>
  <c r="AV9" i="54"/>
  <c r="AV10" i="54"/>
  <c r="AA3" i="54"/>
  <c r="AU3" i="54"/>
  <c r="AA4" i="54"/>
  <c r="AU4" i="54"/>
  <c r="AA5" i="54"/>
  <c r="AU5" i="54"/>
  <c r="AA6" i="54"/>
  <c r="AU6" i="54"/>
  <c r="AA7" i="54"/>
  <c r="AU7" i="54"/>
  <c r="AA8" i="54"/>
  <c r="AU8" i="54"/>
  <c r="AA9" i="54"/>
  <c r="AU9" i="54"/>
  <c r="AU10" i="54"/>
  <c r="Z3" i="54"/>
  <c r="AT3" i="54"/>
  <c r="Z4" i="54"/>
  <c r="AT4" i="54"/>
  <c r="Z5" i="54"/>
  <c r="AT5" i="54"/>
  <c r="Z6" i="54"/>
  <c r="AT6" i="54"/>
  <c r="Z7" i="54"/>
  <c r="AT7" i="54"/>
  <c r="Z8" i="54"/>
  <c r="AT8" i="54"/>
  <c r="Z9" i="54"/>
  <c r="AT9" i="54"/>
  <c r="AT10" i="54"/>
  <c r="Y3" i="54"/>
  <c r="AS3" i="54"/>
  <c r="Y4" i="54"/>
  <c r="AS4" i="54"/>
  <c r="Y5" i="54"/>
  <c r="AS5" i="54"/>
  <c r="Y6" i="54"/>
  <c r="AS6" i="54"/>
  <c r="Y7" i="54"/>
  <c r="AS7" i="54"/>
  <c r="Y8" i="54"/>
  <c r="AS8" i="54"/>
  <c r="Y9" i="54"/>
  <c r="AS9" i="54"/>
  <c r="AS10" i="54"/>
  <c r="X3" i="54"/>
  <c r="AR3" i="54"/>
  <c r="X4" i="54"/>
  <c r="AR4" i="54"/>
  <c r="X5" i="54"/>
  <c r="AR5" i="54"/>
  <c r="X6" i="54"/>
  <c r="AR6" i="54"/>
  <c r="X7" i="54"/>
  <c r="AR7" i="54"/>
  <c r="X8" i="54"/>
  <c r="AR8" i="54"/>
  <c r="X9" i="54"/>
  <c r="AR9" i="54"/>
  <c r="AR10" i="54"/>
  <c r="W3" i="54"/>
  <c r="AQ3" i="54"/>
  <c r="W4" i="54"/>
  <c r="AQ4" i="54"/>
  <c r="W5" i="54"/>
  <c r="AQ5" i="54"/>
  <c r="W6" i="54"/>
  <c r="AQ6" i="54"/>
  <c r="W7" i="54"/>
  <c r="AQ7" i="54"/>
  <c r="W8" i="54"/>
  <c r="AQ8" i="54"/>
  <c r="W9" i="54"/>
  <c r="AQ9" i="54"/>
  <c r="AQ10" i="54"/>
  <c r="V3" i="54"/>
  <c r="AP3" i="54"/>
  <c r="V4" i="54"/>
  <c r="AP4" i="54"/>
  <c r="V5" i="54"/>
  <c r="AP5" i="54"/>
  <c r="V6" i="54"/>
  <c r="AP6" i="54"/>
  <c r="V7" i="54"/>
  <c r="AP7" i="54"/>
  <c r="V8" i="54"/>
  <c r="AP8" i="54"/>
  <c r="V9" i="54"/>
  <c r="AP9" i="54"/>
  <c r="AP10" i="54"/>
  <c r="U3" i="54"/>
  <c r="AO3" i="54"/>
  <c r="U4" i="54"/>
  <c r="AO4" i="54"/>
  <c r="U5" i="54"/>
  <c r="AO5" i="54"/>
  <c r="U6" i="54"/>
  <c r="AO6" i="54"/>
  <c r="U7" i="54"/>
  <c r="AO7" i="54"/>
  <c r="U8" i="54"/>
  <c r="AO8" i="54"/>
  <c r="U9" i="54"/>
  <c r="AO9" i="54"/>
  <c r="AO10" i="54"/>
  <c r="T3" i="54"/>
  <c r="AN3" i="54"/>
  <c r="T4" i="54"/>
  <c r="AN4" i="54"/>
  <c r="T5" i="54"/>
  <c r="AN5" i="54"/>
  <c r="T6" i="54"/>
  <c r="AN6" i="54"/>
  <c r="T7" i="54"/>
  <c r="AN7" i="54"/>
  <c r="T8" i="54"/>
  <c r="AN8" i="54"/>
  <c r="T9" i="54"/>
  <c r="AN9" i="54"/>
  <c r="AN10" i="54"/>
  <c r="H3" i="53"/>
  <c r="I3" i="53"/>
  <c r="AC3" i="53"/>
  <c r="AW3" i="53"/>
  <c r="H4" i="53"/>
  <c r="I4" i="53"/>
  <c r="AC4" i="53"/>
  <c r="AW4" i="53"/>
  <c r="H5" i="53"/>
  <c r="I5" i="53"/>
  <c r="AC5" i="53"/>
  <c r="AW5" i="53"/>
  <c r="H6" i="53"/>
  <c r="I6" i="53"/>
  <c r="AC6" i="53"/>
  <c r="AW6" i="53"/>
  <c r="H7" i="53"/>
  <c r="I7" i="53"/>
  <c r="AC7" i="53"/>
  <c r="AW7" i="53"/>
  <c r="AW8" i="53"/>
  <c r="AB3" i="53"/>
  <c r="AV3" i="53"/>
  <c r="AB4" i="53"/>
  <c r="AV4" i="53"/>
  <c r="AB5" i="53"/>
  <c r="AV5" i="53"/>
  <c r="AB6" i="53"/>
  <c r="AV6" i="53"/>
  <c r="AB7" i="53"/>
  <c r="AV7" i="53"/>
  <c r="AV8" i="53"/>
  <c r="AA3" i="53"/>
  <c r="AU3" i="53"/>
  <c r="AA4" i="53"/>
  <c r="AU4" i="53"/>
  <c r="AA5" i="53"/>
  <c r="AU5" i="53"/>
  <c r="AA6" i="53"/>
  <c r="AU6" i="53"/>
  <c r="AA7" i="53"/>
  <c r="AU7" i="53"/>
  <c r="AU8" i="53"/>
  <c r="Z3" i="53"/>
  <c r="AT3" i="53"/>
  <c r="Z4" i="53"/>
  <c r="AT4" i="53"/>
  <c r="Z5" i="53"/>
  <c r="AT5" i="53"/>
  <c r="Z6" i="53"/>
  <c r="AT6" i="53"/>
  <c r="Z7" i="53"/>
  <c r="AT7" i="53"/>
  <c r="AT8" i="53"/>
  <c r="Y3" i="53"/>
  <c r="AS3" i="53"/>
  <c r="Y4" i="53"/>
  <c r="AS4" i="53"/>
  <c r="Y5" i="53"/>
  <c r="AS5" i="53"/>
  <c r="Y6" i="53"/>
  <c r="AS6" i="53"/>
  <c r="Y7" i="53"/>
  <c r="AS7" i="53"/>
  <c r="AS8" i="53"/>
  <c r="X3" i="53"/>
  <c r="AR3" i="53"/>
  <c r="X4" i="53"/>
  <c r="AR4" i="53"/>
  <c r="X5" i="53"/>
  <c r="AR5" i="53"/>
  <c r="X6" i="53"/>
  <c r="AR6" i="53"/>
  <c r="X7" i="53"/>
  <c r="AR7" i="53"/>
  <c r="AR8" i="53"/>
  <c r="W3" i="53"/>
  <c r="AQ3" i="53"/>
  <c r="W4" i="53"/>
  <c r="AQ4" i="53"/>
  <c r="W5" i="53"/>
  <c r="AQ5" i="53"/>
  <c r="W6" i="53"/>
  <c r="AQ6" i="53"/>
  <c r="W7" i="53"/>
  <c r="AQ7" i="53"/>
  <c r="AQ8" i="53"/>
  <c r="V3" i="53"/>
  <c r="AP3" i="53"/>
  <c r="V4" i="53"/>
  <c r="AP4" i="53"/>
  <c r="V5" i="53"/>
  <c r="AP5" i="53"/>
  <c r="V6" i="53"/>
  <c r="AP6" i="53"/>
  <c r="V7" i="53"/>
  <c r="AP7" i="53"/>
  <c r="AP8" i="53"/>
  <c r="U3" i="53"/>
  <c r="AO3" i="53"/>
  <c r="U4" i="53"/>
  <c r="AO4" i="53"/>
  <c r="U5" i="53"/>
  <c r="AO5" i="53"/>
  <c r="U6" i="53"/>
  <c r="AO6" i="53"/>
  <c r="U7" i="53"/>
  <c r="AO7" i="53"/>
  <c r="AO8" i="53"/>
  <c r="T3" i="53"/>
  <c r="AN3" i="53"/>
  <c r="T4" i="53"/>
  <c r="AN4" i="53"/>
  <c r="T5" i="53"/>
  <c r="AN5" i="53"/>
  <c r="T6" i="53"/>
  <c r="AN6" i="53"/>
  <c r="T7" i="53"/>
  <c r="AN7" i="53"/>
  <c r="AN8" i="53"/>
  <c r="H3" i="52"/>
  <c r="I3" i="52"/>
  <c r="AC3" i="52"/>
  <c r="AW3" i="52"/>
  <c r="H4" i="52"/>
  <c r="I4" i="52"/>
  <c r="AC4" i="52"/>
  <c r="AW4" i="52"/>
  <c r="H5" i="52"/>
  <c r="I5" i="52"/>
  <c r="AC5" i="52"/>
  <c r="AW5" i="52"/>
  <c r="H6" i="52"/>
  <c r="I6" i="52"/>
  <c r="AC6" i="52"/>
  <c r="AW6" i="52"/>
  <c r="H7" i="52"/>
  <c r="I7" i="52"/>
  <c r="AC7" i="52"/>
  <c r="AW7" i="52"/>
  <c r="H8" i="52"/>
  <c r="I8" i="52"/>
  <c r="AC8" i="52"/>
  <c r="AW8" i="52"/>
  <c r="AW9" i="52"/>
  <c r="AB3" i="52"/>
  <c r="AV3" i="52"/>
  <c r="AB4" i="52"/>
  <c r="AV4" i="52"/>
  <c r="AB5" i="52"/>
  <c r="AV5" i="52"/>
  <c r="AB6" i="52"/>
  <c r="AV6" i="52"/>
  <c r="AB7" i="52"/>
  <c r="AV7" i="52"/>
  <c r="AB8" i="52"/>
  <c r="AV8" i="52"/>
  <c r="AV9" i="52"/>
  <c r="AA3" i="52"/>
  <c r="AU3" i="52"/>
  <c r="AA4" i="52"/>
  <c r="AU4" i="52"/>
  <c r="AA5" i="52"/>
  <c r="AU5" i="52"/>
  <c r="AA6" i="52"/>
  <c r="AU6" i="52"/>
  <c r="AA7" i="52"/>
  <c r="AU7" i="52"/>
  <c r="AA8" i="52"/>
  <c r="AU8" i="52"/>
  <c r="AU9" i="52"/>
  <c r="Z3" i="52"/>
  <c r="AT3" i="52"/>
  <c r="Z4" i="52"/>
  <c r="AT4" i="52"/>
  <c r="Z5" i="52"/>
  <c r="AT5" i="52"/>
  <c r="Z6" i="52"/>
  <c r="AT6" i="52"/>
  <c r="Z7" i="52"/>
  <c r="AT7" i="52"/>
  <c r="Z8" i="52"/>
  <c r="AT8" i="52"/>
  <c r="AT9" i="52"/>
  <c r="Y3" i="52"/>
  <c r="AS3" i="52"/>
  <c r="Y4" i="52"/>
  <c r="AS4" i="52"/>
  <c r="Y5" i="52"/>
  <c r="AS5" i="52"/>
  <c r="Y6" i="52"/>
  <c r="AS6" i="52"/>
  <c r="Y7" i="52"/>
  <c r="AS7" i="52"/>
  <c r="Y8" i="52"/>
  <c r="AS8" i="52"/>
  <c r="AS9" i="52"/>
  <c r="X3" i="52"/>
  <c r="AR3" i="52"/>
  <c r="X4" i="52"/>
  <c r="AR4" i="52"/>
  <c r="X5" i="52"/>
  <c r="AR5" i="52"/>
  <c r="X6" i="52"/>
  <c r="AR6" i="52"/>
  <c r="X7" i="52"/>
  <c r="AR7" i="52"/>
  <c r="X8" i="52"/>
  <c r="AR8" i="52"/>
  <c r="AR9" i="52"/>
  <c r="W3" i="52"/>
  <c r="AQ3" i="52"/>
  <c r="W4" i="52"/>
  <c r="AQ4" i="52"/>
  <c r="W5" i="52"/>
  <c r="AQ5" i="52"/>
  <c r="W6" i="52"/>
  <c r="AQ6" i="52"/>
  <c r="W7" i="52"/>
  <c r="AQ7" i="52"/>
  <c r="W8" i="52"/>
  <c r="AQ8" i="52"/>
  <c r="AQ9" i="52"/>
  <c r="V3" i="52"/>
  <c r="AP3" i="52"/>
  <c r="V4" i="52"/>
  <c r="AP4" i="52"/>
  <c r="V5" i="52"/>
  <c r="AP5" i="52"/>
  <c r="V6" i="52"/>
  <c r="AP6" i="52"/>
  <c r="V7" i="52"/>
  <c r="AP7" i="52"/>
  <c r="V8" i="52"/>
  <c r="AP8" i="52"/>
  <c r="AP9" i="52"/>
  <c r="U3" i="52"/>
  <c r="AO3" i="52"/>
  <c r="U4" i="52"/>
  <c r="AO4" i="52"/>
  <c r="U5" i="52"/>
  <c r="AO5" i="52"/>
  <c r="U6" i="52"/>
  <c r="AO6" i="52"/>
  <c r="U7" i="52"/>
  <c r="AO7" i="52"/>
  <c r="U8" i="52"/>
  <c r="AO8" i="52"/>
  <c r="AO9" i="52"/>
  <c r="T3" i="52"/>
  <c r="AN3" i="52"/>
  <c r="T4" i="52"/>
  <c r="AN4" i="52"/>
  <c r="T5" i="52"/>
  <c r="AN5" i="52"/>
  <c r="T6" i="52"/>
  <c r="AN6" i="52"/>
  <c r="T7" i="52"/>
  <c r="AN7" i="52"/>
  <c r="T8" i="52"/>
  <c r="AN8" i="52"/>
  <c r="AN9" i="52"/>
  <c r="H3" i="51"/>
  <c r="I3" i="51"/>
  <c r="AC3" i="51"/>
  <c r="AW3" i="51"/>
  <c r="H4" i="51"/>
  <c r="I4" i="51"/>
  <c r="AC4" i="51"/>
  <c r="AW4" i="51"/>
  <c r="H5" i="51"/>
  <c r="I5" i="51"/>
  <c r="AC5" i="51"/>
  <c r="AW5" i="51"/>
  <c r="H6" i="51"/>
  <c r="I6" i="51"/>
  <c r="AC6" i="51"/>
  <c r="AW6" i="51"/>
  <c r="AW7" i="51"/>
  <c r="AB3" i="51"/>
  <c r="AV3" i="51"/>
  <c r="AB4" i="51"/>
  <c r="AV4" i="51"/>
  <c r="AB5" i="51"/>
  <c r="AV5" i="51"/>
  <c r="AB6" i="51"/>
  <c r="AV6" i="51"/>
  <c r="AV7" i="51"/>
  <c r="AA3" i="51"/>
  <c r="AU3" i="51"/>
  <c r="AA4" i="51"/>
  <c r="AU4" i="51"/>
  <c r="AA5" i="51"/>
  <c r="AU5" i="51"/>
  <c r="AA6" i="51"/>
  <c r="AU6" i="51"/>
  <c r="AU7" i="51"/>
  <c r="Z3" i="51"/>
  <c r="AT3" i="51"/>
  <c r="Z4" i="51"/>
  <c r="AT4" i="51"/>
  <c r="Z5" i="51"/>
  <c r="AT5" i="51"/>
  <c r="Z6" i="51"/>
  <c r="AT6" i="51"/>
  <c r="AT7" i="51"/>
  <c r="Y3" i="51"/>
  <c r="AS3" i="51"/>
  <c r="Y4" i="51"/>
  <c r="AS4" i="51"/>
  <c r="Y5" i="51"/>
  <c r="AS5" i="51"/>
  <c r="Y6" i="51"/>
  <c r="AS6" i="51"/>
  <c r="AS7" i="51"/>
  <c r="X3" i="51"/>
  <c r="AR3" i="51"/>
  <c r="X4" i="51"/>
  <c r="AR4" i="51"/>
  <c r="X5" i="51"/>
  <c r="AR5" i="51"/>
  <c r="X6" i="51"/>
  <c r="AR6" i="51"/>
  <c r="AR7" i="51"/>
  <c r="W3" i="51"/>
  <c r="AQ3" i="51"/>
  <c r="W4" i="51"/>
  <c r="AQ4" i="51"/>
  <c r="W5" i="51"/>
  <c r="AQ5" i="51"/>
  <c r="W6" i="51"/>
  <c r="AQ6" i="51"/>
  <c r="AQ7" i="51"/>
  <c r="V3" i="51"/>
  <c r="AP3" i="51"/>
  <c r="V4" i="51"/>
  <c r="AP4" i="51"/>
  <c r="V5" i="51"/>
  <c r="AP5" i="51"/>
  <c r="V6" i="51"/>
  <c r="AP6" i="51"/>
  <c r="AP7" i="51"/>
  <c r="U3" i="51"/>
  <c r="AO3" i="51"/>
  <c r="U4" i="51"/>
  <c r="AO4" i="51"/>
  <c r="U5" i="51"/>
  <c r="AO5" i="51"/>
  <c r="U6" i="51"/>
  <c r="AO6" i="51"/>
  <c r="AO7" i="51"/>
  <c r="T3" i="51"/>
  <c r="AN3" i="51"/>
  <c r="T4" i="51"/>
  <c r="AN4" i="51"/>
  <c r="T5" i="51"/>
  <c r="AN5" i="51"/>
  <c r="T6" i="51"/>
  <c r="AN6" i="51"/>
  <c r="AN7" i="51"/>
  <c r="H3" i="50"/>
  <c r="I3" i="50"/>
  <c r="AC3" i="50"/>
  <c r="AW3" i="50"/>
  <c r="H4" i="50"/>
  <c r="I4" i="50"/>
  <c r="AC4" i="50"/>
  <c r="AW4" i="50"/>
  <c r="H5" i="50"/>
  <c r="I5" i="50"/>
  <c r="AC5" i="50"/>
  <c r="AW5" i="50"/>
  <c r="H6" i="50"/>
  <c r="I6" i="50"/>
  <c r="AC6" i="50"/>
  <c r="AW6" i="50"/>
  <c r="H7" i="50"/>
  <c r="I7" i="50"/>
  <c r="AC7" i="50"/>
  <c r="AW7" i="50"/>
  <c r="AW8" i="50"/>
  <c r="AB3" i="50"/>
  <c r="AV3" i="50"/>
  <c r="AB4" i="50"/>
  <c r="AV4" i="50"/>
  <c r="AB5" i="50"/>
  <c r="AV5" i="50"/>
  <c r="AB6" i="50"/>
  <c r="AV6" i="50"/>
  <c r="AB7" i="50"/>
  <c r="AV7" i="50"/>
  <c r="AV8" i="50"/>
  <c r="AA3" i="50"/>
  <c r="AU3" i="50"/>
  <c r="AA4" i="50"/>
  <c r="AU4" i="50"/>
  <c r="AA5" i="50"/>
  <c r="AU5" i="50"/>
  <c r="AA6" i="50"/>
  <c r="AU6" i="50"/>
  <c r="AA7" i="50"/>
  <c r="AU7" i="50"/>
  <c r="AU8" i="50"/>
  <c r="Z3" i="50"/>
  <c r="AT3" i="50"/>
  <c r="Z4" i="50"/>
  <c r="AT4" i="50"/>
  <c r="Z5" i="50"/>
  <c r="AT5" i="50"/>
  <c r="Z6" i="50"/>
  <c r="AT6" i="50"/>
  <c r="Z7" i="50"/>
  <c r="AT7" i="50"/>
  <c r="AT8" i="50"/>
  <c r="Y3" i="50"/>
  <c r="AS3" i="50"/>
  <c r="Y4" i="50"/>
  <c r="AS4" i="50"/>
  <c r="Y5" i="50"/>
  <c r="AS5" i="50"/>
  <c r="Y6" i="50"/>
  <c r="AS6" i="50"/>
  <c r="Y7" i="50"/>
  <c r="AS7" i="50"/>
  <c r="AS8" i="50"/>
  <c r="X3" i="50"/>
  <c r="AR3" i="50"/>
  <c r="X4" i="50"/>
  <c r="AR4" i="50"/>
  <c r="X5" i="50"/>
  <c r="AR5" i="50"/>
  <c r="X6" i="50"/>
  <c r="AR6" i="50"/>
  <c r="X7" i="50"/>
  <c r="AR7" i="50"/>
  <c r="AR8" i="50"/>
  <c r="W3" i="50"/>
  <c r="AQ3" i="50"/>
  <c r="W4" i="50"/>
  <c r="AQ4" i="50"/>
  <c r="W5" i="50"/>
  <c r="AQ5" i="50"/>
  <c r="W6" i="50"/>
  <c r="AQ6" i="50"/>
  <c r="W7" i="50"/>
  <c r="AQ7" i="50"/>
  <c r="AQ8" i="50"/>
  <c r="V3" i="50"/>
  <c r="AP3" i="50"/>
  <c r="V4" i="50"/>
  <c r="AP4" i="50"/>
  <c r="V5" i="50"/>
  <c r="AP5" i="50"/>
  <c r="V6" i="50"/>
  <c r="AP6" i="50"/>
  <c r="V7" i="50"/>
  <c r="AP7" i="50"/>
  <c r="AP8" i="50"/>
  <c r="U3" i="50"/>
  <c r="AO3" i="50"/>
  <c r="U4" i="50"/>
  <c r="AO4" i="50"/>
  <c r="U5" i="50"/>
  <c r="AO5" i="50"/>
  <c r="U6" i="50"/>
  <c r="AO6" i="50"/>
  <c r="U7" i="50"/>
  <c r="AO7" i="50"/>
  <c r="AO8" i="50"/>
  <c r="T3" i="50"/>
  <c r="AN3" i="50"/>
  <c r="T4" i="50"/>
  <c r="AN4" i="50"/>
  <c r="T5" i="50"/>
  <c r="AN5" i="50"/>
  <c r="T6" i="50"/>
  <c r="AN6" i="50"/>
  <c r="T7" i="50"/>
  <c r="AN7" i="50"/>
  <c r="AN8" i="50"/>
  <c r="H3" i="48"/>
  <c r="I3" i="48"/>
  <c r="AC3" i="48"/>
  <c r="AW3" i="48"/>
  <c r="H4" i="48"/>
  <c r="I4" i="48"/>
  <c r="AC4" i="48"/>
  <c r="AW4" i="48"/>
  <c r="H5" i="48"/>
  <c r="I5" i="48"/>
  <c r="AC5" i="48"/>
  <c r="AW5" i="48"/>
  <c r="AW6" i="48"/>
  <c r="AB3" i="48"/>
  <c r="AV3" i="48"/>
  <c r="AB4" i="48"/>
  <c r="AV4" i="48"/>
  <c r="AB5" i="48"/>
  <c r="AV5" i="48"/>
  <c r="AV6" i="48"/>
  <c r="AA3" i="48"/>
  <c r="AU3" i="48"/>
  <c r="AA4" i="48"/>
  <c r="AU4" i="48"/>
  <c r="AA5" i="48"/>
  <c r="AU5" i="48"/>
  <c r="AU6" i="48"/>
  <c r="Z3" i="48"/>
  <c r="AT3" i="48"/>
  <c r="Z4" i="48"/>
  <c r="AT4" i="48"/>
  <c r="Z5" i="48"/>
  <c r="AT5" i="48"/>
  <c r="AT6" i="48"/>
  <c r="Y3" i="48"/>
  <c r="AS3" i="48"/>
  <c r="Y4" i="48"/>
  <c r="AS4" i="48"/>
  <c r="Y5" i="48"/>
  <c r="AS5" i="48"/>
  <c r="AS6" i="48"/>
  <c r="X3" i="48"/>
  <c r="AR3" i="48"/>
  <c r="X4" i="48"/>
  <c r="AR4" i="48"/>
  <c r="X5" i="48"/>
  <c r="AR5" i="48"/>
  <c r="AR6" i="48"/>
  <c r="W3" i="48"/>
  <c r="AQ3" i="48"/>
  <c r="W4" i="48"/>
  <c r="AQ4" i="48"/>
  <c r="W5" i="48"/>
  <c r="AQ5" i="48"/>
  <c r="AQ6" i="48"/>
  <c r="V3" i="48"/>
  <c r="AP3" i="48"/>
  <c r="V4" i="48"/>
  <c r="AP4" i="48"/>
  <c r="V5" i="48"/>
  <c r="AP5" i="48"/>
  <c r="AP6" i="48"/>
  <c r="U3" i="48"/>
  <c r="AO3" i="48"/>
  <c r="U4" i="48"/>
  <c r="AO4" i="48"/>
  <c r="U5" i="48"/>
  <c r="AO5" i="48"/>
  <c r="AO6" i="48"/>
  <c r="T3" i="48"/>
  <c r="AN3" i="48"/>
  <c r="T4" i="48"/>
  <c r="AN4" i="48"/>
  <c r="T5" i="48"/>
  <c r="AN5" i="48"/>
  <c r="AN6" i="48"/>
  <c r="H3" i="47"/>
  <c r="I3" i="47"/>
  <c r="AC3" i="47"/>
  <c r="AW3" i="47"/>
  <c r="H4" i="47"/>
  <c r="I4" i="47"/>
  <c r="AC4" i="47"/>
  <c r="AW4" i="47"/>
  <c r="H5" i="47"/>
  <c r="I5" i="47"/>
  <c r="AC5" i="47"/>
  <c r="AW5" i="47"/>
  <c r="H6" i="47"/>
  <c r="I6" i="47"/>
  <c r="AC6" i="47"/>
  <c r="AW6" i="47"/>
  <c r="H7" i="47"/>
  <c r="I7" i="47"/>
  <c r="AC7" i="47"/>
  <c r="AW7" i="47"/>
  <c r="AW8" i="47"/>
  <c r="AB3" i="47"/>
  <c r="AV3" i="47"/>
  <c r="AB4" i="47"/>
  <c r="AV4" i="47"/>
  <c r="AB5" i="47"/>
  <c r="AV5" i="47"/>
  <c r="AB6" i="47"/>
  <c r="AV6" i="47"/>
  <c r="AB7" i="47"/>
  <c r="AV7" i="47"/>
  <c r="AV8" i="47"/>
  <c r="AA3" i="47"/>
  <c r="AU3" i="47"/>
  <c r="AA4" i="47"/>
  <c r="AU4" i="47"/>
  <c r="AA5" i="47"/>
  <c r="AU5" i="47"/>
  <c r="AA6" i="47"/>
  <c r="AU6" i="47"/>
  <c r="AA7" i="47"/>
  <c r="AU7" i="47"/>
  <c r="AU8" i="47"/>
  <c r="Z3" i="47"/>
  <c r="AT3" i="47"/>
  <c r="Z4" i="47"/>
  <c r="AT4" i="47"/>
  <c r="Z5" i="47"/>
  <c r="AT5" i="47"/>
  <c r="Z6" i="47"/>
  <c r="AT6" i="47"/>
  <c r="Z7" i="47"/>
  <c r="AT7" i="47"/>
  <c r="AT8" i="47"/>
  <c r="Y3" i="47"/>
  <c r="AS3" i="47"/>
  <c r="Y4" i="47"/>
  <c r="AS4" i="47"/>
  <c r="Y5" i="47"/>
  <c r="AS5" i="47"/>
  <c r="Y6" i="47"/>
  <c r="AS6" i="47"/>
  <c r="Y7" i="47"/>
  <c r="AS7" i="47"/>
  <c r="AS8" i="47"/>
  <c r="X3" i="47"/>
  <c r="AR3" i="47"/>
  <c r="X4" i="47"/>
  <c r="AR4" i="47"/>
  <c r="X5" i="47"/>
  <c r="AR5" i="47"/>
  <c r="X6" i="47"/>
  <c r="AR6" i="47"/>
  <c r="X7" i="47"/>
  <c r="AR7" i="47"/>
  <c r="AR8" i="47"/>
  <c r="W3" i="47"/>
  <c r="AQ3" i="47"/>
  <c r="W4" i="47"/>
  <c r="AQ4" i="47"/>
  <c r="W5" i="47"/>
  <c r="AQ5" i="47"/>
  <c r="W6" i="47"/>
  <c r="AQ6" i="47"/>
  <c r="W7" i="47"/>
  <c r="AQ7" i="47"/>
  <c r="AQ8" i="47"/>
  <c r="V3" i="47"/>
  <c r="AP3" i="47"/>
  <c r="V4" i="47"/>
  <c r="AP4" i="47"/>
  <c r="V5" i="47"/>
  <c r="AP5" i="47"/>
  <c r="V6" i="47"/>
  <c r="AP6" i="47"/>
  <c r="V7" i="47"/>
  <c r="AP7" i="47"/>
  <c r="AP8" i="47"/>
  <c r="U3" i="47"/>
  <c r="AO3" i="47"/>
  <c r="U4" i="47"/>
  <c r="AO4" i="47"/>
  <c r="U5" i="47"/>
  <c r="AO5" i="47"/>
  <c r="U6" i="47"/>
  <c r="AO6" i="47"/>
  <c r="U7" i="47"/>
  <c r="AO7" i="47"/>
  <c r="AO8" i="47"/>
  <c r="T3" i="47"/>
  <c r="AN3" i="47"/>
  <c r="T4" i="47"/>
  <c r="AN4" i="47"/>
  <c r="T5" i="47"/>
  <c r="AN5" i="47"/>
  <c r="T6" i="47"/>
  <c r="AN6" i="47"/>
  <c r="T7" i="47"/>
  <c r="AN7" i="47"/>
  <c r="AN8" i="47"/>
  <c r="H3" i="46"/>
  <c r="I3" i="46"/>
  <c r="AC3" i="46"/>
  <c r="AW3" i="46"/>
  <c r="H4" i="46"/>
  <c r="I4" i="46"/>
  <c r="AC4" i="46"/>
  <c r="AW4" i="46"/>
  <c r="H5" i="46"/>
  <c r="I5" i="46"/>
  <c r="AC5" i="46"/>
  <c r="AW5" i="46"/>
  <c r="H6" i="46"/>
  <c r="I6" i="46"/>
  <c r="AC6" i="46"/>
  <c r="AW6" i="46"/>
  <c r="AW7" i="46"/>
  <c r="AB3" i="46"/>
  <c r="AV3" i="46"/>
  <c r="AB4" i="46"/>
  <c r="AV4" i="46"/>
  <c r="AB5" i="46"/>
  <c r="AV5" i="46"/>
  <c r="AB6" i="46"/>
  <c r="AV6" i="46"/>
  <c r="AV7" i="46"/>
  <c r="AA3" i="46"/>
  <c r="AU3" i="46"/>
  <c r="AA4" i="46"/>
  <c r="AU4" i="46"/>
  <c r="AA5" i="46"/>
  <c r="AU5" i="46"/>
  <c r="AA6" i="46"/>
  <c r="AU6" i="46"/>
  <c r="AU7" i="46"/>
  <c r="Z3" i="46"/>
  <c r="AT3" i="46"/>
  <c r="Z4" i="46"/>
  <c r="AT4" i="46"/>
  <c r="Z5" i="46"/>
  <c r="AT5" i="46"/>
  <c r="Z6" i="46"/>
  <c r="AT6" i="46"/>
  <c r="AT7" i="46"/>
  <c r="Y3" i="46"/>
  <c r="AS3" i="46"/>
  <c r="Y4" i="46"/>
  <c r="AS4" i="46"/>
  <c r="Y5" i="46"/>
  <c r="AS5" i="46"/>
  <c r="Y6" i="46"/>
  <c r="AS6" i="46"/>
  <c r="AS7" i="46"/>
  <c r="X3" i="46"/>
  <c r="AR3" i="46"/>
  <c r="X4" i="46"/>
  <c r="AR4" i="46"/>
  <c r="X5" i="46"/>
  <c r="AR5" i="46"/>
  <c r="X6" i="46"/>
  <c r="AR6" i="46"/>
  <c r="AR7" i="46"/>
  <c r="W3" i="46"/>
  <c r="AQ3" i="46"/>
  <c r="W4" i="46"/>
  <c r="AQ4" i="46"/>
  <c r="W5" i="46"/>
  <c r="AQ5" i="46"/>
  <c r="W6" i="46"/>
  <c r="AQ6" i="46"/>
  <c r="AQ7" i="46"/>
  <c r="V3" i="46"/>
  <c r="AP3" i="46"/>
  <c r="V4" i="46"/>
  <c r="AP4" i="46"/>
  <c r="V5" i="46"/>
  <c r="AP5" i="46"/>
  <c r="V6" i="46"/>
  <c r="AP6" i="46"/>
  <c r="AP7" i="46"/>
  <c r="U3" i="46"/>
  <c r="AO3" i="46"/>
  <c r="U4" i="46"/>
  <c r="AO4" i="46"/>
  <c r="U5" i="46"/>
  <c r="AO5" i="46"/>
  <c r="U6" i="46"/>
  <c r="AO6" i="46"/>
  <c r="AO7" i="46"/>
  <c r="T3" i="46"/>
  <c r="AN3" i="46"/>
  <c r="T4" i="46"/>
  <c r="AN4" i="46"/>
  <c r="T5" i="46"/>
  <c r="AN5" i="46"/>
  <c r="T6" i="46"/>
  <c r="AN6" i="46"/>
  <c r="AN7" i="46"/>
  <c r="H3" i="45"/>
  <c r="I3" i="45"/>
  <c r="AC3" i="45"/>
  <c r="AW3" i="45"/>
  <c r="H4" i="45"/>
  <c r="I4" i="45"/>
  <c r="AC4" i="45"/>
  <c r="AW4" i="45"/>
  <c r="H5" i="45"/>
  <c r="I5" i="45"/>
  <c r="AC5" i="45"/>
  <c r="AW5" i="45"/>
  <c r="H6" i="45"/>
  <c r="I6" i="45"/>
  <c r="AC6" i="45"/>
  <c r="AW6" i="45"/>
  <c r="H7" i="45"/>
  <c r="I7" i="45"/>
  <c r="AC7" i="45"/>
  <c r="AW7" i="45"/>
  <c r="AW8" i="45"/>
  <c r="AB3" i="45"/>
  <c r="AV3" i="45"/>
  <c r="AB4" i="45"/>
  <c r="AV4" i="45"/>
  <c r="AB5" i="45"/>
  <c r="AV5" i="45"/>
  <c r="AB6" i="45"/>
  <c r="AV6" i="45"/>
  <c r="AB7" i="45"/>
  <c r="AV7" i="45"/>
  <c r="AV8" i="45"/>
  <c r="AA3" i="45"/>
  <c r="AU3" i="45"/>
  <c r="AA4" i="45"/>
  <c r="AU4" i="45"/>
  <c r="AA5" i="45"/>
  <c r="AU5" i="45"/>
  <c r="AA6" i="45"/>
  <c r="AU6" i="45"/>
  <c r="AA7" i="45"/>
  <c r="AU7" i="45"/>
  <c r="AU8" i="45"/>
  <c r="Z3" i="45"/>
  <c r="AT3" i="45"/>
  <c r="Z4" i="45"/>
  <c r="AT4" i="45"/>
  <c r="Z5" i="45"/>
  <c r="AT5" i="45"/>
  <c r="Z6" i="45"/>
  <c r="AT6" i="45"/>
  <c r="Z7" i="45"/>
  <c r="AT7" i="45"/>
  <c r="AT8" i="45"/>
  <c r="Y3" i="45"/>
  <c r="AS3" i="45"/>
  <c r="Y4" i="45"/>
  <c r="AS4" i="45"/>
  <c r="Y5" i="45"/>
  <c r="AS5" i="45"/>
  <c r="Y6" i="45"/>
  <c r="AS6" i="45"/>
  <c r="Y7" i="45"/>
  <c r="AS7" i="45"/>
  <c r="AS8" i="45"/>
  <c r="X3" i="45"/>
  <c r="AR3" i="45"/>
  <c r="X4" i="45"/>
  <c r="AR4" i="45"/>
  <c r="X5" i="45"/>
  <c r="AR5" i="45"/>
  <c r="X6" i="45"/>
  <c r="AR6" i="45"/>
  <c r="X7" i="45"/>
  <c r="AR7" i="45"/>
  <c r="AR8" i="45"/>
  <c r="W3" i="45"/>
  <c r="AQ3" i="45"/>
  <c r="W4" i="45"/>
  <c r="AQ4" i="45"/>
  <c r="W5" i="45"/>
  <c r="AQ5" i="45"/>
  <c r="W6" i="45"/>
  <c r="AQ6" i="45"/>
  <c r="W7" i="45"/>
  <c r="AQ7" i="45"/>
  <c r="AQ8" i="45"/>
  <c r="V3" i="45"/>
  <c r="AP3" i="45"/>
  <c r="V4" i="45"/>
  <c r="AP4" i="45"/>
  <c r="V5" i="45"/>
  <c r="AP5" i="45"/>
  <c r="V6" i="45"/>
  <c r="AP6" i="45"/>
  <c r="V7" i="45"/>
  <c r="AP7" i="45"/>
  <c r="AP8" i="45"/>
  <c r="U3" i="45"/>
  <c r="AO3" i="45"/>
  <c r="U4" i="45"/>
  <c r="AO4" i="45"/>
  <c r="U5" i="45"/>
  <c r="AO5" i="45"/>
  <c r="U6" i="45"/>
  <c r="AO6" i="45"/>
  <c r="U7" i="45"/>
  <c r="AO7" i="45"/>
  <c r="AO8" i="45"/>
  <c r="T3" i="45"/>
  <c r="AN3" i="45"/>
  <c r="T4" i="45"/>
  <c r="AN4" i="45"/>
  <c r="T5" i="45"/>
  <c r="AN5" i="45"/>
  <c r="T6" i="45"/>
  <c r="AN6" i="45"/>
  <c r="T7" i="45"/>
  <c r="AN7" i="45"/>
  <c r="AN8" i="45"/>
  <c r="H3" i="44"/>
  <c r="I3" i="44"/>
  <c r="AC3" i="44"/>
  <c r="AW3" i="44"/>
  <c r="H4" i="44"/>
  <c r="I4" i="44"/>
  <c r="AC4" i="44"/>
  <c r="AW4" i="44"/>
  <c r="H5" i="44"/>
  <c r="I5" i="44"/>
  <c r="AC5" i="44"/>
  <c r="AW5" i="44"/>
  <c r="H6" i="44"/>
  <c r="I6" i="44"/>
  <c r="AC6" i="44"/>
  <c r="AW6" i="44"/>
  <c r="AW7" i="44"/>
  <c r="AB3" i="44"/>
  <c r="AV3" i="44"/>
  <c r="AB4" i="44"/>
  <c r="AV4" i="44"/>
  <c r="AB5" i="44"/>
  <c r="AV5" i="44"/>
  <c r="AB6" i="44"/>
  <c r="AV6" i="44"/>
  <c r="AV7" i="44"/>
  <c r="AA3" i="44"/>
  <c r="AU3" i="44"/>
  <c r="AA4" i="44"/>
  <c r="AU4" i="44"/>
  <c r="AA5" i="44"/>
  <c r="AU5" i="44"/>
  <c r="AA6" i="44"/>
  <c r="AU6" i="44"/>
  <c r="AU7" i="44"/>
  <c r="Z3" i="44"/>
  <c r="AT3" i="44"/>
  <c r="Z4" i="44"/>
  <c r="AT4" i="44"/>
  <c r="Z5" i="44"/>
  <c r="AT5" i="44"/>
  <c r="Z6" i="44"/>
  <c r="AT6" i="44"/>
  <c r="AT7" i="44"/>
  <c r="Y3" i="44"/>
  <c r="AS3" i="44"/>
  <c r="Y4" i="44"/>
  <c r="AS4" i="44"/>
  <c r="Y5" i="44"/>
  <c r="AS5" i="44"/>
  <c r="Y6" i="44"/>
  <c r="AS6" i="44"/>
  <c r="AS7" i="44"/>
  <c r="X3" i="44"/>
  <c r="AR3" i="44"/>
  <c r="X4" i="44"/>
  <c r="AR4" i="44"/>
  <c r="X5" i="44"/>
  <c r="AR5" i="44"/>
  <c r="X6" i="44"/>
  <c r="AR6" i="44"/>
  <c r="AR7" i="44"/>
  <c r="W3" i="44"/>
  <c r="AQ3" i="44"/>
  <c r="W4" i="44"/>
  <c r="AQ4" i="44"/>
  <c r="W5" i="44"/>
  <c r="AQ5" i="44"/>
  <c r="W6" i="44"/>
  <c r="AQ6" i="44"/>
  <c r="AQ7" i="44"/>
  <c r="V3" i="44"/>
  <c r="AP3" i="44"/>
  <c r="V4" i="44"/>
  <c r="AP4" i="44"/>
  <c r="V5" i="44"/>
  <c r="AP5" i="44"/>
  <c r="V6" i="44"/>
  <c r="AP6" i="44"/>
  <c r="AP7" i="44"/>
  <c r="U3" i="44"/>
  <c r="AO3" i="44"/>
  <c r="U4" i="44"/>
  <c r="AO4" i="44"/>
  <c r="U5" i="44"/>
  <c r="AO5" i="44"/>
  <c r="U6" i="44"/>
  <c r="AO6" i="44"/>
  <c r="AO7" i="44"/>
  <c r="T3" i="44"/>
  <c r="AN3" i="44"/>
  <c r="T4" i="44"/>
  <c r="AN4" i="44"/>
  <c r="T5" i="44"/>
  <c r="AN5" i="44"/>
  <c r="T6" i="44"/>
  <c r="AN6" i="44"/>
  <c r="AN7" i="44"/>
  <c r="H3" i="43"/>
  <c r="I3" i="43"/>
  <c r="AC3" i="43"/>
  <c r="AW3" i="43"/>
  <c r="H4" i="43"/>
  <c r="I4" i="43"/>
  <c r="AC4" i="43"/>
  <c r="AW4" i="43"/>
  <c r="H5" i="43"/>
  <c r="I5" i="43"/>
  <c r="AC5" i="43"/>
  <c r="AW5" i="43"/>
  <c r="H6" i="43"/>
  <c r="I6" i="43"/>
  <c r="AC6" i="43"/>
  <c r="AW6" i="43"/>
  <c r="AW7" i="43"/>
  <c r="AB3" i="43"/>
  <c r="AV3" i="43"/>
  <c r="AB4" i="43"/>
  <c r="AV4" i="43"/>
  <c r="AB5" i="43"/>
  <c r="AV5" i="43"/>
  <c r="AB6" i="43"/>
  <c r="AV6" i="43"/>
  <c r="AV7" i="43"/>
  <c r="AA3" i="43"/>
  <c r="AU3" i="43"/>
  <c r="AA4" i="43"/>
  <c r="AU4" i="43"/>
  <c r="AA5" i="43"/>
  <c r="AU5" i="43"/>
  <c r="AA6" i="43"/>
  <c r="AU6" i="43"/>
  <c r="AU7" i="43"/>
  <c r="Z3" i="43"/>
  <c r="AT3" i="43"/>
  <c r="Z4" i="43"/>
  <c r="AT4" i="43"/>
  <c r="Z5" i="43"/>
  <c r="AT5" i="43"/>
  <c r="Z6" i="43"/>
  <c r="AT6" i="43"/>
  <c r="AT7" i="43"/>
  <c r="Y3" i="43"/>
  <c r="AS3" i="43"/>
  <c r="Y4" i="43"/>
  <c r="AS4" i="43"/>
  <c r="Y5" i="43"/>
  <c r="AS5" i="43"/>
  <c r="Y6" i="43"/>
  <c r="AS6" i="43"/>
  <c r="AS7" i="43"/>
  <c r="X3" i="43"/>
  <c r="AR3" i="43"/>
  <c r="X4" i="43"/>
  <c r="AR4" i="43"/>
  <c r="X5" i="43"/>
  <c r="AR5" i="43"/>
  <c r="X6" i="43"/>
  <c r="AR6" i="43"/>
  <c r="AR7" i="43"/>
  <c r="W3" i="43"/>
  <c r="AQ3" i="43"/>
  <c r="W4" i="43"/>
  <c r="AQ4" i="43"/>
  <c r="W5" i="43"/>
  <c r="AQ5" i="43"/>
  <c r="W6" i="43"/>
  <c r="AQ6" i="43"/>
  <c r="AQ7" i="43"/>
  <c r="V3" i="43"/>
  <c r="AP3" i="43"/>
  <c r="V4" i="43"/>
  <c r="AP4" i="43"/>
  <c r="V5" i="43"/>
  <c r="AP5" i="43"/>
  <c r="V6" i="43"/>
  <c r="AP6" i="43"/>
  <c r="AP7" i="43"/>
  <c r="U3" i="43"/>
  <c r="AO3" i="43"/>
  <c r="U4" i="43"/>
  <c r="AO4" i="43"/>
  <c r="U5" i="43"/>
  <c r="AO5" i="43"/>
  <c r="U6" i="43"/>
  <c r="AO6" i="43"/>
  <c r="AO7" i="43"/>
  <c r="T3" i="43"/>
  <c r="AN3" i="43"/>
  <c r="T4" i="43"/>
  <c r="AN4" i="43"/>
  <c r="T5" i="43"/>
  <c r="AN5" i="43"/>
  <c r="T6" i="43"/>
  <c r="AN6" i="43"/>
  <c r="AN7" i="43"/>
  <c r="H3" i="41"/>
  <c r="I3" i="41"/>
  <c r="AC3" i="41"/>
  <c r="AW3" i="41"/>
  <c r="H4" i="41"/>
  <c r="I4" i="41"/>
  <c r="AC4" i="41"/>
  <c r="AW4" i="41"/>
  <c r="H5" i="41"/>
  <c r="I5" i="41"/>
  <c r="AC5" i="41"/>
  <c r="AW5" i="41"/>
  <c r="H6" i="41"/>
  <c r="I6" i="41"/>
  <c r="AC6" i="41"/>
  <c r="AW6" i="41"/>
  <c r="AW7" i="41"/>
  <c r="AB3" i="41"/>
  <c r="AV3" i="41"/>
  <c r="AB4" i="41"/>
  <c r="AV4" i="41"/>
  <c r="AB5" i="41"/>
  <c r="AV5" i="41"/>
  <c r="AB6" i="41"/>
  <c r="AV6" i="41"/>
  <c r="AV7" i="41"/>
  <c r="AA3" i="41"/>
  <c r="AU3" i="41"/>
  <c r="AA4" i="41"/>
  <c r="AU4" i="41"/>
  <c r="AA5" i="41"/>
  <c r="AU5" i="41"/>
  <c r="AA6" i="41"/>
  <c r="AU6" i="41"/>
  <c r="AU7" i="41"/>
  <c r="Z3" i="41"/>
  <c r="AT3" i="41"/>
  <c r="Z4" i="41"/>
  <c r="AT4" i="41"/>
  <c r="Z5" i="41"/>
  <c r="AT5" i="41"/>
  <c r="Z6" i="41"/>
  <c r="AT6" i="41"/>
  <c r="AT7" i="41"/>
  <c r="Y3" i="41"/>
  <c r="AS3" i="41"/>
  <c r="Y4" i="41"/>
  <c r="AS4" i="41"/>
  <c r="Y5" i="41"/>
  <c r="AS5" i="41"/>
  <c r="Y6" i="41"/>
  <c r="AS6" i="41"/>
  <c r="AS7" i="41"/>
  <c r="X3" i="41"/>
  <c r="AR3" i="41"/>
  <c r="X4" i="41"/>
  <c r="AR4" i="41"/>
  <c r="X5" i="41"/>
  <c r="AR5" i="41"/>
  <c r="X6" i="41"/>
  <c r="AR6" i="41"/>
  <c r="AR7" i="41"/>
  <c r="W3" i="41"/>
  <c r="AQ3" i="41"/>
  <c r="W4" i="41"/>
  <c r="AQ4" i="41"/>
  <c r="W5" i="41"/>
  <c r="AQ5" i="41"/>
  <c r="W6" i="41"/>
  <c r="AQ6" i="41"/>
  <c r="AQ7" i="41"/>
  <c r="V3" i="41"/>
  <c r="AP3" i="41"/>
  <c r="V4" i="41"/>
  <c r="AP4" i="41"/>
  <c r="V5" i="41"/>
  <c r="AP5" i="41"/>
  <c r="V6" i="41"/>
  <c r="AP6" i="41"/>
  <c r="AP7" i="41"/>
  <c r="U3" i="41"/>
  <c r="AO3" i="41"/>
  <c r="U4" i="41"/>
  <c r="AO4" i="41"/>
  <c r="U5" i="41"/>
  <c r="AO5" i="41"/>
  <c r="U6" i="41"/>
  <c r="AO6" i="41"/>
  <c r="AO7" i="41"/>
  <c r="T3" i="41"/>
  <c r="AN3" i="41"/>
  <c r="T4" i="41"/>
  <c r="AN4" i="41"/>
  <c r="T5" i="41"/>
  <c r="AN5" i="41"/>
  <c r="T6" i="41"/>
  <c r="AN6" i="41"/>
  <c r="AN7" i="41"/>
  <c r="H3" i="40"/>
  <c r="I3" i="40"/>
  <c r="AC3" i="40"/>
  <c r="AW3" i="40"/>
  <c r="H4" i="40"/>
  <c r="I4" i="40"/>
  <c r="AC4" i="40"/>
  <c r="AW4" i="40"/>
  <c r="H5" i="40"/>
  <c r="I5" i="40"/>
  <c r="AC5" i="40"/>
  <c r="AW5" i="40"/>
  <c r="H6" i="40"/>
  <c r="I6" i="40"/>
  <c r="AC6" i="40"/>
  <c r="AW6" i="40"/>
  <c r="H7" i="40"/>
  <c r="I7" i="40"/>
  <c r="AC7" i="40"/>
  <c r="AW7" i="40"/>
  <c r="AW8" i="40"/>
  <c r="AB3" i="40"/>
  <c r="AV3" i="40"/>
  <c r="AB4" i="40"/>
  <c r="AV4" i="40"/>
  <c r="AB5" i="40"/>
  <c r="AV5" i="40"/>
  <c r="AB6" i="40"/>
  <c r="AV6" i="40"/>
  <c r="AB7" i="40"/>
  <c r="AV7" i="40"/>
  <c r="AV8" i="40"/>
  <c r="AA3" i="40"/>
  <c r="AU3" i="40"/>
  <c r="AA4" i="40"/>
  <c r="AU4" i="40"/>
  <c r="AA5" i="40"/>
  <c r="AU5" i="40"/>
  <c r="AA6" i="40"/>
  <c r="AU6" i="40"/>
  <c r="AA7" i="40"/>
  <c r="AU7" i="40"/>
  <c r="AU8" i="40"/>
  <c r="Z3" i="40"/>
  <c r="AT3" i="40"/>
  <c r="Z4" i="40"/>
  <c r="AT4" i="40"/>
  <c r="Z5" i="40"/>
  <c r="AT5" i="40"/>
  <c r="Z6" i="40"/>
  <c r="AT6" i="40"/>
  <c r="Z7" i="40"/>
  <c r="AT7" i="40"/>
  <c r="AT8" i="40"/>
  <c r="Y3" i="40"/>
  <c r="AS3" i="40"/>
  <c r="Y4" i="40"/>
  <c r="AS4" i="40"/>
  <c r="Y5" i="40"/>
  <c r="AS5" i="40"/>
  <c r="Y6" i="40"/>
  <c r="AS6" i="40"/>
  <c r="Y7" i="40"/>
  <c r="AS7" i="40"/>
  <c r="AS8" i="40"/>
  <c r="X3" i="40"/>
  <c r="AR3" i="40"/>
  <c r="X4" i="40"/>
  <c r="AR4" i="40"/>
  <c r="X5" i="40"/>
  <c r="AR5" i="40"/>
  <c r="X6" i="40"/>
  <c r="AR6" i="40"/>
  <c r="X7" i="40"/>
  <c r="AR7" i="40"/>
  <c r="AR8" i="40"/>
  <c r="W3" i="40"/>
  <c r="AQ3" i="40"/>
  <c r="W4" i="40"/>
  <c r="AQ4" i="40"/>
  <c r="W5" i="40"/>
  <c r="AQ5" i="40"/>
  <c r="W6" i="40"/>
  <c r="AQ6" i="40"/>
  <c r="W7" i="40"/>
  <c r="AQ7" i="40"/>
  <c r="AQ8" i="40"/>
  <c r="V3" i="40"/>
  <c r="AP3" i="40"/>
  <c r="V4" i="40"/>
  <c r="AP4" i="40"/>
  <c r="V5" i="40"/>
  <c r="AP5" i="40"/>
  <c r="V6" i="40"/>
  <c r="AP6" i="40"/>
  <c r="V7" i="40"/>
  <c r="AP7" i="40"/>
  <c r="AP8" i="40"/>
  <c r="U3" i="40"/>
  <c r="AO3" i="40"/>
  <c r="U4" i="40"/>
  <c r="AO4" i="40"/>
  <c r="U5" i="40"/>
  <c r="AO5" i="40"/>
  <c r="U6" i="40"/>
  <c r="AO6" i="40"/>
  <c r="U7" i="40"/>
  <c r="AO7" i="40"/>
  <c r="AO8" i="40"/>
  <c r="T3" i="40"/>
  <c r="AN3" i="40"/>
  <c r="T4" i="40"/>
  <c r="AN4" i="40"/>
  <c r="T5" i="40"/>
  <c r="AN5" i="40"/>
  <c r="T6" i="40"/>
  <c r="AN6" i="40"/>
  <c r="T7" i="40"/>
  <c r="AN7" i="40"/>
  <c r="AN8" i="40"/>
  <c r="H3" i="39"/>
  <c r="I3" i="39"/>
  <c r="AC3" i="39"/>
  <c r="AW3" i="39"/>
  <c r="H4" i="39"/>
  <c r="I4" i="39"/>
  <c r="AC4" i="39"/>
  <c r="AW4" i="39"/>
  <c r="H5" i="39"/>
  <c r="I5" i="39"/>
  <c r="AC5" i="39"/>
  <c r="AW5" i="39"/>
  <c r="H6" i="39"/>
  <c r="I6" i="39"/>
  <c r="AC6" i="39"/>
  <c r="AW6" i="39"/>
  <c r="H7" i="39"/>
  <c r="I7" i="39"/>
  <c r="AC7" i="39"/>
  <c r="AW7" i="39"/>
  <c r="AW8" i="39"/>
  <c r="AB3" i="39"/>
  <c r="AV3" i="39"/>
  <c r="AB4" i="39"/>
  <c r="AV4" i="39"/>
  <c r="AB5" i="39"/>
  <c r="AV5" i="39"/>
  <c r="AB6" i="39"/>
  <c r="AV6" i="39"/>
  <c r="AB7" i="39"/>
  <c r="AV7" i="39"/>
  <c r="AV8" i="39"/>
  <c r="AA3" i="39"/>
  <c r="AU3" i="39"/>
  <c r="AA4" i="39"/>
  <c r="AU4" i="39"/>
  <c r="AA5" i="39"/>
  <c r="AU5" i="39"/>
  <c r="AA6" i="39"/>
  <c r="AU6" i="39"/>
  <c r="AA7" i="39"/>
  <c r="AU7" i="39"/>
  <c r="AU8" i="39"/>
  <c r="Z3" i="39"/>
  <c r="AT3" i="39"/>
  <c r="Z4" i="39"/>
  <c r="AT4" i="39"/>
  <c r="Z5" i="39"/>
  <c r="AT5" i="39"/>
  <c r="Z6" i="39"/>
  <c r="AT6" i="39"/>
  <c r="Z7" i="39"/>
  <c r="AT7" i="39"/>
  <c r="AT8" i="39"/>
  <c r="Y3" i="39"/>
  <c r="AS3" i="39"/>
  <c r="Y4" i="39"/>
  <c r="AS4" i="39"/>
  <c r="Y5" i="39"/>
  <c r="AS5" i="39"/>
  <c r="Y6" i="39"/>
  <c r="AS6" i="39"/>
  <c r="Y7" i="39"/>
  <c r="AS7" i="39"/>
  <c r="AS8" i="39"/>
  <c r="X3" i="39"/>
  <c r="AR3" i="39"/>
  <c r="X4" i="39"/>
  <c r="AR4" i="39"/>
  <c r="X5" i="39"/>
  <c r="AR5" i="39"/>
  <c r="X6" i="39"/>
  <c r="AR6" i="39"/>
  <c r="X7" i="39"/>
  <c r="AR7" i="39"/>
  <c r="AR8" i="39"/>
  <c r="W3" i="39"/>
  <c r="AQ3" i="39"/>
  <c r="W4" i="39"/>
  <c r="AQ4" i="39"/>
  <c r="W5" i="39"/>
  <c r="AQ5" i="39"/>
  <c r="W6" i="39"/>
  <c r="AQ6" i="39"/>
  <c r="W7" i="39"/>
  <c r="AQ7" i="39"/>
  <c r="AQ8" i="39"/>
  <c r="V3" i="39"/>
  <c r="AP3" i="39"/>
  <c r="V4" i="39"/>
  <c r="AP4" i="39"/>
  <c r="V5" i="39"/>
  <c r="AP5" i="39"/>
  <c r="V6" i="39"/>
  <c r="AP6" i="39"/>
  <c r="V7" i="39"/>
  <c r="AP7" i="39"/>
  <c r="AP8" i="39"/>
  <c r="U3" i="39"/>
  <c r="AO3" i="39"/>
  <c r="U4" i="39"/>
  <c r="AO4" i="39"/>
  <c r="U5" i="39"/>
  <c r="AO5" i="39"/>
  <c r="U6" i="39"/>
  <c r="AO6" i="39"/>
  <c r="U7" i="39"/>
  <c r="AO7" i="39"/>
  <c r="AO8" i="39"/>
  <c r="T3" i="39"/>
  <c r="AN3" i="39"/>
  <c r="T4" i="39"/>
  <c r="AN4" i="39"/>
  <c r="T5" i="39"/>
  <c r="AN5" i="39"/>
  <c r="T6" i="39"/>
  <c r="AN6" i="39"/>
  <c r="T7" i="39"/>
  <c r="AN7" i="39"/>
  <c r="AN8" i="39"/>
  <c r="H3" i="37"/>
  <c r="I3" i="37"/>
  <c r="AC3" i="37"/>
  <c r="AW3" i="37"/>
  <c r="H4" i="37"/>
  <c r="I4" i="37"/>
  <c r="AC4" i="37"/>
  <c r="AW4" i="37"/>
  <c r="H5" i="37"/>
  <c r="I5" i="37"/>
  <c r="AC5" i="37"/>
  <c r="AW5" i="37"/>
  <c r="H6" i="37"/>
  <c r="I6" i="37"/>
  <c r="AC6" i="37"/>
  <c r="AW6" i="37"/>
  <c r="H7" i="37"/>
  <c r="I7" i="37"/>
  <c r="AC7" i="37"/>
  <c r="AW7" i="37"/>
  <c r="H8" i="37"/>
  <c r="I8" i="37"/>
  <c r="AC8" i="37"/>
  <c r="AW8" i="37"/>
  <c r="AW9" i="37"/>
  <c r="AB3" i="37"/>
  <c r="AV3" i="37"/>
  <c r="AB4" i="37"/>
  <c r="AV4" i="37"/>
  <c r="AB5" i="37"/>
  <c r="AV5" i="37"/>
  <c r="AB6" i="37"/>
  <c r="AV6" i="37"/>
  <c r="AB7" i="37"/>
  <c r="AV7" i="37"/>
  <c r="AB8" i="37"/>
  <c r="AV8" i="37"/>
  <c r="AV9" i="37"/>
  <c r="AA3" i="37"/>
  <c r="AU3" i="37"/>
  <c r="AA4" i="37"/>
  <c r="AU4" i="37"/>
  <c r="AA5" i="37"/>
  <c r="AU5" i="37"/>
  <c r="AA6" i="37"/>
  <c r="AU6" i="37"/>
  <c r="AA7" i="37"/>
  <c r="AU7" i="37"/>
  <c r="AA8" i="37"/>
  <c r="AU8" i="37"/>
  <c r="AU9" i="37"/>
  <c r="Z3" i="37"/>
  <c r="AT3" i="37"/>
  <c r="Z4" i="37"/>
  <c r="AT4" i="37"/>
  <c r="Z5" i="37"/>
  <c r="AT5" i="37"/>
  <c r="Z6" i="37"/>
  <c r="AT6" i="37"/>
  <c r="Z7" i="37"/>
  <c r="AT7" i="37"/>
  <c r="Z8" i="37"/>
  <c r="AT8" i="37"/>
  <c r="AT9" i="37"/>
  <c r="Y3" i="37"/>
  <c r="AS3" i="37"/>
  <c r="Y4" i="37"/>
  <c r="AS4" i="37"/>
  <c r="Y5" i="37"/>
  <c r="AS5" i="37"/>
  <c r="Y6" i="37"/>
  <c r="AS6" i="37"/>
  <c r="Y7" i="37"/>
  <c r="AS7" i="37"/>
  <c r="Y8" i="37"/>
  <c r="AS8" i="37"/>
  <c r="AS9" i="37"/>
  <c r="X3" i="37"/>
  <c r="AR3" i="37"/>
  <c r="X4" i="37"/>
  <c r="AR4" i="37"/>
  <c r="X5" i="37"/>
  <c r="AR5" i="37"/>
  <c r="X6" i="37"/>
  <c r="AR6" i="37"/>
  <c r="X7" i="37"/>
  <c r="AR7" i="37"/>
  <c r="X8" i="37"/>
  <c r="AR8" i="37"/>
  <c r="AR9" i="37"/>
  <c r="W3" i="37"/>
  <c r="AQ3" i="37"/>
  <c r="W4" i="37"/>
  <c r="AQ4" i="37"/>
  <c r="W5" i="37"/>
  <c r="AQ5" i="37"/>
  <c r="W6" i="37"/>
  <c r="AQ6" i="37"/>
  <c r="W7" i="37"/>
  <c r="AQ7" i="37"/>
  <c r="W8" i="37"/>
  <c r="AQ8" i="37"/>
  <c r="AQ9" i="37"/>
  <c r="V3" i="37"/>
  <c r="AP3" i="37"/>
  <c r="V4" i="37"/>
  <c r="AP4" i="37"/>
  <c r="V5" i="37"/>
  <c r="AP5" i="37"/>
  <c r="V6" i="37"/>
  <c r="AP6" i="37"/>
  <c r="V7" i="37"/>
  <c r="AP7" i="37"/>
  <c r="V8" i="37"/>
  <c r="AP8" i="37"/>
  <c r="AP9" i="37"/>
  <c r="U3" i="37"/>
  <c r="AO3" i="37"/>
  <c r="U4" i="37"/>
  <c r="AO4" i="37"/>
  <c r="U5" i="37"/>
  <c r="AO5" i="37"/>
  <c r="U6" i="37"/>
  <c r="AO6" i="37"/>
  <c r="U7" i="37"/>
  <c r="AO7" i="37"/>
  <c r="U8" i="37"/>
  <c r="AO8" i="37"/>
  <c r="AO9" i="37"/>
  <c r="T3" i="37"/>
  <c r="AN3" i="37"/>
  <c r="T4" i="37"/>
  <c r="AN4" i="37"/>
  <c r="T5" i="37"/>
  <c r="AN5" i="37"/>
  <c r="T6" i="37"/>
  <c r="AN6" i="37"/>
  <c r="T7" i="37"/>
  <c r="AN7" i="37"/>
  <c r="T8" i="37"/>
  <c r="AN8" i="37"/>
  <c r="AN9" i="37"/>
  <c r="H3" i="36"/>
  <c r="I3" i="36"/>
  <c r="AC3" i="36"/>
  <c r="AW3" i="36"/>
  <c r="H4" i="36"/>
  <c r="I4" i="36"/>
  <c r="AC4" i="36"/>
  <c r="AW4" i="36"/>
  <c r="H5" i="36"/>
  <c r="I5" i="36"/>
  <c r="AC5" i="36"/>
  <c r="AW5" i="36"/>
  <c r="H6" i="36"/>
  <c r="I6" i="36"/>
  <c r="AC6" i="36"/>
  <c r="AW6" i="36"/>
  <c r="H7" i="36"/>
  <c r="I7" i="36"/>
  <c r="AC7" i="36"/>
  <c r="AW7" i="36"/>
  <c r="AW8" i="36"/>
  <c r="AB3" i="36"/>
  <c r="AV3" i="36"/>
  <c r="AB4" i="36"/>
  <c r="AV4" i="36"/>
  <c r="AB5" i="36"/>
  <c r="AV5" i="36"/>
  <c r="AB6" i="36"/>
  <c r="AV6" i="36"/>
  <c r="AB7" i="36"/>
  <c r="AV7" i="36"/>
  <c r="AV8" i="36"/>
  <c r="AA3" i="36"/>
  <c r="AU3" i="36"/>
  <c r="AA4" i="36"/>
  <c r="AU4" i="36"/>
  <c r="AA5" i="36"/>
  <c r="AU5" i="36"/>
  <c r="AA6" i="36"/>
  <c r="AU6" i="36"/>
  <c r="AA7" i="36"/>
  <c r="AU7" i="36"/>
  <c r="AU8" i="36"/>
  <c r="Z3" i="36"/>
  <c r="AT3" i="36"/>
  <c r="Z4" i="36"/>
  <c r="AT4" i="36"/>
  <c r="Z5" i="36"/>
  <c r="AT5" i="36"/>
  <c r="Z6" i="36"/>
  <c r="AT6" i="36"/>
  <c r="Z7" i="36"/>
  <c r="AT7" i="36"/>
  <c r="AT8" i="36"/>
  <c r="Y3" i="36"/>
  <c r="AS3" i="36"/>
  <c r="Y4" i="36"/>
  <c r="AS4" i="36"/>
  <c r="Y5" i="36"/>
  <c r="AS5" i="36"/>
  <c r="Y6" i="36"/>
  <c r="AS6" i="36"/>
  <c r="Y7" i="36"/>
  <c r="AS7" i="36"/>
  <c r="AS8" i="36"/>
  <c r="X3" i="36"/>
  <c r="AR3" i="36"/>
  <c r="X4" i="36"/>
  <c r="AR4" i="36"/>
  <c r="X5" i="36"/>
  <c r="AR5" i="36"/>
  <c r="X6" i="36"/>
  <c r="AR6" i="36"/>
  <c r="X7" i="36"/>
  <c r="AR7" i="36"/>
  <c r="AR8" i="36"/>
  <c r="W3" i="36"/>
  <c r="AQ3" i="36"/>
  <c r="W4" i="36"/>
  <c r="AQ4" i="36"/>
  <c r="W5" i="36"/>
  <c r="AQ5" i="36"/>
  <c r="W6" i="36"/>
  <c r="AQ6" i="36"/>
  <c r="W7" i="36"/>
  <c r="AQ7" i="36"/>
  <c r="AQ8" i="36"/>
  <c r="V3" i="36"/>
  <c r="AP3" i="36"/>
  <c r="V4" i="36"/>
  <c r="AP4" i="36"/>
  <c r="V5" i="36"/>
  <c r="AP5" i="36"/>
  <c r="V6" i="36"/>
  <c r="AP6" i="36"/>
  <c r="V7" i="36"/>
  <c r="AP7" i="36"/>
  <c r="AP8" i="36"/>
  <c r="U3" i="36"/>
  <c r="AO3" i="36"/>
  <c r="U4" i="36"/>
  <c r="AO4" i="36"/>
  <c r="U5" i="36"/>
  <c r="AO5" i="36"/>
  <c r="U6" i="36"/>
  <c r="AO6" i="36"/>
  <c r="U7" i="36"/>
  <c r="AO7" i="36"/>
  <c r="AO8" i="36"/>
  <c r="T3" i="36"/>
  <c r="AN3" i="36"/>
  <c r="T4" i="36"/>
  <c r="AN4" i="36"/>
  <c r="T5" i="36"/>
  <c r="AN5" i="36"/>
  <c r="T6" i="36"/>
  <c r="AN6" i="36"/>
  <c r="T7" i="36"/>
  <c r="AN7" i="36"/>
  <c r="AN8" i="36"/>
  <c r="H3" i="35"/>
  <c r="I3" i="35"/>
  <c r="AC3" i="35"/>
  <c r="AW3" i="35"/>
  <c r="H4" i="35"/>
  <c r="I4" i="35"/>
  <c r="AC4" i="35"/>
  <c r="AW4" i="35"/>
  <c r="H5" i="35"/>
  <c r="I5" i="35"/>
  <c r="AC5" i="35"/>
  <c r="AW5" i="35"/>
  <c r="H6" i="35"/>
  <c r="I6" i="35"/>
  <c r="AC6" i="35"/>
  <c r="AW6" i="35"/>
  <c r="AW7" i="35"/>
  <c r="AB3" i="35"/>
  <c r="AV3" i="35"/>
  <c r="AB4" i="35"/>
  <c r="AV4" i="35"/>
  <c r="AB5" i="35"/>
  <c r="AV5" i="35"/>
  <c r="AB6" i="35"/>
  <c r="AV6" i="35"/>
  <c r="AV7" i="35"/>
  <c r="AA3" i="35"/>
  <c r="AU3" i="35"/>
  <c r="AA4" i="35"/>
  <c r="AU4" i="35"/>
  <c r="AA5" i="35"/>
  <c r="AU5" i="35"/>
  <c r="AA6" i="35"/>
  <c r="AU6" i="35"/>
  <c r="AU7" i="35"/>
  <c r="Z3" i="35"/>
  <c r="AT3" i="35"/>
  <c r="Z4" i="35"/>
  <c r="AT4" i="35"/>
  <c r="Z5" i="35"/>
  <c r="AT5" i="35"/>
  <c r="Z6" i="35"/>
  <c r="AT6" i="35"/>
  <c r="AT7" i="35"/>
  <c r="Y3" i="35"/>
  <c r="AS3" i="35"/>
  <c r="Y4" i="35"/>
  <c r="AS4" i="35"/>
  <c r="Y5" i="35"/>
  <c r="AS5" i="35"/>
  <c r="Y6" i="35"/>
  <c r="AS6" i="35"/>
  <c r="AS7" i="35"/>
  <c r="X3" i="35"/>
  <c r="AR3" i="35"/>
  <c r="X4" i="35"/>
  <c r="AR4" i="35"/>
  <c r="X5" i="35"/>
  <c r="AR5" i="35"/>
  <c r="X6" i="35"/>
  <c r="AR6" i="35"/>
  <c r="AR7" i="35"/>
  <c r="W3" i="35"/>
  <c r="AQ3" i="35"/>
  <c r="W4" i="35"/>
  <c r="AQ4" i="35"/>
  <c r="W5" i="35"/>
  <c r="AQ5" i="35"/>
  <c r="W6" i="35"/>
  <c r="AQ6" i="35"/>
  <c r="AQ7" i="35"/>
  <c r="V3" i="35"/>
  <c r="AP3" i="35"/>
  <c r="V4" i="35"/>
  <c r="AP4" i="35"/>
  <c r="V5" i="35"/>
  <c r="AP5" i="35"/>
  <c r="V6" i="35"/>
  <c r="AP6" i="35"/>
  <c r="AP7" i="35"/>
  <c r="U3" i="35"/>
  <c r="AO3" i="35"/>
  <c r="U4" i="35"/>
  <c r="AO4" i="35"/>
  <c r="U5" i="35"/>
  <c r="AO5" i="35"/>
  <c r="U6" i="35"/>
  <c r="AO6" i="35"/>
  <c r="AO7" i="35"/>
  <c r="T3" i="35"/>
  <c r="AN3" i="35"/>
  <c r="T4" i="35"/>
  <c r="AN4" i="35"/>
  <c r="T5" i="35"/>
  <c r="AN5" i="35"/>
  <c r="T6" i="35"/>
  <c r="AN6" i="35"/>
  <c r="AN7" i="35"/>
  <c r="H3" i="34"/>
  <c r="I3" i="34"/>
  <c r="AC3" i="34"/>
  <c r="AW3" i="34"/>
  <c r="H4" i="34"/>
  <c r="I4" i="34"/>
  <c r="AC4" i="34"/>
  <c r="AW4" i="34"/>
  <c r="H5" i="34"/>
  <c r="I5" i="34"/>
  <c r="AC5" i="34"/>
  <c r="AW5" i="34"/>
  <c r="H6" i="34"/>
  <c r="I6" i="34"/>
  <c r="AC6" i="34"/>
  <c r="AW6" i="34"/>
  <c r="H7" i="34"/>
  <c r="I7" i="34"/>
  <c r="AC7" i="34"/>
  <c r="AW7" i="34"/>
  <c r="AW8" i="34"/>
  <c r="AB3" i="34"/>
  <c r="AV3" i="34"/>
  <c r="AB4" i="34"/>
  <c r="AV4" i="34"/>
  <c r="AB5" i="34"/>
  <c r="AV5" i="34"/>
  <c r="AB6" i="34"/>
  <c r="AV6" i="34"/>
  <c r="AB7" i="34"/>
  <c r="AV7" i="34"/>
  <c r="AV8" i="34"/>
  <c r="AA3" i="34"/>
  <c r="AU3" i="34"/>
  <c r="AA4" i="34"/>
  <c r="AU4" i="34"/>
  <c r="AA5" i="34"/>
  <c r="AU5" i="34"/>
  <c r="AA6" i="34"/>
  <c r="AU6" i="34"/>
  <c r="AA7" i="34"/>
  <c r="AU7" i="34"/>
  <c r="AU8" i="34"/>
  <c r="Z3" i="34"/>
  <c r="AT3" i="34"/>
  <c r="Z4" i="34"/>
  <c r="AT4" i="34"/>
  <c r="Z5" i="34"/>
  <c r="AT5" i="34"/>
  <c r="Z6" i="34"/>
  <c r="AT6" i="34"/>
  <c r="Z7" i="34"/>
  <c r="AT7" i="34"/>
  <c r="AT8" i="34"/>
  <c r="Y3" i="34"/>
  <c r="AS3" i="34"/>
  <c r="Y4" i="34"/>
  <c r="AS4" i="34"/>
  <c r="Y5" i="34"/>
  <c r="AS5" i="34"/>
  <c r="Y6" i="34"/>
  <c r="AS6" i="34"/>
  <c r="Y7" i="34"/>
  <c r="AS7" i="34"/>
  <c r="AS8" i="34"/>
  <c r="X3" i="34"/>
  <c r="AR3" i="34"/>
  <c r="X4" i="34"/>
  <c r="AR4" i="34"/>
  <c r="X5" i="34"/>
  <c r="AR5" i="34"/>
  <c r="X6" i="34"/>
  <c r="AR6" i="34"/>
  <c r="X7" i="34"/>
  <c r="AR7" i="34"/>
  <c r="AR8" i="34"/>
  <c r="W3" i="34"/>
  <c r="AQ3" i="34"/>
  <c r="W4" i="34"/>
  <c r="AQ4" i="34"/>
  <c r="W5" i="34"/>
  <c r="AQ5" i="34"/>
  <c r="W6" i="34"/>
  <c r="AQ6" i="34"/>
  <c r="W7" i="34"/>
  <c r="AQ7" i="34"/>
  <c r="AQ8" i="34"/>
  <c r="V3" i="34"/>
  <c r="AP3" i="34"/>
  <c r="V4" i="34"/>
  <c r="AP4" i="34"/>
  <c r="V5" i="34"/>
  <c r="AP5" i="34"/>
  <c r="V6" i="34"/>
  <c r="AP6" i="34"/>
  <c r="V7" i="34"/>
  <c r="AP7" i="34"/>
  <c r="AP8" i="34"/>
  <c r="U3" i="34"/>
  <c r="AO3" i="34"/>
  <c r="U4" i="34"/>
  <c r="AO4" i="34"/>
  <c r="U5" i="34"/>
  <c r="AO5" i="34"/>
  <c r="U6" i="34"/>
  <c r="AO6" i="34"/>
  <c r="U7" i="34"/>
  <c r="AO7" i="34"/>
  <c r="AO8" i="34"/>
  <c r="T3" i="34"/>
  <c r="AN3" i="34"/>
  <c r="T4" i="34"/>
  <c r="AN4" i="34"/>
  <c r="T5" i="34"/>
  <c r="AN5" i="34"/>
  <c r="T6" i="34"/>
  <c r="AN6" i="34"/>
  <c r="T7" i="34"/>
  <c r="AN7" i="34"/>
  <c r="AN8" i="34"/>
  <c r="H3" i="33"/>
  <c r="I3" i="33"/>
  <c r="AC3" i="33"/>
  <c r="AW3" i="33"/>
  <c r="H4" i="33"/>
  <c r="I4" i="33"/>
  <c r="AC4" i="33"/>
  <c r="AW4" i="33"/>
  <c r="H5" i="33"/>
  <c r="I5" i="33"/>
  <c r="AC5" i="33"/>
  <c r="AW5" i="33"/>
  <c r="H6" i="33"/>
  <c r="I6" i="33"/>
  <c r="AC6" i="33"/>
  <c r="AW6" i="33"/>
  <c r="H7" i="33"/>
  <c r="I7" i="33"/>
  <c r="AC7" i="33"/>
  <c r="AW7" i="33"/>
  <c r="AW8" i="33"/>
  <c r="AB3" i="33"/>
  <c r="AV3" i="33"/>
  <c r="AB4" i="33"/>
  <c r="AV4" i="33"/>
  <c r="AB5" i="33"/>
  <c r="AV5" i="33"/>
  <c r="AB6" i="33"/>
  <c r="AV6" i="33"/>
  <c r="AB7" i="33"/>
  <c r="AV7" i="33"/>
  <c r="AV8" i="33"/>
  <c r="AA3" i="33"/>
  <c r="AU3" i="33"/>
  <c r="AA4" i="33"/>
  <c r="AU4" i="33"/>
  <c r="AA5" i="33"/>
  <c r="AU5" i="33"/>
  <c r="AA6" i="33"/>
  <c r="AU6" i="33"/>
  <c r="AA7" i="33"/>
  <c r="AU7" i="33"/>
  <c r="AU8" i="33"/>
  <c r="Z3" i="33"/>
  <c r="AT3" i="33"/>
  <c r="Z4" i="33"/>
  <c r="AT4" i="33"/>
  <c r="Z5" i="33"/>
  <c r="AT5" i="33"/>
  <c r="Z6" i="33"/>
  <c r="AT6" i="33"/>
  <c r="Z7" i="33"/>
  <c r="AT7" i="33"/>
  <c r="AT8" i="33"/>
  <c r="Y3" i="33"/>
  <c r="AS3" i="33"/>
  <c r="Y4" i="33"/>
  <c r="AS4" i="33"/>
  <c r="Y5" i="33"/>
  <c r="AS5" i="33"/>
  <c r="Y6" i="33"/>
  <c r="AS6" i="33"/>
  <c r="Y7" i="33"/>
  <c r="AS7" i="33"/>
  <c r="AS8" i="33"/>
  <c r="X3" i="33"/>
  <c r="AR3" i="33"/>
  <c r="X4" i="33"/>
  <c r="AR4" i="33"/>
  <c r="X5" i="33"/>
  <c r="AR5" i="33"/>
  <c r="X6" i="33"/>
  <c r="AR6" i="33"/>
  <c r="X7" i="33"/>
  <c r="AR7" i="33"/>
  <c r="AR8" i="33"/>
  <c r="W3" i="33"/>
  <c r="AQ3" i="33"/>
  <c r="W4" i="33"/>
  <c r="AQ4" i="33"/>
  <c r="W5" i="33"/>
  <c r="AQ5" i="33"/>
  <c r="W6" i="33"/>
  <c r="AQ6" i="33"/>
  <c r="W7" i="33"/>
  <c r="AQ7" i="33"/>
  <c r="AQ8" i="33"/>
  <c r="V3" i="33"/>
  <c r="AP3" i="33"/>
  <c r="V4" i="33"/>
  <c r="AP4" i="33"/>
  <c r="V5" i="33"/>
  <c r="AP5" i="33"/>
  <c r="V6" i="33"/>
  <c r="AP6" i="33"/>
  <c r="V7" i="33"/>
  <c r="AP7" i="33"/>
  <c r="AP8" i="33"/>
  <c r="U3" i="33"/>
  <c r="AO3" i="33"/>
  <c r="U4" i="33"/>
  <c r="AO4" i="33"/>
  <c r="U5" i="33"/>
  <c r="AO5" i="33"/>
  <c r="U6" i="33"/>
  <c r="AO6" i="33"/>
  <c r="U7" i="33"/>
  <c r="AO7" i="33"/>
  <c r="AO8" i="33"/>
  <c r="T3" i="33"/>
  <c r="AN3" i="33"/>
  <c r="T4" i="33"/>
  <c r="AN4" i="33"/>
  <c r="T5" i="33"/>
  <c r="AN5" i="33"/>
  <c r="T6" i="33"/>
  <c r="AN6" i="33"/>
  <c r="T7" i="33"/>
  <c r="AN7" i="33"/>
  <c r="AN8" i="33"/>
  <c r="H3" i="32"/>
  <c r="I3" i="32"/>
  <c r="AC3" i="32"/>
  <c r="AW3" i="32"/>
  <c r="H4" i="32"/>
  <c r="I4" i="32"/>
  <c r="AC4" i="32"/>
  <c r="AW4" i="32"/>
  <c r="H5" i="32"/>
  <c r="I5" i="32"/>
  <c r="AC5" i="32"/>
  <c r="AW5" i="32"/>
  <c r="H6" i="32"/>
  <c r="I6" i="32"/>
  <c r="AC6" i="32"/>
  <c r="AW6" i="32"/>
  <c r="H7" i="32"/>
  <c r="I7" i="32"/>
  <c r="AC7" i="32"/>
  <c r="AW7" i="32"/>
  <c r="AW8" i="32"/>
  <c r="AB3" i="32"/>
  <c r="AV3" i="32"/>
  <c r="AB4" i="32"/>
  <c r="AV4" i="32"/>
  <c r="AB5" i="32"/>
  <c r="AV5" i="32"/>
  <c r="AB6" i="32"/>
  <c r="AV6" i="32"/>
  <c r="AB7" i="32"/>
  <c r="AV7" i="32"/>
  <c r="AV8" i="32"/>
  <c r="AA3" i="32"/>
  <c r="AU3" i="32"/>
  <c r="AA4" i="32"/>
  <c r="AU4" i="32"/>
  <c r="AA5" i="32"/>
  <c r="AU5" i="32"/>
  <c r="AA6" i="32"/>
  <c r="AU6" i="32"/>
  <c r="AA7" i="32"/>
  <c r="AU7" i="32"/>
  <c r="AU8" i="32"/>
  <c r="Z3" i="32"/>
  <c r="AT3" i="32"/>
  <c r="Z4" i="32"/>
  <c r="AT4" i="32"/>
  <c r="Z5" i="32"/>
  <c r="AT5" i="32"/>
  <c r="Z6" i="32"/>
  <c r="AT6" i="32"/>
  <c r="Z7" i="32"/>
  <c r="AT7" i="32"/>
  <c r="AT8" i="32"/>
  <c r="Y3" i="32"/>
  <c r="AS3" i="32"/>
  <c r="Y4" i="32"/>
  <c r="AS4" i="32"/>
  <c r="Y5" i="32"/>
  <c r="AS5" i="32"/>
  <c r="Y6" i="32"/>
  <c r="AS6" i="32"/>
  <c r="Y7" i="32"/>
  <c r="AS7" i="32"/>
  <c r="AS8" i="32"/>
  <c r="X3" i="32"/>
  <c r="AR3" i="32"/>
  <c r="X4" i="32"/>
  <c r="AR4" i="32"/>
  <c r="X5" i="32"/>
  <c r="AR5" i="32"/>
  <c r="X6" i="32"/>
  <c r="AR6" i="32"/>
  <c r="X7" i="32"/>
  <c r="AR7" i="32"/>
  <c r="AR8" i="32"/>
  <c r="W3" i="32"/>
  <c r="AQ3" i="32"/>
  <c r="W4" i="32"/>
  <c r="AQ4" i="32"/>
  <c r="W5" i="32"/>
  <c r="AQ5" i="32"/>
  <c r="W6" i="32"/>
  <c r="AQ6" i="32"/>
  <c r="W7" i="32"/>
  <c r="AQ7" i="32"/>
  <c r="AQ8" i="32"/>
  <c r="V3" i="32"/>
  <c r="AP3" i="32"/>
  <c r="V4" i="32"/>
  <c r="AP4" i="32"/>
  <c r="V5" i="32"/>
  <c r="AP5" i="32"/>
  <c r="V6" i="32"/>
  <c r="AP6" i="32"/>
  <c r="V7" i="32"/>
  <c r="AP7" i="32"/>
  <c r="AP8" i="32"/>
  <c r="U3" i="32"/>
  <c r="AO3" i="32"/>
  <c r="U4" i="32"/>
  <c r="AO4" i="32"/>
  <c r="U5" i="32"/>
  <c r="AO5" i="32"/>
  <c r="U6" i="32"/>
  <c r="AO6" i="32"/>
  <c r="U7" i="32"/>
  <c r="AO7" i="32"/>
  <c r="AO8" i="32"/>
  <c r="T3" i="32"/>
  <c r="AN3" i="32"/>
  <c r="T4" i="32"/>
  <c r="AN4" i="32"/>
  <c r="T5" i="32"/>
  <c r="AN5" i="32"/>
  <c r="T6" i="32"/>
  <c r="AN6" i="32"/>
  <c r="T7" i="32"/>
  <c r="AN7" i="32"/>
  <c r="AN8" i="32"/>
  <c r="H3" i="31"/>
  <c r="I3" i="31"/>
  <c r="AC3" i="31"/>
  <c r="AW3" i="31"/>
  <c r="H4" i="31"/>
  <c r="I4" i="31"/>
  <c r="AC4" i="31"/>
  <c r="AW4" i="31"/>
  <c r="H5" i="31"/>
  <c r="I5" i="31"/>
  <c r="AC5" i="31"/>
  <c r="AW5" i="31"/>
  <c r="H6" i="31"/>
  <c r="I6" i="31"/>
  <c r="AC6" i="31"/>
  <c r="AW6" i="31"/>
  <c r="AW7" i="31"/>
  <c r="AB3" i="31"/>
  <c r="AV3" i="31"/>
  <c r="AB4" i="31"/>
  <c r="AV4" i="31"/>
  <c r="AB5" i="31"/>
  <c r="AV5" i="31"/>
  <c r="AB6" i="31"/>
  <c r="AV6" i="31"/>
  <c r="AV7" i="31"/>
  <c r="AA3" i="31"/>
  <c r="AU3" i="31"/>
  <c r="AA4" i="31"/>
  <c r="AU4" i="31"/>
  <c r="AA5" i="31"/>
  <c r="AU5" i="31"/>
  <c r="AA6" i="31"/>
  <c r="AU6" i="31"/>
  <c r="AU7" i="31"/>
  <c r="Z3" i="31"/>
  <c r="AT3" i="31"/>
  <c r="Z4" i="31"/>
  <c r="AT4" i="31"/>
  <c r="Z5" i="31"/>
  <c r="AT5" i="31"/>
  <c r="Z6" i="31"/>
  <c r="AT6" i="31"/>
  <c r="AT7" i="31"/>
  <c r="Y3" i="31"/>
  <c r="AS3" i="31"/>
  <c r="Y4" i="31"/>
  <c r="AS4" i="31"/>
  <c r="Y5" i="31"/>
  <c r="AS5" i="31"/>
  <c r="Y6" i="31"/>
  <c r="AS6" i="31"/>
  <c r="AS7" i="31"/>
  <c r="X3" i="31"/>
  <c r="AR3" i="31"/>
  <c r="X4" i="31"/>
  <c r="AR4" i="31"/>
  <c r="X5" i="31"/>
  <c r="AR5" i="31"/>
  <c r="X6" i="31"/>
  <c r="AR6" i="31"/>
  <c r="AR7" i="31"/>
  <c r="W3" i="31"/>
  <c r="AQ3" i="31"/>
  <c r="W4" i="31"/>
  <c r="AQ4" i="31"/>
  <c r="W5" i="31"/>
  <c r="AQ5" i="31"/>
  <c r="W6" i="31"/>
  <c r="AQ6" i="31"/>
  <c r="AQ7" i="31"/>
  <c r="V3" i="31"/>
  <c r="AP3" i="31"/>
  <c r="V4" i="31"/>
  <c r="AP4" i="31"/>
  <c r="V5" i="31"/>
  <c r="AP5" i="31"/>
  <c r="V6" i="31"/>
  <c r="AP6" i="31"/>
  <c r="AP7" i="31"/>
  <c r="U3" i="31"/>
  <c r="AO3" i="31"/>
  <c r="U4" i="31"/>
  <c r="AO4" i="31"/>
  <c r="U5" i="31"/>
  <c r="AO5" i="31"/>
  <c r="U6" i="31"/>
  <c r="AO6" i="31"/>
  <c r="AO7" i="31"/>
  <c r="T3" i="31"/>
  <c r="AN3" i="31"/>
  <c r="T4" i="31"/>
  <c r="AN4" i="31"/>
  <c r="T5" i="31"/>
  <c r="AN5" i="31"/>
  <c r="T6" i="31"/>
  <c r="AN6" i="31"/>
  <c r="AN7" i="31"/>
  <c r="H3" i="29"/>
  <c r="I3" i="29"/>
  <c r="AC3" i="29"/>
  <c r="AW3" i="29"/>
  <c r="H4" i="29"/>
  <c r="I4" i="29"/>
  <c r="AC4" i="29"/>
  <c r="AW4" i="29"/>
  <c r="H5" i="29"/>
  <c r="I5" i="29"/>
  <c r="AC5" i="29"/>
  <c r="AW5" i="29"/>
  <c r="H6" i="29"/>
  <c r="I6" i="29"/>
  <c r="AC6" i="29"/>
  <c r="AW6" i="29"/>
  <c r="AW7" i="29"/>
  <c r="AB3" i="29"/>
  <c r="AV3" i="29"/>
  <c r="AB4" i="29"/>
  <c r="AV4" i="29"/>
  <c r="AB5" i="29"/>
  <c r="AV5" i="29"/>
  <c r="AB6" i="29"/>
  <c r="AV6" i="29"/>
  <c r="AV7" i="29"/>
  <c r="AA3" i="29"/>
  <c r="AU3" i="29"/>
  <c r="AA4" i="29"/>
  <c r="AU4" i="29"/>
  <c r="AA5" i="29"/>
  <c r="AU5" i="29"/>
  <c r="AA6" i="29"/>
  <c r="AU6" i="29"/>
  <c r="AU7" i="29"/>
  <c r="Z3" i="29"/>
  <c r="AT3" i="29"/>
  <c r="Z4" i="29"/>
  <c r="AT4" i="29"/>
  <c r="Z5" i="29"/>
  <c r="AT5" i="29"/>
  <c r="Z6" i="29"/>
  <c r="AT6" i="29"/>
  <c r="AT7" i="29"/>
  <c r="Y3" i="29"/>
  <c r="AS3" i="29"/>
  <c r="Y4" i="29"/>
  <c r="AS4" i="29"/>
  <c r="Y5" i="29"/>
  <c r="AS5" i="29"/>
  <c r="Y6" i="29"/>
  <c r="AS6" i="29"/>
  <c r="AS7" i="29"/>
  <c r="X3" i="29"/>
  <c r="AR3" i="29"/>
  <c r="X4" i="29"/>
  <c r="AR4" i="29"/>
  <c r="X5" i="29"/>
  <c r="AR5" i="29"/>
  <c r="X6" i="29"/>
  <c r="AR6" i="29"/>
  <c r="AR7" i="29"/>
  <c r="W3" i="29"/>
  <c r="AQ3" i="29"/>
  <c r="W4" i="29"/>
  <c r="AQ4" i="29"/>
  <c r="W5" i="29"/>
  <c r="AQ5" i="29"/>
  <c r="W6" i="29"/>
  <c r="AQ6" i="29"/>
  <c r="AQ7" i="29"/>
  <c r="V3" i="29"/>
  <c r="AP3" i="29"/>
  <c r="V4" i="29"/>
  <c r="AP4" i="29"/>
  <c r="V5" i="29"/>
  <c r="AP5" i="29"/>
  <c r="V6" i="29"/>
  <c r="AP6" i="29"/>
  <c r="AP7" i="29"/>
  <c r="U3" i="29"/>
  <c r="AO3" i="29"/>
  <c r="U4" i="29"/>
  <c r="AO4" i="29"/>
  <c r="U5" i="29"/>
  <c r="AO5" i="29"/>
  <c r="U6" i="29"/>
  <c r="AO6" i="29"/>
  <c r="AO7" i="29"/>
  <c r="T3" i="29"/>
  <c r="AN3" i="29"/>
  <c r="T4" i="29"/>
  <c r="AN4" i="29"/>
  <c r="T5" i="29"/>
  <c r="AN5" i="29"/>
  <c r="T6" i="29"/>
  <c r="AN6" i="29"/>
  <c r="AN7" i="29"/>
  <c r="T5" i="28"/>
  <c r="U5" i="28"/>
  <c r="V5" i="28"/>
  <c r="W5" i="28"/>
  <c r="X5" i="28"/>
  <c r="Y5" i="28"/>
  <c r="Z5" i="28"/>
  <c r="AA5" i="28"/>
  <c r="AB5" i="28"/>
  <c r="AC5" i="28"/>
  <c r="AN5" i="28"/>
  <c r="AO5" i="28"/>
  <c r="AP5" i="28"/>
  <c r="AQ5" i="28"/>
  <c r="AR5" i="28"/>
  <c r="H3" i="28"/>
  <c r="I3" i="28"/>
  <c r="AC3" i="28"/>
  <c r="AW3" i="28"/>
  <c r="H4" i="28"/>
  <c r="I4" i="28"/>
  <c r="AC4" i="28"/>
  <c r="AW4" i="28"/>
  <c r="H5" i="28"/>
  <c r="I5" i="28"/>
  <c r="AW5" i="28"/>
  <c r="H6" i="28"/>
  <c r="I6" i="28"/>
  <c r="AC6" i="28"/>
  <c r="AW6" i="28"/>
  <c r="AW7" i="28"/>
  <c r="AB3" i="28"/>
  <c r="AV3" i="28"/>
  <c r="AB4" i="28"/>
  <c r="AV4" i="28"/>
  <c r="AV5" i="28"/>
  <c r="AB6" i="28"/>
  <c r="AV6" i="28"/>
  <c r="AV7" i="28"/>
  <c r="AA3" i="28"/>
  <c r="AU3" i="28"/>
  <c r="AA4" i="28"/>
  <c r="AU4" i="28"/>
  <c r="AU5" i="28"/>
  <c r="AA6" i="28"/>
  <c r="AU6" i="28"/>
  <c r="AU7" i="28"/>
  <c r="Z3" i="28"/>
  <c r="AT3" i="28"/>
  <c r="Z4" i="28"/>
  <c r="AT4" i="28"/>
  <c r="AT5" i="28"/>
  <c r="Z6" i="28"/>
  <c r="AT6" i="28"/>
  <c r="AT7" i="28"/>
  <c r="Y3" i="28"/>
  <c r="AS3" i="28"/>
  <c r="Y4" i="28"/>
  <c r="AS4" i="28"/>
  <c r="AS5" i="28"/>
  <c r="Y6" i="28"/>
  <c r="AS6" i="28"/>
  <c r="AS7" i="28"/>
  <c r="X3" i="28"/>
  <c r="AR3" i="28"/>
  <c r="X4" i="28"/>
  <c r="AR4" i="28"/>
  <c r="X6" i="28"/>
  <c r="AR6" i="28"/>
  <c r="AR7" i="28"/>
  <c r="W3" i="28"/>
  <c r="AQ3" i="28"/>
  <c r="W4" i="28"/>
  <c r="AQ4" i="28"/>
  <c r="W6" i="28"/>
  <c r="AQ6" i="28"/>
  <c r="AQ7" i="28"/>
  <c r="V3" i="28"/>
  <c r="AP3" i="28"/>
  <c r="V4" i="28"/>
  <c r="AP4" i="28"/>
  <c r="V6" i="28"/>
  <c r="AP6" i="28"/>
  <c r="AP7" i="28"/>
  <c r="U3" i="28"/>
  <c r="AO3" i="28"/>
  <c r="U4" i="28"/>
  <c r="AO4" i="28"/>
  <c r="U6" i="28"/>
  <c r="AO6" i="28"/>
  <c r="AO7" i="28"/>
  <c r="T3" i="28"/>
  <c r="AN3" i="28"/>
  <c r="T4" i="28"/>
  <c r="AN4" i="28"/>
  <c r="T6" i="28"/>
  <c r="AN6" i="28"/>
  <c r="AN7" i="28"/>
  <c r="H3" i="27"/>
  <c r="I3" i="27"/>
  <c r="AC3" i="27"/>
  <c r="AW3" i="27"/>
  <c r="H4" i="27"/>
  <c r="I4" i="27"/>
  <c r="AC4" i="27"/>
  <c r="AW4" i="27"/>
  <c r="H5" i="27"/>
  <c r="I5" i="27"/>
  <c r="AC5" i="27"/>
  <c r="AW5" i="27"/>
  <c r="H6" i="27"/>
  <c r="I6" i="27"/>
  <c r="AC6" i="27"/>
  <c r="AW6" i="27"/>
  <c r="H7" i="27"/>
  <c r="I7" i="27"/>
  <c r="AC7" i="27"/>
  <c r="AW7" i="27"/>
  <c r="AW8" i="27"/>
  <c r="AB3" i="27"/>
  <c r="AV3" i="27"/>
  <c r="AB4" i="27"/>
  <c r="AV4" i="27"/>
  <c r="AB5" i="27"/>
  <c r="AV5" i="27"/>
  <c r="AB6" i="27"/>
  <c r="AV6" i="27"/>
  <c r="AB7" i="27"/>
  <c r="AV7" i="27"/>
  <c r="AV8" i="27"/>
  <c r="AA3" i="27"/>
  <c r="AU3" i="27"/>
  <c r="AA4" i="27"/>
  <c r="AU4" i="27"/>
  <c r="AA5" i="27"/>
  <c r="AU5" i="27"/>
  <c r="AA6" i="27"/>
  <c r="AU6" i="27"/>
  <c r="AA7" i="27"/>
  <c r="AU7" i="27"/>
  <c r="AU8" i="27"/>
  <c r="Z3" i="27"/>
  <c r="AT3" i="27"/>
  <c r="Z4" i="27"/>
  <c r="AT4" i="27"/>
  <c r="Z5" i="27"/>
  <c r="AT5" i="27"/>
  <c r="Z6" i="27"/>
  <c r="AT6" i="27"/>
  <c r="Z7" i="27"/>
  <c r="AT7" i="27"/>
  <c r="AT8" i="27"/>
  <c r="Y3" i="27"/>
  <c r="AS3" i="27"/>
  <c r="Y4" i="27"/>
  <c r="AS4" i="27"/>
  <c r="Y5" i="27"/>
  <c r="AS5" i="27"/>
  <c r="Y6" i="27"/>
  <c r="AS6" i="27"/>
  <c r="Y7" i="27"/>
  <c r="AS7" i="27"/>
  <c r="AS8" i="27"/>
  <c r="X3" i="27"/>
  <c r="AR3" i="27"/>
  <c r="X4" i="27"/>
  <c r="AR4" i="27"/>
  <c r="X5" i="27"/>
  <c r="AR5" i="27"/>
  <c r="X6" i="27"/>
  <c r="AR6" i="27"/>
  <c r="X7" i="27"/>
  <c r="AR7" i="27"/>
  <c r="AR8" i="27"/>
  <c r="W3" i="27"/>
  <c r="AQ3" i="27"/>
  <c r="W4" i="27"/>
  <c r="AQ4" i="27"/>
  <c r="W5" i="27"/>
  <c r="AQ5" i="27"/>
  <c r="W6" i="27"/>
  <c r="AQ6" i="27"/>
  <c r="W7" i="27"/>
  <c r="AQ7" i="27"/>
  <c r="AQ8" i="27"/>
  <c r="V3" i="27"/>
  <c r="AP3" i="27"/>
  <c r="V4" i="27"/>
  <c r="AP4" i="27"/>
  <c r="V5" i="27"/>
  <c r="AP5" i="27"/>
  <c r="V6" i="27"/>
  <c r="AP6" i="27"/>
  <c r="V7" i="27"/>
  <c r="AP7" i="27"/>
  <c r="AP8" i="27"/>
  <c r="U3" i="27"/>
  <c r="AO3" i="27"/>
  <c r="U4" i="27"/>
  <c r="AO4" i="27"/>
  <c r="U5" i="27"/>
  <c r="AO5" i="27"/>
  <c r="U6" i="27"/>
  <c r="AO6" i="27"/>
  <c r="U7" i="27"/>
  <c r="AO7" i="27"/>
  <c r="AO8" i="27"/>
  <c r="T3" i="27"/>
  <c r="AN3" i="27"/>
  <c r="T4" i="27"/>
  <c r="AN4" i="27"/>
  <c r="T5" i="27"/>
  <c r="AN5" i="27"/>
  <c r="T6" i="27"/>
  <c r="AN6" i="27"/>
  <c r="T7" i="27"/>
  <c r="AN7" i="27"/>
  <c r="AN8" i="27"/>
  <c r="H3" i="26"/>
  <c r="I3" i="26"/>
  <c r="AC3" i="26"/>
  <c r="AW3" i="26"/>
  <c r="H4" i="26"/>
  <c r="I4" i="26"/>
  <c r="AC4" i="26"/>
  <c r="AW4" i="26"/>
  <c r="H5" i="26"/>
  <c r="I5" i="26"/>
  <c r="AC5" i="26"/>
  <c r="AW5" i="26"/>
  <c r="AW6" i="26"/>
  <c r="AB3" i="26"/>
  <c r="AV3" i="26"/>
  <c r="AB4" i="26"/>
  <c r="AV4" i="26"/>
  <c r="AB5" i="26"/>
  <c r="AV5" i="26"/>
  <c r="AV6" i="26"/>
  <c r="AA3" i="26"/>
  <c r="AU3" i="26"/>
  <c r="AA4" i="26"/>
  <c r="AU4" i="26"/>
  <c r="AA5" i="26"/>
  <c r="AU5" i="26"/>
  <c r="AU6" i="26"/>
  <c r="Z3" i="26"/>
  <c r="AT3" i="26"/>
  <c r="Z4" i="26"/>
  <c r="AT4" i="26"/>
  <c r="Z5" i="26"/>
  <c r="AT5" i="26"/>
  <c r="AT6" i="26"/>
  <c r="Y3" i="26"/>
  <c r="AS3" i="26"/>
  <c r="Y4" i="26"/>
  <c r="AS4" i="26"/>
  <c r="Y5" i="26"/>
  <c r="AS5" i="26"/>
  <c r="AS6" i="26"/>
  <c r="X3" i="26"/>
  <c r="AR3" i="26"/>
  <c r="X4" i="26"/>
  <c r="AR4" i="26"/>
  <c r="X5" i="26"/>
  <c r="AR5" i="26"/>
  <c r="AR6" i="26"/>
  <c r="W3" i="26"/>
  <c r="AQ3" i="26"/>
  <c r="W4" i="26"/>
  <c r="AQ4" i="26"/>
  <c r="W5" i="26"/>
  <c r="AQ5" i="26"/>
  <c r="AQ6" i="26"/>
  <c r="V3" i="26"/>
  <c r="AP3" i="26"/>
  <c r="V4" i="26"/>
  <c r="AP4" i="26"/>
  <c r="V5" i="26"/>
  <c r="AP5" i="26"/>
  <c r="AP6" i="26"/>
  <c r="U3" i="26"/>
  <c r="AO3" i="26"/>
  <c r="U4" i="26"/>
  <c r="AO4" i="26"/>
  <c r="U5" i="26"/>
  <c r="AO5" i="26"/>
  <c r="AO6" i="26"/>
  <c r="T3" i="26"/>
  <c r="AN3" i="26"/>
  <c r="T4" i="26"/>
  <c r="AN4" i="26"/>
  <c r="T5" i="26"/>
  <c r="AN5" i="26"/>
  <c r="AN6" i="26"/>
  <c r="H3" i="25"/>
  <c r="H4" i="25"/>
  <c r="I3" i="25"/>
  <c r="AC3" i="25"/>
  <c r="AW3" i="25"/>
  <c r="I4" i="25"/>
  <c r="AC4" i="25"/>
  <c r="AW4" i="25"/>
  <c r="H5" i="25"/>
  <c r="I5" i="25"/>
  <c r="AC5" i="25"/>
  <c r="AW5" i="25"/>
  <c r="H6" i="25"/>
  <c r="I6" i="25"/>
  <c r="AC6" i="25"/>
  <c r="AW6" i="25"/>
  <c r="AW7" i="25"/>
  <c r="AB3" i="25"/>
  <c r="AV3" i="25"/>
  <c r="AB4" i="25"/>
  <c r="AV4" i="25"/>
  <c r="AB5" i="25"/>
  <c r="AV5" i="25"/>
  <c r="AB6" i="25"/>
  <c r="AV6" i="25"/>
  <c r="AV7" i="25"/>
  <c r="AA3" i="25"/>
  <c r="AU3" i="25"/>
  <c r="AA4" i="25"/>
  <c r="AU4" i="25"/>
  <c r="AA5" i="25"/>
  <c r="AU5" i="25"/>
  <c r="AA6" i="25"/>
  <c r="AU6" i="25"/>
  <c r="AU7" i="25"/>
  <c r="Z3" i="25"/>
  <c r="AT3" i="25"/>
  <c r="Z4" i="25"/>
  <c r="AT4" i="25"/>
  <c r="Z5" i="25"/>
  <c r="AT5" i="25"/>
  <c r="Z6" i="25"/>
  <c r="AT6" i="25"/>
  <c r="AT7" i="25"/>
  <c r="Y3" i="25"/>
  <c r="AS3" i="25"/>
  <c r="Y4" i="25"/>
  <c r="AS4" i="25"/>
  <c r="Y5" i="25"/>
  <c r="AS5" i="25"/>
  <c r="Y6" i="25"/>
  <c r="AS6" i="25"/>
  <c r="AS7" i="25"/>
  <c r="X3" i="25"/>
  <c r="AR3" i="25"/>
  <c r="X4" i="25"/>
  <c r="AR4" i="25"/>
  <c r="X5" i="25"/>
  <c r="AR5" i="25"/>
  <c r="X6" i="25"/>
  <c r="AR6" i="25"/>
  <c r="AR7" i="25"/>
  <c r="W3" i="25"/>
  <c r="AQ3" i="25"/>
  <c r="W4" i="25"/>
  <c r="AQ4" i="25"/>
  <c r="W5" i="25"/>
  <c r="AQ5" i="25"/>
  <c r="W6" i="25"/>
  <c r="AQ6" i="25"/>
  <c r="AQ7" i="25"/>
  <c r="V3" i="25"/>
  <c r="AP3" i="25"/>
  <c r="V4" i="25"/>
  <c r="AP4" i="25"/>
  <c r="V5" i="25"/>
  <c r="AP5" i="25"/>
  <c r="V6" i="25"/>
  <c r="AP6" i="25"/>
  <c r="AP7" i="25"/>
  <c r="U3" i="25"/>
  <c r="AO3" i="25"/>
  <c r="U4" i="25"/>
  <c r="AO4" i="25"/>
  <c r="U5" i="25"/>
  <c r="AO5" i="25"/>
  <c r="U6" i="25"/>
  <c r="AO6" i="25"/>
  <c r="AO7" i="25"/>
  <c r="T3" i="25"/>
  <c r="AN3" i="25"/>
  <c r="T4" i="25"/>
  <c r="AN4" i="25"/>
  <c r="T5" i="25"/>
  <c r="AN5" i="25"/>
  <c r="T6" i="25"/>
  <c r="AN6" i="25"/>
  <c r="AN7" i="25"/>
  <c r="H3" i="24"/>
  <c r="I3" i="24"/>
  <c r="AC3" i="24"/>
  <c r="AW3" i="24"/>
  <c r="H4" i="24"/>
  <c r="I4" i="24"/>
  <c r="AC4" i="24"/>
  <c r="AW4" i="24"/>
  <c r="H5" i="24"/>
  <c r="I5" i="24"/>
  <c r="AC5" i="24"/>
  <c r="AW5" i="24"/>
  <c r="H6" i="24"/>
  <c r="I6" i="24"/>
  <c r="AC6" i="24"/>
  <c r="AW6" i="24"/>
  <c r="H7" i="24"/>
  <c r="I7" i="24"/>
  <c r="AC7" i="24"/>
  <c r="AW7" i="24"/>
  <c r="AW8" i="24"/>
  <c r="AB3" i="24"/>
  <c r="AV3" i="24"/>
  <c r="AB4" i="24"/>
  <c r="AV4" i="24"/>
  <c r="AB5" i="24"/>
  <c r="AV5" i="24"/>
  <c r="AB6" i="24"/>
  <c r="AV6" i="24"/>
  <c r="AB7" i="24"/>
  <c r="AV7" i="24"/>
  <c r="AV8" i="24"/>
  <c r="AA3" i="24"/>
  <c r="AU3" i="24"/>
  <c r="AA4" i="24"/>
  <c r="AU4" i="24"/>
  <c r="AA5" i="24"/>
  <c r="AU5" i="24"/>
  <c r="AA6" i="24"/>
  <c r="AU6" i="24"/>
  <c r="AA7" i="24"/>
  <c r="AU7" i="24"/>
  <c r="AU8" i="24"/>
  <c r="Z3" i="24"/>
  <c r="AT3" i="24"/>
  <c r="Z4" i="24"/>
  <c r="AT4" i="24"/>
  <c r="Z5" i="24"/>
  <c r="AT5" i="24"/>
  <c r="Z6" i="24"/>
  <c r="AT6" i="24"/>
  <c r="Z7" i="24"/>
  <c r="AT7" i="24"/>
  <c r="AT8" i="24"/>
  <c r="Y3" i="24"/>
  <c r="AS3" i="24"/>
  <c r="Y4" i="24"/>
  <c r="AS4" i="24"/>
  <c r="Y5" i="24"/>
  <c r="AS5" i="24"/>
  <c r="Y6" i="24"/>
  <c r="AS6" i="24"/>
  <c r="Y7" i="24"/>
  <c r="AS7" i="24"/>
  <c r="AS8" i="24"/>
  <c r="X3" i="24"/>
  <c r="AR3" i="24"/>
  <c r="X4" i="24"/>
  <c r="AR4" i="24"/>
  <c r="X5" i="24"/>
  <c r="AR5" i="24"/>
  <c r="X6" i="24"/>
  <c r="AR6" i="24"/>
  <c r="X7" i="24"/>
  <c r="AR7" i="24"/>
  <c r="AR8" i="24"/>
  <c r="W3" i="24"/>
  <c r="AQ3" i="24"/>
  <c r="W4" i="24"/>
  <c r="AQ4" i="24"/>
  <c r="W5" i="24"/>
  <c r="AQ5" i="24"/>
  <c r="W6" i="24"/>
  <c r="AQ6" i="24"/>
  <c r="W7" i="24"/>
  <c r="AQ7" i="24"/>
  <c r="AQ8" i="24"/>
  <c r="V3" i="24"/>
  <c r="AP3" i="24"/>
  <c r="V4" i="24"/>
  <c r="AP4" i="24"/>
  <c r="V5" i="24"/>
  <c r="AP5" i="24"/>
  <c r="V6" i="24"/>
  <c r="AP6" i="24"/>
  <c r="V7" i="24"/>
  <c r="AP7" i="24"/>
  <c r="AP8" i="24"/>
  <c r="U3" i="24"/>
  <c r="AO3" i="24"/>
  <c r="U4" i="24"/>
  <c r="AO4" i="24"/>
  <c r="U5" i="24"/>
  <c r="AO5" i="24"/>
  <c r="U6" i="24"/>
  <c r="AO6" i="24"/>
  <c r="U7" i="24"/>
  <c r="AO7" i="24"/>
  <c r="AO8" i="24"/>
  <c r="T3" i="24"/>
  <c r="AN3" i="24"/>
  <c r="T4" i="24"/>
  <c r="AN4" i="24"/>
  <c r="T5" i="24"/>
  <c r="AN5" i="24"/>
  <c r="T6" i="24"/>
  <c r="AN6" i="24"/>
  <c r="T7" i="24"/>
  <c r="AN7" i="24"/>
  <c r="AN8" i="24"/>
  <c r="H3" i="23"/>
  <c r="I3" i="23"/>
  <c r="AC3" i="23"/>
  <c r="AW3" i="23"/>
  <c r="H4" i="23"/>
  <c r="I4" i="23"/>
  <c r="AC4" i="23"/>
  <c r="AW4" i="23"/>
  <c r="H5" i="23"/>
  <c r="I5" i="23"/>
  <c r="AC5" i="23"/>
  <c r="AW5" i="23"/>
  <c r="H6" i="23"/>
  <c r="I6" i="23"/>
  <c r="AC6" i="23"/>
  <c r="AW6" i="23"/>
  <c r="H7" i="23"/>
  <c r="I7" i="23"/>
  <c r="AC7" i="23"/>
  <c r="AW7" i="23"/>
  <c r="AW8" i="23"/>
  <c r="AB3" i="23"/>
  <c r="AV3" i="23"/>
  <c r="AB4" i="23"/>
  <c r="AV4" i="23"/>
  <c r="AB5" i="23"/>
  <c r="AV5" i="23"/>
  <c r="AB6" i="23"/>
  <c r="AV6" i="23"/>
  <c r="AB7" i="23"/>
  <c r="AV7" i="23"/>
  <c r="AV8" i="23"/>
  <c r="AA3" i="23"/>
  <c r="AU3" i="23"/>
  <c r="AA4" i="23"/>
  <c r="AU4" i="23"/>
  <c r="AA5" i="23"/>
  <c r="AU5" i="23"/>
  <c r="AA6" i="23"/>
  <c r="AU6" i="23"/>
  <c r="AA7" i="23"/>
  <c r="AU7" i="23"/>
  <c r="AU8" i="23"/>
  <c r="Z3" i="23"/>
  <c r="AT3" i="23"/>
  <c r="Z4" i="23"/>
  <c r="AT4" i="23"/>
  <c r="Z5" i="23"/>
  <c r="AT5" i="23"/>
  <c r="Z6" i="23"/>
  <c r="AT6" i="23"/>
  <c r="Z7" i="23"/>
  <c r="AT7" i="23"/>
  <c r="AT8" i="23"/>
  <c r="Y3" i="23"/>
  <c r="AS3" i="23"/>
  <c r="Y4" i="23"/>
  <c r="AS4" i="23"/>
  <c r="Y5" i="23"/>
  <c r="AS5" i="23"/>
  <c r="Y6" i="23"/>
  <c r="AS6" i="23"/>
  <c r="Y7" i="23"/>
  <c r="AS7" i="23"/>
  <c r="AS8" i="23"/>
  <c r="X3" i="23"/>
  <c r="AR3" i="23"/>
  <c r="X4" i="23"/>
  <c r="AR4" i="23"/>
  <c r="X5" i="23"/>
  <c r="AR5" i="23"/>
  <c r="X6" i="23"/>
  <c r="AR6" i="23"/>
  <c r="X7" i="23"/>
  <c r="AR7" i="23"/>
  <c r="AR8" i="23"/>
  <c r="W3" i="23"/>
  <c r="AQ3" i="23"/>
  <c r="W4" i="23"/>
  <c r="AQ4" i="23"/>
  <c r="W5" i="23"/>
  <c r="AQ5" i="23"/>
  <c r="W6" i="23"/>
  <c r="AQ6" i="23"/>
  <c r="W7" i="23"/>
  <c r="AQ7" i="23"/>
  <c r="AQ8" i="23"/>
  <c r="V3" i="23"/>
  <c r="AP3" i="23"/>
  <c r="V4" i="23"/>
  <c r="AP4" i="23"/>
  <c r="V5" i="23"/>
  <c r="AP5" i="23"/>
  <c r="V6" i="23"/>
  <c r="AP6" i="23"/>
  <c r="V7" i="23"/>
  <c r="AP7" i="23"/>
  <c r="AP8" i="23"/>
  <c r="U3" i="23"/>
  <c r="AO3" i="23"/>
  <c r="U4" i="23"/>
  <c r="AO4" i="23"/>
  <c r="U5" i="23"/>
  <c r="AO5" i="23"/>
  <c r="U6" i="23"/>
  <c r="AO6" i="23"/>
  <c r="U7" i="23"/>
  <c r="AO7" i="23"/>
  <c r="AO8" i="23"/>
  <c r="T3" i="23"/>
  <c r="AN3" i="23"/>
  <c r="T4" i="23"/>
  <c r="AN4" i="23"/>
  <c r="T5" i="23"/>
  <c r="AN5" i="23"/>
  <c r="T6" i="23"/>
  <c r="AN6" i="23"/>
  <c r="T7" i="23"/>
  <c r="AN7" i="23"/>
  <c r="AN8" i="23"/>
  <c r="H3" i="22"/>
  <c r="I3" i="22"/>
  <c r="AC3" i="22"/>
  <c r="AW3" i="22"/>
  <c r="H4" i="22"/>
  <c r="I4" i="22"/>
  <c r="AC4" i="22"/>
  <c r="AW4" i="22"/>
  <c r="H5" i="22"/>
  <c r="I5" i="22"/>
  <c r="AC5" i="22"/>
  <c r="AW5" i="22"/>
  <c r="H6" i="22"/>
  <c r="I6" i="22"/>
  <c r="AC6" i="22"/>
  <c r="AW6" i="22"/>
  <c r="H7" i="22"/>
  <c r="I7" i="22"/>
  <c r="AC7" i="22"/>
  <c r="AW7" i="22"/>
  <c r="AW8" i="22"/>
  <c r="AB3" i="22"/>
  <c r="AV3" i="22"/>
  <c r="AB4" i="22"/>
  <c r="AV4" i="22"/>
  <c r="AB5" i="22"/>
  <c r="AV5" i="22"/>
  <c r="AB6" i="22"/>
  <c r="AV6" i="22"/>
  <c r="AB7" i="22"/>
  <c r="AV7" i="22"/>
  <c r="AV8" i="22"/>
  <c r="AA3" i="22"/>
  <c r="AU3" i="22"/>
  <c r="AA4" i="22"/>
  <c r="AU4" i="22"/>
  <c r="AA5" i="22"/>
  <c r="AU5" i="22"/>
  <c r="AA6" i="22"/>
  <c r="AU6" i="22"/>
  <c r="AA7" i="22"/>
  <c r="AU7" i="22"/>
  <c r="AU8" i="22"/>
  <c r="Z3" i="22"/>
  <c r="AT3" i="22"/>
  <c r="Z4" i="22"/>
  <c r="AT4" i="22"/>
  <c r="Z5" i="22"/>
  <c r="AT5" i="22"/>
  <c r="Z6" i="22"/>
  <c r="AT6" i="22"/>
  <c r="Z7" i="22"/>
  <c r="AT7" i="22"/>
  <c r="AT8" i="22"/>
  <c r="Y3" i="22"/>
  <c r="AS3" i="22"/>
  <c r="Y4" i="22"/>
  <c r="AS4" i="22"/>
  <c r="Y5" i="22"/>
  <c r="AS5" i="22"/>
  <c r="Y6" i="22"/>
  <c r="AS6" i="22"/>
  <c r="Y7" i="22"/>
  <c r="AS7" i="22"/>
  <c r="AS8" i="22"/>
  <c r="X3" i="22"/>
  <c r="AR3" i="22"/>
  <c r="X4" i="22"/>
  <c r="AR4" i="22"/>
  <c r="X5" i="22"/>
  <c r="AR5" i="22"/>
  <c r="X6" i="22"/>
  <c r="AR6" i="22"/>
  <c r="X7" i="22"/>
  <c r="AR7" i="22"/>
  <c r="AR8" i="22"/>
  <c r="W3" i="22"/>
  <c r="AQ3" i="22"/>
  <c r="W4" i="22"/>
  <c r="AQ4" i="22"/>
  <c r="W5" i="22"/>
  <c r="AQ5" i="22"/>
  <c r="W6" i="22"/>
  <c r="AQ6" i="22"/>
  <c r="W7" i="22"/>
  <c r="AQ7" i="22"/>
  <c r="AQ8" i="22"/>
  <c r="V3" i="22"/>
  <c r="AP3" i="22"/>
  <c r="V4" i="22"/>
  <c r="AP4" i="22"/>
  <c r="V5" i="22"/>
  <c r="AP5" i="22"/>
  <c r="V6" i="22"/>
  <c r="AP6" i="22"/>
  <c r="V7" i="22"/>
  <c r="AP7" i="22"/>
  <c r="AP8" i="22"/>
  <c r="U3" i="22"/>
  <c r="AO3" i="22"/>
  <c r="U4" i="22"/>
  <c r="AO4" i="22"/>
  <c r="U5" i="22"/>
  <c r="AO5" i="22"/>
  <c r="U6" i="22"/>
  <c r="AO6" i="22"/>
  <c r="U7" i="22"/>
  <c r="AO7" i="22"/>
  <c r="AO8" i="22"/>
  <c r="T3" i="22"/>
  <c r="AN3" i="22"/>
  <c r="T4" i="22"/>
  <c r="AN4" i="22"/>
  <c r="T5" i="22"/>
  <c r="AN5" i="22"/>
  <c r="T6" i="22"/>
  <c r="AN6" i="22"/>
  <c r="T7" i="22"/>
  <c r="AN7" i="22"/>
  <c r="AN8" i="22"/>
  <c r="H3" i="21"/>
  <c r="I3" i="21"/>
  <c r="AC3" i="21"/>
  <c r="AW3" i="21"/>
  <c r="H4" i="21"/>
  <c r="I4" i="21"/>
  <c r="AC4" i="21"/>
  <c r="AW4" i="21"/>
  <c r="H5" i="21"/>
  <c r="I5" i="21"/>
  <c r="AC5" i="21"/>
  <c r="AW5" i="21"/>
  <c r="H6" i="21"/>
  <c r="I6" i="21"/>
  <c r="AC6" i="21"/>
  <c r="AW6" i="21"/>
  <c r="H7" i="21"/>
  <c r="I7" i="21"/>
  <c r="AC7" i="21"/>
  <c r="AW7" i="21"/>
  <c r="AW8" i="21"/>
  <c r="AB3" i="21"/>
  <c r="AV3" i="21"/>
  <c r="AB4" i="21"/>
  <c r="AV4" i="21"/>
  <c r="AB5" i="21"/>
  <c r="AV5" i="21"/>
  <c r="AB6" i="21"/>
  <c r="AV6" i="21"/>
  <c r="AB7" i="21"/>
  <c r="AV7" i="21"/>
  <c r="AV8" i="21"/>
  <c r="AA3" i="21"/>
  <c r="AU3" i="21"/>
  <c r="AA4" i="21"/>
  <c r="AU4" i="21"/>
  <c r="AA5" i="21"/>
  <c r="AU5" i="21"/>
  <c r="AA6" i="21"/>
  <c r="AU6" i="21"/>
  <c r="AA7" i="21"/>
  <c r="AU7" i="21"/>
  <c r="AU8" i="21"/>
  <c r="Z3" i="21"/>
  <c r="AT3" i="21"/>
  <c r="Z4" i="21"/>
  <c r="AT4" i="21"/>
  <c r="Z5" i="21"/>
  <c r="AT5" i="21"/>
  <c r="Z6" i="21"/>
  <c r="AT6" i="21"/>
  <c r="Z7" i="21"/>
  <c r="AT7" i="21"/>
  <c r="AT8" i="21"/>
  <c r="Y3" i="21"/>
  <c r="AS3" i="21"/>
  <c r="Y4" i="21"/>
  <c r="AS4" i="21"/>
  <c r="Y5" i="21"/>
  <c r="AS5" i="21"/>
  <c r="Y6" i="21"/>
  <c r="AS6" i="21"/>
  <c r="Y7" i="21"/>
  <c r="AS7" i="21"/>
  <c r="AS8" i="21"/>
  <c r="X3" i="21"/>
  <c r="AR3" i="21"/>
  <c r="X4" i="21"/>
  <c r="AR4" i="21"/>
  <c r="X5" i="21"/>
  <c r="AR5" i="21"/>
  <c r="X6" i="21"/>
  <c r="AR6" i="21"/>
  <c r="X7" i="21"/>
  <c r="AR7" i="21"/>
  <c r="AR8" i="21"/>
  <c r="W3" i="21"/>
  <c r="AQ3" i="21"/>
  <c r="W4" i="21"/>
  <c r="AQ4" i="21"/>
  <c r="W5" i="21"/>
  <c r="AQ5" i="21"/>
  <c r="W6" i="21"/>
  <c r="AQ6" i="21"/>
  <c r="W7" i="21"/>
  <c r="AQ7" i="21"/>
  <c r="AQ8" i="21"/>
  <c r="V3" i="21"/>
  <c r="AP3" i="21"/>
  <c r="V4" i="21"/>
  <c r="AP4" i="21"/>
  <c r="V5" i="21"/>
  <c r="AP5" i="21"/>
  <c r="V6" i="21"/>
  <c r="AP6" i="21"/>
  <c r="V7" i="21"/>
  <c r="AP7" i="21"/>
  <c r="AP8" i="21"/>
  <c r="U3" i="21"/>
  <c r="AO3" i="21"/>
  <c r="U4" i="21"/>
  <c r="AO4" i="21"/>
  <c r="U5" i="21"/>
  <c r="AO5" i="21"/>
  <c r="U6" i="21"/>
  <c r="AO6" i="21"/>
  <c r="U7" i="21"/>
  <c r="AO7" i="21"/>
  <c r="AO8" i="21"/>
  <c r="T3" i="21"/>
  <c r="AN3" i="21"/>
  <c r="T4" i="21"/>
  <c r="AN4" i="21"/>
  <c r="T5" i="21"/>
  <c r="AN5" i="21"/>
  <c r="T6" i="21"/>
  <c r="AN6" i="21"/>
  <c r="T7" i="21"/>
  <c r="AN7" i="21"/>
  <c r="AN8" i="21"/>
  <c r="H3" i="18"/>
  <c r="I3" i="18"/>
  <c r="AC3" i="18"/>
  <c r="AW3" i="18"/>
  <c r="H4" i="18"/>
  <c r="I4" i="18"/>
  <c r="AC4" i="18"/>
  <c r="AW4" i="18"/>
  <c r="H5" i="18"/>
  <c r="I5" i="18"/>
  <c r="AC5" i="18"/>
  <c r="AW5" i="18"/>
  <c r="H6" i="18"/>
  <c r="I6" i="18"/>
  <c r="AC6" i="18"/>
  <c r="AW6" i="18"/>
  <c r="H7" i="18"/>
  <c r="I7" i="18"/>
  <c r="AC7" i="18"/>
  <c r="AW7" i="18"/>
  <c r="AW8" i="18"/>
  <c r="AB3" i="18"/>
  <c r="AV3" i="18"/>
  <c r="AB4" i="18"/>
  <c r="AV4" i="18"/>
  <c r="AB5" i="18"/>
  <c r="AV5" i="18"/>
  <c r="AB6" i="18"/>
  <c r="AV6" i="18"/>
  <c r="AB7" i="18"/>
  <c r="AV7" i="18"/>
  <c r="AV8" i="18"/>
  <c r="AA3" i="18"/>
  <c r="AU3" i="18"/>
  <c r="AA4" i="18"/>
  <c r="AU4" i="18"/>
  <c r="AA5" i="18"/>
  <c r="AU5" i="18"/>
  <c r="AA6" i="18"/>
  <c r="AU6" i="18"/>
  <c r="AA7" i="18"/>
  <c r="AU7" i="18"/>
  <c r="AU8" i="18"/>
  <c r="Z3" i="18"/>
  <c r="AT3" i="18"/>
  <c r="Z4" i="18"/>
  <c r="AT4" i="18"/>
  <c r="Z5" i="18"/>
  <c r="AT5" i="18"/>
  <c r="Z6" i="18"/>
  <c r="AT6" i="18"/>
  <c r="Z7" i="18"/>
  <c r="AT7" i="18"/>
  <c r="AT8" i="18"/>
  <c r="Y3" i="18"/>
  <c r="AS3" i="18"/>
  <c r="Y4" i="18"/>
  <c r="AS4" i="18"/>
  <c r="Y5" i="18"/>
  <c r="AS5" i="18"/>
  <c r="Y6" i="18"/>
  <c r="AS6" i="18"/>
  <c r="Y7" i="18"/>
  <c r="AS7" i="18"/>
  <c r="AS8" i="18"/>
  <c r="X3" i="18"/>
  <c r="AR3" i="18"/>
  <c r="X4" i="18"/>
  <c r="AR4" i="18"/>
  <c r="X5" i="18"/>
  <c r="AR5" i="18"/>
  <c r="X6" i="18"/>
  <c r="AR6" i="18"/>
  <c r="X7" i="18"/>
  <c r="AR7" i="18"/>
  <c r="AR8" i="18"/>
  <c r="W3" i="18"/>
  <c r="AQ3" i="18"/>
  <c r="W4" i="18"/>
  <c r="AQ4" i="18"/>
  <c r="W5" i="18"/>
  <c r="AQ5" i="18"/>
  <c r="W6" i="18"/>
  <c r="AQ6" i="18"/>
  <c r="W7" i="18"/>
  <c r="AQ7" i="18"/>
  <c r="AQ8" i="18"/>
  <c r="V3" i="18"/>
  <c r="AP3" i="18"/>
  <c r="V4" i="18"/>
  <c r="AP4" i="18"/>
  <c r="V5" i="18"/>
  <c r="AP5" i="18"/>
  <c r="V6" i="18"/>
  <c r="AP6" i="18"/>
  <c r="V7" i="18"/>
  <c r="AP7" i="18"/>
  <c r="AP8" i="18"/>
  <c r="U3" i="18"/>
  <c r="AO3" i="18"/>
  <c r="U4" i="18"/>
  <c r="AO4" i="18"/>
  <c r="U5" i="18"/>
  <c r="AO5" i="18"/>
  <c r="U6" i="18"/>
  <c r="AO6" i="18"/>
  <c r="U7" i="18"/>
  <c r="AO7" i="18"/>
  <c r="AO8" i="18"/>
  <c r="T3" i="18"/>
  <c r="AN3" i="18"/>
  <c r="T4" i="18"/>
  <c r="AN4" i="18"/>
  <c r="T5" i="18"/>
  <c r="AN5" i="18"/>
  <c r="T6" i="18"/>
  <c r="AN6" i="18"/>
  <c r="T7" i="18"/>
  <c r="AN7" i="18"/>
  <c r="AN8" i="18"/>
  <c r="H3" i="17"/>
  <c r="I3" i="17"/>
  <c r="AC3" i="17"/>
  <c r="AW3" i="17"/>
  <c r="H4" i="17"/>
  <c r="I4" i="17"/>
  <c r="AC4" i="17"/>
  <c r="AW4" i="17"/>
  <c r="H5" i="17"/>
  <c r="I5" i="17"/>
  <c r="AC5" i="17"/>
  <c r="AW5" i="17"/>
  <c r="H6" i="17"/>
  <c r="I6" i="17"/>
  <c r="AC6" i="17"/>
  <c r="AW6" i="17"/>
  <c r="AW7" i="17"/>
  <c r="AB3" i="17"/>
  <c r="AV3" i="17"/>
  <c r="AB4" i="17"/>
  <c r="AV4" i="17"/>
  <c r="AB5" i="17"/>
  <c r="AV5" i="17"/>
  <c r="AB6" i="17"/>
  <c r="AV6" i="17"/>
  <c r="AV7" i="17"/>
  <c r="AA3" i="17"/>
  <c r="AU3" i="17"/>
  <c r="AA4" i="17"/>
  <c r="AU4" i="17"/>
  <c r="AA5" i="17"/>
  <c r="AU5" i="17"/>
  <c r="AA6" i="17"/>
  <c r="AU6" i="17"/>
  <c r="AU7" i="17"/>
  <c r="Z3" i="17"/>
  <c r="AT3" i="17"/>
  <c r="Z4" i="17"/>
  <c r="AT4" i="17"/>
  <c r="Z5" i="17"/>
  <c r="AT5" i="17"/>
  <c r="Z6" i="17"/>
  <c r="AT6" i="17"/>
  <c r="AT7" i="17"/>
  <c r="Y3" i="17"/>
  <c r="AS3" i="17"/>
  <c r="Y4" i="17"/>
  <c r="AS4" i="17"/>
  <c r="Y5" i="17"/>
  <c r="AS5" i="17"/>
  <c r="Y6" i="17"/>
  <c r="AS6" i="17"/>
  <c r="AS7" i="17"/>
  <c r="X3" i="17"/>
  <c r="AR3" i="17"/>
  <c r="X4" i="17"/>
  <c r="AR4" i="17"/>
  <c r="X5" i="17"/>
  <c r="AR5" i="17"/>
  <c r="X6" i="17"/>
  <c r="AR6" i="17"/>
  <c r="AR7" i="17"/>
  <c r="W3" i="17"/>
  <c r="AQ3" i="17"/>
  <c r="W4" i="17"/>
  <c r="AQ4" i="17"/>
  <c r="W5" i="17"/>
  <c r="AQ5" i="17"/>
  <c r="W6" i="17"/>
  <c r="AQ6" i="17"/>
  <c r="AQ7" i="17"/>
  <c r="V3" i="17"/>
  <c r="AP3" i="17"/>
  <c r="V4" i="17"/>
  <c r="AP4" i="17"/>
  <c r="V5" i="17"/>
  <c r="AP5" i="17"/>
  <c r="V6" i="17"/>
  <c r="AP6" i="17"/>
  <c r="AP7" i="17"/>
  <c r="U3" i="17"/>
  <c r="AO3" i="17"/>
  <c r="U4" i="17"/>
  <c r="AO4" i="17"/>
  <c r="U5" i="17"/>
  <c r="AO5" i="17"/>
  <c r="U6" i="17"/>
  <c r="AO6" i="17"/>
  <c r="AO7" i="17"/>
  <c r="T3" i="17"/>
  <c r="AN3" i="17"/>
  <c r="T4" i="17"/>
  <c r="AN4" i="17"/>
  <c r="T5" i="17"/>
  <c r="AN5" i="17"/>
  <c r="T6" i="17"/>
  <c r="AN6" i="17"/>
  <c r="AN7" i="17"/>
  <c r="H3" i="16"/>
  <c r="I3" i="16"/>
  <c r="AC3" i="16"/>
  <c r="AW3" i="16"/>
  <c r="H4" i="16"/>
  <c r="I4" i="16"/>
  <c r="AC4" i="16"/>
  <c r="AW4" i="16"/>
  <c r="AW5" i="16"/>
  <c r="AB3" i="16"/>
  <c r="AV3" i="16"/>
  <c r="AB4" i="16"/>
  <c r="AV4" i="16"/>
  <c r="AV5" i="16"/>
  <c r="AA3" i="16"/>
  <c r="AU3" i="16"/>
  <c r="AA4" i="16"/>
  <c r="AU4" i="16"/>
  <c r="AU5" i="16"/>
  <c r="Z3" i="16"/>
  <c r="AT3" i="16"/>
  <c r="Z4" i="16"/>
  <c r="AT4" i="16"/>
  <c r="AT5" i="16"/>
  <c r="Y3" i="16"/>
  <c r="AS3" i="16"/>
  <c r="Y4" i="16"/>
  <c r="AS4" i="16"/>
  <c r="AS5" i="16"/>
  <c r="X3" i="16"/>
  <c r="AR3" i="16"/>
  <c r="X4" i="16"/>
  <c r="AR4" i="16"/>
  <c r="AR5" i="16"/>
  <c r="W3" i="16"/>
  <c r="AQ3" i="16"/>
  <c r="W4" i="16"/>
  <c r="AQ4" i="16"/>
  <c r="AQ5" i="16"/>
  <c r="V3" i="16"/>
  <c r="AP3" i="16"/>
  <c r="V4" i="16"/>
  <c r="AP4" i="16"/>
  <c r="AP5" i="16"/>
  <c r="U3" i="16"/>
  <c r="AO3" i="16"/>
  <c r="U4" i="16"/>
  <c r="AO4" i="16"/>
  <c r="AO5" i="16"/>
  <c r="T3" i="16"/>
  <c r="AN3" i="16"/>
  <c r="T4" i="16"/>
  <c r="AN4" i="16"/>
  <c r="AN5" i="16"/>
  <c r="H3" i="15"/>
  <c r="I3" i="15"/>
  <c r="AC3" i="15"/>
  <c r="AW3" i="15"/>
  <c r="H4" i="15"/>
  <c r="I4" i="15"/>
  <c r="AC4" i="15"/>
  <c r="AW4" i="15"/>
  <c r="H5" i="15"/>
  <c r="I5" i="15"/>
  <c r="AC5" i="15"/>
  <c r="AW5" i="15"/>
  <c r="H6" i="15"/>
  <c r="I6" i="15"/>
  <c r="AC6" i="15"/>
  <c r="AW6" i="15"/>
  <c r="AW7" i="15"/>
  <c r="AB3" i="15"/>
  <c r="AV3" i="15"/>
  <c r="AB4" i="15"/>
  <c r="AV4" i="15"/>
  <c r="AB5" i="15"/>
  <c r="AV5" i="15"/>
  <c r="AB6" i="15"/>
  <c r="AV6" i="15"/>
  <c r="AV7" i="15"/>
  <c r="AA3" i="15"/>
  <c r="AU3" i="15"/>
  <c r="AA4" i="15"/>
  <c r="AU4" i="15"/>
  <c r="AA5" i="15"/>
  <c r="AU5" i="15"/>
  <c r="AA6" i="15"/>
  <c r="AU6" i="15"/>
  <c r="AU7" i="15"/>
  <c r="Z3" i="15"/>
  <c r="AT3" i="15"/>
  <c r="Z4" i="15"/>
  <c r="AT4" i="15"/>
  <c r="Z5" i="15"/>
  <c r="AT5" i="15"/>
  <c r="Z6" i="15"/>
  <c r="AT6" i="15"/>
  <c r="AT7" i="15"/>
  <c r="Y3" i="15"/>
  <c r="AS3" i="15"/>
  <c r="Y4" i="15"/>
  <c r="AS4" i="15"/>
  <c r="Y5" i="15"/>
  <c r="AS5" i="15"/>
  <c r="Y6" i="15"/>
  <c r="AS6" i="15"/>
  <c r="AS7" i="15"/>
  <c r="X3" i="15"/>
  <c r="AR3" i="15"/>
  <c r="X4" i="15"/>
  <c r="AR4" i="15"/>
  <c r="X5" i="15"/>
  <c r="AR5" i="15"/>
  <c r="X6" i="15"/>
  <c r="AR6" i="15"/>
  <c r="AR7" i="15"/>
  <c r="W3" i="15"/>
  <c r="AQ3" i="15"/>
  <c r="W4" i="15"/>
  <c r="AQ4" i="15"/>
  <c r="W5" i="15"/>
  <c r="AQ5" i="15"/>
  <c r="W6" i="15"/>
  <c r="AQ6" i="15"/>
  <c r="AQ7" i="15"/>
  <c r="V3" i="15"/>
  <c r="AP3" i="15"/>
  <c r="V4" i="15"/>
  <c r="AP4" i="15"/>
  <c r="V5" i="15"/>
  <c r="AP5" i="15"/>
  <c r="V6" i="15"/>
  <c r="AP6" i="15"/>
  <c r="AP7" i="15"/>
  <c r="U3" i="15"/>
  <c r="AO3" i="15"/>
  <c r="U4" i="15"/>
  <c r="AO4" i="15"/>
  <c r="U5" i="15"/>
  <c r="AO5" i="15"/>
  <c r="U6" i="15"/>
  <c r="AO6" i="15"/>
  <c r="AO7" i="15"/>
  <c r="T3" i="15"/>
  <c r="AN3" i="15"/>
  <c r="T4" i="15"/>
  <c r="AN4" i="15"/>
  <c r="T5" i="15"/>
  <c r="AN5" i="15"/>
  <c r="T6" i="15"/>
  <c r="AN6" i="15"/>
  <c r="AN7" i="15"/>
  <c r="H3" i="14"/>
  <c r="I3" i="14"/>
  <c r="AC3" i="14"/>
  <c r="AW3" i="14"/>
  <c r="H4" i="14"/>
  <c r="I4" i="14"/>
  <c r="AC4" i="14"/>
  <c r="AW4" i="14"/>
  <c r="H5" i="14"/>
  <c r="I5" i="14"/>
  <c r="AC5" i="14"/>
  <c r="AW5" i="14"/>
  <c r="H6" i="14"/>
  <c r="I6" i="14"/>
  <c r="AC6" i="14"/>
  <c r="AW6" i="14"/>
  <c r="H7" i="14"/>
  <c r="I7" i="14"/>
  <c r="AC7" i="14"/>
  <c r="AW7" i="14"/>
  <c r="AW8" i="14"/>
  <c r="AB3" i="14"/>
  <c r="AV3" i="14"/>
  <c r="AB4" i="14"/>
  <c r="AV4" i="14"/>
  <c r="AB5" i="14"/>
  <c r="AV5" i="14"/>
  <c r="AB6" i="14"/>
  <c r="AV6" i="14"/>
  <c r="AB7" i="14"/>
  <c r="AV7" i="14"/>
  <c r="AV8" i="14"/>
  <c r="AA3" i="14"/>
  <c r="AU3" i="14"/>
  <c r="AA4" i="14"/>
  <c r="AU4" i="14"/>
  <c r="AA5" i="14"/>
  <c r="AU5" i="14"/>
  <c r="AA6" i="14"/>
  <c r="AU6" i="14"/>
  <c r="AA7" i="14"/>
  <c r="AU7" i="14"/>
  <c r="AU8" i="14"/>
  <c r="Z3" i="14"/>
  <c r="AT3" i="14"/>
  <c r="Z4" i="14"/>
  <c r="AT4" i="14"/>
  <c r="Z5" i="14"/>
  <c r="AT5" i="14"/>
  <c r="Z6" i="14"/>
  <c r="AT6" i="14"/>
  <c r="Z7" i="14"/>
  <c r="AT7" i="14"/>
  <c r="AT8" i="14"/>
  <c r="Y3" i="14"/>
  <c r="AS3" i="14"/>
  <c r="Y4" i="14"/>
  <c r="AS4" i="14"/>
  <c r="Y5" i="14"/>
  <c r="AS5" i="14"/>
  <c r="Y6" i="14"/>
  <c r="AS6" i="14"/>
  <c r="Y7" i="14"/>
  <c r="AS7" i="14"/>
  <c r="AS8" i="14"/>
  <c r="X3" i="14"/>
  <c r="AR3" i="14"/>
  <c r="X4" i="14"/>
  <c r="AR4" i="14"/>
  <c r="X5" i="14"/>
  <c r="AR5" i="14"/>
  <c r="X6" i="14"/>
  <c r="AR6" i="14"/>
  <c r="X7" i="14"/>
  <c r="AR7" i="14"/>
  <c r="AR8" i="14"/>
  <c r="W3" i="14"/>
  <c r="AQ3" i="14"/>
  <c r="W4" i="14"/>
  <c r="AQ4" i="14"/>
  <c r="W5" i="14"/>
  <c r="AQ5" i="14"/>
  <c r="W6" i="14"/>
  <c r="AQ6" i="14"/>
  <c r="W7" i="14"/>
  <c r="AQ7" i="14"/>
  <c r="AQ8" i="14"/>
  <c r="V3" i="14"/>
  <c r="AP3" i="14"/>
  <c r="V4" i="14"/>
  <c r="AP4" i="14"/>
  <c r="V5" i="14"/>
  <c r="AP5" i="14"/>
  <c r="V6" i="14"/>
  <c r="AP6" i="14"/>
  <c r="V7" i="14"/>
  <c r="AP7" i="14"/>
  <c r="AP8" i="14"/>
  <c r="U3" i="14"/>
  <c r="AO3" i="14"/>
  <c r="U4" i="14"/>
  <c r="AO4" i="14"/>
  <c r="U5" i="14"/>
  <c r="AO5" i="14"/>
  <c r="U6" i="14"/>
  <c r="AO6" i="14"/>
  <c r="U7" i="14"/>
  <c r="AO7" i="14"/>
  <c r="AO8" i="14"/>
  <c r="T3" i="14"/>
  <c r="AN3" i="14"/>
  <c r="T4" i="14"/>
  <c r="AN4" i="14"/>
  <c r="T5" i="14"/>
  <c r="AN5" i="14"/>
  <c r="T6" i="14"/>
  <c r="AN6" i="14"/>
  <c r="T7" i="14"/>
  <c r="AN7" i="14"/>
  <c r="AN8" i="14"/>
  <c r="H3" i="12"/>
  <c r="I3" i="12"/>
  <c r="AC3" i="12"/>
  <c r="AW3" i="12"/>
  <c r="H4" i="12"/>
  <c r="I4" i="12"/>
  <c r="AC4" i="12"/>
  <c r="AW4" i="12"/>
  <c r="H5" i="12"/>
  <c r="I5" i="12"/>
  <c r="AC5" i="12"/>
  <c r="AW5" i="12"/>
  <c r="H6" i="12"/>
  <c r="I6" i="12"/>
  <c r="AC6" i="12"/>
  <c r="AW6" i="12"/>
  <c r="AW7" i="12"/>
  <c r="AB3" i="12"/>
  <c r="AV3" i="12"/>
  <c r="AB4" i="12"/>
  <c r="AV4" i="12"/>
  <c r="AB5" i="12"/>
  <c r="AV5" i="12"/>
  <c r="AB6" i="12"/>
  <c r="AV6" i="12"/>
  <c r="AV7" i="12"/>
  <c r="AA3" i="12"/>
  <c r="AU3" i="12"/>
  <c r="AA4" i="12"/>
  <c r="AU4" i="12"/>
  <c r="AA5" i="12"/>
  <c r="AU5" i="12"/>
  <c r="AA6" i="12"/>
  <c r="AU6" i="12"/>
  <c r="AU7" i="12"/>
  <c r="Z3" i="12"/>
  <c r="AT3" i="12"/>
  <c r="Z4" i="12"/>
  <c r="AT4" i="12"/>
  <c r="Z5" i="12"/>
  <c r="AT5" i="12"/>
  <c r="Z6" i="12"/>
  <c r="AT6" i="12"/>
  <c r="AT7" i="12"/>
  <c r="Y3" i="12"/>
  <c r="AS3" i="12"/>
  <c r="Y4" i="12"/>
  <c r="AS4" i="12"/>
  <c r="Y5" i="12"/>
  <c r="AS5" i="12"/>
  <c r="Y6" i="12"/>
  <c r="AS6" i="12"/>
  <c r="AS7" i="12"/>
  <c r="X3" i="12"/>
  <c r="AR3" i="12"/>
  <c r="X4" i="12"/>
  <c r="AR4" i="12"/>
  <c r="X5" i="12"/>
  <c r="AR5" i="12"/>
  <c r="X6" i="12"/>
  <c r="AR6" i="12"/>
  <c r="AR7" i="12"/>
  <c r="W3" i="12"/>
  <c r="AQ3" i="12"/>
  <c r="W4" i="12"/>
  <c r="AQ4" i="12"/>
  <c r="W5" i="12"/>
  <c r="AQ5" i="12"/>
  <c r="W6" i="12"/>
  <c r="AQ6" i="12"/>
  <c r="AQ7" i="12"/>
  <c r="V3" i="12"/>
  <c r="AP3" i="12"/>
  <c r="V4" i="12"/>
  <c r="AP4" i="12"/>
  <c r="V5" i="12"/>
  <c r="AP5" i="12"/>
  <c r="V6" i="12"/>
  <c r="AP6" i="12"/>
  <c r="AP7" i="12"/>
  <c r="U3" i="12"/>
  <c r="AO3" i="12"/>
  <c r="U4" i="12"/>
  <c r="AO4" i="12"/>
  <c r="U5" i="12"/>
  <c r="AO5" i="12"/>
  <c r="U6" i="12"/>
  <c r="AO6" i="12"/>
  <c r="AO7" i="12"/>
  <c r="T3" i="12"/>
  <c r="AN3" i="12"/>
  <c r="T4" i="12"/>
  <c r="AN4" i="12"/>
  <c r="T5" i="12"/>
  <c r="AN5" i="12"/>
  <c r="T6" i="12"/>
  <c r="AN6" i="12"/>
  <c r="AN7" i="12"/>
  <c r="H3" i="11"/>
  <c r="I3" i="11"/>
  <c r="AC3" i="11"/>
  <c r="AW3" i="11"/>
  <c r="H4" i="11"/>
  <c r="I4" i="11"/>
  <c r="AC4" i="11"/>
  <c r="AW4" i="11"/>
  <c r="H5" i="11"/>
  <c r="I5" i="11"/>
  <c r="AC5" i="11"/>
  <c r="AW5" i="11"/>
  <c r="H6" i="11"/>
  <c r="I6" i="11"/>
  <c r="AC6" i="11"/>
  <c r="AW6" i="11"/>
  <c r="AW7" i="11"/>
  <c r="AB3" i="11"/>
  <c r="AV3" i="11"/>
  <c r="AB4" i="11"/>
  <c r="AV4" i="11"/>
  <c r="AB5" i="11"/>
  <c r="AV5" i="11"/>
  <c r="AB6" i="11"/>
  <c r="AV6" i="11"/>
  <c r="AV7" i="11"/>
  <c r="AA3" i="11"/>
  <c r="AU3" i="11"/>
  <c r="AA4" i="11"/>
  <c r="AU4" i="11"/>
  <c r="AA5" i="11"/>
  <c r="AU5" i="11"/>
  <c r="AA6" i="11"/>
  <c r="AU6" i="11"/>
  <c r="AU7" i="11"/>
  <c r="Z3" i="11"/>
  <c r="AT3" i="11"/>
  <c r="Z4" i="11"/>
  <c r="AT4" i="11"/>
  <c r="Z5" i="11"/>
  <c r="AT5" i="11"/>
  <c r="Z6" i="11"/>
  <c r="AT6" i="11"/>
  <c r="AT7" i="11"/>
  <c r="Y3" i="11"/>
  <c r="AS3" i="11"/>
  <c r="Y4" i="11"/>
  <c r="AS4" i="11"/>
  <c r="Y5" i="11"/>
  <c r="AS5" i="11"/>
  <c r="Y6" i="11"/>
  <c r="AS6" i="11"/>
  <c r="AS7" i="11"/>
  <c r="X3" i="11"/>
  <c r="AR3" i="11"/>
  <c r="X4" i="11"/>
  <c r="AR4" i="11"/>
  <c r="X5" i="11"/>
  <c r="AR5" i="11"/>
  <c r="X6" i="11"/>
  <c r="AR6" i="11"/>
  <c r="AR7" i="11"/>
  <c r="W3" i="11"/>
  <c r="AQ3" i="11"/>
  <c r="W4" i="11"/>
  <c r="AQ4" i="11"/>
  <c r="W5" i="11"/>
  <c r="AQ5" i="11"/>
  <c r="W6" i="11"/>
  <c r="AQ6" i="11"/>
  <c r="AQ7" i="11"/>
  <c r="V3" i="11"/>
  <c r="AP3" i="11"/>
  <c r="V4" i="11"/>
  <c r="AP4" i="11"/>
  <c r="V5" i="11"/>
  <c r="AP5" i="11"/>
  <c r="V6" i="11"/>
  <c r="AP6" i="11"/>
  <c r="AP7" i="11"/>
  <c r="U3" i="11"/>
  <c r="AO3" i="11"/>
  <c r="U4" i="11"/>
  <c r="AO4" i="11"/>
  <c r="U5" i="11"/>
  <c r="AO5" i="11"/>
  <c r="U6" i="11"/>
  <c r="AO6" i="11"/>
  <c r="AO7" i="11"/>
  <c r="T3" i="11"/>
  <c r="AN3" i="11"/>
  <c r="T4" i="11"/>
  <c r="AN4" i="11"/>
  <c r="T5" i="11"/>
  <c r="AN5" i="11"/>
  <c r="T6" i="11"/>
  <c r="AN6" i="11"/>
  <c r="AN7" i="11"/>
  <c r="H4" i="7"/>
  <c r="I4" i="7"/>
  <c r="H3" i="9"/>
  <c r="I3" i="9"/>
  <c r="AC3" i="9"/>
  <c r="AW3" i="9"/>
  <c r="H4" i="9"/>
  <c r="I4" i="9"/>
  <c r="AC4" i="9"/>
  <c r="AW4" i="9"/>
  <c r="H5" i="9"/>
  <c r="I5" i="9"/>
  <c r="AC5" i="9"/>
  <c r="AW5" i="9"/>
  <c r="H6" i="9"/>
  <c r="I6" i="9"/>
  <c r="AC6" i="9"/>
  <c r="AW6" i="9"/>
  <c r="AW7" i="9"/>
  <c r="AB3" i="9"/>
  <c r="AV3" i="9"/>
  <c r="AB4" i="9"/>
  <c r="AV4" i="9"/>
  <c r="AB5" i="9"/>
  <c r="AV5" i="9"/>
  <c r="AB6" i="9"/>
  <c r="AV6" i="9"/>
  <c r="AV7" i="9"/>
  <c r="AA3" i="9"/>
  <c r="AU3" i="9"/>
  <c r="AA4" i="9"/>
  <c r="AU4" i="9"/>
  <c r="AA5" i="9"/>
  <c r="AU5" i="9"/>
  <c r="AA6" i="9"/>
  <c r="AU6" i="9"/>
  <c r="AU7" i="9"/>
  <c r="Z3" i="9"/>
  <c r="AT3" i="9"/>
  <c r="Z4" i="9"/>
  <c r="AT4" i="9"/>
  <c r="Z5" i="9"/>
  <c r="AT5" i="9"/>
  <c r="Z6" i="9"/>
  <c r="AT6" i="9"/>
  <c r="AT7" i="9"/>
  <c r="Y3" i="9"/>
  <c r="AS3" i="9"/>
  <c r="Y4" i="9"/>
  <c r="AS4" i="9"/>
  <c r="Y5" i="9"/>
  <c r="AS5" i="9"/>
  <c r="Y6" i="9"/>
  <c r="AS6" i="9"/>
  <c r="AS7" i="9"/>
  <c r="X3" i="9"/>
  <c r="AR3" i="9"/>
  <c r="X4" i="9"/>
  <c r="AR4" i="9"/>
  <c r="X5" i="9"/>
  <c r="AR5" i="9"/>
  <c r="X6" i="9"/>
  <c r="AR6" i="9"/>
  <c r="AR7" i="9"/>
  <c r="W3" i="9"/>
  <c r="AQ3" i="9"/>
  <c r="W4" i="9"/>
  <c r="AQ4" i="9"/>
  <c r="W5" i="9"/>
  <c r="AQ5" i="9"/>
  <c r="W6" i="9"/>
  <c r="AQ6" i="9"/>
  <c r="AQ7" i="9"/>
  <c r="V3" i="9"/>
  <c r="AP3" i="9"/>
  <c r="V4" i="9"/>
  <c r="AP4" i="9"/>
  <c r="V5" i="9"/>
  <c r="AP5" i="9"/>
  <c r="V6" i="9"/>
  <c r="AP6" i="9"/>
  <c r="AP7" i="9"/>
  <c r="U3" i="9"/>
  <c r="AO3" i="9"/>
  <c r="U4" i="9"/>
  <c r="AO4" i="9"/>
  <c r="U5" i="9"/>
  <c r="AO5" i="9"/>
  <c r="U6" i="9"/>
  <c r="AO6" i="9"/>
  <c r="AO7" i="9"/>
  <c r="T3" i="9"/>
  <c r="AN3" i="9"/>
  <c r="T4" i="9"/>
  <c r="AN4" i="9"/>
  <c r="T5" i="9"/>
  <c r="AN5" i="9"/>
  <c r="T6" i="9"/>
  <c r="AN6" i="9"/>
  <c r="AN7" i="9"/>
  <c r="H3" i="8"/>
  <c r="I3" i="8"/>
  <c r="AW3" i="8"/>
  <c r="H4" i="8"/>
  <c r="I4" i="8"/>
  <c r="AC4" i="8"/>
  <c r="AW4" i="8"/>
  <c r="H5" i="8"/>
  <c r="I5" i="8"/>
  <c r="AC5" i="8"/>
  <c r="AW5" i="8"/>
  <c r="H6" i="8"/>
  <c r="I6" i="8"/>
  <c r="AC6" i="8"/>
  <c r="AW6" i="8"/>
  <c r="AW7" i="8"/>
  <c r="AV3" i="8"/>
  <c r="AB4" i="8"/>
  <c r="AV4" i="8"/>
  <c r="AB5" i="8"/>
  <c r="AV5" i="8"/>
  <c r="AB6" i="8"/>
  <c r="AV6" i="8"/>
  <c r="AV7" i="8"/>
  <c r="AU3" i="8"/>
  <c r="AA4" i="8"/>
  <c r="AU4" i="8"/>
  <c r="AA5" i="8"/>
  <c r="AU5" i="8"/>
  <c r="AA6" i="8"/>
  <c r="AU6" i="8"/>
  <c r="AU7" i="8"/>
  <c r="AT3" i="8"/>
  <c r="Z4" i="8"/>
  <c r="AT4" i="8"/>
  <c r="Z5" i="8"/>
  <c r="AT5" i="8"/>
  <c r="Z6" i="8"/>
  <c r="AT6" i="8"/>
  <c r="AT7" i="8"/>
  <c r="AS3" i="8"/>
  <c r="Y4" i="8"/>
  <c r="AS4" i="8"/>
  <c r="Y5" i="8"/>
  <c r="AS5" i="8"/>
  <c r="Y6" i="8"/>
  <c r="AS6" i="8"/>
  <c r="AS7" i="8"/>
  <c r="AR3" i="8"/>
  <c r="X4" i="8"/>
  <c r="AR4" i="8"/>
  <c r="X5" i="8"/>
  <c r="AR5" i="8"/>
  <c r="X6" i="8"/>
  <c r="AR6" i="8"/>
  <c r="AR7" i="8"/>
  <c r="AQ3" i="8"/>
  <c r="W4" i="8"/>
  <c r="AQ4" i="8"/>
  <c r="W5" i="8"/>
  <c r="AQ5" i="8"/>
  <c r="W6" i="8"/>
  <c r="AQ6" i="8"/>
  <c r="AQ7" i="8"/>
  <c r="AP3" i="8"/>
  <c r="V4" i="8"/>
  <c r="AP4" i="8"/>
  <c r="V5" i="8"/>
  <c r="AP5" i="8"/>
  <c r="V6" i="8"/>
  <c r="AP6" i="8"/>
  <c r="AP7" i="8"/>
  <c r="AO3" i="8"/>
  <c r="U4" i="8"/>
  <c r="AO4" i="8"/>
  <c r="U5" i="8"/>
  <c r="AO5" i="8"/>
  <c r="U6" i="8"/>
  <c r="AO6" i="8"/>
  <c r="AO7" i="8"/>
  <c r="AN3" i="8"/>
  <c r="T4" i="8"/>
  <c r="AN4" i="8"/>
  <c r="T5" i="8"/>
  <c r="AN5" i="8"/>
  <c r="T6" i="8"/>
  <c r="AN6" i="8"/>
  <c r="AN7" i="8"/>
  <c r="H3" i="7"/>
  <c r="I3" i="7"/>
  <c r="AC3" i="7"/>
  <c r="AW3" i="7"/>
  <c r="AC4" i="7"/>
  <c r="AW4" i="7"/>
  <c r="H5" i="7"/>
  <c r="I5" i="7"/>
  <c r="AC5" i="7"/>
  <c r="AW5" i="7"/>
  <c r="H6" i="7"/>
  <c r="I6" i="7"/>
  <c r="AC6" i="7"/>
  <c r="AW6" i="7"/>
  <c r="H7" i="7"/>
  <c r="I7" i="7"/>
  <c r="AC7" i="7"/>
  <c r="AW7" i="7"/>
  <c r="AW8" i="7"/>
  <c r="AB3" i="7"/>
  <c r="AV3" i="7"/>
  <c r="AB4" i="7"/>
  <c r="AV4" i="7"/>
  <c r="AB5" i="7"/>
  <c r="AV5" i="7"/>
  <c r="AB6" i="7"/>
  <c r="AV6" i="7"/>
  <c r="AB7" i="7"/>
  <c r="AV7" i="7"/>
  <c r="AV8" i="7"/>
  <c r="AA3" i="7"/>
  <c r="AU3" i="7"/>
  <c r="AA4" i="7"/>
  <c r="AU4" i="7"/>
  <c r="AA5" i="7"/>
  <c r="AU5" i="7"/>
  <c r="AA6" i="7"/>
  <c r="AU6" i="7"/>
  <c r="AA7" i="7"/>
  <c r="AU7" i="7"/>
  <c r="AU8" i="7"/>
  <c r="Z3" i="7"/>
  <c r="AT3" i="7"/>
  <c r="Z4" i="7"/>
  <c r="AT4" i="7"/>
  <c r="Z5" i="7"/>
  <c r="AT5" i="7"/>
  <c r="Z6" i="7"/>
  <c r="AT6" i="7"/>
  <c r="Z7" i="7"/>
  <c r="AT7" i="7"/>
  <c r="AT8" i="7"/>
  <c r="Y3" i="7"/>
  <c r="AS3" i="7"/>
  <c r="Y4" i="7"/>
  <c r="AS4" i="7"/>
  <c r="Y5" i="7"/>
  <c r="AS5" i="7"/>
  <c r="Y6" i="7"/>
  <c r="AS6" i="7"/>
  <c r="Y7" i="7"/>
  <c r="AS7" i="7"/>
  <c r="AS8" i="7"/>
  <c r="X3" i="7"/>
  <c r="AR3" i="7"/>
  <c r="X4" i="7"/>
  <c r="AR4" i="7"/>
  <c r="X5" i="7"/>
  <c r="AR5" i="7"/>
  <c r="X6" i="7"/>
  <c r="AR6" i="7"/>
  <c r="X7" i="7"/>
  <c r="AR7" i="7"/>
  <c r="AR8" i="7"/>
  <c r="W3" i="7"/>
  <c r="AQ3" i="7"/>
  <c r="W4" i="7"/>
  <c r="AQ4" i="7"/>
  <c r="W5" i="7"/>
  <c r="AQ5" i="7"/>
  <c r="W6" i="7"/>
  <c r="AQ6" i="7"/>
  <c r="W7" i="7"/>
  <c r="AQ7" i="7"/>
  <c r="AQ8" i="7"/>
  <c r="V3" i="7"/>
  <c r="AP3" i="7"/>
  <c r="V4" i="7"/>
  <c r="AP4" i="7"/>
  <c r="V5" i="7"/>
  <c r="AP5" i="7"/>
  <c r="V6" i="7"/>
  <c r="AP6" i="7"/>
  <c r="V7" i="7"/>
  <c r="AP7" i="7"/>
  <c r="AP8" i="7"/>
  <c r="U3" i="7"/>
  <c r="AO3" i="7"/>
  <c r="U4" i="7"/>
  <c r="AO4" i="7"/>
  <c r="U5" i="7"/>
  <c r="AO5" i="7"/>
  <c r="U6" i="7"/>
  <c r="AO6" i="7"/>
  <c r="U7" i="7"/>
  <c r="AO7" i="7"/>
  <c r="AO8" i="7"/>
  <c r="T3" i="7"/>
  <c r="AN3" i="7"/>
  <c r="T4" i="7"/>
  <c r="AN4" i="7"/>
  <c r="T5" i="7"/>
  <c r="AN5" i="7"/>
  <c r="T6" i="7"/>
  <c r="AN6" i="7"/>
  <c r="T7" i="7"/>
  <c r="AN7" i="7"/>
  <c r="AN8" i="7"/>
  <c r="H3" i="6"/>
  <c r="I3" i="6"/>
  <c r="AC3" i="6"/>
  <c r="AW3" i="6"/>
  <c r="H4" i="6"/>
  <c r="I4" i="6"/>
  <c r="AC4" i="6"/>
  <c r="AW4" i="6"/>
  <c r="H5" i="6"/>
  <c r="I5" i="6"/>
  <c r="AC5" i="6"/>
  <c r="AW5" i="6"/>
  <c r="H6" i="6"/>
  <c r="I6" i="6"/>
  <c r="AC6" i="6"/>
  <c r="AW6" i="6"/>
  <c r="AW7" i="6"/>
  <c r="AB3" i="6"/>
  <c r="AV3" i="6"/>
  <c r="AB4" i="6"/>
  <c r="AV4" i="6"/>
  <c r="AB5" i="6"/>
  <c r="AV5" i="6"/>
  <c r="AB6" i="6"/>
  <c r="AV6" i="6"/>
  <c r="AV7" i="6"/>
  <c r="AA3" i="6"/>
  <c r="AU3" i="6"/>
  <c r="AA4" i="6"/>
  <c r="AU4" i="6"/>
  <c r="AA5" i="6"/>
  <c r="AU5" i="6"/>
  <c r="AA6" i="6"/>
  <c r="AU6" i="6"/>
  <c r="AU7" i="6"/>
  <c r="Z3" i="6"/>
  <c r="AT3" i="6"/>
  <c r="Z4" i="6"/>
  <c r="AT4" i="6"/>
  <c r="Z5" i="6"/>
  <c r="AT5" i="6"/>
  <c r="Z6" i="6"/>
  <c r="AT6" i="6"/>
  <c r="AT7" i="6"/>
  <c r="Y3" i="6"/>
  <c r="AS3" i="6"/>
  <c r="Y4" i="6"/>
  <c r="AS4" i="6"/>
  <c r="Y5" i="6"/>
  <c r="AS5" i="6"/>
  <c r="Y6" i="6"/>
  <c r="AS6" i="6"/>
  <c r="AS7" i="6"/>
  <c r="X3" i="6"/>
  <c r="AR3" i="6"/>
  <c r="X4" i="6"/>
  <c r="AR4" i="6"/>
  <c r="X5" i="6"/>
  <c r="AR5" i="6"/>
  <c r="X6" i="6"/>
  <c r="AR6" i="6"/>
  <c r="AR7" i="6"/>
  <c r="W3" i="6"/>
  <c r="AQ3" i="6"/>
  <c r="W4" i="6"/>
  <c r="AQ4" i="6"/>
  <c r="W5" i="6"/>
  <c r="AQ5" i="6"/>
  <c r="W6" i="6"/>
  <c r="AQ6" i="6"/>
  <c r="AQ7" i="6"/>
  <c r="V3" i="6"/>
  <c r="AP3" i="6"/>
  <c r="V4" i="6"/>
  <c r="AP4" i="6"/>
  <c r="V5" i="6"/>
  <c r="AP5" i="6"/>
  <c r="V6" i="6"/>
  <c r="AP6" i="6"/>
  <c r="AP7" i="6"/>
  <c r="U3" i="6"/>
  <c r="AO3" i="6"/>
  <c r="U4" i="6"/>
  <c r="AO4" i="6"/>
  <c r="U5" i="6"/>
  <c r="AO5" i="6"/>
  <c r="U6" i="6"/>
  <c r="AO6" i="6"/>
  <c r="AO7" i="6"/>
  <c r="T3" i="6"/>
  <c r="AN3" i="6"/>
  <c r="T4" i="6"/>
  <c r="AN4" i="6"/>
  <c r="T5" i="6"/>
  <c r="AN5" i="6"/>
  <c r="T6" i="6"/>
  <c r="AN6" i="6"/>
  <c r="AN7" i="6"/>
  <c r="H3" i="4"/>
  <c r="I3" i="4"/>
  <c r="AC3" i="4"/>
  <c r="AW3" i="4"/>
  <c r="H4" i="4"/>
  <c r="I4" i="4"/>
  <c r="AC4" i="4"/>
  <c r="AW4" i="4"/>
  <c r="H5" i="4"/>
  <c r="I5" i="4"/>
  <c r="AC5" i="4"/>
  <c r="AW5" i="4"/>
  <c r="H6" i="4"/>
  <c r="I6" i="4"/>
  <c r="AC6" i="4"/>
  <c r="AW6" i="4"/>
  <c r="H7" i="4"/>
  <c r="I7" i="4"/>
  <c r="AC7" i="4"/>
  <c r="AW7" i="4"/>
  <c r="AW8" i="4"/>
  <c r="AB3" i="4"/>
  <c r="AV3" i="4"/>
  <c r="AB4" i="4"/>
  <c r="AV4" i="4"/>
  <c r="AB5" i="4"/>
  <c r="AV5" i="4"/>
  <c r="AB6" i="4"/>
  <c r="AV6" i="4"/>
  <c r="AB7" i="4"/>
  <c r="AV7" i="4"/>
  <c r="AV8" i="4"/>
  <c r="AA3" i="4"/>
  <c r="AU3" i="4"/>
  <c r="AA4" i="4"/>
  <c r="AU4" i="4"/>
  <c r="AA5" i="4"/>
  <c r="AU5" i="4"/>
  <c r="AA6" i="4"/>
  <c r="AU6" i="4"/>
  <c r="AA7" i="4"/>
  <c r="AU7" i="4"/>
  <c r="AU8" i="4"/>
  <c r="Z3" i="4"/>
  <c r="AT3" i="4"/>
  <c r="Z4" i="4"/>
  <c r="AT4" i="4"/>
  <c r="Z5" i="4"/>
  <c r="AT5" i="4"/>
  <c r="Z6" i="4"/>
  <c r="AT6" i="4"/>
  <c r="Z7" i="4"/>
  <c r="AT7" i="4"/>
  <c r="AT8" i="4"/>
  <c r="Y3" i="4"/>
  <c r="AS3" i="4"/>
  <c r="Y4" i="4"/>
  <c r="AS4" i="4"/>
  <c r="Y5" i="4"/>
  <c r="AS5" i="4"/>
  <c r="Y6" i="4"/>
  <c r="AS6" i="4"/>
  <c r="Y7" i="4"/>
  <c r="AS7" i="4"/>
  <c r="AS8" i="4"/>
  <c r="X3" i="4"/>
  <c r="AR3" i="4"/>
  <c r="X4" i="4"/>
  <c r="AR4" i="4"/>
  <c r="X5" i="4"/>
  <c r="AR5" i="4"/>
  <c r="X6" i="4"/>
  <c r="AR6" i="4"/>
  <c r="X7" i="4"/>
  <c r="AR7" i="4"/>
  <c r="AR8" i="4"/>
  <c r="W3" i="4"/>
  <c r="AQ3" i="4"/>
  <c r="W4" i="4"/>
  <c r="AQ4" i="4"/>
  <c r="W5" i="4"/>
  <c r="AQ5" i="4"/>
  <c r="W6" i="4"/>
  <c r="AQ6" i="4"/>
  <c r="W7" i="4"/>
  <c r="AQ7" i="4"/>
  <c r="AQ8" i="4"/>
  <c r="V3" i="4"/>
  <c r="AP3" i="4"/>
  <c r="V4" i="4"/>
  <c r="AP4" i="4"/>
  <c r="V5" i="4"/>
  <c r="AP5" i="4"/>
  <c r="V6" i="4"/>
  <c r="AP6" i="4"/>
  <c r="V7" i="4"/>
  <c r="AP7" i="4"/>
  <c r="AP8" i="4"/>
  <c r="U3" i="4"/>
  <c r="AO3" i="4"/>
  <c r="U4" i="4"/>
  <c r="AO4" i="4"/>
  <c r="U5" i="4"/>
  <c r="AO5" i="4"/>
  <c r="U6" i="4"/>
  <c r="AO6" i="4"/>
  <c r="U7" i="4"/>
  <c r="AO7" i="4"/>
  <c r="AO8" i="4"/>
  <c r="T3" i="4"/>
  <c r="AN3" i="4"/>
  <c r="T4" i="4"/>
  <c r="AN4" i="4"/>
  <c r="T5" i="4"/>
  <c r="AN5" i="4"/>
  <c r="T6" i="4"/>
  <c r="AN6" i="4"/>
  <c r="T7" i="4"/>
  <c r="AN7" i="4"/>
  <c r="AN8" i="4"/>
  <c r="AN5" i="2"/>
  <c r="H3" i="2"/>
  <c r="I3" i="2"/>
  <c r="AC3" i="2"/>
  <c r="AW3" i="2"/>
  <c r="H4" i="2"/>
  <c r="I4" i="2"/>
  <c r="AC4" i="2"/>
  <c r="AW4" i="2"/>
  <c r="H5" i="2"/>
  <c r="I5" i="2"/>
  <c r="AC5" i="2"/>
  <c r="AW5" i="2"/>
  <c r="H6" i="2"/>
  <c r="I6" i="2"/>
  <c r="AC6" i="2"/>
  <c r="AW6" i="2"/>
  <c r="H7" i="2"/>
  <c r="I7" i="2"/>
  <c r="AC7" i="2"/>
  <c r="AW7" i="2"/>
  <c r="AW8" i="2"/>
  <c r="AB3" i="2"/>
  <c r="AV3" i="2"/>
  <c r="AB4" i="2"/>
  <c r="AV4" i="2"/>
  <c r="AB5" i="2"/>
  <c r="AV5" i="2"/>
  <c r="AB6" i="2"/>
  <c r="AV6" i="2"/>
  <c r="AB7" i="2"/>
  <c r="AV7" i="2"/>
  <c r="AV8" i="2"/>
  <c r="AA3" i="2"/>
  <c r="AU3" i="2"/>
  <c r="AA4" i="2"/>
  <c r="AU4" i="2"/>
  <c r="AA5" i="2"/>
  <c r="AU5" i="2"/>
  <c r="AA6" i="2"/>
  <c r="AU6" i="2"/>
  <c r="AA7" i="2"/>
  <c r="AU7" i="2"/>
  <c r="AU8" i="2"/>
  <c r="Z3" i="2"/>
  <c r="AT3" i="2"/>
  <c r="Z4" i="2"/>
  <c r="AT4" i="2"/>
  <c r="Z5" i="2"/>
  <c r="AT5" i="2"/>
  <c r="Z6" i="2"/>
  <c r="AT6" i="2"/>
  <c r="Z7" i="2"/>
  <c r="AT7" i="2"/>
  <c r="AT8" i="2"/>
  <c r="Y3" i="2"/>
  <c r="AS3" i="2"/>
  <c r="Y4" i="2"/>
  <c r="AS4" i="2"/>
  <c r="Y5" i="2"/>
  <c r="AS5" i="2"/>
  <c r="Y6" i="2"/>
  <c r="AS6" i="2"/>
  <c r="Y7" i="2"/>
  <c r="AS7" i="2"/>
  <c r="AS8" i="2"/>
  <c r="X3" i="2"/>
  <c r="AR3" i="2"/>
  <c r="X4" i="2"/>
  <c r="AR4" i="2"/>
  <c r="X5" i="2"/>
  <c r="AR5" i="2"/>
  <c r="X6" i="2"/>
  <c r="AR6" i="2"/>
  <c r="X7" i="2"/>
  <c r="AR7" i="2"/>
  <c r="AR8" i="2"/>
  <c r="W3" i="2"/>
  <c r="AQ3" i="2"/>
  <c r="W4" i="2"/>
  <c r="AQ4" i="2"/>
  <c r="W5" i="2"/>
  <c r="AQ5" i="2"/>
  <c r="W6" i="2"/>
  <c r="AQ6" i="2"/>
  <c r="W7" i="2"/>
  <c r="AQ7" i="2"/>
  <c r="AQ8" i="2"/>
  <c r="V3" i="2"/>
  <c r="AP3" i="2"/>
  <c r="V4" i="2"/>
  <c r="AP4" i="2"/>
  <c r="V5" i="2"/>
  <c r="AP5" i="2"/>
  <c r="V6" i="2"/>
  <c r="AP6" i="2"/>
  <c r="V7" i="2"/>
  <c r="AP7" i="2"/>
  <c r="AP8" i="2"/>
  <c r="U3" i="2"/>
  <c r="AO3" i="2"/>
  <c r="U4" i="2"/>
  <c r="AO4" i="2"/>
  <c r="U5" i="2"/>
  <c r="AO5" i="2"/>
  <c r="U6" i="2"/>
  <c r="AO6" i="2"/>
  <c r="U7" i="2"/>
  <c r="AO7" i="2"/>
  <c r="AO8" i="2"/>
  <c r="T3" i="2"/>
  <c r="AN3" i="2"/>
  <c r="T4" i="2"/>
  <c r="AN4" i="2"/>
  <c r="T5" i="2"/>
  <c r="T6" i="2"/>
  <c r="AN6" i="2"/>
  <c r="T7" i="2"/>
  <c r="AN7" i="2"/>
  <c r="AN8" i="2"/>
  <c r="H3" i="1"/>
  <c r="I3" i="1"/>
  <c r="U3" i="1"/>
  <c r="V3" i="1"/>
  <c r="W3" i="1"/>
  <c r="X3" i="1"/>
  <c r="Y3" i="1"/>
  <c r="Z3" i="1"/>
  <c r="AA3" i="1"/>
  <c r="AB3" i="1"/>
  <c r="AC3" i="1"/>
  <c r="H4" i="1"/>
  <c r="I4" i="1"/>
  <c r="U4" i="1"/>
  <c r="V4" i="1"/>
  <c r="W4" i="1"/>
  <c r="X4" i="1"/>
  <c r="Y4" i="1"/>
  <c r="Z4" i="1"/>
  <c r="AA4" i="1"/>
  <c r="AB4" i="1"/>
  <c r="AC4" i="1"/>
  <c r="H5" i="1"/>
  <c r="I5" i="1"/>
  <c r="U5" i="1"/>
  <c r="V5" i="1"/>
  <c r="W5" i="1"/>
  <c r="X5" i="1"/>
  <c r="Y5" i="1"/>
  <c r="Z5" i="1"/>
  <c r="AA5" i="1"/>
  <c r="AB5" i="1"/>
  <c r="AC5" i="1"/>
  <c r="H6" i="1"/>
  <c r="I6" i="1"/>
  <c r="U6" i="1"/>
  <c r="V6" i="1"/>
  <c r="W6" i="1"/>
  <c r="X6" i="1"/>
  <c r="Y6" i="1"/>
  <c r="Z6" i="1"/>
  <c r="AA6" i="1"/>
  <c r="AB6" i="1"/>
  <c r="AC6" i="1"/>
  <c r="H7" i="1"/>
  <c r="I7" i="1"/>
  <c r="U7" i="1"/>
  <c r="V7" i="1"/>
  <c r="W7" i="1"/>
  <c r="X7" i="1"/>
  <c r="Y7" i="1"/>
  <c r="Z7" i="1"/>
  <c r="AA7" i="1"/>
  <c r="AB7" i="1"/>
  <c r="AC7" i="1"/>
  <c r="H8" i="1"/>
  <c r="I8" i="1"/>
  <c r="U8" i="1"/>
  <c r="V8" i="1"/>
  <c r="W8" i="1"/>
  <c r="X8" i="1"/>
  <c r="Y8" i="1"/>
  <c r="Z8" i="1"/>
  <c r="AA8" i="1"/>
  <c r="AB8" i="1"/>
  <c r="AC8" i="1"/>
  <c r="H9" i="1"/>
  <c r="I9" i="1"/>
  <c r="U9" i="1"/>
  <c r="V9" i="1"/>
  <c r="W9" i="1"/>
  <c r="X9" i="1"/>
  <c r="Y9" i="1"/>
  <c r="Z9" i="1"/>
  <c r="AA9" i="1"/>
  <c r="AB9" i="1"/>
  <c r="AC9" i="1"/>
  <c r="T4" i="1"/>
  <c r="T5" i="1"/>
  <c r="T6" i="1"/>
  <c r="T7" i="1"/>
  <c r="T8" i="1"/>
  <c r="T9" i="1"/>
  <c r="T3" i="1"/>
  <c r="AO4" i="1"/>
  <c r="AO5" i="1"/>
  <c r="AO6" i="1"/>
  <c r="AO7" i="1"/>
  <c r="AO8" i="1"/>
  <c r="AO9" i="1"/>
  <c r="AO3" i="1"/>
  <c r="AO10" i="1"/>
  <c r="AP4" i="1"/>
  <c r="AP5" i="1"/>
  <c r="AP6" i="1"/>
  <c r="AP7" i="1"/>
  <c r="AP8" i="1"/>
  <c r="AP9" i="1"/>
  <c r="AP3" i="1"/>
  <c r="AP10" i="1"/>
  <c r="AQ4" i="1"/>
  <c r="AQ5" i="1"/>
  <c r="AQ6" i="1"/>
  <c r="AQ7" i="1"/>
  <c r="AQ8" i="1"/>
  <c r="AQ9" i="1"/>
  <c r="AQ3" i="1"/>
  <c r="AQ10" i="1"/>
  <c r="AR4" i="1"/>
  <c r="AR5" i="1"/>
  <c r="AR6" i="1"/>
  <c r="AR7" i="1"/>
  <c r="AR8" i="1"/>
  <c r="AR9" i="1"/>
  <c r="AR3" i="1"/>
  <c r="AR10" i="1"/>
  <c r="AS4" i="1"/>
  <c r="AS5" i="1"/>
  <c r="AS6" i="1"/>
  <c r="AS7" i="1"/>
  <c r="AS8" i="1"/>
  <c r="AS9" i="1"/>
  <c r="AS3" i="1"/>
  <c r="AS10" i="1"/>
  <c r="AT4" i="1"/>
  <c r="AT5" i="1"/>
  <c r="AT6" i="1"/>
  <c r="AT7" i="1"/>
  <c r="AT8" i="1"/>
  <c r="AT9" i="1"/>
  <c r="AT3" i="1"/>
  <c r="AT10" i="1"/>
  <c r="AU4" i="1"/>
  <c r="AU5" i="1"/>
  <c r="AU6" i="1"/>
  <c r="AU7" i="1"/>
  <c r="AU8" i="1"/>
  <c r="AU9" i="1"/>
  <c r="AU3" i="1"/>
  <c r="AU10" i="1"/>
  <c r="AV4" i="1"/>
  <c r="AV5" i="1"/>
  <c r="AV6" i="1"/>
  <c r="AV7" i="1"/>
  <c r="AV8" i="1"/>
  <c r="AV9" i="1"/>
  <c r="AV3" i="1"/>
  <c r="AV10" i="1"/>
  <c r="AW4" i="1"/>
  <c r="AW5" i="1"/>
  <c r="AW6" i="1"/>
  <c r="AW7" i="1"/>
  <c r="AW8" i="1"/>
  <c r="AW9" i="1"/>
  <c r="AW3" i="1"/>
  <c r="AW10" i="1"/>
  <c r="AN4" i="1"/>
  <c r="AN5" i="1"/>
  <c r="AN6" i="1"/>
  <c r="AN7" i="1"/>
  <c r="AN8" i="1"/>
  <c r="AN9" i="1"/>
  <c r="AN3" i="1"/>
  <c r="AN10" i="1"/>
</calcChain>
</file>

<file path=xl/sharedStrings.xml><?xml version="1.0" encoding="utf-8"?>
<sst xmlns="http://schemas.openxmlformats.org/spreadsheetml/2006/main" count="12384" uniqueCount="505">
  <si>
    <t>No.</t>
    <phoneticPr fontId="3" type="noConversion"/>
  </si>
  <si>
    <t>菜品名称</t>
    <rPh sb="0" eb="1">
      <t>cai'pin</t>
    </rPh>
    <rPh sb="2" eb="3">
      <t>ming'c</t>
    </rPh>
    <phoneticPr fontId="3" type="noConversion"/>
  </si>
  <si>
    <t>食材</t>
    <rPh sb="0" eb="1">
      <t>shi'cai</t>
    </rPh>
    <phoneticPr fontId="3" type="noConversion"/>
  </si>
  <si>
    <t>米饭</t>
  </si>
  <si>
    <t>鸡蛋</t>
  </si>
  <si>
    <t>香菜</t>
  </si>
  <si>
    <t>胡萝卜</t>
  </si>
  <si>
    <t>菜心</t>
  </si>
  <si>
    <t>油</t>
  </si>
  <si>
    <t>盐</t>
  </si>
  <si>
    <t>烹饪方式</t>
    <rPh sb="0" eb="1">
      <t>peng'r</t>
    </rPh>
    <rPh sb="2" eb="3">
      <t>fang'shi</t>
    </rPh>
    <phoneticPr fontId="3" type="noConversion"/>
  </si>
  <si>
    <t>XO酱炒饭</t>
    <phoneticPr fontId="3" type="noConversion"/>
  </si>
  <si>
    <t>炒</t>
    <rPh sb="0" eb="1">
      <t>chao</t>
    </rPh>
    <phoneticPr fontId="3" type="noConversion"/>
  </si>
  <si>
    <t>配比</t>
    <rPh sb="0" eb="1">
      <t>pei'bi</t>
    </rPh>
    <phoneticPr fontId="3" type="noConversion"/>
  </si>
  <si>
    <t>份量(g)</t>
    <phoneticPr fontId="3" type="noConversion"/>
  </si>
  <si>
    <t>占比（g)</t>
    <rPh sb="0" eb="1">
      <t>zhan'b</t>
    </rPh>
    <phoneticPr fontId="3" type="noConversion"/>
  </si>
  <si>
    <t>每100营养素</t>
    <rPh sb="0" eb="1">
      <t>mei</t>
    </rPh>
    <rPh sb="4" eb="5">
      <t>ying'y</t>
    </rPh>
    <rPh sb="6" eb="7">
      <t>su</t>
    </rPh>
    <phoneticPr fontId="3" type="noConversion"/>
  </si>
  <si>
    <t>Kcal</t>
    <phoneticPr fontId="3" type="noConversion"/>
  </si>
  <si>
    <t>蛋白质</t>
    <rPh sb="0" eb="1">
      <t>dan'bai'zhi</t>
    </rPh>
    <phoneticPr fontId="3" type="noConversion"/>
  </si>
  <si>
    <t>脂肪</t>
    <rPh sb="0" eb="1">
      <t>zhi'fang</t>
    </rPh>
    <phoneticPr fontId="3" type="noConversion"/>
  </si>
  <si>
    <t>碳水化合物</t>
    <rPh sb="0" eb="1">
      <t>tan'shui'hua'he'w</t>
    </rPh>
    <phoneticPr fontId="3" type="noConversion"/>
  </si>
  <si>
    <t>膳食纤维</t>
    <rPh sb="0" eb="1">
      <t>shan'shi</t>
    </rPh>
    <rPh sb="2" eb="3">
      <t>xian'w</t>
    </rPh>
    <phoneticPr fontId="3" type="noConversion"/>
  </si>
  <si>
    <t>胆固醇</t>
    <rPh sb="0" eb="1">
      <t>dan'gu'c</t>
    </rPh>
    <phoneticPr fontId="3" type="noConversion"/>
  </si>
  <si>
    <t>维生素A</t>
    <rPh sb="0" eb="1">
      <t>wei'sheng's</t>
    </rPh>
    <phoneticPr fontId="3" type="noConversion"/>
  </si>
  <si>
    <t>维生素C</t>
    <rPh sb="0" eb="1">
      <t>wei'sheng's</t>
    </rPh>
    <phoneticPr fontId="3" type="noConversion"/>
  </si>
  <si>
    <t>钙</t>
    <rPh sb="0" eb="1">
      <t>gai</t>
    </rPh>
    <phoneticPr fontId="3" type="noConversion"/>
  </si>
  <si>
    <t>纳</t>
    <rPh sb="0" eb="1">
      <t>na</t>
    </rPh>
    <phoneticPr fontId="3" type="noConversion"/>
  </si>
  <si>
    <t>实际含量</t>
    <rPh sb="0" eb="1">
      <t>shi'j</t>
    </rPh>
    <rPh sb="2" eb="3">
      <t>han'liang</t>
    </rPh>
    <phoneticPr fontId="3" type="noConversion"/>
  </si>
  <si>
    <t>烹饪方式损失比</t>
    <rPh sb="0" eb="1">
      <t>peng'r</t>
    </rPh>
    <rPh sb="2" eb="3">
      <t>fang'shi</t>
    </rPh>
    <rPh sb="4" eb="5">
      <t>sun'sh</t>
    </rPh>
    <rPh sb="6" eb="7">
      <t>bi</t>
    </rPh>
    <phoneticPr fontId="3" type="noConversion"/>
  </si>
  <si>
    <t>烹饪后营养素</t>
    <rPh sb="0" eb="1">
      <t>peng'r</t>
    </rPh>
    <rPh sb="2" eb="3">
      <t>hou</t>
    </rPh>
    <rPh sb="3" eb="4">
      <t>ying'y</t>
    </rPh>
    <rPh sb="5" eb="6">
      <t>su</t>
    </rPh>
    <phoneticPr fontId="3" type="noConversion"/>
  </si>
  <si>
    <t>图片</t>
    <rPh sb="0" eb="1">
      <t>tu'p</t>
    </rPh>
    <phoneticPr fontId="3" type="noConversion"/>
  </si>
  <si>
    <t>合计</t>
    <rPh sb="0" eb="1">
      <t>he'ji</t>
    </rPh>
    <phoneticPr fontId="3" type="noConversion"/>
  </si>
  <si>
    <t>总占比</t>
    <rPh sb="0" eb="1">
      <t>zong</t>
    </rPh>
    <rPh sb="1" eb="2">
      <t>zhan'b</t>
    </rPh>
    <phoneticPr fontId="3" type="noConversion"/>
  </si>
  <si>
    <t>猪肉</t>
  </si>
  <si>
    <t>鹌鹑蛋</t>
  </si>
  <si>
    <t>腐竹</t>
  </si>
  <si>
    <t>食材ID</t>
    <rPh sb="0" eb="1">
      <t>shi'c</t>
    </rPh>
    <phoneticPr fontId="3" type="noConversion"/>
  </si>
  <si>
    <t>烧</t>
    <rPh sb="0" eb="1">
      <t>shao</t>
    </rPh>
    <phoneticPr fontId="3" type="noConversion"/>
  </si>
  <si>
    <t>图片</t>
    <rPh sb="0" eb="1">
      <t>t'p</t>
    </rPh>
    <phoneticPr fontId="3" type="noConversion"/>
  </si>
  <si>
    <t>鸡腿</t>
  </si>
  <si>
    <t>葱</t>
  </si>
  <si>
    <t>姜</t>
  </si>
  <si>
    <t>鹌鹑蛋腐竹烧肉</t>
    <phoneticPr fontId="3" type="noConversion"/>
  </si>
  <si>
    <t>奥尔良烤鸡腿</t>
    <phoneticPr fontId="3" type="noConversion"/>
  </si>
  <si>
    <t>烤</t>
    <rPh sb="0" eb="1">
      <t>kao</t>
    </rPh>
    <phoneticPr fontId="3" type="noConversion"/>
  </si>
  <si>
    <t>食材ID</t>
    <rPh sb="0" eb="1">
      <t>shi'cai</t>
    </rPh>
    <phoneticPr fontId="3" type="noConversion"/>
  </si>
  <si>
    <t>鱿鱼</t>
  </si>
  <si>
    <t>芹菜</t>
  </si>
  <si>
    <t>牛尾</t>
  </si>
  <si>
    <t>枸杞</t>
  </si>
  <si>
    <t>煮</t>
    <rPh sb="0" eb="1">
      <t>zhu</t>
    </rPh>
    <phoneticPr fontId="3" type="noConversion"/>
  </si>
  <si>
    <t>巴乾杜仲牛尾汤</t>
    <phoneticPr fontId="3" type="noConversion"/>
  </si>
  <si>
    <t>鲅鱼</t>
  </si>
  <si>
    <t>豆腐</t>
  </si>
  <si>
    <t>鲅鱼炖豆腐</t>
    <phoneticPr fontId="3" type="noConversion"/>
  </si>
  <si>
    <t>炖</t>
    <rPh sb="0" eb="1">
      <t>dun</t>
    </rPh>
    <phoneticPr fontId="3" type="noConversion"/>
  </si>
  <si>
    <t>八爪鱼烧西芹</t>
    <phoneticPr fontId="3" type="noConversion"/>
  </si>
  <si>
    <t>白菜拌蛰皮</t>
    <phoneticPr fontId="3" type="noConversion"/>
  </si>
  <si>
    <t>海蜇</t>
  </si>
  <si>
    <t>白菜</t>
  </si>
  <si>
    <t>凉拌</t>
    <rPh sb="0" eb="1">
      <t>liang'ban</t>
    </rPh>
    <phoneticPr fontId="3" type="noConversion"/>
  </si>
  <si>
    <t>白菜豆腐皮</t>
    <phoneticPr fontId="3" type="noConversion"/>
  </si>
  <si>
    <t>豆皮</t>
  </si>
  <si>
    <t>娃娃菜</t>
    <phoneticPr fontId="3" type="noConversion"/>
  </si>
  <si>
    <t>白菜炖豆腐</t>
    <phoneticPr fontId="3" type="noConversion"/>
  </si>
  <si>
    <t>白菜猪肉炖粉皮</t>
    <phoneticPr fontId="3" type="noConversion"/>
  </si>
  <si>
    <t>粉皮</t>
  </si>
  <si>
    <t>白豆干炒韭黄</t>
    <phoneticPr fontId="3" type="noConversion"/>
  </si>
  <si>
    <t>白豆干</t>
  </si>
  <si>
    <t>韭黄</t>
  </si>
  <si>
    <t>白糖拌西红柿</t>
    <phoneticPr fontId="3" type="noConversion"/>
  </si>
  <si>
    <t>西红柿</t>
  </si>
  <si>
    <t>白糖</t>
  </si>
  <si>
    <t>白蘑</t>
  </si>
  <si>
    <t>蒜苔</t>
  </si>
  <si>
    <t>白玉菇炒蒜苔</t>
    <phoneticPr fontId="3" type="noConversion"/>
  </si>
  <si>
    <t>白灼菜心</t>
    <phoneticPr fontId="3" type="noConversion"/>
  </si>
  <si>
    <t>白灼生菜</t>
    <rPh sb="2" eb="3">
      <t>sheng'c</t>
    </rPh>
    <phoneticPr fontId="3" type="noConversion"/>
  </si>
  <si>
    <t>生菜</t>
    <rPh sb="0" eb="1">
      <t>sheng'cai</t>
    </rPh>
    <phoneticPr fontId="3" type="noConversion"/>
  </si>
  <si>
    <t>白灼小白菜</t>
    <phoneticPr fontId="3" type="noConversion"/>
  </si>
  <si>
    <t>小白菜</t>
    <rPh sb="0" eb="1">
      <t>xiao'bai'c</t>
    </rPh>
    <phoneticPr fontId="3" type="noConversion"/>
  </si>
  <si>
    <t>白灼小油菜</t>
    <rPh sb="2" eb="3">
      <t>xiao'you'cai</t>
    </rPh>
    <phoneticPr fontId="3" type="noConversion"/>
  </si>
  <si>
    <t>小油菜</t>
    <rPh sb="0" eb="1">
      <t>xiao'you'c</t>
    </rPh>
    <phoneticPr fontId="3" type="noConversion"/>
  </si>
  <si>
    <t>白灼油麦菜</t>
    <rPh sb="2" eb="3">
      <t>you'mai'c</t>
    </rPh>
    <phoneticPr fontId="3" type="noConversion"/>
  </si>
  <si>
    <t>油麦菜</t>
    <rPh sb="0" eb="1">
      <t>you'mai'c</t>
    </rPh>
    <phoneticPr fontId="3" type="noConversion"/>
  </si>
  <si>
    <t>蚕豆</t>
  </si>
  <si>
    <t>百合</t>
  </si>
  <si>
    <t>百合蚕豆</t>
    <phoneticPr fontId="3" type="noConversion"/>
  </si>
  <si>
    <t>绿豆</t>
  </si>
  <si>
    <t>大米</t>
  </si>
  <si>
    <t>干百合</t>
  </si>
  <si>
    <t>百合绿豆粥</t>
    <phoneticPr fontId="3" type="noConversion"/>
  </si>
  <si>
    <t>板栗青豆烧萝卜</t>
    <phoneticPr fontId="3" type="noConversion"/>
  </si>
  <si>
    <t>板栗</t>
  </si>
  <si>
    <t>青豆</t>
  </si>
  <si>
    <t>白萝卜</t>
  </si>
  <si>
    <t>板炸鸡腿</t>
    <phoneticPr fontId="3" type="noConversion"/>
  </si>
  <si>
    <t>炸</t>
    <rPh sb="0" eb="1">
      <t>zha</t>
    </rPh>
    <phoneticPr fontId="3" type="noConversion"/>
  </si>
  <si>
    <t>面包糠</t>
  </si>
  <si>
    <t>拌耳丝</t>
    <rPh sb="0" eb="1">
      <t>ban'er'si</t>
    </rPh>
    <phoneticPr fontId="3" type="noConversion"/>
  </si>
  <si>
    <t>猪耳</t>
  </si>
  <si>
    <t>拌海带丝</t>
    <phoneticPr fontId="3" type="noConversion"/>
  </si>
  <si>
    <t>海带丝</t>
  </si>
  <si>
    <t>拌拉皮</t>
    <phoneticPr fontId="3" type="noConversion"/>
  </si>
  <si>
    <t>拉皮</t>
  </si>
  <si>
    <t>黄瓜</t>
  </si>
  <si>
    <t>尖椒</t>
  </si>
  <si>
    <t>西兰花</t>
  </si>
  <si>
    <t>洋葱</t>
  </si>
  <si>
    <t>藕</t>
  </si>
  <si>
    <t>拌三丝</t>
    <rPh sb="0" eb="1">
      <t>ban</t>
    </rPh>
    <rPh sb="1" eb="2">
      <t>san'si</t>
    </rPh>
    <phoneticPr fontId="3" type="noConversion"/>
  </si>
  <si>
    <t>拌三样</t>
    <rPh sb="1" eb="2">
      <t>san'yang</t>
    </rPh>
    <phoneticPr fontId="3" type="noConversion"/>
  </si>
  <si>
    <t>棒棒鸡丝</t>
    <rPh sb="0" eb="1">
      <t>bang'bang'ji'si</t>
    </rPh>
    <phoneticPr fontId="3" type="noConversion"/>
  </si>
  <si>
    <t>鸡肉</t>
  </si>
  <si>
    <t>棒骨冬瓜汤</t>
    <phoneticPr fontId="3" type="noConversion"/>
  </si>
  <si>
    <t>棒骨</t>
  </si>
  <si>
    <t>冬瓜</t>
  </si>
  <si>
    <t>棒骨莲藕汤</t>
    <phoneticPr fontId="3" type="noConversion"/>
  </si>
  <si>
    <t>红枣</t>
  </si>
  <si>
    <t>包菜胡萝卜丝</t>
    <phoneticPr fontId="3" type="noConversion"/>
  </si>
  <si>
    <t>圆白菜</t>
  </si>
  <si>
    <t>笨鸡炖榛蘑宽粉</t>
    <phoneticPr fontId="3" type="noConversion"/>
  </si>
  <si>
    <t>榛蘑</t>
  </si>
  <si>
    <t>宽粉</t>
  </si>
  <si>
    <t>碧绿脆笋丝</t>
    <phoneticPr fontId="3" type="noConversion"/>
  </si>
  <si>
    <t>笋</t>
  </si>
  <si>
    <t>红椒</t>
  </si>
  <si>
    <t>菠菜粉丝</t>
    <rPh sb="0" eb="1">
      <t>bo'c</t>
    </rPh>
    <rPh sb="2" eb="3">
      <t>fen'si</t>
    </rPh>
    <phoneticPr fontId="3" type="noConversion"/>
  </si>
  <si>
    <t>菠菜</t>
  </si>
  <si>
    <t>粉丝</t>
  </si>
  <si>
    <t>菠萝咕咾肉</t>
    <phoneticPr fontId="3" type="noConversion"/>
  </si>
  <si>
    <t>菠萝</t>
  </si>
  <si>
    <t>彩椒胡萝卜沙拉</t>
    <phoneticPr fontId="3" type="noConversion"/>
  </si>
  <si>
    <t>彩椒</t>
  </si>
  <si>
    <t>沙拉酱</t>
  </si>
  <si>
    <t>菜花西红柿</t>
    <phoneticPr fontId="3" type="noConversion"/>
  </si>
  <si>
    <t>菜花</t>
  </si>
  <si>
    <t>蚕豆玉米炒藕丁</t>
    <phoneticPr fontId="3" type="noConversion"/>
  </si>
  <si>
    <t>草莓</t>
  </si>
  <si>
    <t>雪梨</t>
  </si>
  <si>
    <t>草莓雪梨沙拉</t>
    <rPh sb="0" eb="1">
      <t>cao'm</t>
    </rPh>
    <rPh sb="2" eb="3">
      <t>xue'li</t>
    </rPh>
    <rPh sb="4" eb="5">
      <t>sha'l</t>
    </rPh>
    <phoneticPr fontId="3" type="noConversion"/>
  </si>
  <si>
    <t>草原烤羊腿</t>
    <rPh sb="0" eb="1">
      <t>cao'y</t>
    </rPh>
    <rPh sb="2" eb="3">
      <t>kao'yang'tui</t>
    </rPh>
    <phoneticPr fontId="3" type="noConversion"/>
  </si>
  <si>
    <t>羊腿</t>
  </si>
  <si>
    <t>干辣椒</t>
  </si>
  <si>
    <t>香芹</t>
  </si>
  <si>
    <t xml:space="preserve">茶树菇炒长豆 </t>
    <phoneticPr fontId="3" type="noConversion"/>
  </si>
  <si>
    <t>茶树菇</t>
  </si>
  <si>
    <t>长豆</t>
  </si>
  <si>
    <t>排骨</t>
  </si>
  <si>
    <t>红枣</t>
    <rPh sb="0" eb="1">
      <t>hong</t>
    </rPh>
    <phoneticPr fontId="3" type="noConversion"/>
  </si>
  <si>
    <t>茶树菇炖排骨汤</t>
  </si>
  <si>
    <t>牛肉</t>
  </si>
  <si>
    <t>萝卜</t>
  </si>
  <si>
    <t>潮式牛丸汤</t>
    <rPh sb="3" eb="4">
      <t>wan'z</t>
    </rPh>
    <phoneticPr fontId="3" type="noConversion"/>
  </si>
  <si>
    <t>炒肥瘦</t>
    <rPh sb="0" eb="1">
      <t>chao</t>
    </rPh>
    <phoneticPr fontId="3" type="noConversion"/>
  </si>
  <si>
    <t>五花肉</t>
  </si>
  <si>
    <t>木耳</t>
  </si>
  <si>
    <t>炒合菜</t>
    <rPh sb="0" eb="1">
      <t>chao</t>
    </rPh>
    <rPh sb="1" eb="2">
      <t>he'cai</t>
    </rPh>
    <phoneticPr fontId="3" type="noConversion"/>
  </si>
  <si>
    <t>韭苔</t>
  </si>
  <si>
    <t>绿豆芽</t>
  </si>
  <si>
    <t>黄花菜</t>
  </si>
  <si>
    <t>炒猫耳</t>
    <rPh sb="0" eb="1">
      <t>chao</t>
    </rPh>
    <rPh sb="1" eb="2">
      <t>mao'er</t>
    </rPh>
    <phoneticPr fontId="3" type="noConversion"/>
  </si>
  <si>
    <t>油菜</t>
  </si>
  <si>
    <t>猫耳朵</t>
    <phoneticPr fontId="3" type="noConversion"/>
  </si>
  <si>
    <t>炒面片</t>
    <rPh sb="0" eb="1">
      <t>chao'mina'p</t>
    </rPh>
    <phoneticPr fontId="3" type="noConversion"/>
  </si>
  <si>
    <t>青椒</t>
  </si>
  <si>
    <t>面片</t>
    <rPh sb="1" eb="2">
      <t>pian</t>
    </rPh>
    <phoneticPr fontId="3" type="noConversion"/>
  </si>
  <si>
    <t>土豆</t>
  </si>
  <si>
    <t>陈皮老鸭汤</t>
    <phoneticPr fontId="3" type="noConversion"/>
  </si>
  <si>
    <t>老鸭</t>
  </si>
  <si>
    <t>春笋</t>
  </si>
  <si>
    <t>陈皮</t>
  </si>
  <si>
    <t>炒三丝</t>
    <rPh sb="0" eb="1">
      <t>chao'mina'p</t>
    </rPh>
    <rPh sb="1" eb="2">
      <t>san'si</t>
    </rPh>
    <phoneticPr fontId="3" type="noConversion"/>
  </si>
  <si>
    <t>豉香蒸排骨</t>
    <phoneticPr fontId="3" type="noConversion"/>
  </si>
  <si>
    <t>蒸</t>
    <rPh sb="0" eb="1">
      <t>zheng</t>
    </rPh>
    <phoneticPr fontId="3" type="noConversion"/>
  </si>
  <si>
    <t>排骨</t>
    <rPh sb="0" eb="1">
      <t>pai'gu</t>
    </rPh>
    <phoneticPr fontId="3" type="noConversion"/>
  </si>
  <si>
    <t>豉油菠菜</t>
    <phoneticPr fontId="3" type="noConversion"/>
  </si>
  <si>
    <t>菠菜</t>
    <phoneticPr fontId="3" type="noConversion"/>
  </si>
  <si>
    <t>豉汁蒸草鱼</t>
    <phoneticPr fontId="3" type="noConversion"/>
  </si>
  <si>
    <t>草鱼</t>
  </si>
  <si>
    <t>虫草花蒸鸡</t>
    <phoneticPr fontId="3" type="noConversion"/>
  </si>
  <si>
    <t>虫草花</t>
  </si>
  <si>
    <t>大枣</t>
  </si>
  <si>
    <t>凉粉</t>
  </si>
  <si>
    <t>川北凉粉</t>
    <rPh sb="0" eb="1">
      <t>chuan'bei</t>
    </rPh>
    <rPh sb="2" eb="3">
      <t>liang'f</t>
    </rPh>
    <phoneticPr fontId="3" type="noConversion"/>
  </si>
  <si>
    <t>川味口水鸡</t>
    <rPh sb="0" eb="1">
      <t>chuan'we</t>
    </rPh>
    <rPh sb="2" eb="3">
      <t>kou'shui'qi</t>
    </rPh>
    <rPh sb="4" eb="5">
      <t>ji</t>
    </rPh>
    <phoneticPr fontId="3" type="noConversion"/>
  </si>
  <si>
    <t>川味辣子鸡</t>
    <phoneticPr fontId="3" type="noConversion"/>
  </si>
  <si>
    <t>鸡块</t>
  </si>
  <si>
    <t>芋头</t>
  </si>
  <si>
    <t>·</t>
    <phoneticPr fontId="3" type="noConversion"/>
  </si>
  <si>
    <t>川香回锅肉</t>
    <rPh sb="0" eb="1">
      <t>chuan'xiang</t>
    </rPh>
    <rPh sb="2" eb="3">
      <t>hui'guo'r</t>
    </rPh>
    <phoneticPr fontId="3" type="noConversion"/>
  </si>
  <si>
    <t>肉</t>
  </si>
  <si>
    <t>蒜苗</t>
  </si>
  <si>
    <t>圆葱</t>
  </si>
  <si>
    <t>茨菇烧肉</t>
    <phoneticPr fontId="3" type="noConversion"/>
  </si>
  <si>
    <t>茨菇</t>
  </si>
  <si>
    <t>大葱</t>
  </si>
  <si>
    <t>葱爆牛肉</t>
    <rPh sb="0" eb="1">
      <t>cong'bao</t>
    </rPh>
    <rPh sb="2" eb="3">
      <t>niu'rou</t>
    </rPh>
    <phoneticPr fontId="3" type="noConversion"/>
  </si>
  <si>
    <t>葱油百叶</t>
    <rPh sb="0" eb="1">
      <t>cong'you'bai'ye</t>
    </rPh>
    <phoneticPr fontId="3" type="noConversion"/>
  </si>
  <si>
    <t>牛百叶</t>
    <rPh sb="0" eb="1">
      <t>niu</t>
    </rPh>
    <phoneticPr fontId="3" type="noConversion"/>
  </si>
  <si>
    <t>葱油菠菜</t>
    <rPh sb="0" eb="1">
      <t>cong'yo</t>
    </rPh>
    <rPh sb="2" eb="3">
      <t>bo'cai</t>
    </rPh>
    <phoneticPr fontId="3" type="noConversion"/>
  </si>
  <si>
    <t>葱油豆腐</t>
    <phoneticPr fontId="3" type="noConversion"/>
  </si>
  <si>
    <t>小葱</t>
  </si>
  <si>
    <t>醋溜白菜</t>
    <rPh sb="0" eb="1">
      <t>cu'liu'bai'c</t>
    </rPh>
    <phoneticPr fontId="3" type="noConversion"/>
  </si>
  <si>
    <t>醋溜土豆丝</t>
    <rPh sb="0" eb="1">
      <t>cu'l</t>
    </rPh>
    <rPh sb="2" eb="3">
      <t>tu'dou'si</t>
    </rPh>
    <phoneticPr fontId="3" type="noConversion"/>
  </si>
  <si>
    <t>黄豆</t>
  </si>
  <si>
    <t>猪手</t>
  </si>
  <si>
    <t>大豆烧猪手</t>
    <rPh sb="0" eb="1">
      <t>da'dou</t>
    </rPh>
    <rPh sb="2" eb="3">
      <t>shao</t>
    </rPh>
    <rPh sb="3" eb="4">
      <t>zhu's</t>
    </rPh>
    <phoneticPr fontId="3" type="noConversion"/>
  </si>
  <si>
    <t>葱</t>
    <rPh sb="0" eb="1">
      <t>cong</t>
    </rPh>
    <phoneticPr fontId="3" type="noConversion"/>
  </si>
  <si>
    <t>蛋炒饭</t>
    <rPh sb="0" eb="1">
      <t>dan'chao'f</t>
    </rPh>
    <phoneticPr fontId="3" type="noConversion"/>
  </si>
  <si>
    <t>蛋黄鸭卷</t>
    <phoneticPr fontId="3" type="noConversion"/>
  </si>
  <si>
    <t>煎</t>
    <rPh sb="0" eb="1">
      <t>jian</t>
    </rPh>
    <phoneticPr fontId="3" type="noConversion"/>
  </si>
  <si>
    <t>鸭肉</t>
  </si>
  <si>
    <t>蛋黄</t>
  </si>
  <si>
    <t>东北乱炖</t>
    <rPh sb="0" eb="1">
      <t>dong'be</t>
    </rPh>
    <rPh sb="2" eb="3">
      <t>luan'd</t>
    </rPh>
    <phoneticPr fontId="3" type="noConversion"/>
  </si>
  <si>
    <t>茄子</t>
  </si>
  <si>
    <t>扁豆</t>
    <rPh sb="0" eb="1">
      <t>bain'dou</t>
    </rPh>
    <phoneticPr fontId="3" type="noConversion"/>
  </si>
  <si>
    <t>红烧肉炖藕</t>
    <phoneticPr fontId="3" type="noConversion"/>
  </si>
  <si>
    <t>红烧狮子头</t>
    <rPh sb="0" eb="1">
      <t>hong'shao</t>
    </rPh>
    <rPh sb="2" eb="3">
      <t>sh'zi'tou</t>
    </rPh>
    <phoneticPr fontId="3" type="noConversion"/>
  </si>
  <si>
    <t>肉馅</t>
  </si>
  <si>
    <t>红烧鳕鱼</t>
    <rPh sb="0" eb="1">
      <t>hong's</t>
    </rPh>
    <rPh sb="2" eb="3">
      <t>xue'yu</t>
    </rPh>
    <phoneticPr fontId="3" type="noConversion"/>
  </si>
  <si>
    <t>鳕鱼</t>
  </si>
  <si>
    <t>胡萝卜炖牛排</t>
    <phoneticPr fontId="3" type="noConversion"/>
  </si>
  <si>
    <t>牛排</t>
  </si>
  <si>
    <t>脊骨</t>
  </si>
  <si>
    <t>黄酱</t>
  </si>
  <si>
    <t>酱脊骨</t>
    <phoneticPr fontId="3" type="noConversion"/>
  </si>
  <si>
    <t>牛腱子</t>
  </si>
  <si>
    <t>酱香牛腱子</t>
    <phoneticPr fontId="3" type="noConversion"/>
  </si>
  <si>
    <t>溜达鸡炖山蘑</t>
    <phoneticPr fontId="3" type="noConversion"/>
  </si>
  <si>
    <t>牛筋炖土豆</t>
    <rPh sb="0" eb="1">
      <t>niu'j</t>
    </rPh>
    <rPh sb="2" eb="3">
      <t>dun</t>
    </rPh>
    <rPh sb="3" eb="4">
      <t>tu'dou</t>
    </rPh>
    <phoneticPr fontId="3" type="noConversion"/>
  </si>
  <si>
    <t>牛筋</t>
  </si>
  <si>
    <t>排骨土豆炖豆角</t>
    <phoneticPr fontId="3" type="noConversion"/>
  </si>
  <si>
    <t>豆角</t>
  </si>
  <si>
    <t>肉丸白菜粉</t>
    <rPh sb="0" eb="1">
      <t>rou'wan</t>
    </rPh>
    <rPh sb="2" eb="3">
      <t>bai'cai'f</t>
    </rPh>
    <phoneticPr fontId="3" type="noConversion"/>
  </si>
  <si>
    <t>山药排骨汤</t>
    <phoneticPr fontId="3" type="noConversion"/>
  </si>
  <si>
    <t>山药</t>
  </si>
  <si>
    <t>水煮牛肉</t>
    <rPh sb="0" eb="1">
      <t>shui'z</t>
    </rPh>
    <rPh sb="2" eb="3">
      <t>niu'r</t>
    </rPh>
    <phoneticPr fontId="3" type="noConversion"/>
  </si>
  <si>
    <t>牛里脊</t>
  </si>
  <si>
    <t>莴笋</t>
  </si>
  <si>
    <t>水煮鱼</t>
    <rPh sb="0" eb="1">
      <t>shui'zhu'yu</t>
    </rPh>
    <phoneticPr fontId="3" type="noConversion"/>
  </si>
  <si>
    <t>黄豆芽</t>
  </si>
  <si>
    <t>清炖羊排汤</t>
    <phoneticPr fontId="3" type="noConversion"/>
  </si>
  <si>
    <t>羊排</t>
  </si>
  <si>
    <t>枣</t>
  </si>
  <si>
    <t>酸菜鱼</t>
    <rPh sb="0" eb="1">
      <t>suan'cai'yu</t>
    </rPh>
    <phoneticPr fontId="3" type="noConversion"/>
  </si>
  <si>
    <t>酸菜</t>
  </si>
  <si>
    <t>土豆炖茄子</t>
    <rPh sb="0" eb="1">
      <t>tu'dou</t>
    </rPh>
    <rPh sb="2" eb="3">
      <t>dun</t>
    </rPh>
    <rPh sb="3" eb="4">
      <t>qie'zi</t>
    </rPh>
    <phoneticPr fontId="3" type="noConversion"/>
  </si>
  <si>
    <t>羊蝎子</t>
  </si>
  <si>
    <t>羊蝎子</t>
    <rPh sb="0" eb="1">
      <t>yang'xie'z</t>
    </rPh>
    <phoneticPr fontId="3" type="noConversion"/>
  </si>
  <si>
    <t>干煸肉丝茶树菇</t>
    <phoneticPr fontId="3" type="noConversion"/>
  </si>
  <si>
    <t>干煸四季豆</t>
    <rPh sb="0" eb="1">
      <t>gan'bian</t>
    </rPh>
    <rPh sb="2" eb="3">
      <t>si'ji'dou</t>
    </rPh>
    <phoneticPr fontId="3" type="noConversion"/>
  </si>
  <si>
    <t>四季豆</t>
  </si>
  <si>
    <t>榄菜</t>
  </si>
  <si>
    <t>干椒</t>
  </si>
  <si>
    <t>干煸鱿鱼茶树菇</t>
    <phoneticPr fontId="3" type="noConversion"/>
  </si>
  <si>
    <t>鸡蛋</t>
    <rPh sb="0" eb="1">
      <t>ji'dan</t>
    </rPh>
    <phoneticPr fontId="3" type="noConversion"/>
  </si>
  <si>
    <t>煎蛋</t>
    <rPh sb="0" eb="1">
      <t>jian'dan</t>
    </rPh>
    <phoneticPr fontId="3" type="noConversion"/>
  </si>
  <si>
    <t>杭椒</t>
  </si>
  <si>
    <t>猪肉</t>
    <rPh sb="0" eb="1">
      <t>zhu</t>
    </rPh>
    <phoneticPr fontId="3" type="noConversion"/>
  </si>
  <si>
    <t>湘乡小煎肉</t>
    <phoneticPr fontId="3" type="noConversion"/>
  </si>
  <si>
    <t>水</t>
  </si>
  <si>
    <t>猪油</t>
  </si>
  <si>
    <t>白芝麻</t>
  </si>
  <si>
    <t>油酥烧饼</t>
    <phoneticPr fontId="3" type="noConversion"/>
  </si>
  <si>
    <t>玉米面</t>
  </si>
  <si>
    <t>原味玉米饼</t>
    <phoneticPr fontId="3" type="noConversion"/>
  </si>
  <si>
    <t>芝麻烧饼</t>
    <rPh sb="0" eb="1">
      <t>zhi'ma</t>
    </rPh>
    <rPh sb="2" eb="3">
      <t>shao'b</t>
    </rPh>
    <phoneticPr fontId="3" type="noConversion"/>
  </si>
  <si>
    <t>面</t>
  </si>
  <si>
    <t>标准粉</t>
    <phoneticPr fontId="3" type="noConversion"/>
  </si>
  <si>
    <t>紫薯</t>
  </si>
  <si>
    <t>糯米粉</t>
  </si>
  <si>
    <t>炼乳</t>
  </si>
  <si>
    <t>糖</t>
  </si>
  <si>
    <t>紫薯饼</t>
    <rPh sb="0" eb="1">
      <t>zi'shu'b</t>
    </rPh>
    <phoneticPr fontId="3" type="noConversion"/>
  </si>
  <si>
    <t>红酒雪梨烤鸡腿</t>
    <phoneticPr fontId="3" type="noConversion"/>
  </si>
  <si>
    <t>黄瓜丝</t>
  </si>
  <si>
    <t>烤红薯</t>
    <rPh sb="0" eb="1">
      <t>kao'hong'shu</t>
    </rPh>
    <phoneticPr fontId="3" type="noConversion"/>
  </si>
  <si>
    <t>红薯</t>
  </si>
  <si>
    <t>牛腩</t>
  </si>
  <si>
    <t>西式茶香烤牛肉</t>
    <phoneticPr fontId="3" type="noConversion"/>
  </si>
  <si>
    <t>西式烤鸡腿</t>
    <rPh sb="0" eb="1">
      <t>xi'shi</t>
    </rPh>
    <rPh sb="2" eb="3">
      <t>kao</t>
    </rPh>
    <rPh sb="3" eb="4">
      <t>ji't</t>
    </rPh>
    <phoneticPr fontId="3" type="noConversion"/>
  </si>
  <si>
    <t>香烤带鱼</t>
    <rPh sb="0" eb="1">
      <t>xiang'kao</t>
    </rPh>
    <rPh sb="2" eb="3">
      <t>dai'y</t>
    </rPh>
    <phoneticPr fontId="3" type="noConversion"/>
  </si>
  <si>
    <t>带鱼</t>
  </si>
  <si>
    <t>多纳圈</t>
    <phoneticPr fontId="3" type="noConversion"/>
  </si>
  <si>
    <t>牛奶</t>
  </si>
  <si>
    <t>奶粉</t>
  </si>
  <si>
    <t>黄油</t>
  </si>
  <si>
    <t>标准粉</t>
    <rPh sb="0" eb="1">
      <t>biao'z</t>
    </rPh>
    <rPh sb="2" eb="3">
      <t>fen</t>
    </rPh>
    <phoneticPr fontId="3" type="noConversion"/>
  </si>
  <si>
    <t>法式炸鸡腿</t>
    <rPh sb="0" eb="1">
      <t>fa's</t>
    </rPh>
    <rPh sb="2" eb="3">
      <t>zha'ji'tui</t>
    </rPh>
    <phoneticPr fontId="3" type="noConversion"/>
  </si>
  <si>
    <t>香辣酥</t>
  </si>
  <si>
    <t>干炸带鱼</t>
    <rPh sb="0" eb="1">
      <t>gan'zha</t>
    </rPh>
    <rPh sb="2" eb="3">
      <t>dai'yu</t>
    </rPh>
    <phoneticPr fontId="3" type="noConversion"/>
  </si>
  <si>
    <t>干炸蔬菜</t>
    <phoneticPr fontId="3" type="noConversion"/>
  </si>
  <si>
    <t>酱爆肉丁</t>
    <rPh sb="0" eb="1">
      <t>jiang'bao</t>
    </rPh>
    <rPh sb="2" eb="3">
      <t>rou'ding</t>
    </rPh>
    <phoneticPr fontId="3" type="noConversion"/>
  </si>
  <si>
    <t>麻团</t>
    <rPh sb="0" eb="1">
      <t>ma't</t>
    </rPh>
    <phoneticPr fontId="3" type="noConversion"/>
  </si>
  <si>
    <t>澄粉</t>
  </si>
  <si>
    <t>豆沙</t>
  </si>
  <si>
    <t>芝麻</t>
  </si>
  <si>
    <t>南瓜</t>
  </si>
  <si>
    <t>南瓜饼</t>
    <phoneticPr fontId="3" type="noConversion"/>
  </si>
  <si>
    <t>软炸里脊</t>
    <phoneticPr fontId="3" type="noConversion"/>
  </si>
  <si>
    <t>里脊</t>
  </si>
  <si>
    <t>山东酥肉</t>
    <rPh sb="0" eb="1">
      <t>shan'dogn</t>
    </rPh>
    <rPh sb="2" eb="3">
      <t>su'rou</t>
    </rPh>
    <phoneticPr fontId="3" type="noConversion"/>
  </si>
  <si>
    <t>小白菜</t>
  </si>
  <si>
    <t>青蒜</t>
  </si>
  <si>
    <t>山西过油肉</t>
    <phoneticPr fontId="3" type="noConversion"/>
  </si>
  <si>
    <t>酥鲫鱼</t>
    <phoneticPr fontId="3" type="noConversion"/>
  </si>
  <si>
    <t>鲫鱼</t>
  </si>
  <si>
    <t>五香花生米</t>
    <rPh sb="0" eb="1">
      <t>wu'x</t>
    </rPh>
    <rPh sb="2" eb="3">
      <t>hua's'mi</t>
    </rPh>
    <phoneticPr fontId="3" type="noConversion"/>
  </si>
  <si>
    <t>花生米</t>
  </si>
  <si>
    <t>五香猪肉粒</t>
    <rPh sb="0" eb="1">
      <t>wu'x</t>
    </rPh>
    <rPh sb="2" eb="3">
      <t>zhu'rou'li</t>
    </rPh>
    <phoneticPr fontId="3" type="noConversion"/>
  </si>
  <si>
    <t>洋葱</t>
    <rPh sb="0" eb="1">
      <t>yang'cng</t>
    </rPh>
    <phoneticPr fontId="3" type="noConversion"/>
  </si>
  <si>
    <t>芹菜</t>
    <rPh sb="0" eb="1">
      <t>qin'cai</t>
    </rPh>
    <phoneticPr fontId="3" type="noConversion"/>
  </si>
  <si>
    <t>香麻鸭</t>
    <phoneticPr fontId="3" type="noConversion"/>
  </si>
  <si>
    <t>鸭</t>
  </si>
  <si>
    <t>香酥黄花鱼</t>
    <rPh sb="0" eb="1">
      <t>xiang'su</t>
    </rPh>
    <rPh sb="2" eb="3">
      <t>huang'hua'y</t>
    </rPh>
    <phoneticPr fontId="3" type="noConversion"/>
  </si>
  <si>
    <t>小黄花鱼</t>
  </si>
  <si>
    <t>紫薯球</t>
    <rPh sb="0" eb="1">
      <t>zi'shu'q</t>
    </rPh>
    <phoneticPr fontId="3" type="noConversion"/>
  </si>
  <si>
    <t>丁香鱼拌苦菊</t>
    <phoneticPr fontId="3" type="noConversion"/>
  </si>
  <si>
    <t>丁香鱼</t>
  </si>
  <si>
    <t>苦菊</t>
  </si>
  <si>
    <t>东北大拉皮</t>
    <rPh sb="0" eb="1">
      <t>dong'b</t>
    </rPh>
    <rPh sb="2" eb="3">
      <t>da'la'p</t>
    </rPh>
    <phoneticPr fontId="3" type="noConversion"/>
  </si>
  <si>
    <t>肉丝</t>
  </si>
  <si>
    <t>鸡胸肉</t>
  </si>
  <si>
    <t>青笋</t>
  </si>
  <si>
    <t>翡翠鸡丝</t>
    <rPh sb="0" eb="1">
      <t>fei'cui</t>
    </rPh>
    <rPh sb="2" eb="3">
      <t>ji'si</t>
    </rPh>
    <phoneticPr fontId="3" type="noConversion"/>
  </si>
  <si>
    <t>拌丰收菜</t>
    <rPh sb="0" eb="1">
      <t>ban</t>
    </rPh>
    <rPh sb="1" eb="2">
      <t>feng'shou'c</t>
    </rPh>
    <phoneticPr fontId="3" type="noConversion"/>
  </si>
  <si>
    <t>水萝卜</t>
  </si>
  <si>
    <t>土豆</t>
    <phoneticPr fontId="3" type="noConversion"/>
  </si>
  <si>
    <t>洋葱</t>
    <rPh sb="0" eb="1">
      <t>yang'c</t>
    </rPh>
    <phoneticPr fontId="3" type="noConversion"/>
  </si>
  <si>
    <t>夫妻肺片</t>
    <rPh sb="0" eb="1">
      <t>fu'q</t>
    </rPh>
    <rPh sb="2" eb="3">
      <t>fei'p</t>
    </rPh>
    <phoneticPr fontId="3" type="noConversion"/>
  </si>
  <si>
    <t>腐竹拌木耳</t>
    <rPh sb="0" eb="1">
      <t>fu'zhu</t>
    </rPh>
    <rPh sb="2" eb="3">
      <t>ban</t>
    </rPh>
    <rPh sb="3" eb="4">
      <t>mu'er</t>
    </rPh>
    <phoneticPr fontId="3" type="noConversion"/>
  </si>
  <si>
    <t>黄瓜拌猪耳</t>
    <phoneticPr fontId="3" type="noConversion"/>
  </si>
  <si>
    <t>黄桃菠萝沙拉</t>
    <phoneticPr fontId="3" type="noConversion"/>
  </si>
  <si>
    <t>黄桃</t>
  </si>
  <si>
    <t>火龙果哈密啦沙拉</t>
    <phoneticPr fontId="3" type="noConversion"/>
  </si>
  <si>
    <t>火龙果</t>
  </si>
  <si>
    <t>哈密瓜</t>
  </si>
  <si>
    <t>椒麻鸡</t>
    <phoneticPr fontId="3" type="noConversion"/>
  </si>
  <si>
    <t>绿甘蓝</t>
  </si>
  <si>
    <t>京葱拌五香豆腐</t>
    <phoneticPr fontId="3" type="noConversion"/>
  </si>
  <si>
    <t>大葱</t>
    <rPh sb="0" eb="1">
      <t>da</t>
    </rPh>
    <rPh sb="1" eb="2">
      <t>co</t>
    </rPh>
    <phoneticPr fontId="3" type="noConversion"/>
  </si>
  <si>
    <t>豆腐皮</t>
    <rPh sb="2" eb="3">
      <t>pi</t>
    </rPh>
    <phoneticPr fontId="3" type="noConversion"/>
  </si>
  <si>
    <t> </t>
    <phoneticPr fontId="3" type="noConversion"/>
  </si>
  <si>
    <t>橘子香蕉沙拉</t>
    <phoneticPr fontId="3" type="noConversion"/>
  </si>
  <si>
    <t>香蕉</t>
  </si>
  <si>
    <t>橘子</t>
  </si>
  <si>
    <t>蓝莓山药</t>
    <rPh sb="0" eb="1">
      <t>lan'mei</t>
    </rPh>
    <rPh sb="2" eb="3">
      <t>shan'yao</t>
    </rPh>
    <phoneticPr fontId="3" type="noConversion"/>
  </si>
  <si>
    <t>蓝莓酱</t>
  </si>
  <si>
    <t>麻酱油麦菜</t>
    <phoneticPr fontId="3" type="noConversion"/>
  </si>
  <si>
    <t>油麦菜</t>
  </si>
  <si>
    <t>麻酱</t>
  </si>
  <si>
    <t>皮蛋豆腐</t>
    <phoneticPr fontId="3" type="noConversion"/>
  </si>
  <si>
    <t xml:space="preserve">豆腐 </t>
  </si>
  <si>
    <t>松花蛋</t>
    <rPh sb="0" eb="1">
      <t>song'hua'd</t>
    </rPh>
    <phoneticPr fontId="3" type="noConversion"/>
  </si>
  <si>
    <t>千岛蔬菜沙拉</t>
  </si>
  <si>
    <t>生菜</t>
  </si>
  <si>
    <t>紫甘蓝</t>
  </si>
  <si>
    <t>三文治</t>
  </si>
  <si>
    <t>红黄彩椒</t>
  </si>
  <si>
    <t>千岛酱</t>
  </si>
  <si>
    <t>三色金针菇</t>
    <phoneticPr fontId="3" type="noConversion"/>
  </si>
  <si>
    <t>金针菇</t>
  </si>
  <si>
    <t>手撕驴肉</t>
    <rPh sb="0" eb="1">
      <t>shou'si</t>
    </rPh>
    <rPh sb="2" eb="3">
      <t>lv'rou</t>
    </rPh>
    <phoneticPr fontId="3" type="noConversion"/>
  </si>
  <si>
    <t>驴肉</t>
  </si>
  <si>
    <t>青椒</t>
    <rPh sb="0" eb="1">
      <t>qing'jiao</t>
    </rPh>
    <phoneticPr fontId="3" type="noConversion"/>
  </si>
  <si>
    <t>水果沙拉</t>
    <phoneticPr fontId="3" type="noConversion"/>
  </si>
  <si>
    <t>苹果</t>
  </si>
  <si>
    <t>圣女果</t>
    <rPh sb="0" eb="1">
      <t>sheng'nv'g</t>
    </rPh>
    <phoneticPr fontId="3" type="noConversion"/>
  </si>
  <si>
    <t>蒜</t>
  </si>
  <si>
    <t>蒜泥瓜条</t>
    <rPh sb="0" eb="1">
      <t>suan'ni</t>
    </rPh>
    <rPh sb="2" eb="3">
      <t>gua'tiao</t>
    </rPh>
    <phoneticPr fontId="3" type="noConversion"/>
  </si>
  <si>
    <t>土豆沙拉</t>
    <rPh sb="0" eb="1">
      <t>tu'dou</t>
    </rPh>
    <rPh sb="2" eb="3">
      <t>sha'la</t>
    </rPh>
    <phoneticPr fontId="3" type="noConversion"/>
  </si>
  <si>
    <t>虾仁拌西蓝花</t>
    <phoneticPr fontId="3" type="noConversion"/>
  </si>
  <si>
    <t>虾仁</t>
  </si>
  <si>
    <t>香椿拌豆腐</t>
    <phoneticPr fontId="3" type="noConversion"/>
  </si>
  <si>
    <t>香椿</t>
  </si>
  <si>
    <t>肉皮冻</t>
  </si>
  <si>
    <t>自制肉皮冻</t>
    <rPh sb="0" eb="1">
      <t>zi'z</t>
    </rPh>
    <rPh sb="2" eb="3">
      <t>rou</t>
    </rPh>
    <rPh sb="4" eb="5">
      <t>dong</t>
    </rPh>
    <phoneticPr fontId="3" type="noConversion"/>
  </si>
  <si>
    <t>豆沙包</t>
    <rPh sb="0" eb="1">
      <t>dou'sha'b</t>
    </rPh>
    <phoneticPr fontId="3" type="noConversion"/>
  </si>
  <si>
    <t>标准粉</t>
    <rPh sb="0" eb="1">
      <t>biao'zhun'f</t>
    </rPh>
    <rPh sb="2" eb="3">
      <t>fen</t>
    </rPh>
    <phoneticPr fontId="3" type="noConversion"/>
  </si>
  <si>
    <t>剁椒草鱼</t>
    <rPh sb="0" eb="1">
      <t>duo'jiao'cao'y</t>
    </rPh>
    <phoneticPr fontId="3" type="noConversion"/>
  </si>
  <si>
    <t>玉米粒</t>
  </si>
  <si>
    <t>粉蒸排骨</t>
    <rPh sb="0" eb="1">
      <t>fen'z</t>
    </rPh>
    <rPh sb="2" eb="3">
      <t>pai'g</t>
    </rPh>
    <phoneticPr fontId="3" type="noConversion"/>
  </si>
  <si>
    <t>花卷</t>
    <rPh sb="0" eb="1">
      <t>hua'j</t>
    </rPh>
    <phoneticPr fontId="3" type="noConversion"/>
  </si>
  <si>
    <t>辣味蒸饭</t>
    <phoneticPr fontId="3" type="noConversion"/>
  </si>
  <si>
    <t>腊肉</t>
  </si>
  <si>
    <t>绿茶蒸鲈鱼</t>
    <phoneticPr fontId="3" type="noConversion"/>
  </si>
  <si>
    <t>鲈鱼</t>
  </si>
  <si>
    <t>绿茶</t>
  </si>
  <si>
    <t>马拉糕</t>
    <rPh sb="0" eb="1">
      <t>ma'la'g</t>
    </rPh>
    <phoneticPr fontId="3" type="noConversion"/>
  </si>
  <si>
    <t>面粉</t>
  </si>
  <si>
    <t>吉士粉</t>
  </si>
  <si>
    <t>南瓜奶香馒头</t>
    <phoneticPr fontId="3" type="noConversion"/>
  </si>
  <si>
    <t>芝士粉</t>
  </si>
  <si>
    <t>牛肉大葱包</t>
    <rPh sb="0" eb="1">
      <t>niu'r</t>
    </rPh>
    <rPh sb="2" eb="3">
      <t>da'c</t>
    </rPh>
    <rPh sb="4" eb="5">
      <t>bao</t>
    </rPh>
    <phoneticPr fontId="3" type="noConversion"/>
  </si>
  <si>
    <t>农家菜包</t>
    <rPh sb="0" eb="1">
      <t>nong'jia</t>
    </rPh>
    <rPh sb="2" eb="3">
      <t>cai'bao</t>
    </rPh>
    <phoneticPr fontId="3" type="noConversion"/>
  </si>
  <si>
    <t>西葫芦</t>
  </si>
  <si>
    <t>虾皮</t>
  </si>
  <si>
    <t>农家蒸肉丸</t>
    <rPh sb="0" eb="1">
      <t>nong'jia</t>
    </rPh>
    <rPh sb="2" eb="3">
      <t>zheng</t>
    </rPh>
    <rPh sb="3" eb="4">
      <t>rou'wan</t>
    </rPh>
    <phoneticPr fontId="3" type="noConversion"/>
  </si>
  <si>
    <t>肉丸</t>
  </si>
  <si>
    <t>荞麦窝头</t>
    <rPh sb="0" eb="1">
      <t>qiao'mai</t>
    </rPh>
    <rPh sb="2" eb="3">
      <t>wo'tou</t>
    </rPh>
    <phoneticPr fontId="3" type="noConversion"/>
  </si>
  <si>
    <t>荞麦粉</t>
  </si>
  <si>
    <t>鱼丸</t>
  </si>
  <si>
    <t>蟹棒</t>
  </si>
  <si>
    <t>三鲜蒸水蛋</t>
    <phoneticPr fontId="3" type="noConversion"/>
  </si>
  <si>
    <t>蒜泥茄子</t>
    <rPh sb="0" eb="1">
      <t>suan'ni</t>
    </rPh>
    <rPh sb="2" eb="3">
      <t>qie'zi</t>
    </rPh>
    <phoneticPr fontId="3" type="noConversion"/>
  </si>
  <si>
    <t>蒜头</t>
    <rPh sb="0" eb="1">
      <t>suan</t>
    </rPh>
    <rPh sb="1" eb="2">
      <t>tou</t>
    </rPh>
    <phoneticPr fontId="3" type="noConversion"/>
  </si>
  <si>
    <t>香菇腊肉饭</t>
    <phoneticPr fontId="3" type="noConversion"/>
  </si>
  <si>
    <t>腊肠</t>
  </si>
  <si>
    <t>香菇</t>
  </si>
  <si>
    <t>燕麦</t>
  </si>
  <si>
    <t>燕麦饭</t>
    <rPh sb="0" eb="1">
      <t>yan'mai'f</t>
    </rPh>
    <rPh sb="2" eb="3">
      <t>fan</t>
    </rPh>
    <phoneticPr fontId="3" type="noConversion"/>
  </si>
  <si>
    <t>猪肉酸菜包</t>
    <rPh sb="0" eb="1">
      <t>zhu'rou</t>
    </rPh>
    <rPh sb="2" eb="3">
      <t>suan'c</t>
    </rPh>
    <rPh sb="4" eb="5">
      <t>bao</t>
    </rPh>
    <phoneticPr fontId="3" type="noConversion"/>
  </si>
  <si>
    <t>党参</t>
  </si>
  <si>
    <t>花蛤干</t>
  </si>
  <si>
    <t>干贝</t>
  </si>
  <si>
    <t>冬笋</t>
  </si>
  <si>
    <t>冬笋蛤蜊豆腐汤</t>
    <phoneticPr fontId="3" type="noConversion"/>
  </si>
  <si>
    <t>豆浆</t>
    <phoneticPr fontId="3" type="noConversion"/>
  </si>
  <si>
    <t>豆浆</t>
    <rPh sb="0" eb="1">
      <t>dou'jiang</t>
    </rPh>
    <phoneticPr fontId="3" type="noConversion"/>
  </si>
  <si>
    <t>防寒羊肉汤</t>
    <phoneticPr fontId="3" type="noConversion"/>
  </si>
  <si>
    <t>羊肉</t>
  </si>
  <si>
    <t>凤爪陈皮炖花生</t>
    <phoneticPr fontId="3" type="noConversion"/>
  </si>
  <si>
    <t>凤爪</t>
  </si>
  <si>
    <t>花生</t>
  </si>
  <si>
    <t>核桃芝麻燕麦粥</t>
    <phoneticPr fontId="3" type="noConversion"/>
  </si>
  <si>
    <t>核桃</t>
  </si>
  <si>
    <t>水</t>
    <rPh sb="0" eb="1">
      <t>shui</t>
    </rPh>
    <phoneticPr fontId="3" type="noConversion"/>
  </si>
  <si>
    <t>银耳</t>
  </si>
  <si>
    <t>冰糖</t>
  </si>
  <si>
    <t>红枣银耳雪梨汤</t>
    <phoneticPr fontId="3" type="noConversion"/>
  </si>
  <si>
    <t>火腿</t>
  </si>
  <si>
    <t>豆腐</t>
    <phoneticPr fontId="3" type="noConversion"/>
  </si>
  <si>
    <t>黄花菜</t>
    <rPh sb="2" eb="3">
      <t>cai</t>
    </rPh>
    <phoneticPr fontId="3" type="noConversion"/>
  </si>
  <si>
    <t>胡辣汤</t>
    <phoneticPr fontId="3" type="noConversion"/>
  </si>
  <si>
    <t>胡萝卜山药牛肉汤</t>
    <phoneticPr fontId="3" type="noConversion"/>
  </si>
  <si>
    <t>黄豆猪脚汤</t>
    <phoneticPr fontId="3" type="noConversion"/>
  </si>
  <si>
    <t>猪脚</t>
  </si>
  <si>
    <t>鲫鱼豆腐汤</t>
    <phoneticPr fontId="3" type="noConversion"/>
  </si>
  <si>
    <t>老鸡补气汤</t>
    <phoneticPr fontId="3" type="noConversion"/>
  </si>
  <si>
    <t>当归</t>
  </si>
  <si>
    <t>蘑菇汤</t>
    <phoneticPr fontId="3" type="noConversion"/>
  </si>
  <si>
    <t>猴头菇</t>
  </si>
  <si>
    <t>花菇</t>
  </si>
  <si>
    <t>竹笋</t>
  </si>
  <si>
    <t>冬虫夏草</t>
    <rPh sb="0" eb="1">
      <t>dong'cho</t>
    </rPh>
    <rPh sb="2" eb="3">
      <t>xia'c</t>
    </rPh>
    <phoneticPr fontId="3" type="noConversion"/>
  </si>
  <si>
    <t>五谷杂粮粥</t>
    <rPh sb="0" eb="1">
      <t>wu'gu</t>
    </rPh>
    <rPh sb="2" eb="3">
      <t>za'l</t>
    </rPh>
    <rPh sb="4" eb="5">
      <t>zhou</t>
    </rPh>
    <phoneticPr fontId="3" type="noConversion"/>
  </si>
  <si>
    <t>紫米</t>
  </si>
  <si>
    <t>江米</t>
  </si>
  <si>
    <t>黑豆</t>
  </si>
  <si>
    <t>红豆</t>
  </si>
  <si>
    <t>西红柿鸡蛋面</t>
    <rPh sb="0" eb="1">
      <t>xi'hong'shi</t>
    </rPh>
    <rPh sb="3" eb="4">
      <t>ji'd'm</t>
    </rPh>
    <phoneticPr fontId="3" type="noConversion"/>
  </si>
  <si>
    <t>面条</t>
  </si>
  <si>
    <t>玉米番茄牛肉汤</t>
    <phoneticPr fontId="3" type="noConversion"/>
  </si>
  <si>
    <t>玉米</t>
  </si>
  <si>
    <t>农家小炒肉</t>
    <rPh sb="0" eb="1">
      <t>nong'ja</t>
    </rPh>
    <rPh sb="2" eb="3">
      <t>xiao'ch'rou</t>
    </rPh>
    <phoneticPr fontId="3" type="noConversion"/>
  </si>
  <si>
    <t>韭菜</t>
  </si>
  <si>
    <t>猪肉</t>
    <rPh sb="0" eb="1">
      <t>zhu'rou</t>
    </rPh>
    <phoneticPr fontId="3" type="noConversion"/>
  </si>
  <si>
    <t>西红柿炒鸡蛋</t>
    <rPh sb="0" eb="1">
      <t>xi'hong'shi</t>
    </rPh>
    <rPh sb="3" eb="4">
      <t>chao</t>
    </rPh>
    <rPh sb="4" eb="5">
      <t>ji'dan</t>
    </rPh>
    <phoneticPr fontId="3" type="noConversion"/>
  </si>
  <si>
    <t>鱼香茄条</t>
    <rPh sb="0" eb="1">
      <t>yu'xiang</t>
    </rPh>
    <rPh sb="2" eb="3">
      <t>qie't</t>
    </rPh>
    <phoneticPr fontId="3" type="noConversion"/>
  </si>
  <si>
    <t>鱼香肉丝</t>
    <rPh sb="0" eb="1">
      <t>yu'xang</t>
    </rPh>
    <rPh sb="2" eb="3">
      <t>rou'si</t>
    </rPh>
    <phoneticPr fontId="3" type="noConversion"/>
  </si>
  <si>
    <t>土豆烧牛肉</t>
    <rPh sb="0" eb="1">
      <t>tu'dou</t>
    </rPh>
    <rPh sb="2" eb="3">
      <t>shao</t>
    </rPh>
    <rPh sb="3" eb="4">
      <t>niu'r</t>
    </rPh>
    <phoneticPr fontId="3" type="noConversion"/>
  </si>
  <si>
    <t>干锅茶树菇</t>
    <rPh sb="0" eb="1">
      <t>gan'guo</t>
    </rPh>
    <rPh sb="2" eb="3">
      <t>cha'shu'g</t>
    </rPh>
    <phoneticPr fontId="3" type="noConversion"/>
  </si>
  <si>
    <t>小米椒</t>
  </si>
  <si>
    <t>干锅千叶豆腐</t>
    <phoneticPr fontId="3" type="noConversion"/>
  </si>
  <si>
    <t>千页豆腐</t>
    <rPh sb="0" eb="1">
      <t>qian'ye'dou'f</t>
    </rPh>
    <phoneticPr fontId="3" type="noConversion"/>
  </si>
  <si>
    <t>蒜蓉粉丝娃娃菜</t>
    <phoneticPr fontId="3" type="noConversion"/>
  </si>
  <si>
    <t>娃娃菜</t>
  </si>
  <si>
    <t>香葱</t>
  </si>
  <si>
    <t>麻婆豆腐</t>
    <rPh sb="0" eb="1">
      <t>ma'p</t>
    </rPh>
    <rPh sb="2" eb="3">
      <t>dou'fu</t>
    </rPh>
    <phoneticPr fontId="3" type="noConversion"/>
  </si>
  <si>
    <t>宫保鸡丁</t>
    <phoneticPr fontId="3" type="noConversion"/>
  </si>
  <si>
    <t>鸡肉</t>
    <rPh sb="0" eb="1">
      <t>ji'rou</t>
    </rPh>
    <phoneticPr fontId="3" type="noConversion"/>
  </si>
  <si>
    <t>红椒</t>
    <phoneticPr fontId="3" type="noConversion"/>
  </si>
  <si>
    <t>蒜苔炒鸡蛋</t>
    <phoneticPr fontId="3" type="noConversion"/>
  </si>
  <si>
    <t>孜然洋葱炒牛肉</t>
    <phoneticPr fontId="3" type="noConversion"/>
  </si>
  <si>
    <t>腰果虾仁炒西芹</t>
    <phoneticPr fontId="3" type="noConversion"/>
  </si>
  <si>
    <t>腰果</t>
  </si>
  <si>
    <t>虾</t>
  </si>
  <si>
    <t>油焖大虾</t>
    <phoneticPr fontId="3" type="noConversion"/>
  </si>
  <si>
    <t>洋葱香菜炒羊肉</t>
    <phoneticPr fontId="3" type="noConversion"/>
  </si>
  <si>
    <t>山药炒木耳</t>
    <phoneticPr fontId="3" type="noConversion"/>
  </si>
  <si>
    <t>青笋</t>
    <rPh sb="0" eb="1">
      <t>qing's</t>
    </rPh>
    <phoneticPr fontId="3" type="noConversion"/>
  </si>
  <si>
    <t>烤鹅</t>
    <rPh sb="0" eb="1">
      <t>kao</t>
    </rPh>
    <rPh sb="1" eb="2">
      <t>e</t>
    </rPh>
    <phoneticPr fontId="3" type="noConversion"/>
  </si>
  <si>
    <t>鹅</t>
  </si>
  <si>
    <t>葱姜炒蟹</t>
    <phoneticPr fontId="3" type="noConversion"/>
  </si>
  <si>
    <t>蟹</t>
  </si>
  <si>
    <t>红烧排骨</t>
    <rPh sb="0" eb="1">
      <t>hong'shao</t>
    </rPh>
    <rPh sb="2" eb="3">
      <t>pai'gu</t>
    </rPh>
    <phoneticPr fontId="3" type="noConversion"/>
  </si>
  <si>
    <t>雪里红炖冻豆腐</t>
    <phoneticPr fontId="3" type="noConversion"/>
  </si>
  <si>
    <t>雪里红</t>
  </si>
  <si>
    <t>芹菜炒肉</t>
    <phoneticPr fontId="3" type="noConversion"/>
  </si>
  <si>
    <t>肉末茭白条</t>
    <rPh sb="0" eb="1">
      <t>rou'mo</t>
    </rPh>
    <rPh sb="2" eb="3">
      <t>jiao'b</t>
    </rPh>
    <rPh sb="4" eb="5">
      <t>tiao</t>
    </rPh>
    <phoneticPr fontId="3" type="noConversion"/>
  </si>
  <si>
    <t>茭白</t>
  </si>
  <si>
    <t>猪肉</t>
    <rPh sb="0" eb="1">
      <t>zhu'rtou</t>
    </rPh>
    <phoneticPr fontId="3" type="noConversion"/>
  </si>
  <si>
    <t>蒜蓉苋菜</t>
    <phoneticPr fontId="3" type="noConversion"/>
  </si>
  <si>
    <t>苋菜</t>
  </si>
  <si>
    <t>新疆大盘鸡</t>
    <phoneticPr fontId="3" type="noConversion"/>
  </si>
  <si>
    <t>炝拌黄豆芽</t>
    <phoneticPr fontId="3" type="noConversion"/>
  </si>
  <si>
    <t>豆豉鲮鱼炒苦瓜</t>
    <phoneticPr fontId="3" type="noConversion"/>
  </si>
  <si>
    <t>鲮鱼</t>
  </si>
  <si>
    <t>苦瓜</t>
  </si>
  <si>
    <t>丝瓜炒蛋</t>
  </si>
  <si>
    <t>丝瓜</t>
  </si>
  <si>
    <t>鸡片西兰花</t>
    <phoneticPr fontId="3" type="noConversion"/>
  </si>
  <si>
    <t>鸡胸肉</t>
    <rPh sb="0" eb="1">
      <t>ji'xiogn'r</t>
    </rPh>
    <phoneticPr fontId="3" type="noConversion"/>
  </si>
  <si>
    <t>豆皮炒韭黄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</si>
</sst>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 "/>
    <numFmt numFmtId="177" formatCode="0.0_ "/>
  </numFmts>
  <fonts count="14" x14ac:knownFonts="1">
    <font>
      <sz val="12"/>
      <color theme="1"/>
      <name val="DengXian"/>
      <family val="2"/>
      <charset val="134"/>
      <scheme val="minor"/>
    </font>
    <font>
      <sz val="12"/>
      <color theme="1"/>
      <name val="DengXian"/>
      <family val="2"/>
      <charset val="134"/>
      <scheme val="minor"/>
    </font>
    <font>
      <sz val="12"/>
      <color rgb="FFFF0000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1"/>
      <color theme="1"/>
      <name val="DengXian"/>
      <family val="2"/>
      <scheme val="minor"/>
    </font>
    <font>
      <b/>
      <sz val="12"/>
      <color rgb="FFFF0000"/>
      <name val="DengXian"/>
      <family val="3"/>
      <charset val="134"/>
      <scheme val="minor"/>
    </font>
    <font>
      <sz val="11"/>
      <name val="DengXian"/>
      <family val="2"/>
      <scheme val="minor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  <font>
      <sz val="12"/>
      <color theme="1"/>
      <name val="微软雅黑"/>
      <family val="3"/>
      <charset val="134"/>
    </font>
    <font>
      <b/>
      <sz val="12"/>
      <color rgb="FFFF0000"/>
      <name val="微软雅黑"/>
      <family val="3"/>
      <charset val="134"/>
    </font>
    <font>
      <sz val="11"/>
      <name val="微软雅黑"/>
      <family val="3"/>
      <charset val="134"/>
    </font>
    <font>
      <sz val="12"/>
      <name val="微软雅黑"/>
      <family val="3"/>
      <charset val="134"/>
    </font>
    <font>
      <sz val="11"/>
      <color rgb="FFFF0000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</borders>
  <cellStyleXfs count="24">
    <xf numFmtId="0" fontId="0" fillId="0" borderId="0"/>
    <xf numFmtId="0" fontId="4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20">
    <xf numFmtId="0" fontId="0" fillId="0" borderId="0" xfId="0"/>
    <xf numFmtId="0" fontId="0" fillId="0" borderId="1" xfId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5" xfId="0" applyBorder="1"/>
    <xf numFmtId="0" fontId="0" fillId="0" borderId="4" xfId="1" applyFon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0" fontId="0" fillId="0" borderId="8" xfId="1" applyFont="1" applyBorder="1" applyAlignment="1">
      <alignment horizontal="center" vertical="center"/>
    </xf>
    <xf numFmtId="0" fontId="0" fillId="0" borderId="9" xfId="1" applyFont="1" applyBorder="1" applyAlignment="1">
      <alignment horizontal="center" vertical="center"/>
    </xf>
    <xf numFmtId="0" fontId="0" fillId="0" borderId="10" xfId="1" applyFon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6" fillId="0" borderId="8" xfId="1" applyFont="1" applyBorder="1" applyAlignment="1">
      <alignment horizontal="center"/>
    </xf>
    <xf numFmtId="0" fontId="6" fillId="0" borderId="9" xfId="1" applyFont="1" applyBorder="1" applyAlignment="1">
      <alignment horizontal="center"/>
    </xf>
    <xf numFmtId="0" fontId="6" fillId="0" borderId="10" xfId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76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0" fillId="0" borderId="0" xfId="0" applyFont="1"/>
    <xf numFmtId="0" fontId="1" fillId="0" borderId="8" xfId="1" applyFont="1" applyBorder="1" applyAlignment="1">
      <alignment horizontal="center" vertical="center"/>
    </xf>
    <xf numFmtId="0" fontId="1" fillId="0" borderId="9" xfId="1" applyFont="1" applyBorder="1" applyAlignment="1">
      <alignment horizontal="center" vertical="center"/>
    </xf>
    <xf numFmtId="0" fontId="1" fillId="0" borderId="10" xfId="1" applyFont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0" fillId="0" borderId="5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176" fontId="0" fillId="0" borderId="1" xfId="0" applyNumberFormat="1" applyFont="1" applyBorder="1" applyAlignment="1">
      <alignment horizontal="center" vertical="center"/>
    </xf>
    <xf numFmtId="176" fontId="0" fillId="0" borderId="8" xfId="0" applyNumberFormat="1" applyFont="1" applyBorder="1" applyAlignment="1">
      <alignment horizontal="center" vertical="center"/>
    </xf>
    <xf numFmtId="176" fontId="0" fillId="0" borderId="9" xfId="0" applyNumberFormat="1" applyFont="1" applyBorder="1" applyAlignment="1">
      <alignment horizontal="center" vertical="center"/>
    </xf>
    <xf numFmtId="176" fontId="0" fillId="0" borderId="10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176" fontId="0" fillId="0" borderId="4" xfId="0" applyNumberFormat="1" applyFont="1" applyBorder="1" applyAlignment="1">
      <alignment horizontal="center" vertical="center"/>
    </xf>
    <xf numFmtId="0" fontId="0" fillId="0" borderId="6" xfId="0" applyFont="1" applyBorder="1"/>
    <xf numFmtId="0" fontId="0" fillId="0" borderId="7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9" fillId="0" borderId="0" xfId="0" applyFont="1"/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4" xfId="1" applyFont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9" fillId="0" borderId="5" xfId="0" applyFont="1" applyBorder="1"/>
    <xf numFmtId="0" fontId="1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76" fontId="9" fillId="0" borderId="1" xfId="0" applyNumberFormat="1" applyFont="1" applyBorder="1" applyAlignment="1">
      <alignment horizontal="center" vertical="center"/>
    </xf>
    <xf numFmtId="0" fontId="11" fillId="0" borderId="8" xfId="1" applyFont="1" applyBorder="1" applyAlignment="1">
      <alignment horizontal="center"/>
    </xf>
    <xf numFmtId="0" fontId="11" fillId="0" borderId="9" xfId="1" applyFont="1" applyBorder="1" applyAlignment="1">
      <alignment horizontal="center"/>
    </xf>
    <xf numFmtId="0" fontId="11" fillId="0" borderId="10" xfId="1" applyFont="1" applyBorder="1" applyAlignment="1">
      <alignment horizontal="center"/>
    </xf>
    <xf numFmtId="176" fontId="9" fillId="0" borderId="8" xfId="0" applyNumberFormat="1" applyFont="1" applyBorder="1" applyAlignment="1">
      <alignment horizontal="center" vertical="center"/>
    </xf>
    <xf numFmtId="176" fontId="9" fillId="0" borderId="9" xfId="0" applyNumberFormat="1" applyFont="1" applyBorder="1" applyAlignment="1">
      <alignment horizontal="center" vertical="center"/>
    </xf>
    <xf numFmtId="176" fontId="9" fillId="0" borderId="10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176" fontId="9" fillId="0" borderId="4" xfId="0" applyNumberFormat="1" applyFont="1" applyBorder="1" applyAlignment="1">
      <alignment horizontal="center" vertical="center"/>
    </xf>
    <xf numFmtId="0" fontId="9" fillId="0" borderId="6" xfId="0" applyFont="1" applyBorder="1"/>
    <xf numFmtId="0" fontId="9" fillId="0" borderId="7" xfId="0" applyFont="1" applyBorder="1"/>
    <xf numFmtId="0" fontId="9" fillId="0" borderId="2" xfId="0" applyFont="1" applyBorder="1"/>
    <xf numFmtId="0" fontId="9" fillId="0" borderId="3" xfId="0" applyFont="1" applyBorder="1"/>
    <xf numFmtId="0" fontId="9" fillId="0" borderId="4" xfId="0" applyFont="1" applyBorder="1"/>
    <xf numFmtId="0" fontId="10" fillId="0" borderId="1" xfId="0" applyFont="1" applyBorder="1" applyAlignment="1">
      <alignment horizontal="center"/>
    </xf>
    <xf numFmtId="176" fontId="10" fillId="0" borderId="1" xfId="0" applyNumberFormat="1" applyFont="1" applyBorder="1" applyAlignment="1">
      <alignment horizontal="center" vertical="center"/>
    </xf>
    <xf numFmtId="177" fontId="9" fillId="0" borderId="2" xfId="0" applyNumberFormat="1" applyFont="1" applyBorder="1" applyAlignment="1">
      <alignment horizontal="center"/>
    </xf>
    <xf numFmtId="177" fontId="0" fillId="0" borderId="2" xfId="0" applyNumberFormat="1" applyFont="1" applyBorder="1" applyAlignment="1">
      <alignment horizontal="center"/>
    </xf>
    <xf numFmtId="177" fontId="0" fillId="0" borderId="2" xfId="0" applyNumberFormat="1" applyBorder="1" applyAlignment="1">
      <alignment horizontal="center"/>
    </xf>
    <xf numFmtId="0" fontId="9" fillId="0" borderId="5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4" fillId="0" borderId="0" xfId="1" applyBorder="1"/>
    <xf numFmtId="0" fontId="13" fillId="0" borderId="0" xfId="1" applyFont="1" applyBorder="1"/>
    <xf numFmtId="0" fontId="9" fillId="0" borderId="1" xfId="0" applyFont="1" applyBorder="1" applyAlignment="1">
      <alignment horizontal="center" vertical="center"/>
    </xf>
    <xf numFmtId="0" fontId="9" fillId="0" borderId="6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5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</cellXfs>
  <cellStyles count="24">
    <cellStyle name="常规" xfId="0" builtinId="0"/>
    <cellStyle name="常规 2" xfId="1"/>
    <cellStyle name="超链接" xfId="2" builtinId="8" hidden="1"/>
    <cellStyle name="超链接" xfId="4" builtinId="8" hidden="1"/>
    <cellStyle name="超链接" xfId="6" builtinId="8" hidden="1"/>
    <cellStyle name="超链接" xfId="8" builtinId="8" hidden="1"/>
    <cellStyle name="超链接" xfId="10" builtinId="8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已访问的超链接" xfId="3" builtinId="9" hidden="1"/>
    <cellStyle name="已访问的超链接" xfId="5" builtinId="9" hidden="1"/>
    <cellStyle name="已访问的超链接" xfId="7" builtinId="9" hidden="1"/>
    <cellStyle name="已访问的超链接" xfId="9" builtinId="9" hidden="1"/>
    <cellStyle name="已访问的超链接" xfId="11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Relationship Id="rId203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204" Type="http://schemas.openxmlformats.org/officeDocument/2006/relationships/calcChain" Target="calcChain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11</xdr:col>
      <xdr:colOff>190500</xdr:colOff>
      <xdr:row>33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235200"/>
          <a:ext cx="7620000" cy="5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8</xdr:col>
      <xdr:colOff>762000</xdr:colOff>
      <xdr:row>27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1828800"/>
          <a:ext cx="5715000" cy="381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190500</xdr:colOff>
      <xdr:row>34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828800"/>
          <a:ext cx="7620000" cy="5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11</xdr:col>
      <xdr:colOff>190500</xdr:colOff>
      <xdr:row>30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1828800"/>
          <a:ext cx="7620000" cy="50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8</xdr:col>
      <xdr:colOff>762000</xdr:colOff>
      <xdr:row>25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5715000" cy="381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11</xdr:col>
      <xdr:colOff>190500</xdr:colOff>
      <xdr:row>30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828800"/>
          <a:ext cx="7620000" cy="508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4</xdr:col>
      <xdr:colOff>177800</xdr:colOff>
      <xdr:row>13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828800"/>
          <a:ext cx="1828800" cy="1219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11</xdr:col>
      <xdr:colOff>190500</xdr:colOff>
      <xdr:row>30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1828800"/>
          <a:ext cx="7620000" cy="508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4</xdr:col>
      <xdr:colOff>177800</xdr:colOff>
      <xdr:row>13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1828800"/>
          <a:ext cx="1828800" cy="1219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8</xdr:col>
      <xdr:colOff>762000</xdr:colOff>
      <xdr:row>25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5715000" cy="381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11</xdr:col>
      <xdr:colOff>190500</xdr:colOff>
      <xdr:row>30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828800"/>
          <a:ext cx="7620000" cy="508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762000</xdr:colOff>
      <xdr:row>22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371600"/>
          <a:ext cx="5715000" cy="381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190500</xdr:colOff>
      <xdr:row>31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057400"/>
          <a:ext cx="7620000" cy="508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190500</xdr:colOff>
      <xdr:row>31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057400"/>
          <a:ext cx="7620000" cy="508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</xdr:col>
      <xdr:colOff>96261</xdr:colOff>
      <xdr:row>14</xdr:row>
      <xdr:rowOff>21841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057400"/>
          <a:ext cx="1747261" cy="116484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8</xdr:col>
      <xdr:colOff>762000</xdr:colOff>
      <xdr:row>25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057400"/>
          <a:ext cx="5715000" cy="381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8</xdr:col>
      <xdr:colOff>762000</xdr:colOff>
      <xdr:row>25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057400"/>
          <a:ext cx="5715000" cy="381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8</xdr:col>
      <xdr:colOff>762000</xdr:colOff>
      <xdr:row>24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1828800"/>
          <a:ext cx="5715000" cy="381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11</xdr:col>
      <xdr:colOff>190500</xdr:colOff>
      <xdr:row>29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1600200"/>
          <a:ext cx="7620000" cy="508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190500</xdr:colOff>
      <xdr:row>31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7620000" cy="508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4</xdr:col>
      <xdr:colOff>177800</xdr:colOff>
      <xdr:row>13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828800"/>
          <a:ext cx="1828800" cy="12192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8</xdr:col>
      <xdr:colOff>762000</xdr:colOff>
      <xdr:row>24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828800"/>
          <a:ext cx="5715000" cy="381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8</xdr:col>
      <xdr:colOff>762000</xdr:colOff>
      <xdr:row>24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828800"/>
          <a:ext cx="5715000" cy="381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</xdr:col>
      <xdr:colOff>177800</xdr:colOff>
      <xdr:row>14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1828800" cy="12192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</xdr:col>
      <xdr:colOff>177800</xdr:colOff>
      <xdr:row>14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1828800" cy="12192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190500</xdr:colOff>
      <xdr:row>31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7620000" cy="5080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11</xdr:col>
      <xdr:colOff>190500</xdr:colOff>
      <xdr:row>30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828800"/>
          <a:ext cx="7620000" cy="508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190500</xdr:colOff>
      <xdr:row>31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7620000" cy="508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8</xdr:col>
      <xdr:colOff>762000</xdr:colOff>
      <xdr:row>26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286000"/>
          <a:ext cx="5715000" cy="381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190500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2057400"/>
          <a:ext cx="7620000" cy="508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190500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7620000" cy="508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4</xdr:col>
      <xdr:colOff>177800</xdr:colOff>
      <xdr:row>13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828800"/>
          <a:ext cx="1828800" cy="12192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4</xdr:col>
      <xdr:colOff>177800</xdr:colOff>
      <xdr:row>13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828800"/>
          <a:ext cx="1828800" cy="12192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11</xdr:col>
      <xdr:colOff>190500</xdr:colOff>
      <xdr:row>30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828800"/>
          <a:ext cx="7620000" cy="50800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190500</xdr:colOff>
      <xdr:row>31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7620000" cy="5080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4</xdr:col>
      <xdr:colOff>177800</xdr:colOff>
      <xdr:row>13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828800"/>
          <a:ext cx="1828800" cy="12192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8</xdr:col>
      <xdr:colOff>762000</xdr:colOff>
      <xdr:row>25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5715000" cy="3810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</xdr:col>
      <xdr:colOff>177800</xdr:colOff>
      <xdr:row>12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600200"/>
          <a:ext cx="1828800" cy="12192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8</xdr:col>
      <xdr:colOff>762000</xdr:colOff>
      <xdr:row>25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5715000" cy="38100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8</xdr:col>
      <xdr:colOff>762000</xdr:colOff>
      <xdr:row>24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5715000" cy="38100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11</xdr:col>
      <xdr:colOff>190500</xdr:colOff>
      <xdr:row>32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286000"/>
          <a:ext cx="7620000" cy="50800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</xdr:col>
      <xdr:colOff>177800</xdr:colOff>
      <xdr:row>14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1828800" cy="12192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4</xdr:col>
      <xdr:colOff>177800</xdr:colOff>
      <xdr:row>16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514600"/>
          <a:ext cx="1828800" cy="12192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4</xdr:col>
      <xdr:colOff>177800</xdr:colOff>
      <xdr:row>16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514600"/>
          <a:ext cx="1828800" cy="12192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4</xdr:col>
      <xdr:colOff>177800</xdr:colOff>
      <xdr:row>15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286000"/>
          <a:ext cx="1828800" cy="12192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11</xdr:col>
      <xdr:colOff>190500</xdr:colOff>
      <xdr:row>33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514600"/>
          <a:ext cx="7620000" cy="50800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190500</xdr:colOff>
      <xdr:row>31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057400"/>
          <a:ext cx="7620000" cy="50800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11</xdr:col>
      <xdr:colOff>190500</xdr:colOff>
      <xdr:row>33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2514600"/>
          <a:ext cx="7620000" cy="50800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190500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057400"/>
          <a:ext cx="7620000" cy="5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 enableFormatConditionsCalculation="0"/>
  <dimension ref="A1:AW12"/>
  <sheetViews>
    <sheetView showGridLines="0" workbookViewId="0">
      <selection activeCell="J4" sqref="J4:S4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</v>
      </c>
      <c r="B3" s="57" t="s">
        <v>11</v>
      </c>
      <c r="C3" s="56" t="s">
        <v>12</v>
      </c>
      <c r="D3" s="56">
        <v>150</v>
      </c>
      <c r="E3" s="58" t="s">
        <v>3</v>
      </c>
      <c r="F3" s="58">
        <v>56</v>
      </c>
      <c r="G3" s="59">
        <v>0.7</v>
      </c>
      <c r="H3" s="60">
        <f>G3/SUM($G$3:$G$9)</f>
        <v>0.66985645933014359</v>
      </c>
      <c r="I3" s="78">
        <f>$D$3*H3</f>
        <v>100.47846889952154</v>
      </c>
      <c r="J3" s="61">
        <v>117.26</v>
      </c>
      <c r="K3" s="62">
        <v>2.64</v>
      </c>
      <c r="L3" s="62">
        <v>0.3</v>
      </c>
      <c r="M3" s="62">
        <v>26</v>
      </c>
      <c r="N3" s="62">
        <v>0.3</v>
      </c>
      <c r="O3" s="62">
        <v>0</v>
      </c>
      <c r="P3" s="62">
        <v>6.79</v>
      </c>
      <c r="Q3" s="62">
        <v>3</v>
      </c>
      <c r="R3" s="62">
        <v>7</v>
      </c>
      <c r="S3" s="63">
        <v>2.5</v>
      </c>
      <c r="T3" s="64">
        <f t="shared" ref="T3:T9" si="0">$I3/100*J3</f>
        <v>117.82105263157897</v>
      </c>
      <c r="U3" s="65">
        <f t="shared" ref="U3:AC9" si="1">$I3/100*K3</f>
        <v>2.6526315789473691</v>
      </c>
      <c r="V3" s="65">
        <f t="shared" si="1"/>
        <v>0.30143540669856461</v>
      </c>
      <c r="W3" s="65">
        <f t="shared" si="1"/>
        <v>26.124401913875602</v>
      </c>
      <c r="X3" s="65">
        <f t="shared" si="1"/>
        <v>0.30143540669856461</v>
      </c>
      <c r="Y3" s="65">
        <f t="shared" si="1"/>
        <v>0</v>
      </c>
      <c r="Z3" s="65">
        <f t="shared" si="1"/>
        <v>6.8224880382775126</v>
      </c>
      <c r="AA3" s="65">
        <f t="shared" si="1"/>
        <v>3.0143540669856463</v>
      </c>
      <c r="AB3" s="65">
        <f t="shared" si="1"/>
        <v>7.0334928229665081</v>
      </c>
      <c r="AC3" s="66">
        <f t="shared" si="1"/>
        <v>2.5119617224880386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117.82105263157897</v>
      </c>
      <c r="AO3" s="60">
        <f t="shared" ref="AO3:AW3" si="2">AE3*U3</f>
        <v>2.6526315789473691</v>
      </c>
      <c r="AP3" s="60">
        <f t="shared" si="2"/>
        <v>0.30143540669856461</v>
      </c>
      <c r="AQ3" s="60">
        <f t="shared" si="2"/>
        <v>26.124401913875602</v>
      </c>
      <c r="AR3" s="60">
        <f t="shared" si="2"/>
        <v>0.30143540669856461</v>
      </c>
      <c r="AS3" s="60">
        <f t="shared" si="2"/>
        <v>0</v>
      </c>
      <c r="AT3" s="60">
        <f t="shared" si="2"/>
        <v>5.7991148325358859</v>
      </c>
      <c r="AU3" s="60">
        <f t="shared" si="2"/>
        <v>2.4114832535885173</v>
      </c>
      <c r="AV3" s="60">
        <f t="shared" si="2"/>
        <v>7.0334928229665081</v>
      </c>
      <c r="AW3" s="60">
        <f t="shared" si="2"/>
        <v>2.5119617224880386</v>
      </c>
    </row>
    <row r="4" spans="1:49" x14ac:dyDescent="0.25">
      <c r="A4" s="71"/>
      <c r="B4" s="71"/>
      <c r="C4" s="71"/>
      <c r="D4" s="71"/>
      <c r="E4" s="58" t="s">
        <v>4</v>
      </c>
      <c r="F4" s="58">
        <v>945</v>
      </c>
      <c r="G4" s="59">
        <v>0.1</v>
      </c>
      <c r="H4" s="60">
        <f t="shared" ref="H4:H9" si="3">G4/SUM($G$3:$G$9)</f>
        <v>9.5693779904306234E-2</v>
      </c>
      <c r="I4" s="78">
        <f t="shared" ref="I4:I9" si="4">$D$3*H4</f>
        <v>14.354066985645934</v>
      </c>
      <c r="J4" s="61">
        <v>139.5</v>
      </c>
      <c r="K4" s="62">
        <v>13</v>
      </c>
      <c r="L4" s="62">
        <v>8.5</v>
      </c>
      <c r="M4" s="62">
        <v>2.75</v>
      </c>
      <c r="N4" s="62">
        <v>0</v>
      </c>
      <c r="O4" s="62">
        <v>584.6</v>
      </c>
      <c r="P4" s="62">
        <v>233.3</v>
      </c>
      <c r="Q4" s="62">
        <v>0</v>
      </c>
      <c r="R4" s="62">
        <v>56</v>
      </c>
      <c r="S4" s="63">
        <v>131</v>
      </c>
      <c r="T4" s="64">
        <f t="shared" si="0"/>
        <v>20.023923444976077</v>
      </c>
      <c r="U4" s="65">
        <f t="shared" si="1"/>
        <v>1.8660287081339713</v>
      </c>
      <c r="V4" s="65">
        <f t="shared" si="1"/>
        <v>1.2200956937799043</v>
      </c>
      <c r="W4" s="65">
        <f t="shared" si="1"/>
        <v>0.39473684210526316</v>
      </c>
      <c r="X4" s="65">
        <f t="shared" si="1"/>
        <v>0</v>
      </c>
      <c r="Y4" s="65">
        <f t="shared" si="1"/>
        <v>83.913875598086122</v>
      </c>
      <c r="Z4" s="65">
        <f t="shared" si="1"/>
        <v>33.488038277511961</v>
      </c>
      <c r="AA4" s="65">
        <f t="shared" si="1"/>
        <v>0</v>
      </c>
      <c r="AB4" s="65">
        <f t="shared" si="1"/>
        <v>8.0382775119617218</v>
      </c>
      <c r="AC4" s="66">
        <f t="shared" si="1"/>
        <v>18.803827751196174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9" si="5">AD4*T4</f>
        <v>20.023923444976077</v>
      </c>
      <c r="AO4" s="60">
        <f t="shared" ref="AO4:AO9" si="6">AE4*U4</f>
        <v>1.8660287081339713</v>
      </c>
      <c r="AP4" s="60">
        <f t="shared" ref="AP4:AP9" si="7">AF4*V4</f>
        <v>1.2200956937799043</v>
      </c>
      <c r="AQ4" s="60">
        <f t="shared" ref="AQ4:AQ9" si="8">AG4*W4</f>
        <v>0.39473684210526316</v>
      </c>
      <c r="AR4" s="60">
        <f t="shared" ref="AR4:AR9" si="9">AH4*X4</f>
        <v>0</v>
      </c>
      <c r="AS4" s="60">
        <f t="shared" ref="AS4:AS9" si="10">AI4*Y4</f>
        <v>83.913875598086122</v>
      </c>
      <c r="AT4" s="60">
        <f t="shared" ref="AT4:AT9" si="11">AJ4*Z4</f>
        <v>33.488038277511961</v>
      </c>
      <c r="AU4" s="60">
        <f t="shared" ref="AU4:AU9" si="12">AK4*AA4</f>
        <v>0</v>
      </c>
      <c r="AV4" s="60">
        <f t="shared" ref="AV4:AV9" si="13">AL4*AB4</f>
        <v>8.0382775119617218</v>
      </c>
      <c r="AW4" s="60">
        <f t="shared" ref="AW4:AW9" si="14">AM4*AC4</f>
        <v>18.803827751196174</v>
      </c>
    </row>
    <row r="5" spans="1:49" x14ac:dyDescent="0.25">
      <c r="A5" s="71"/>
      <c r="B5" s="71"/>
      <c r="C5" s="71"/>
      <c r="D5" s="71"/>
      <c r="E5" s="59" t="s">
        <v>5</v>
      </c>
      <c r="F5" s="59">
        <v>316</v>
      </c>
      <c r="G5" s="59">
        <v>0.05</v>
      </c>
      <c r="H5" s="60">
        <f t="shared" si="3"/>
        <v>4.7846889952153117E-2</v>
      </c>
      <c r="I5" s="78">
        <f t="shared" si="4"/>
        <v>7.1770334928229671</v>
      </c>
      <c r="J5" s="61">
        <v>35.799999999999997</v>
      </c>
      <c r="K5" s="62">
        <v>1.85</v>
      </c>
      <c r="L5" s="62">
        <v>0.4</v>
      </c>
      <c r="M5" s="62">
        <v>6.2</v>
      </c>
      <c r="N5" s="62">
        <v>1.2</v>
      </c>
      <c r="O5" s="62">
        <v>0</v>
      </c>
      <c r="P5" s="62">
        <v>193</v>
      </c>
      <c r="Q5" s="62">
        <v>48</v>
      </c>
      <c r="R5" s="62">
        <v>101</v>
      </c>
      <c r="S5" s="63">
        <v>48.53</v>
      </c>
      <c r="T5" s="64">
        <f t="shared" si="0"/>
        <v>2.5693779904306218</v>
      </c>
      <c r="U5" s="65">
        <f t="shared" si="1"/>
        <v>0.13277511961722488</v>
      </c>
      <c r="V5" s="65">
        <f t="shared" si="1"/>
        <v>2.8708133971291867E-2</v>
      </c>
      <c r="W5" s="65">
        <f t="shared" si="1"/>
        <v>0.44497607655502391</v>
      </c>
      <c r="X5" s="65">
        <f t="shared" si="1"/>
        <v>8.612440191387559E-2</v>
      </c>
      <c r="Y5" s="65">
        <f t="shared" si="1"/>
        <v>0</v>
      </c>
      <c r="Z5" s="65">
        <f t="shared" si="1"/>
        <v>13.851674641148325</v>
      </c>
      <c r="AA5" s="65">
        <f t="shared" si="1"/>
        <v>3.4449760765550241</v>
      </c>
      <c r="AB5" s="65">
        <f t="shared" si="1"/>
        <v>7.2488038277511961</v>
      </c>
      <c r="AC5" s="66">
        <f t="shared" si="1"/>
        <v>3.4830143540669858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5"/>
        <v>2.5693779904306218</v>
      </c>
      <c r="AO5" s="60">
        <f t="shared" si="6"/>
        <v>0.13277511961722488</v>
      </c>
      <c r="AP5" s="60">
        <f t="shared" si="7"/>
        <v>2.8708133971291867E-2</v>
      </c>
      <c r="AQ5" s="60">
        <f t="shared" si="8"/>
        <v>0.44497607655502391</v>
      </c>
      <c r="AR5" s="60">
        <f t="shared" si="9"/>
        <v>8.612440191387559E-2</v>
      </c>
      <c r="AS5" s="60">
        <f t="shared" si="10"/>
        <v>0</v>
      </c>
      <c r="AT5" s="60">
        <f t="shared" si="11"/>
        <v>12.466507177033492</v>
      </c>
      <c r="AU5" s="60">
        <f t="shared" si="12"/>
        <v>2.9282296650717705</v>
      </c>
      <c r="AV5" s="60">
        <f t="shared" si="13"/>
        <v>7.2488038277511961</v>
      </c>
      <c r="AW5" s="60">
        <f t="shared" si="14"/>
        <v>3.4830143540669858</v>
      </c>
    </row>
    <row r="6" spans="1:49" x14ac:dyDescent="0.25">
      <c r="A6" s="71"/>
      <c r="B6" s="71"/>
      <c r="C6" s="71"/>
      <c r="D6" s="71"/>
      <c r="E6" s="59" t="s">
        <v>6</v>
      </c>
      <c r="F6" s="59">
        <v>191</v>
      </c>
      <c r="G6" s="59">
        <v>0.05</v>
      </c>
      <c r="H6" s="60">
        <f t="shared" si="3"/>
        <v>4.7846889952153117E-2</v>
      </c>
      <c r="I6" s="78">
        <f t="shared" si="4"/>
        <v>7.1770334928229671</v>
      </c>
      <c r="J6" s="61">
        <v>44.1</v>
      </c>
      <c r="K6" s="62">
        <v>1</v>
      </c>
      <c r="L6" s="62">
        <v>0.1</v>
      </c>
      <c r="M6" s="62">
        <v>9.8000000000000007</v>
      </c>
      <c r="N6" s="62">
        <v>1.1000000000000001</v>
      </c>
      <c r="O6" s="62">
        <v>0</v>
      </c>
      <c r="P6" s="62">
        <v>650</v>
      </c>
      <c r="Q6" s="62">
        <v>14.6</v>
      </c>
      <c r="R6" s="62">
        <v>30</v>
      </c>
      <c r="S6" s="63">
        <v>25</v>
      </c>
      <c r="T6" s="64">
        <f t="shared" si="0"/>
        <v>3.1650717703349285</v>
      </c>
      <c r="U6" s="65">
        <f t="shared" si="1"/>
        <v>7.1770334928229665E-2</v>
      </c>
      <c r="V6" s="65">
        <f t="shared" si="1"/>
        <v>7.1770334928229667E-3</v>
      </c>
      <c r="W6" s="65">
        <f t="shared" si="1"/>
        <v>0.70334928229665072</v>
      </c>
      <c r="X6" s="65">
        <f t="shared" si="1"/>
        <v>7.8947368421052641E-2</v>
      </c>
      <c r="Y6" s="65">
        <f t="shared" si="1"/>
        <v>0</v>
      </c>
      <c r="Z6" s="65">
        <f t="shared" si="1"/>
        <v>46.650717703349279</v>
      </c>
      <c r="AA6" s="65">
        <f t="shared" si="1"/>
        <v>1.0478468899521531</v>
      </c>
      <c r="AB6" s="65">
        <f t="shared" si="1"/>
        <v>2.1531100478468899</v>
      </c>
      <c r="AC6" s="66">
        <f t="shared" si="1"/>
        <v>1.7942583732057416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5"/>
        <v>3.1650717703349285</v>
      </c>
      <c r="AO6" s="60">
        <f t="shared" si="6"/>
        <v>7.1770334928229665E-2</v>
      </c>
      <c r="AP6" s="60">
        <f t="shared" si="7"/>
        <v>7.1770334928229667E-3</v>
      </c>
      <c r="AQ6" s="60">
        <f t="shared" si="8"/>
        <v>0.70334928229665072</v>
      </c>
      <c r="AR6" s="60">
        <f t="shared" si="9"/>
        <v>7.8947368421052641E-2</v>
      </c>
      <c r="AS6" s="60">
        <f t="shared" si="10"/>
        <v>0</v>
      </c>
      <c r="AT6" s="60">
        <f t="shared" si="11"/>
        <v>41.985645933014354</v>
      </c>
      <c r="AU6" s="60">
        <f t="shared" si="12"/>
        <v>0.83827751196172251</v>
      </c>
      <c r="AV6" s="60">
        <f t="shared" si="13"/>
        <v>2.1531100478468899</v>
      </c>
      <c r="AW6" s="60">
        <f t="shared" si="14"/>
        <v>1.7942583732057416</v>
      </c>
    </row>
    <row r="7" spans="1:49" x14ac:dyDescent="0.25">
      <c r="A7" s="71"/>
      <c r="B7" s="71"/>
      <c r="C7" s="71"/>
      <c r="D7" s="71"/>
      <c r="E7" s="59" t="s">
        <v>7</v>
      </c>
      <c r="F7" s="59">
        <v>282</v>
      </c>
      <c r="G7" s="59">
        <v>0.1</v>
      </c>
      <c r="H7" s="60">
        <f t="shared" si="3"/>
        <v>9.5693779904306234E-2</v>
      </c>
      <c r="I7" s="78">
        <f t="shared" si="4"/>
        <v>14.354066985645934</v>
      </c>
      <c r="J7" s="61">
        <v>31.33</v>
      </c>
      <c r="K7" s="62">
        <v>2.78</v>
      </c>
      <c r="L7" s="62">
        <v>0.49</v>
      </c>
      <c r="M7" s="62">
        <v>3.95</v>
      </c>
      <c r="N7" s="62">
        <v>1.6</v>
      </c>
      <c r="O7" s="62">
        <v>0</v>
      </c>
      <c r="P7" s="62">
        <v>158.97999999999999</v>
      </c>
      <c r="Q7" s="62">
        <v>44.05</v>
      </c>
      <c r="R7" s="62">
        <v>95.8</v>
      </c>
      <c r="S7" s="63">
        <v>25.98</v>
      </c>
      <c r="T7" s="64">
        <f t="shared" si="0"/>
        <v>4.4971291866028702</v>
      </c>
      <c r="U7" s="65">
        <f t="shared" si="1"/>
        <v>0.39904306220095692</v>
      </c>
      <c r="V7" s="65">
        <f t="shared" si="1"/>
        <v>7.033492822966507E-2</v>
      </c>
      <c r="W7" s="65">
        <f t="shared" si="1"/>
        <v>0.56698564593301437</v>
      </c>
      <c r="X7" s="65">
        <f t="shared" si="1"/>
        <v>0.22966507177033493</v>
      </c>
      <c r="Y7" s="65">
        <f t="shared" si="1"/>
        <v>0</v>
      </c>
      <c r="Z7" s="65">
        <f t="shared" si="1"/>
        <v>22.820095693779901</v>
      </c>
      <c r="AA7" s="65">
        <f t="shared" si="1"/>
        <v>6.3229665071770329</v>
      </c>
      <c r="AB7" s="65">
        <f t="shared" si="1"/>
        <v>13.751196172248804</v>
      </c>
      <c r="AC7" s="66">
        <f t="shared" si="1"/>
        <v>3.7291866028708136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0.85</v>
      </c>
      <c r="AL7" s="68">
        <v>1</v>
      </c>
      <c r="AM7" s="69">
        <v>1</v>
      </c>
      <c r="AN7" s="70">
        <f t="shared" si="5"/>
        <v>4.4971291866028702</v>
      </c>
      <c r="AO7" s="60">
        <f t="shared" si="6"/>
        <v>0.39904306220095692</v>
      </c>
      <c r="AP7" s="60">
        <f t="shared" si="7"/>
        <v>7.033492822966507E-2</v>
      </c>
      <c r="AQ7" s="60">
        <f t="shared" si="8"/>
        <v>0.56698564593301437</v>
      </c>
      <c r="AR7" s="60">
        <f t="shared" si="9"/>
        <v>0.22966507177033493</v>
      </c>
      <c r="AS7" s="60">
        <f t="shared" si="10"/>
        <v>0</v>
      </c>
      <c r="AT7" s="60">
        <f t="shared" si="11"/>
        <v>20.538086124401911</v>
      </c>
      <c r="AU7" s="60">
        <f t="shared" si="12"/>
        <v>5.3745215311004779</v>
      </c>
      <c r="AV7" s="60">
        <f t="shared" si="13"/>
        <v>13.751196172248804</v>
      </c>
      <c r="AW7" s="60">
        <f t="shared" si="14"/>
        <v>3.7291866028708136</v>
      </c>
    </row>
    <row r="8" spans="1:49" x14ac:dyDescent="0.25">
      <c r="A8" s="71"/>
      <c r="B8" s="71"/>
      <c r="C8" s="71"/>
      <c r="D8" s="71"/>
      <c r="E8" s="59" t="s">
        <v>8</v>
      </c>
      <c r="F8" s="59">
        <v>1432</v>
      </c>
      <c r="G8" s="59">
        <v>0.03</v>
      </c>
      <c r="H8" s="60">
        <f t="shared" si="3"/>
        <v>2.8708133971291867E-2</v>
      </c>
      <c r="I8" s="78">
        <f t="shared" si="4"/>
        <v>4.3062200956937797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0"/>
        <v>38.678468899521526</v>
      </c>
      <c r="U8" s="65">
        <f t="shared" si="1"/>
        <v>0</v>
      </c>
      <c r="V8" s="65">
        <f t="shared" si="1"/>
        <v>4.2976076555023921</v>
      </c>
      <c r="W8" s="65">
        <f t="shared" si="1"/>
        <v>0</v>
      </c>
      <c r="X8" s="65">
        <f t="shared" si="1"/>
        <v>0</v>
      </c>
      <c r="Y8" s="65">
        <f t="shared" si="1"/>
        <v>2.7559808612440189</v>
      </c>
      <c r="Z8" s="65">
        <f t="shared" si="1"/>
        <v>1.7224880382775118</v>
      </c>
      <c r="AA8" s="65">
        <f t="shared" si="1"/>
        <v>0</v>
      </c>
      <c r="AB8" s="65">
        <f t="shared" si="1"/>
        <v>0.77511961722488032</v>
      </c>
      <c r="AC8" s="66">
        <f t="shared" si="1"/>
        <v>0.21961722488038274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5"/>
        <v>38.678468899521526</v>
      </c>
      <c r="AO8" s="60">
        <f t="shared" si="6"/>
        <v>0</v>
      </c>
      <c r="AP8" s="60">
        <f t="shared" si="7"/>
        <v>4.2976076555023921</v>
      </c>
      <c r="AQ8" s="60">
        <f t="shared" si="8"/>
        <v>0</v>
      </c>
      <c r="AR8" s="60">
        <f t="shared" si="9"/>
        <v>0</v>
      </c>
      <c r="AS8" s="60">
        <f t="shared" si="10"/>
        <v>2.7559808612440189</v>
      </c>
      <c r="AT8" s="60">
        <f t="shared" si="11"/>
        <v>1.7224880382775118</v>
      </c>
      <c r="AU8" s="60">
        <f t="shared" si="12"/>
        <v>0</v>
      </c>
      <c r="AV8" s="60">
        <f t="shared" si="13"/>
        <v>0.77511961722488032</v>
      </c>
      <c r="AW8" s="60">
        <f t="shared" si="14"/>
        <v>0.21961722488038274</v>
      </c>
    </row>
    <row r="9" spans="1:49" x14ac:dyDescent="0.25">
      <c r="A9" s="72"/>
      <c r="B9" s="72"/>
      <c r="C9" s="72"/>
      <c r="D9" s="72"/>
      <c r="E9" s="59" t="s">
        <v>9</v>
      </c>
      <c r="F9" s="59">
        <v>1530</v>
      </c>
      <c r="G9" s="59">
        <v>1.4999999999999999E-2</v>
      </c>
      <c r="H9" s="60">
        <f t="shared" si="3"/>
        <v>1.4354066985645933E-2</v>
      </c>
      <c r="I9" s="78">
        <f t="shared" si="4"/>
        <v>2.1531100478468899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0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0.47368421052631576</v>
      </c>
      <c r="AC9" s="66">
        <f t="shared" si="1"/>
        <v>846.40909090909088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5"/>
        <v>0</v>
      </c>
      <c r="AO9" s="60">
        <f t="shared" si="6"/>
        <v>0</v>
      </c>
      <c r="AP9" s="60">
        <f t="shared" si="7"/>
        <v>0</v>
      </c>
      <c r="AQ9" s="60">
        <f t="shared" si="8"/>
        <v>0</v>
      </c>
      <c r="AR9" s="60">
        <f t="shared" si="9"/>
        <v>0</v>
      </c>
      <c r="AS9" s="60">
        <f t="shared" si="10"/>
        <v>0</v>
      </c>
      <c r="AT9" s="60">
        <f t="shared" si="11"/>
        <v>0</v>
      </c>
      <c r="AU9" s="60">
        <f t="shared" si="12"/>
        <v>0</v>
      </c>
      <c r="AV9" s="60">
        <f t="shared" si="13"/>
        <v>0.47368421052631576</v>
      </c>
      <c r="AW9" s="60">
        <f t="shared" si="14"/>
        <v>846.40909090909088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186.75502392344498</v>
      </c>
      <c r="AO10" s="77">
        <f t="shared" ref="AO10:AW10" si="15">SUM(AO3:AO9)</f>
        <v>5.1222488038277527</v>
      </c>
      <c r="AP10" s="77">
        <f t="shared" si="15"/>
        <v>5.9253588516746412</v>
      </c>
      <c r="AQ10" s="77">
        <f t="shared" si="15"/>
        <v>28.23444976076555</v>
      </c>
      <c r="AR10" s="77">
        <f t="shared" si="15"/>
        <v>0.69617224880382778</v>
      </c>
      <c r="AS10" s="77">
        <f t="shared" si="15"/>
        <v>86.669856459330134</v>
      </c>
      <c r="AT10" s="77">
        <f t="shared" si="15"/>
        <v>115.99988038277513</v>
      </c>
      <c r="AU10" s="77">
        <f t="shared" si="15"/>
        <v>11.552511961722487</v>
      </c>
      <c r="AV10" s="77">
        <f t="shared" si="15"/>
        <v>39.473684210526322</v>
      </c>
      <c r="AW10" s="77">
        <f t="shared" si="15"/>
        <v>876.95095693779899</v>
      </c>
    </row>
    <row r="12" spans="1:49" x14ac:dyDescent="0.25">
      <c r="B12" s="50" t="s">
        <v>30</v>
      </c>
    </row>
  </sheetData>
  <mergeCells count="13">
    <mergeCell ref="I1:I2"/>
    <mergeCell ref="J1:S1"/>
    <mergeCell ref="T1:AC1"/>
    <mergeCell ref="AD1:AM1"/>
    <mergeCell ref="AN1:AW1"/>
    <mergeCell ref="H1:H2"/>
    <mergeCell ref="A1:A2"/>
    <mergeCell ref="B1:B2"/>
    <mergeCell ref="C1:C2"/>
    <mergeCell ref="D1:D2"/>
    <mergeCell ref="E1:E2"/>
    <mergeCell ref="G1:G2"/>
    <mergeCell ref="F1:F2"/>
  </mergeCells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 enableFormatConditionsCalculation="0"/>
  <dimension ref="A1:AW10"/>
  <sheetViews>
    <sheetView showGridLines="0" workbookViewId="0">
      <selection activeCell="K24" sqref="K24"/>
    </sheetView>
  </sheetViews>
  <sheetFormatPr baseColWidth="10" defaultRowHeight="16" x14ac:dyDescent="0.2"/>
  <cols>
    <col min="1" max="1" width="4.5" style="29" bestFit="1" customWidth="1"/>
    <col min="2" max="2" width="15.5" style="29" bestFit="1" customWidth="1"/>
    <col min="3" max="19" width="10.83203125" style="29"/>
    <col min="20" max="20" width="10.83203125" style="29" customWidth="1"/>
    <col min="21" max="16384" width="10.83203125" style="29"/>
  </cols>
  <sheetData>
    <row r="1" spans="1:49" x14ac:dyDescent="0.2">
      <c r="A1" s="102" t="s">
        <v>0</v>
      </c>
      <c r="B1" s="102" t="s">
        <v>1</v>
      </c>
      <c r="C1" s="102" t="s">
        <v>10</v>
      </c>
      <c r="D1" s="102" t="s">
        <v>14</v>
      </c>
      <c r="E1" s="102" t="s">
        <v>2</v>
      </c>
      <c r="F1" s="105" t="s">
        <v>36</v>
      </c>
      <c r="G1" s="102" t="s">
        <v>13</v>
      </c>
      <c r="H1" s="102" t="s">
        <v>32</v>
      </c>
      <c r="I1" s="107" t="s">
        <v>15</v>
      </c>
      <c r="J1" s="108" t="s">
        <v>16</v>
      </c>
      <c r="K1" s="109"/>
      <c r="L1" s="109"/>
      <c r="M1" s="109"/>
      <c r="N1" s="109"/>
      <c r="O1" s="109"/>
      <c r="P1" s="109"/>
      <c r="Q1" s="109"/>
      <c r="R1" s="109"/>
      <c r="S1" s="110"/>
      <c r="T1" s="108" t="s">
        <v>27</v>
      </c>
      <c r="U1" s="109"/>
      <c r="V1" s="109"/>
      <c r="W1" s="109"/>
      <c r="X1" s="109"/>
      <c r="Y1" s="109"/>
      <c r="Z1" s="109"/>
      <c r="AA1" s="109"/>
      <c r="AB1" s="109"/>
      <c r="AC1" s="110"/>
      <c r="AD1" s="108" t="s">
        <v>28</v>
      </c>
      <c r="AE1" s="109"/>
      <c r="AF1" s="109"/>
      <c r="AG1" s="109"/>
      <c r="AH1" s="109"/>
      <c r="AI1" s="109"/>
      <c r="AJ1" s="109"/>
      <c r="AK1" s="109"/>
      <c r="AL1" s="109"/>
      <c r="AM1" s="110"/>
      <c r="AN1" s="103" t="s">
        <v>29</v>
      </c>
      <c r="AO1" s="104"/>
      <c r="AP1" s="104"/>
      <c r="AQ1" s="104"/>
      <c r="AR1" s="104"/>
      <c r="AS1" s="104"/>
      <c r="AT1" s="104"/>
      <c r="AU1" s="104"/>
      <c r="AV1" s="104"/>
      <c r="AW1" s="104"/>
    </row>
    <row r="2" spans="1:49" x14ac:dyDescent="0.2">
      <c r="A2" s="102"/>
      <c r="B2" s="102"/>
      <c r="C2" s="102"/>
      <c r="D2" s="102"/>
      <c r="E2" s="102"/>
      <c r="F2" s="106"/>
      <c r="G2" s="102"/>
      <c r="H2" s="102"/>
      <c r="I2" s="107"/>
      <c r="J2" s="30" t="s">
        <v>17</v>
      </c>
      <c r="K2" s="31" t="s">
        <v>18</v>
      </c>
      <c r="L2" s="31" t="s">
        <v>19</v>
      </c>
      <c r="M2" s="31" t="s">
        <v>20</v>
      </c>
      <c r="N2" s="31" t="s">
        <v>21</v>
      </c>
      <c r="O2" s="31" t="s">
        <v>22</v>
      </c>
      <c r="P2" s="31" t="s">
        <v>23</v>
      </c>
      <c r="Q2" s="31" t="s">
        <v>24</v>
      </c>
      <c r="R2" s="31" t="s">
        <v>25</v>
      </c>
      <c r="S2" s="32" t="s">
        <v>26</v>
      </c>
      <c r="T2" s="30" t="s">
        <v>17</v>
      </c>
      <c r="U2" s="31" t="s">
        <v>18</v>
      </c>
      <c r="V2" s="31" t="s">
        <v>19</v>
      </c>
      <c r="W2" s="31" t="s">
        <v>20</v>
      </c>
      <c r="X2" s="31" t="s">
        <v>21</v>
      </c>
      <c r="Y2" s="31" t="s">
        <v>22</v>
      </c>
      <c r="Z2" s="31" t="s">
        <v>23</v>
      </c>
      <c r="AA2" s="31" t="s">
        <v>24</v>
      </c>
      <c r="AB2" s="31" t="s">
        <v>25</v>
      </c>
      <c r="AC2" s="32" t="s">
        <v>26</v>
      </c>
      <c r="AD2" s="30" t="s">
        <v>17</v>
      </c>
      <c r="AE2" s="31" t="s">
        <v>18</v>
      </c>
      <c r="AF2" s="31" t="s">
        <v>19</v>
      </c>
      <c r="AG2" s="31" t="s">
        <v>20</v>
      </c>
      <c r="AH2" s="31" t="s">
        <v>21</v>
      </c>
      <c r="AI2" s="31" t="s">
        <v>22</v>
      </c>
      <c r="AJ2" s="31" t="s">
        <v>23</v>
      </c>
      <c r="AK2" s="31" t="s">
        <v>24</v>
      </c>
      <c r="AL2" s="31" t="s">
        <v>25</v>
      </c>
      <c r="AM2" s="32" t="s">
        <v>26</v>
      </c>
      <c r="AN2" s="33" t="s">
        <v>17</v>
      </c>
      <c r="AO2" s="34" t="s">
        <v>18</v>
      </c>
      <c r="AP2" s="34" t="s">
        <v>19</v>
      </c>
      <c r="AQ2" s="34" t="s">
        <v>20</v>
      </c>
      <c r="AR2" s="34" t="s">
        <v>21</v>
      </c>
      <c r="AS2" s="34" t="s">
        <v>22</v>
      </c>
      <c r="AT2" s="34" t="s">
        <v>23</v>
      </c>
      <c r="AU2" s="34" t="s">
        <v>24</v>
      </c>
      <c r="AV2" s="34" t="s">
        <v>25</v>
      </c>
      <c r="AW2" s="34" t="s">
        <v>26</v>
      </c>
    </row>
    <row r="3" spans="1:49" x14ac:dyDescent="0.2">
      <c r="A3" s="35">
        <v>2</v>
      </c>
      <c r="B3" s="35" t="s">
        <v>42</v>
      </c>
      <c r="C3" s="35" t="s">
        <v>37</v>
      </c>
      <c r="D3" s="35">
        <v>200</v>
      </c>
      <c r="E3" s="2" t="s">
        <v>33</v>
      </c>
      <c r="F3" s="2">
        <v>690</v>
      </c>
      <c r="G3" s="36">
        <v>0.5</v>
      </c>
      <c r="H3" s="37">
        <f>G3/SUM($G$3:$G$7)</f>
        <v>0.46296296296296291</v>
      </c>
      <c r="I3" s="79">
        <f>$D$3*H3</f>
        <v>92.592592592592581</v>
      </c>
      <c r="J3" s="23">
        <v>395.24</v>
      </c>
      <c r="K3" s="24">
        <v>13.18</v>
      </c>
      <c r="L3" s="24">
        <v>37</v>
      </c>
      <c r="M3" s="24">
        <v>2.38</v>
      </c>
      <c r="N3" s="24">
        <v>0</v>
      </c>
      <c r="O3" s="24">
        <v>80</v>
      </c>
      <c r="P3" s="24">
        <v>18</v>
      </c>
      <c r="Q3" s="24">
        <v>0</v>
      </c>
      <c r="R3" s="24">
        <v>6</v>
      </c>
      <c r="S3" s="25">
        <v>59.68</v>
      </c>
      <c r="T3" s="38">
        <f t="shared" ref="T3:AC7" si="0">$I3/100*J3</f>
        <v>365.96296296296293</v>
      </c>
      <c r="U3" s="39">
        <f t="shared" si="0"/>
        <v>12.203703703703702</v>
      </c>
      <c r="V3" s="39">
        <f t="shared" si="0"/>
        <v>34.259259259259252</v>
      </c>
      <c r="W3" s="39">
        <f t="shared" si="0"/>
        <v>2.2037037037037033</v>
      </c>
      <c r="X3" s="39">
        <f t="shared" si="0"/>
        <v>0</v>
      </c>
      <c r="Y3" s="39">
        <f t="shared" si="0"/>
        <v>74.074074074074062</v>
      </c>
      <c r="Z3" s="39">
        <f t="shared" si="0"/>
        <v>16.666666666666664</v>
      </c>
      <c r="AA3" s="39">
        <f t="shared" si="0"/>
        <v>0</v>
      </c>
      <c r="AB3" s="39">
        <f t="shared" si="0"/>
        <v>5.5555555555555554</v>
      </c>
      <c r="AC3" s="40">
        <f t="shared" si="0"/>
        <v>55.259259259259252</v>
      </c>
      <c r="AD3" s="41">
        <v>1</v>
      </c>
      <c r="AE3" s="42">
        <v>1</v>
      </c>
      <c r="AF3" s="42">
        <v>1</v>
      </c>
      <c r="AG3" s="42">
        <v>1</v>
      </c>
      <c r="AH3" s="42">
        <v>1</v>
      </c>
      <c r="AI3" s="42">
        <v>1</v>
      </c>
      <c r="AJ3" s="42">
        <v>0.8</v>
      </c>
      <c r="AK3" s="42">
        <v>0.83</v>
      </c>
      <c r="AL3" s="42">
        <v>1</v>
      </c>
      <c r="AM3" s="43">
        <v>1</v>
      </c>
      <c r="AN3" s="44">
        <f>AD3*T3</f>
        <v>365.96296296296293</v>
      </c>
      <c r="AO3" s="37">
        <f t="shared" ref="AO3:AW7" si="1">AE3*U3</f>
        <v>12.203703703703702</v>
      </c>
      <c r="AP3" s="37">
        <f t="shared" si="1"/>
        <v>34.259259259259252</v>
      </c>
      <c r="AQ3" s="37">
        <f t="shared" si="1"/>
        <v>2.2037037037037033</v>
      </c>
      <c r="AR3" s="37">
        <f t="shared" si="1"/>
        <v>0</v>
      </c>
      <c r="AS3" s="37">
        <f t="shared" si="1"/>
        <v>74.074074074074062</v>
      </c>
      <c r="AT3" s="37">
        <f t="shared" si="1"/>
        <v>13.333333333333332</v>
      </c>
      <c r="AU3" s="37">
        <f t="shared" si="1"/>
        <v>0</v>
      </c>
      <c r="AV3" s="37">
        <f t="shared" si="1"/>
        <v>5.5555555555555554</v>
      </c>
      <c r="AW3" s="37">
        <f t="shared" si="1"/>
        <v>55.259259259259252</v>
      </c>
    </row>
    <row r="4" spans="1:49" x14ac:dyDescent="0.2">
      <c r="A4" s="45"/>
      <c r="B4" s="45"/>
      <c r="C4" s="45"/>
      <c r="D4" s="45"/>
      <c r="E4" s="2" t="s">
        <v>34</v>
      </c>
      <c r="F4" s="2">
        <v>964</v>
      </c>
      <c r="G4" s="36">
        <v>0.1</v>
      </c>
      <c r="H4" s="37">
        <f>G4/SUM($G$3:$G$7)</f>
        <v>9.2592592592592587E-2</v>
      </c>
      <c r="I4" s="79">
        <f>$D$3*H4</f>
        <v>18.518518518518519</v>
      </c>
      <c r="J4" s="23">
        <v>157.80000000000001</v>
      </c>
      <c r="K4" s="24">
        <v>12.7</v>
      </c>
      <c r="L4" s="24">
        <v>11</v>
      </c>
      <c r="M4" s="24">
        <v>2</v>
      </c>
      <c r="N4" s="24">
        <v>0</v>
      </c>
      <c r="O4" s="24">
        <v>514.5</v>
      </c>
      <c r="P4" s="24">
        <v>336.9</v>
      </c>
      <c r="Q4" s="24">
        <v>0</v>
      </c>
      <c r="R4" s="24">
        <v>46.5</v>
      </c>
      <c r="S4" s="25">
        <v>106.59</v>
      </c>
      <c r="T4" s="38">
        <f t="shared" si="0"/>
        <v>29.222222222222229</v>
      </c>
      <c r="U4" s="39">
        <f t="shared" si="0"/>
        <v>2.3518518518518521</v>
      </c>
      <c r="V4" s="39">
        <f t="shared" si="0"/>
        <v>2.0370370370370372</v>
      </c>
      <c r="W4" s="39">
        <f t="shared" si="0"/>
        <v>0.37037037037037041</v>
      </c>
      <c r="X4" s="39">
        <f t="shared" si="0"/>
        <v>0</v>
      </c>
      <c r="Y4" s="39">
        <f t="shared" si="0"/>
        <v>95.277777777777786</v>
      </c>
      <c r="Z4" s="39">
        <f t="shared" si="0"/>
        <v>62.388888888888893</v>
      </c>
      <c r="AA4" s="39">
        <f t="shared" si="0"/>
        <v>0</v>
      </c>
      <c r="AB4" s="39">
        <f t="shared" si="0"/>
        <v>8.6111111111111125</v>
      </c>
      <c r="AC4" s="40">
        <f t="shared" si="0"/>
        <v>19.738888888888891</v>
      </c>
      <c r="AD4" s="41">
        <v>1</v>
      </c>
      <c r="AE4" s="42">
        <v>1</v>
      </c>
      <c r="AF4" s="42">
        <v>1</v>
      </c>
      <c r="AG4" s="42">
        <v>1</v>
      </c>
      <c r="AH4" s="42">
        <v>1</v>
      </c>
      <c r="AI4" s="42">
        <v>1</v>
      </c>
      <c r="AJ4" s="42">
        <v>1</v>
      </c>
      <c r="AK4" s="42">
        <v>0.8</v>
      </c>
      <c r="AL4" s="42">
        <v>1</v>
      </c>
      <c r="AM4" s="43">
        <v>1</v>
      </c>
      <c r="AN4" s="44">
        <f t="shared" ref="AN4:AN7" si="2">AD4*T4</f>
        <v>29.222222222222229</v>
      </c>
      <c r="AO4" s="37">
        <f t="shared" si="1"/>
        <v>2.3518518518518521</v>
      </c>
      <c r="AP4" s="37">
        <f t="shared" si="1"/>
        <v>2.0370370370370372</v>
      </c>
      <c r="AQ4" s="37">
        <f t="shared" si="1"/>
        <v>0.37037037037037041</v>
      </c>
      <c r="AR4" s="37">
        <f t="shared" si="1"/>
        <v>0</v>
      </c>
      <c r="AS4" s="37">
        <f t="shared" si="1"/>
        <v>95.277777777777786</v>
      </c>
      <c r="AT4" s="37">
        <f t="shared" si="1"/>
        <v>62.388888888888893</v>
      </c>
      <c r="AU4" s="37">
        <f t="shared" si="1"/>
        <v>0</v>
      </c>
      <c r="AV4" s="37">
        <f t="shared" si="1"/>
        <v>8.6111111111111125</v>
      </c>
      <c r="AW4" s="37">
        <f t="shared" si="1"/>
        <v>19.738888888888891</v>
      </c>
    </row>
    <row r="5" spans="1:49" x14ac:dyDescent="0.2">
      <c r="A5" s="45"/>
      <c r="B5" s="45"/>
      <c r="C5" s="45"/>
      <c r="D5" s="45"/>
      <c r="E5" s="36" t="s">
        <v>35</v>
      </c>
      <c r="F5" s="36">
        <v>131</v>
      </c>
      <c r="G5" s="36">
        <v>0.4</v>
      </c>
      <c r="H5" s="37">
        <f>G5/SUM($G$3:$G$7)</f>
        <v>0.37037037037037035</v>
      </c>
      <c r="I5" s="79">
        <f>$D$3*H5</f>
        <v>74.074074074074076</v>
      </c>
      <c r="J5" s="23">
        <v>462.5</v>
      </c>
      <c r="K5" s="24">
        <v>44.65</v>
      </c>
      <c r="L5" s="24">
        <v>21.5</v>
      </c>
      <c r="M5" s="24">
        <v>22.6</v>
      </c>
      <c r="N5" s="24">
        <v>1</v>
      </c>
      <c r="O5" s="24">
        <v>0</v>
      </c>
      <c r="P5" s="24">
        <v>5</v>
      </c>
      <c r="Q5" s="24">
        <v>0</v>
      </c>
      <c r="R5" s="24">
        <v>77</v>
      </c>
      <c r="S5" s="25">
        <v>26.5</v>
      </c>
      <c r="T5" s="38">
        <f t="shared" si="0"/>
        <v>342.59259259259261</v>
      </c>
      <c r="U5" s="39">
        <f t="shared" si="0"/>
        <v>33.074074074074076</v>
      </c>
      <c r="V5" s="39">
        <f t="shared" si="0"/>
        <v>15.925925925925927</v>
      </c>
      <c r="W5" s="39">
        <f t="shared" si="0"/>
        <v>16.740740740740744</v>
      </c>
      <c r="X5" s="39">
        <f t="shared" si="0"/>
        <v>0.74074074074074081</v>
      </c>
      <c r="Y5" s="39">
        <f t="shared" si="0"/>
        <v>0</v>
      </c>
      <c r="Z5" s="39">
        <f t="shared" si="0"/>
        <v>3.7037037037037042</v>
      </c>
      <c r="AA5" s="39">
        <f t="shared" si="0"/>
        <v>0</v>
      </c>
      <c r="AB5" s="39">
        <f t="shared" si="0"/>
        <v>57.037037037037045</v>
      </c>
      <c r="AC5" s="40">
        <f t="shared" si="0"/>
        <v>19.62962962962963</v>
      </c>
      <c r="AD5" s="41">
        <v>1</v>
      </c>
      <c r="AE5" s="42">
        <v>1</v>
      </c>
      <c r="AF5" s="42">
        <v>1</v>
      </c>
      <c r="AG5" s="42">
        <v>1</v>
      </c>
      <c r="AH5" s="42">
        <v>1</v>
      </c>
      <c r="AI5" s="42">
        <v>1</v>
      </c>
      <c r="AJ5" s="42">
        <v>0.85</v>
      </c>
      <c r="AK5" s="42">
        <v>0.65</v>
      </c>
      <c r="AL5" s="42">
        <v>0.9</v>
      </c>
      <c r="AM5" s="43">
        <v>0.75</v>
      </c>
      <c r="AN5" s="44">
        <f t="shared" si="2"/>
        <v>342.59259259259261</v>
      </c>
      <c r="AO5" s="37">
        <f t="shared" si="1"/>
        <v>33.074074074074076</v>
      </c>
      <c r="AP5" s="37">
        <f t="shared" si="1"/>
        <v>15.925925925925927</v>
      </c>
      <c r="AQ5" s="37">
        <f t="shared" si="1"/>
        <v>16.740740740740744</v>
      </c>
      <c r="AR5" s="37">
        <f t="shared" si="1"/>
        <v>0.74074074074074081</v>
      </c>
      <c r="AS5" s="37">
        <f t="shared" si="1"/>
        <v>0</v>
      </c>
      <c r="AT5" s="37">
        <f t="shared" si="1"/>
        <v>3.1481481481481484</v>
      </c>
      <c r="AU5" s="37">
        <f t="shared" si="1"/>
        <v>0</v>
      </c>
      <c r="AV5" s="37">
        <f t="shared" si="1"/>
        <v>51.333333333333343</v>
      </c>
      <c r="AW5" s="37">
        <f t="shared" si="1"/>
        <v>14.722222222222221</v>
      </c>
    </row>
    <row r="6" spans="1:49" x14ac:dyDescent="0.2">
      <c r="A6" s="45"/>
      <c r="B6" s="45"/>
      <c r="C6" s="45"/>
      <c r="D6" s="45"/>
      <c r="E6" s="36" t="s">
        <v>8</v>
      </c>
      <c r="F6" s="36">
        <v>1432</v>
      </c>
      <c r="G6" s="36">
        <v>0.05</v>
      </c>
      <c r="H6" s="37">
        <f>G6/SUM($G$3:$G$7)</f>
        <v>4.6296296296296294E-2</v>
      </c>
      <c r="I6" s="79">
        <f>$D$3*H6</f>
        <v>9.2592592592592595</v>
      </c>
      <c r="J6" s="23">
        <v>898.2</v>
      </c>
      <c r="K6" s="24">
        <v>0</v>
      </c>
      <c r="L6" s="24">
        <v>99.8</v>
      </c>
      <c r="M6" s="24">
        <v>0</v>
      </c>
      <c r="N6" s="24">
        <v>0</v>
      </c>
      <c r="O6" s="24">
        <v>64</v>
      </c>
      <c r="P6" s="24">
        <v>40</v>
      </c>
      <c r="Q6" s="24">
        <v>0</v>
      </c>
      <c r="R6" s="24">
        <v>18</v>
      </c>
      <c r="S6" s="25">
        <v>5.0999999999999996</v>
      </c>
      <c r="T6" s="38">
        <f t="shared" si="0"/>
        <v>83.166666666666686</v>
      </c>
      <c r="U6" s="39">
        <f t="shared" si="0"/>
        <v>0</v>
      </c>
      <c r="V6" s="39">
        <f t="shared" si="0"/>
        <v>9.2407407407407405</v>
      </c>
      <c r="W6" s="39">
        <f t="shared" si="0"/>
        <v>0</v>
      </c>
      <c r="X6" s="39">
        <f t="shared" si="0"/>
        <v>0</v>
      </c>
      <c r="Y6" s="39">
        <f t="shared" si="0"/>
        <v>5.9259259259259265</v>
      </c>
      <c r="Z6" s="39">
        <f t="shared" si="0"/>
        <v>3.7037037037037042</v>
      </c>
      <c r="AA6" s="39">
        <f t="shared" si="0"/>
        <v>0</v>
      </c>
      <c r="AB6" s="39">
        <f t="shared" si="0"/>
        <v>1.6666666666666667</v>
      </c>
      <c r="AC6" s="40">
        <f t="shared" si="0"/>
        <v>0.47222222222222221</v>
      </c>
      <c r="AD6" s="41">
        <v>1</v>
      </c>
      <c r="AE6" s="42">
        <v>1</v>
      </c>
      <c r="AF6" s="42">
        <v>1</v>
      </c>
      <c r="AG6" s="42">
        <v>1</v>
      </c>
      <c r="AH6" s="42">
        <v>1</v>
      </c>
      <c r="AI6" s="42">
        <v>1</v>
      </c>
      <c r="AJ6" s="42">
        <v>1</v>
      </c>
      <c r="AK6" s="42">
        <v>1</v>
      </c>
      <c r="AL6" s="42">
        <v>1</v>
      </c>
      <c r="AM6" s="43">
        <v>1</v>
      </c>
      <c r="AN6" s="44">
        <f t="shared" si="2"/>
        <v>83.166666666666686</v>
      </c>
      <c r="AO6" s="37">
        <f t="shared" si="1"/>
        <v>0</v>
      </c>
      <c r="AP6" s="37">
        <f t="shared" si="1"/>
        <v>9.2407407407407405</v>
      </c>
      <c r="AQ6" s="37">
        <f t="shared" si="1"/>
        <v>0</v>
      </c>
      <c r="AR6" s="37">
        <f t="shared" si="1"/>
        <v>0</v>
      </c>
      <c r="AS6" s="37">
        <f t="shared" si="1"/>
        <v>5.9259259259259265</v>
      </c>
      <c r="AT6" s="37">
        <f t="shared" si="1"/>
        <v>3.7037037037037042</v>
      </c>
      <c r="AU6" s="37">
        <f t="shared" si="1"/>
        <v>0</v>
      </c>
      <c r="AV6" s="37">
        <f t="shared" si="1"/>
        <v>1.6666666666666667</v>
      </c>
      <c r="AW6" s="37">
        <f t="shared" si="1"/>
        <v>0.47222222222222221</v>
      </c>
    </row>
    <row r="7" spans="1:49" x14ac:dyDescent="0.2">
      <c r="A7" s="46"/>
      <c r="B7" s="46"/>
      <c r="C7" s="46"/>
      <c r="D7" s="46"/>
      <c r="E7" s="36" t="s">
        <v>9</v>
      </c>
      <c r="F7" s="36">
        <v>1530</v>
      </c>
      <c r="G7" s="36">
        <v>0.03</v>
      </c>
      <c r="H7" s="37">
        <f>G7/SUM($G$3:$G$7)</f>
        <v>2.7777777777777776E-2</v>
      </c>
      <c r="I7" s="79">
        <f>$D$3*H7</f>
        <v>5.5555555555555554</v>
      </c>
      <c r="J7" s="23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22</v>
      </c>
      <c r="S7" s="25">
        <v>39311</v>
      </c>
      <c r="T7" s="38">
        <f t="shared" si="0"/>
        <v>0</v>
      </c>
      <c r="U7" s="39">
        <f t="shared" si="0"/>
        <v>0</v>
      </c>
      <c r="V7" s="39">
        <f t="shared" si="0"/>
        <v>0</v>
      </c>
      <c r="W7" s="39">
        <f t="shared" si="0"/>
        <v>0</v>
      </c>
      <c r="X7" s="39">
        <f t="shared" si="0"/>
        <v>0</v>
      </c>
      <c r="Y7" s="39">
        <f t="shared" si="0"/>
        <v>0</v>
      </c>
      <c r="Z7" s="39">
        <f t="shared" si="0"/>
        <v>0</v>
      </c>
      <c r="AA7" s="39">
        <f t="shared" si="0"/>
        <v>0</v>
      </c>
      <c r="AB7" s="39">
        <f t="shared" si="0"/>
        <v>1.2222222222222221</v>
      </c>
      <c r="AC7" s="40">
        <f t="shared" si="0"/>
        <v>2183.9444444444443</v>
      </c>
      <c r="AD7" s="41">
        <v>1</v>
      </c>
      <c r="AE7" s="42">
        <v>1</v>
      </c>
      <c r="AF7" s="42">
        <v>1</v>
      </c>
      <c r="AG7" s="42">
        <v>1</v>
      </c>
      <c r="AH7" s="42">
        <v>1</v>
      </c>
      <c r="AI7" s="42">
        <v>1</v>
      </c>
      <c r="AJ7" s="42">
        <v>1</v>
      </c>
      <c r="AK7" s="42">
        <v>1</v>
      </c>
      <c r="AL7" s="42">
        <v>1</v>
      </c>
      <c r="AM7" s="43">
        <v>1</v>
      </c>
      <c r="AN7" s="44">
        <f t="shared" si="2"/>
        <v>0</v>
      </c>
      <c r="AO7" s="37">
        <f t="shared" si="1"/>
        <v>0</v>
      </c>
      <c r="AP7" s="37">
        <f t="shared" si="1"/>
        <v>0</v>
      </c>
      <c r="AQ7" s="37">
        <f t="shared" si="1"/>
        <v>0</v>
      </c>
      <c r="AR7" s="37">
        <f t="shared" si="1"/>
        <v>0</v>
      </c>
      <c r="AS7" s="37">
        <f t="shared" si="1"/>
        <v>0</v>
      </c>
      <c r="AT7" s="37">
        <f t="shared" si="1"/>
        <v>0</v>
      </c>
      <c r="AU7" s="37">
        <f t="shared" si="1"/>
        <v>0</v>
      </c>
      <c r="AV7" s="37">
        <f t="shared" si="1"/>
        <v>1.2222222222222221</v>
      </c>
      <c r="AW7" s="37">
        <f t="shared" si="1"/>
        <v>2183.9444444444443</v>
      </c>
    </row>
    <row r="8" spans="1:49" x14ac:dyDescent="0.2">
      <c r="A8" s="47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9"/>
      <c r="AM8" s="26" t="s">
        <v>31</v>
      </c>
      <c r="AN8" s="27">
        <f>SUM(AN3:AN7)</f>
        <v>820.94444444444457</v>
      </c>
      <c r="AO8" s="27">
        <f t="shared" ref="AO8:AW8" si="3">SUM(AO3:AO7)</f>
        <v>47.629629629629633</v>
      </c>
      <c r="AP8" s="27">
        <f t="shared" si="3"/>
        <v>61.462962962962955</v>
      </c>
      <c r="AQ8" s="27">
        <f t="shared" si="3"/>
        <v>19.314814814814817</v>
      </c>
      <c r="AR8" s="27">
        <f t="shared" si="3"/>
        <v>0.74074074074074081</v>
      </c>
      <c r="AS8" s="27">
        <f t="shared" si="3"/>
        <v>175.27777777777777</v>
      </c>
      <c r="AT8" s="27">
        <f t="shared" si="3"/>
        <v>82.57407407407409</v>
      </c>
      <c r="AU8" s="27">
        <f t="shared" si="3"/>
        <v>0</v>
      </c>
      <c r="AV8" s="27">
        <f t="shared" si="3"/>
        <v>68.388888888888914</v>
      </c>
      <c r="AW8" s="27">
        <f t="shared" si="3"/>
        <v>2274.1370370370369</v>
      </c>
    </row>
    <row r="10" spans="1:49" x14ac:dyDescent="0.2">
      <c r="B10" s="29" t="s">
        <v>38</v>
      </c>
    </row>
  </sheetData>
  <mergeCells count="13">
    <mergeCell ref="AN1:AW1"/>
    <mergeCell ref="F1:F2"/>
    <mergeCell ref="G1:G2"/>
    <mergeCell ref="H1:H2"/>
    <mergeCell ref="I1:I2"/>
    <mergeCell ref="J1:S1"/>
    <mergeCell ref="T1:AC1"/>
    <mergeCell ref="AD1:AM1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 enableFormatConditionsCalculation="0"/>
  <dimension ref="A1:AW10"/>
  <sheetViews>
    <sheetView showGridLines="0" workbookViewId="0">
      <selection activeCell="K24" sqref="K24"/>
    </sheetView>
  </sheetViews>
  <sheetFormatPr baseColWidth="10" defaultRowHeight="16" x14ac:dyDescent="0.2"/>
  <cols>
    <col min="1" max="1" width="4.5" bestFit="1" customWidth="1"/>
    <col min="2" max="2" width="13.5" bestFit="1" customWidth="1"/>
    <col min="20" max="20" width="10.83203125" customWidth="1"/>
  </cols>
  <sheetData>
    <row r="1" spans="1:49" x14ac:dyDescent="0.2">
      <c r="A1" s="113" t="s">
        <v>0</v>
      </c>
      <c r="B1" s="113" t="s">
        <v>1</v>
      </c>
      <c r="C1" s="113" t="s">
        <v>10</v>
      </c>
      <c r="D1" s="113" t="s">
        <v>14</v>
      </c>
      <c r="E1" s="113" t="s">
        <v>2</v>
      </c>
      <c r="F1" s="111" t="s">
        <v>36</v>
      </c>
      <c r="G1" s="113" t="s">
        <v>13</v>
      </c>
      <c r="H1" s="113" t="s">
        <v>32</v>
      </c>
      <c r="I1" s="116" t="s">
        <v>15</v>
      </c>
      <c r="J1" s="117" t="s">
        <v>16</v>
      </c>
      <c r="K1" s="118"/>
      <c r="L1" s="118"/>
      <c r="M1" s="118"/>
      <c r="N1" s="118"/>
      <c r="O1" s="118"/>
      <c r="P1" s="118"/>
      <c r="Q1" s="118"/>
      <c r="R1" s="118"/>
      <c r="S1" s="119"/>
      <c r="T1" s="117" t="s">
        <v>27</v>
      </c>
      <c r="U1" s="118"/>
      <c r="V1" s="118"/>
      <c r="W1" s="118"/>
      <c r="X1" s="118"/>
      <c r="Y1" s="118"/>
      <c r="Z1" s="118"/>
      <c r="AA1" s="118"/>
      <c r="AB1" s="118"/>
      <c r="AC1" s="119"/>
      <c r="AD1" s="117" t="s">
        <v>28</v>
      </c>
      <c r="AE1" s="118"/>
      <c r="AF1" s="118"/>
      <c r="AG1" s="118"/>
      <c r="AH1" s="118"/>
      <c r="AI1" s="118"/>
      <c r="AJ1" s="118"/>
      <c r="AK1" s="118"/>
      <c r="AL1" s="118"/>
      <c r="AM1" s="119"/>
      <c r="AN1" s="114" t="s">
        <v>29</v>
      </c>
      <c r="AO1" s="115"/>
      <c r="AP1" s="115"/>
      <c r="AQ1" s="115"/>
      <c r="AR1" s="115"/>
      <c r="AS1" s="115"/>
      <c r="AT1" s="115"/>
      <c r="AU1" s="115"/>
      <c r="AV1" s="115"/>
      <c r="AW1" s="115"/>
    </row>
    <row r="2" spans="1:49" x14ac:dyDescent="0.2">
      <c r="A2" s="113"/>
      <c r="B2" s="113"/>
      <c r="C2" s="113"/>
      <c r="D2" s="113"/>
      <c r="E2" s="113"/>
      <c r="F2" s="112"/>
      <c r="G2" s="113"/>
      <c r="H2" s="113"/>
      <c r="I2" s="116"/>
      <c r="J2" s="14" t="s">
        <v>17</v>
      </c>
      <c r="K2" s="15" t="s">
        <v>18</v>
      </c>
      <c r="L2" s="15" t="s">
        <v>19</v>
      </c>
      <c r="M2" s="15" t="s">
        <v>20</v>
      </c>
      <c r="N2" s="15" t="s">
        <v>21</v>
      </c>
      <c r="O2" s="15" t="s">
        <v>22</v>
      </c>
      <c r="P2" s="15" t="s">
        <v>23</v>
      </c>
      <c r="Q2" s="15" t="s">
        <v>24</v>
      </c>
      <c r="R2" s="15" t="s">
        <v>25</v>
      </c>
      <c r="S2" s="16" t="s">
        <v>26</v>
      </c>
      <c r="T2" s="14" t="s">
        <v>17</v>
      </c>
      <c r="U2" s="15" t="s">
        <v>18</v>
      </c>
      <c r="V2" s="15" t="s">
        <v>19</v>
      </c>
      <c r="W2" s="15" t="s">
        <v>20</v>
      </c>
      <c r="X2" s="15" t="s">
        <v>21</v>
      </c>
      <c r="Y2" s="15" t="s">
        <v>22</v>
      </c>
      <c r="Z2" s="15" t="s">
        <v>23</v>
      </c>
      <c r="AA2" s="15" t="s">
        <v>24</v>
      </c>
      <c r="AB2" s="15" t="s">
        <v>25</v>
      </c>
      <c r="AC2" s="16" t="s">
        <v>26</v>
      </c>
      <c r="AD2" s="14" t="s">
        <v>17</v>
      </c>
      <c r="AE2" s="15" t="s">
        <v>18</v>
      </c>
      <c r="AF2" s="15" t="s">
        <v>19</v>
      </c>
      <c r="AG2" s="15" t="s">
        <v>20</v>
      </c>
      <c r="AH2" s="15" t="s">
        <v>21</v>
      </c>
      <c r="AI2" s="15" t="s">
        <v>22</v>
      </c>
      <c r="AJ2" s="15" t="s">
        <v>23</v>
      </c>
      <c r="AK2" s="15" t="s">
        <v>24</v>
      </c>
      <c r="AL2" s="15" t="s">
        <v>25</v>
      </c>
      <c r="AM2" s="16" t="s">
        <v>26</v>
      </c>
      <c r="AN2" s="12" t="s">
        <v>17</v>
      </c>
      <c r="AO2" s="1" t="s">
        <v>18</v>
      </c>
      <c r="AP2" s="1" t="s">
        <v>19</v>
      </c>
      <c r="AQ2" s="1" t="s">
        <v>20</v>
      </c>
      <c r="AR2" s="1" t="s">
        <v>21</v>
      </c>
      <c r="AS2" s="1" t="s">
        <v>22</v>
      </c>
      <c r="AT2" s="1" t="s">
        <v>23</v>
      </c>
      <c r="AU2" s="1" t="s">
        <v>24</v>
      </c>
      <c r="AV2" s="1" t="s">
        <v>25</v>
      </c>
      <c r="AW2" s="1" t="s">
        <v>26</v>
      </c>
    </row>
    <row r="3" spans="1:49" x14ac:dyDescent="0.2">
      <c r="A3" s="8">
        <v>3</v>
      </c>
      <c r="B3" s="11" t="s">
        <v>43</v>
      </c>
      <c r="C3" s="8" t="s">
        <v>44</v>
      </c>
      <c r="D3" s="8">
        <v>200</v>
      </c>
      <c r="E3" s="2" t="s">
        <v>39</v>
      </c>
      <c r="F3" s="3">
        <v>850</v>
      </c>
      <c r="G3" s="3">
        <v>0.9</v>
      </c>
      <c r="H3" s="4">
        <f>G3/SUM($G$3:$G$7)</f>
        <v>0.87633885102239539</v>
      </c>
      <c r="I3" s="80">
        <f>$D$3*H3</f>
        <v>175.26777020447909</v>
      </c>
      <c r="J3" s="23">
        <v>184.5</v>
      </c>
      <c r="K3" s="24">
        <v>16.2</v>
      </c>
      <c r="L3" s="24">
        <v>13.3</v>
      </c>
      <c r="M3" s="24">
        <v>0</v>
      </c>
      <c r="N3" s="24">
        <v>0</v>
      </c>
      <c r="O3" s="24">
        <v>162.4</v>
      </c>
      <c r="P3" s="24">
        <v>44.5</v>
      </c>
      <c r="Q3" s="24">
        <v>0</v>
      </c>
      <c r="R3" s="24">
        <v>6.04</v>
      </c>
      <c r="S3" s="25">
        <v>64.45</v>
      </c>
      <c r="T3" s="17">
        <f t="shared" ref="T3:AC7" si="0">$I3/100*J3</f>
        <v>323.36903602726392</v>
      </c>
      <c r="U3" s="18">
        <f t="shared" si="0"/>
        <v>28.393378773125612</v>
      </c>
      <c r="V3" s="18">
        <f t="shared" si="0"/>
        <v>23.310613437195723</v>
      </c>
      <c r="W3" s="18">
        <f t="shared" si="0"/>
        <v>0</v>
      </c>
      <c r="X3" s="18">
        <f t="shared" si="0"/>
        <v>0</v>
      </c>
      <c r="Y3" s="18">
        <f t="shared" si="0"/>
        <v>284.63485881207407</v>
      </c>
      <c r="Z3" s="18">
        <f t="shared" si="0"/>
        <v>77.994157740993202</v>
      </c>
      <c r="AA3" s="18">
        <f t="shared" si="0"/>
        <v>0</v>
      </c>
      <c r="AB3" s="18">
        <f t="shared" si="0"/>
        <v>10.586173320350538</v>
      </c>
      <c r="AC3" s="19">
        <f t="shared" si="0"/>
        <v>112.96007789678679</v>
      </c>
      <c r="AD3" s="20">
        <v>1</v>
      </c>
      <c r="AE3" s="21">
        <v>1</v>
      </c>
      <c r="AF3" s="21">
        <v>1</v>
      </c>
      <c r="AG3" s="21">
        <v>1</v>
      </c>
      <c r="AH3" s="21">
        <v>1</v>
      </c>
      <c r="AI3" s="21">
        <v>1</v>
      </c>
      <c r="AJ3" s="21">
        <v>0.8</v>
      </c>
      <c r="AK3" s="21">
        <v>0.83</v>
      </c>
      <c r="AL3" s="21">
        <v>1</v>
      </c>
      <c r="AM3" s="22">
        <v>1</v>
      </c>
      <c r="AN3" s="13">
        <f>AD3*T3</f>
        <v>323.36903602726392</v>
      </c>
      <c r="AO3" s="4">
        <f t="shared" ref="AO3:AW7" si="1">AE3*U3</f>
        <v>28.393378773125612</v>
      </c>
      <c r="AP3" s="4">
        <f t="shared" si="1"/>
        <v>23.310613437195723</v>
      </c>
      <c r="AQ3" s="4">
        <f t="shared" si="1"/>
        <v>0</v>
      </c>
      <c r="AR3" s="4">
        <f t="shared" si="1"/>
        <v>0</v>
      </c>
      <c r="AS3" s="4">
        <f t="shared" si="1"/>
        <v>284.63485881207407</v>
      </c>
      <c r="AT3" s="4">
        <f t="shared" si="1"/>
        <v>62.395326192794563</v>
      </c>
      <c r="AU3" s="4">
        <f t="shared" si="1"/>
        <v>0</v>
      </c>
      <c r="AV3" s="4">
        <f t="shared" si="1"/>
        <v>10.586173320350538</v>
      </c>
      <c r="AW3" s="4">
        <f t="shared" si="1"/>
        <v>112.96007789678679</v>
      </c>
    </row>
    <row r="4" spans="1:49" x14ac:dyDescent="0.2">
      <c r="A4" s="9"/>
      <c r="B4" s="9"/>
      <c r="C4" s="9"/>
      <c r="D4" s="9"/>
      <c r="E4" s="3" t="s">
        <v>40</v>
      </c>
      <c r="F4" s="3">
        <v>260</v>
      </c>
      <c r="G4" s="3">
        <v>0.05</v>
      </c>
      <c r="H4" s="4">
        <f>G4/SUM($G$3:$G$7)</f>
        <v>4.8685491723466416E-2</v>
      </c>
      <c r="I4" s="80">
        <f>$D$3*H4</f>
        <v>9.7370983446932833</v>
      </c>
      <c r="J4" s="23">
        <v>40.49</v>
      </c>
      <c r="K4" s="24">
        <v>2</v>
      </c>
      <c r="L4" s="24">
        <v>0.41</v>
      </c>
      <c r="M4" s="24">
        <v>7.2</v>
      </c>
      <c r="N4" s="24">
        <v>1.52</v>
      </c>
      <c r="O4" s="24">
        <v>0</v>
      </c>
      <c r="P4" s="24">
        <v>11.5</v>
      </c>
      <c r="Q4" s="24">
        <v>18.5</v>
      </c>
      <c r="R4" s="24">
        <v>30</v>
      </c>
      <c r="S4" s="25">
        <v>5</v>
      </c>
      <c r="T4" s="17">
        <f t="shared" si="0"/>
        <v>3.9425511197663106</v>
      </c>
      <c r="U4" s="18">
        <f t="shared" si="0"/>
        <v>0.19474196689386566</v>
      </c>
      <c r="V4" s="18">
        <f t="shared" si="0"/>
        <v>3.9922103213242459E-2</v>
      </c>
      <c r="W4" s="18">
        <f t="shared" si="0"/>
        <v>0.70107108081791636</v>
      </c>
      <c r="X4" s="18">
        <f t="shared" si="0"/>
        <v>0.1480038948393379</v>
      </c>
      <c r="Y4" s="18">
        <f t="shared" si="0"/>
        <v>0</v>
      </c>
      <c r="Z4" s="18">
        <f t="shared" si="0"/>
        <v>1.1197663096397277</v>
      </c>
      <c r="AA4" s="18">
        <f t="shared" si="0"/>
        <v>1.8013631937682575</v>
      </c>
      <c r="AB4" s="18">
        <f t="shared" si="0"/>
        <v>2.9211295034079852</v>
      </c>
      <c r="AC4" s="19">
        <f t="shared" si="0"/>
        <v>0.48685491723466418</v>
      </c>
      <c r="AD4" s="20">
        <v>1</v>
      </c>
      <c r="AE4" s="21">
        <v>1</v>
      </c>
      <c r="AF4" s="21">
        <v>1</v>
      </c>
      <c r="AG4" s="21">
        <v>1</v>
      </c>
      <c r="AH4" s="21">
        <v>1</v>
      </c>
      <c r="AI4" s="21">
        <v>1</v>
      </c>
      <c r="AJ4" s="21">
        <v>1</v>
      </c>
      <c r="AK4" s="21">
        <v>0.8</v>
      </c>
      <c r="AL4" s="21">
        <v>1</v>
      </c>
      <c r="AM4" s="22">
        <v>1</v>
      </c>
      <c r="AN4" s="13">
        <f t="shared" ref="AN4:AN7" si="2">AD4*T4</f>
        <v>3.9425511197663106</v>
      </c>
      <c r="AO4" s="4">
        <f t="shared" si="1"/>
        <v>0.19474196689386566</v>
      </c>
      <c r="AP4" s="4">
        <f t="shared" si="1"/>
        <v>3.9922103213242459E-2</v>
      </c>
      <c r="AQ4" s="4">
        <f t="shared" si="1"/>
        <v>0.70107108081791636</v>
      </c>
      <c r="AR4" s="4">
        <f t="shared" si="1"/>
        <v>0.1480038948393379</v>
      </c>
      <c r="AS4" s="4">
        <f t="shared" si="1"/>
        <v>0</v>
      </c>
      <c r="AT4" s="4">
        <f t="shared" si="1"/>
        <v>1.1197663096397277</v>
      </c>
      <c r="AU4" s="4">
        <f t="shared" si="1"/>
        <v>1.441090555014606</v>
      </c>
      <c r="AV4" s="4">
        <f t="shared" si="1"/>
        <v>2.9211295034079852</v>
      </c>
      <c r="AW4" s="4">
        <f t="shared" si="1"/>
        <v>0.48685491723466418</v>
      </c>
    </row>
    <row r="5" spans="1:49" x14ac:dyDescent="0.2">
      <c r="A5" s="9"/>
      <c r="B5" s="9"/>
      <c r="C5" s="9"/>
      <c r="D5" s="9"/>
      <c r="E5" s="3" t="s">
        <v>41</v>
      </c>
      <c r="F5" s="3">
        <v>356</v>
      </c>
      <c r="G5" s="3">
        <v>0.05</v>
      </c>
      <c r="H5" s="4">
        <f>G5/SUM($G$3:$G$7)</f>
        <v>4.8685491723466416E-2</v>
      </c>
      <c r="I5" s="80">
        <f>$D$3*H5</f>
        <v>9.7370983446932833</v>
      </c>
      <c r="J5" s="23">
        <v>52.75</v>
      </c>
      <c r="K5" s="24">
        <v>1.5</v>
      </c>
      <c r="L5" s="24">
        <v>0.75</v>
      </c>
      <c r="M5" s="24">
        <v>10</v>
      </c>
      <c r="N5" s="24">
        <v>2.5</v>
      </c>
      <c r="O5" s="24">
        <v>0</v>
      </c>
      <c r="P5" s="24">
        <v>27.5</v>
      </c>
      <c r="Q5" s="24">
        <v>4.5</v>
      </c>
      <c r="R5" s="24">
        <v>27.5</v>
      </c>
      <c r="S5" s="25">
        <v>14.5</v>
      </c>
      <c r="T5" s="17">
        <f t="shared" si="0"/>
        <v>5.1363193768257069</v>
      </c>
      <c r="U5" s="18">
        <f t="shared" si="0"/>
        <v>0.14605647517039924</v>
      </c>
      <c r="V5" s="18">
        <f t="shared" si="0"/>
        <v>7.3028237585199621E-2</v>
      </c>
      <c r="W5" s="18">
        <f t="shared" si="0"/>
        <v>0.97370983446932835</v>
      </c>
      <c r="X5" s="18">
        <f t="shared" si="0"/>
        <v>0.24342745861733209</v>
      </c>
      <c r="Y5" s="18">
        <f t="shared" si="0"/>
        <v>0</v>
      </c>
      <c r="Z5" s="18">
        <f t="shared" si="0"/>
        <v>2.677702044790653</v>
      </c>
      <c r="AA5" s="18">
        <f t="shared" si="0"/>
        <v>0.43816942551119775</v>
      </c>
      <c r="AB5" s="18">
        <f t="shared" si="0"/>
        <v>2.677702044790653</v>
      </c>
      <c r="AC5" s="19">
        <f t="shared" si="0"/>
        <v>1.4118792599805261</v>
      </c>
      <c r="AD5" s="20">
        <v>1</v>
      </c>
      <c r="AE5" s="21">
        <v>1</v>
      </c>
      <c r="AF5" s="21">
        <v>1</v>
      </c>
      <c r="AG5" s="21">
        <v>1</v>
      </c>
      <c r="AH5" s="21">
        <v>1</v>
      </c>
      <c r="AI5" s="21">
        <v>1</v>
      </c>
      <c r="AJ5" s="21">
        <v>0.85</v>
      </c>
      <c r="AK5" s="21">
        <v>0.65</v>
      </c>
      <c r="AL5" s="21">
        <v>0.9</v>
      </c>
      <c r="AM5" s="22">
        <v>0.75</v>
      </c>
      <c r="AN5" s="13">
        <f t="shared" si="2"/>
        <v>5.1363193768257069</v>
      </c>
      <c r="AO5" s="4">
        <f t="shared" si="1"/>
        <v>0.14605647517039924</v>
      </c>
      <c r="AP5" s="4">
        <f t="shared" si="1"/>
        <v>7.3028237585199621E-2</v>
      </c>
      <c r="AQ5" s="4">
        <f t="shared" si="1"/>
        <v>0.97370983446932835</v>
      </c>
      <c r="AR5" s="4">
        <f t="shared" si="1"/>
        <v>0.24342745861733209</v>
      </c>
      <c r="AS5" s="4">
        <f t="shared" si="1"/>
        <v>0</v>
      </c>
      <c r="AT5" s="4">
        <f t="shared" si="1"/>
        <v>2.276046738072055</v>
      </c>
      <c r="AU5" s="4">
        <f t="shared" si="1"/>
        <v>0.28481012658227856</v>
      </c>
      <c r="AV5" s="4">
        <f t="shared" si="1"/>
        <v>2.4099318403115877</v>
      </c>
      <c r="AW5" s="4">
        <f t="shared" si="1"/>
        <v>1.0589094449853946</v>
      </c>
    </row>
    <row r="6" spans="1:49" x14ac:dyDescent="0.2">
      <c r="A6" s="9"/>
      <c r="B6" s="9"/>
      <c r="C6" s="9"/>
      <c r="D6" s="9"/>
      <c r="E6" s="3" t="s">
        <v>8</v>
      </c>
      <c r="F6" s="3">
        <v>1432</v>
      </c>
      <c r="G6" s="3">
        <v>0.02</v>
      </c>
      <c r="H6" s="4">
        <f>G6/SUM($G$3:$G$7)</f>
        <v>1.9474196689386564E-2</v>
      </c>
      <c r="I6" s="80">
        <f>$D$3*H6</f>
        <v>3.894839337877313</v>
      </c>
      <c r="J6" s="23">
        <v>898.2</v>
      </c>
      <c r="K6" s="24">
        <v>0</v>
      </c>
      <c r="L6" s="24">
        <v>99.8</v>
      </c>
      <c r="M6" s="24">
        <v>0</v>
      </c>
      <c r="N6" s="24">
        <v>0</v>
      </c>
      <c r="O6" s="24">
        <v>64</v>
      </c>
      <c r="P6" s="24">
        <v>40</v>
      </c>
      <c r="Q6" s="24">
        <v>0</v>
      </c>
      <c r="R6" s="24">
        <v>18</v>
      </c>
      <c r="S6" s="25">
        <v>5.0999999999999996</v>
      </c>
      <c r="T6" s="17">
        <f t="shared" si="0"/>
        <v>34.983446932814026</v>
      </c>
      <c r="U6" s="18">
        <f t="shared" si="0"/>
        <v>0</v>
      </c>
      <c r="V6" s="18">
        <f t="shared" si="0"/>
        <v>3.887049659201558</v>
      </c>
      <c r="W6" s="18">
        <f t="shared" si="0"/>
        <v>0</v>
      </c>
      <c r="X6" s="18">
        <f t="shared" si="0"/>
        <v>0</v>
      </c>
      <c r="Y6" s="18">
        <f t="shared" si="0"/>
        <v>2.4926971762414802</v>
      </c>
      <c r="Z6" s="18">
        <f t="shared" si="0"/>
        <v>1.5579357351509251</v>
      </c>
      <c r="AA6" s="18">
        <f t="shared" si="0"/>
        <v>0</v>
      </c>
      <c r="AB6" s="18">
        <f t="shared" si="0"/>
        <v>0.70107108081791636</v>
      </c>
      <c r="AC6" s="19">
        <f t="shared" si="0"/>
        <v>0.19863680623174293</v>
      </c>
      <c r="AD6" s="20">
        <v>1</v>
      </c>
      <c r="AE6" s="21">
        <v>1</v>
      </c>
      <c r="AF6" s="21">
        <v>1</v>
      </c>
      <c r="AG6" s="21">
        <v>1</v>
      </c>
      <c r="AH6" s="21">
        <v>1</v>
      </c>
      <c r="AI6" s="21">
        <v>1</v>
      </c>
      <c r="AJ6" s="21">
        <v>1</v>
      </c>
      <c r="AK6" s="21">
        <v>1</v>
      </c>
      <c r="AL6" s="21">
        <v>1</v>
      </c>
      <c r="AM6" s="22">
        <v>1</v>
      </c>
      <c r="AN6" s="13">
        <f t="shared" si="2"/>
        <v>34.983446932814026</v>
      </c>
      <c r="AO6" s="4">
        <f t="shared" si="1"/>
        <v>0</v>
      </c>
      <c r="AP6" s="4">
        <f t="shared" si="1"/>
        <v>3.887049659201558</v>
      </c>
      <c r="AQ6" s="4">
        <f t="shared" si="1"/>
        <v>0</v>
      </c>
      <c r="AR6" s="4">
        <f t="shared" si="1"/>
        <v>0</v>
      </c>
      <c r="AS6" s="4">
        <f t="shared" si="1"/>
        <v>2.4926971762414802</v>
      </c>
      <c r="AT6" s="4">
        <f t="shared" si="1"/>
        <v>1.5579357351509251</v>
      </c>
      <c r="AU6" s="4">
        <f t="shared" si="1"/>
        <v>0</v>
      </c>
      <c r="AV6" s="4">
        <f t="shared" si="1"/>
        <v>0.70107108081791636</v>
      </c>
      <c r="AW6" s="4">
        <f t="shared" si="1"/>
        <v>0.19863680623174293</v>
      </c>
    </row>
    <row r="7" spans="1:49" x14ac:dyDescent="0.2">
      <c r="A7" s="10"/>
      <c r="B7" s="10"/>
      <c r="C7" s="10"/>
      <c r="D7" s="10"/>
      <c r="E7" s="3" t="s">
        <v>9</v>
      </c>
      <c r="F7" s="3">
        <v>1530</v>
      </c>
      <c r="G7" s="3">
        <v>7.0000000000000001E-3</v>
      </c>
      <c r="H7" s="4">
        <f>G7/SUM($G$3:$G$7)</f>
        <v>6.8159688412852979E-3</v>
      </c>
      <c r="I7" s="80">
        <f>$D$3*H7</f>
        <v>1.3631937682570596</v>
      </c>
      <c r="J7" s="23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22</v>
      </c>
      <c r="S7" s="25">
        <v>39311</v>
      </c>
      <c r="T7" s="17">
        <f t="shared" si="0"/>
        <v>0</v>
      </c>
      <c r="U7" s="18">
        <f t="shared" si="0"/>
        <v>0</v>
      </c>
      <c r="V7" s="18">
        <f t="shared" si="0"/>
        <v>0</v>
      </c>
      <c r="W7" s="18">
        <f t="shared" si="0"/>
        <v>0</v>
      </c>
      <c r="X7" s="18">
        <f t="shared" si="0"/>
        <v>0</v>
      </c>
      <c r="Y7" s="18">
        <f t="shared" si="0"/>
        <v>0</v>
      </c>
      <c r="Z7" s="18">
        <f t="shared" si="0"/>
        <v>0</v>
      </c>
      <c r="AA7" s="18">
        <f t="shared" si="0"/>
        <v>0</v>
      </c>
      <c r="AB7" s="18">
        <f t="shared" si="0"/>
        <v>0.29990262901655312</v>
      </c>
      <c r="AC7" s="19">
        <f t="shared" si="0"/>
        <v>535.88510223953267</v>
      </c>
      <c r="AD7" s="20">
        <v>1</v>
      </c>
      <c r="AE7" s="21">
        <v>1</v>
      </c>
      <c r="AF7" s="21">
        <v>1</v>
      </c>
      <c r="AG7" s="21">
        <v>1</v>
      </c>
      <c r="AH7" s="21">
        <v>1</v>
      </c>
      <c r="AI7" s="21">
        <v>1</v>
      </c>
      <c r="AJ7" s="21">
        <v>1</v>
      </c>
      <c r="AK7" s="21">
        <v>1</v>
      </c>
      <c r="AL7" s="21">
        <v>1</v>
      </c>
      <c r="AM7" s="22">
        <v>1</v>
      </c>
      <c r="AN7" s="13">
        <f t="shared" si="2"/>
        <v>0</v>
      </c>
      <c r="AO7" s="4">
        <f t="shared" si="1"/>
        <v>0</v>
      </c>
      <c r="AP7" s="4">
        <f t="shared" si="1"/>
        <v>0</v>
      </c>
      <c r="AQ7" s="4">
        <f t="shared" si="1"/>
        <v>0</v>
      </c>
      <c r="AR7" s="4">
        <f t="shared" si="1"/>
        <v>0</v>
      </c>
      <c r="AS7" s="4">
        <f t="shared" si="1"/>
        <v>0</v>
      </c>
      <c r="AT7" s="4">
        <f t="shared" si="1"/>
        <v>0</v>
      </c>
      <c r="AU7" s="4">
        <f t="shared" si="1"/>
        <v>0</v>
      </c>
      <c r="AV7" s="4">
        <f t="shared" si="1"/>
        <v>0.29990262901655312</v>
      </c>
      <c r="AW7" s="4">
        <f t="shared" si="1"/>
        <v>535.88510223953267</v>
      </c>
    </row>
    <row r="8" spans="1:49" x14ac:dyDescent="0.2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7"/>
      <c r="AM8" s="28" t="s">
        <v>31</v>
      </c>
      <c r="AN8" s="27">
        <f>SUM(AN3:AN7)</f>
        <v>367.43135345667002</v>
      </c>
      <c r="AO8" s="27">
        <f t="shared" ref="AO8:AW8" si="3">SUM(AO3:AO7)</f>
        <v>28.734177215189877</v>
      </c>
      <c r="AP8" s="27">
        <f t="shared" si="3"/>
        <v>27.310613437195723</v>
      </c>
      <c r="AQ8" s="27">
        <f t="shared" si="3"/>
        <v>1.6747809152872448</v>
      </c>
      <c r="AR8" s="27">
        <f t="shared" si="3"/>
        <v>0.39143135345667002</v>
      </c>
      <c r="AS8" s="27">
        <f t="shared" si="3"/>
        <v>287.12755598831558</v>
      </c>
      <c r="AT8" s="27">
        <f t="shared" si="3"/>
        <v>67.349074975657274</v>
      </c>
      <c r="AU8" s="27">
        <f t="shared" si="3"/>
        <v>1.7259006815968845</v>
      </c>
      <c r="AV8" s="27">
        <f t="shared" si="3"/>
        <v>16.91820837390458</v>
      </c>
      <c r="AW8" s="27">
        <f t="shared" si="3"/>
        <v>650.58958130477129</v>
      </c>
    </row>
    <row r="10" spans="1:49" x14ac:dyDescent="0.2">
      <c r="B10" t="s">
        <v>38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" enableFormatConditionsCalculation="0"/>
  <dimension ref="A1:AW9"/>
  <sheetViews>
    <sheetView showGridLines="0" workbookViewId="0">
      <selection activeCell="K24" sqref="K24"/>
    </sheetView>
  </sheetViews>
  <sheetFormatPr baseColWidth="10" defaultRowHeight="18" x14ac:dyDescent="0.25"/>
  <cols>
    <col min="1" max="1" width="4.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4</v>
      </c>
      <c r="B3" s="57" t="s">
        <v>56</v>
      </c>
      <c r="C3" s="56" t="s">
        <v>12</v>
      </c>
      <c r="D3" s="56">
        <v>200</v>
      </c>
      <c r="E3" s="58" t="s">
        <v>46</v>
      </c>
      <c r="F3" s="58">
        <v>1112</v>
      </c>
      <c r="G3" s="59">
        <v>0.4</v>
      </c>
      <c r="H3" s="60">
        <f>G3/SUM($G$3:$G$6)</f>
        <v>0.38277511961722493</v>
      </c>
      <c r="I3" s="78">
        <f>$D$3*H3</f>
        <v>76.555023923444992</v>
      </c>
      <c r="J3" s="61">
        <v>84.8</v>
      </c>
      <c r="K3" s="62">
        <v>17.600000000000001</v>
      </c>
      <c r="L3" s="62">
        <v>1.6</v>
      </c>
      <c r="M3" s="62">
        <v>0</v>
      </c>
      <c r="N3" s="62">
        <v>0</v>
      </c>
      <c r="O3" s="62">
        <v>268</v>
      </c>
      <c r="P3" s="62">
        <v>35</v>
      </c>
      <c r="Q3" s="62">
        <v>0</v>
      </c>
      <c r="R3" s="62">
        <v>44</v>
      </c>
      <c r="S3" s="63">
        <v>110</v>
      </c>
      <c r="T3" s="64">
        <f>$I3/100*J3</f>
        <v>64.918660287081352</v>
      </c>
      <c r="U3" s="65">
        <f t="shared" ref="U3:AC6" si="0">$I3/100*K3</f>
        <v>13.473684210526319</v>
      </c>
      <c r="V3" s="65">
        <f t="shared" si="0"/>
        <v>1.2248803827751198</v>
      </c>
      <c r="W3" s="65">
        <f t="shared" si="0"/>
        <v>0</v>
      </c>
      <c r="X3" s="65">
        <f t="shared" si="0"/>
        <v>0</v>
      </c>
      <c r="Y3" s="65">
        <f t="shared" si="0"/>
        <v>205.16746411483257</v>
      </c>
      <c r="Z3" s="65">
        <f t="shared" si="0"/>
        <v>26.794258373205746</v>
      </c>
      <c r="AA3" s="65">
        <f t="shared" si="0"/>
        <v>0</v>
      </c>
      <c r="AB3" s="65">
        <f t="shared" si="0"/>
        <v>33.684210526315795</v>
      </c>
      <c r="AC3" s="66">
        <f t="shared" si="0"/>
        <v>84.21052631578948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64.918660287081352</v>
      </c>
      <c r="AO3" s="60">
        <f t="shared" ref="AO3:AW6" si="1">AE3*U3</f>
        <v>13.473684210526319</v>
      </c>
      <c r="AP3" s="60">
        <f t="shared" si="1"/>
        <v>1.2248803827751198</v>
      </c>
      <c r="AQ3" s="60">
        <f t="shared" si="1"/>
        <v>0</v>
      </c>
      <c r="AR3" s="60">
        <f t="shared" si="1"/>
        <v>0</v>
      </c>
      <c r="AS3" s="60">
        <f t="shared" si="1"/>
        <v>205.16746411483257</v>
      </c>
      <c r="AT3" s="60">
        <f t="shared" si="1"/>
        <v>24.114832535885171</v>
      </c>
      <c r="AU3" s="60">
        <f t="shared" si="1"/>
        <v>0</v>
      </c>
      <c r="AV3" s="60">
        <f t="shared" si="1"/>
        <v>33.684210526315795</v>
      </c>
      <c r="AW3" s="60">
        <f t="shared" si="1"/>
        <v>84.21052631578948</v>
      </c>
    </row>
    <row r="4" spans="1:49" x14ac:dyDescent="0.25">
      <c r="A4" s="71"/>
      <c r="B4" s="71"/>
      <c r="C4" s="71"/>
      <c r="D4" s="71"/>
      <c r="E4" s="58" t="s">
        <v>47</v>
      </c>
      <c r="F4" s="58">
        <v>311</v>
      </c>
      <c r="G4" s="59">
        <v>0.6</v>
      </c>
      <c r="H4" s="60">
        <f>G4/SUM($G$3:$G$6)</f>
        <v>0.57416267942583732</v>
      </c>
      <c r="I4" s="78">
        <f t="shared" ref="I4:I6" si="2">$D$3*H4</f>
        <v>114.83253588516746</v>
      </c>
      <c r="J4" s="61">
        <v>24.16</v>
      </c>
      <c r="K4" s="62">
        <v>1.1000000000000001</v>
      </c>
      <c r="L4" s="62">
        <v>0.2</v>
      </c>
      <c r="M4" s="62">
        <v>4.49</v>
      </c>
      <c r="N4" s="62">
        <v>1.2</v>
      </c>
      <c r="O4" s="62">
        <v>0</v>
      </c>
      <c r="P4" s="62">
        <v>56.8</v>
      </c>
      <c r="Q4" s="62">
        <v>8</v>
      </c>
      <c r="R4" s="62">
        <v>80</v>
      </c>
      <c r="S4" s="63">
        <v>159.22999999999999</v>
      </c>
      <c r="T4" s="64">
        <f>$I4/100*J4</f>
        <v>27.743540669856458</v>
      </c>
      <c r="U4" s="65">
        <f t="shared" si="0"/>
        <v>1.2631578947368423</v>
      </c>
      <c r="V4" s="65">
        <f t="shared" si="0"/>
        <v>0.22966507177033493</v>
      </c>
      <c r="W4" s="65">
        <f t="shared" si="0"/>
        <v>5.1559808612440197</v>
      </c>
      <c r="X4" s="65">
        <f t="shared" si="0"/>
        <v>1.3779904306220094</v>
      </c>
      <c r="Y4" s="65">
        <f t="shared" si="0"/>
        <v>0</v>
      </c>
      <c r="Z4" s="65">
        <f t="shared" si="0"/>
        <v>65.224880382775112</v>
      </c>
      <c r="AA4" s="65">
        <f t="shared" si="0"/>
        <v>9.1866028708133971</v>
      </c>
      <c r="AB4" s="65">
        <f t="shared" si="0"/>
        <v>91.866028708133967</v>
      </c>
      <c r="AC4" s="66">
        <f t="shared" si="0"/>
        <v>182.84784688995214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27.743540669856458</v>
      </c>
      <c r="AO4" s="60">
        <f t="shared" si="1"/>
        <v>1.2631578947368423</v>
      </c>
      <c r="AP4" s="60">
        <f t="shared" si="1"/>
        <v>0.22966507177033493</v>
      </c>
      <c r="AQ4" s="60">
        <f t="shared" si="1"/>
        <v>5.1559808612440197</v>
      </c>
      <c r="AR4" s="60">
        <f t="shared" si="1"/>
        <v>1.3779904306220094</v>
      </c>
      <c r="AS4" s="60">
        <f t="shared" si="1"/>
        <v>0</v>
      </c>
      <c r="AT4" s="60">
        <f t="shared" si="1"/>
        <v>58.702392344497603</v>
      </c>
      <c r="AU4" s="60">
        <f t="shared" si="1"/>
        <v>7.3492822966507179</v>
      </c>
      <c r="AV4" s="60">
        <f t="shared" si="1"/>
        <v>91.866028708133967</v>
      </c>
      <c r="AW4" s="60">
        <f t="shared" si="1"/>
        <v>182.84784688995214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>$I5/100*J5</f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>$I6/100*J6</f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144.23349282296653</v>
      </c>
      <c r="AO7" s="77">
        <f t="shared" ref="AO7:AW7" si="4">SUM(AO3:AO6)</f>
        <v>14.736842105263161</v>
      </c>
      <c r="AP7" s="77">
        <f t="shared" si="4"/>
        <v>7.1846889952153106</v>
      </c>
      <c r="AQ7" s="77">
        <f t="shared" si="4"/>
        <v>5.1559808612440197</v>
      </c>
      <c r="AR7" s="77">
        <f t="shared" si="4"/>
        <v>1.3779904306220094</v>
      </c>
      <c r="AS7" s="77">
        <f t="shared" si="4"/>
        <v>208.84210526315792</v>
      </c>
      <c r="AT7" s="77">
        <f t="shared" si="4"/>
        <v>85.113875598086125</v>
      </c>
      <c r="AU7" s="77">
        <f t="shared" si="4"/>
        <v>7.3492822966507179</v>
      </c>
      <c r="AV7" s="77">
        <f t="shared" si="4"/>
        <v>127.2153110047847</v>
      </c>
      <c r="AW7" s="77">
        <f t="shared" si="4"/>
        <v>1395.8966507177033</v>
      </c>
    </row>
    <row r="9" spans="1:49" x14ac:dyDescent="0.25">
      <c r="B9" s="50" t="s">
        <v>30</v>
      </c>
    </row>
  </sheetData>
  <mergeCells count="13">
    <mergeCell ref="AN1:AW1"/>
    <mergeCell ref="A1:A2"/>
    <mergeCell ref="B1:B2"/>
    <mergeCell ref="C1:C2"/>
    <mergeCell ref="D1:D2"/>
    <mergeCell ref="E1:E2"/>
    <mergeCell ref="G1:G2"/>
    <mergeCell ref="F1:F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" enableFormatConditionsCalculation="0"/>
  <dimension ref="A1:AW10"/>
  <sheetViews>
    <sheetView showGridLines="0" workbookViewId="0">
      <selection activeCell="K24" sqref="K24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5</v>
      </c>
      <c r="B3" s="57" t="s">
        <v>51</v>
      </c>
      <c r="C3" s="56" t="s">
        <v>50</v>
      </c>
      <c r="D3" s="56">
        <v>150</v>
      </c>
      <c r="E3" s="58" t="s">
        <v>48</v>
      </c>
      <c r="F3" s="58">
        <v>765</v>
      </c>
      <c r="G3" s="59">
        <v>0.6</v>
      </c>
      <c r="H3" s="60">
        <f>G3/SUM($G$3:$G$7)</f>
        <v>0.62079668908432495</v>
      </c>
      <c r="I3" s="78">
        <f>$D$3*H3</f>
        <v>93.119503362648743</v>
      </c>
      <c r="J3" s="61">
        <v>107.08</v>
      </c>
      <c r="K3" s="62">
        <v>22.18</v>
      </c>
      <c r="L3" s="62">
        <v>1</v>
      </c>
      <c r="M3" s="62">
        <v>2.34</v>
      </c>
      <c r="N3" s="62">
        <v>0</v>
      </c>
      <c r="O3" s="62">
        <v>62.9</v>
      </c>
      <c r="P3" s="62">
        <v>3.89</v>
      </c>
      <c r="Q3" s="62">
        <v>0</v>
      </c>
      <c r="R3" s="62">
        <v>2.98</v>
      </c>
      <c r="S3" s="63">
        <v>75</v>
      </c>
      <c r="T3" s="64">
        <f>$I3/100*J3</f>
        <v>99.712364200724281</v>
      </c>
      <c r="U3" s="65">
        <f t="shared" ref="U3:AC7" si="0">$I3/100*K3</f>
        <v>20.653905845835492</v>
      </c>
      <c r="V3" s="65">
        <f t="shared" si="0"/>
        <v>0.93119503362648748</v>
      </c>
      <c r="W3" s="65">
        <f t="shared" si="0"/>
        <v>2.1789963786859805</v>
      </c>
      <c r="X3" s="65">
        <f t="shared" si="0"/>
        <v>0</v>
      </c>
      <c r="Y3" s="65">
        <f t="shared" si="0"/>
        <v>58.572167615106061</v>
      </c>
      <c r="Z3" s="65">
        <f t="shared" si="0"/>
        <v>3.6223486808070362</v>
      </c>
      <c r="AA3" s="65">
        <f t="shared" si="0"/>
        <v>0</v>
      </c>
      <c r="AB3" s="65">
        <f t="shared" si="0"/>
        <v>2.7749612002069326</v>
      </c>
      <c r="AC3" s="66">
        <f t="shared" si="0"/>
        <v>69.839627521986557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99.712364200724281</v>
      </c>
      <c r="AO3" s="60">
        <f t="shared" ref="AO3:AW7" si="1">AE3*U3</f>
        <v>20.653905845835492</v>
      </c>
      <c r="AP3" s="60">
        <f t="shared" si="1"/>
        <v>0.93119503362648748</v>
      </c>
      <c r="AQ3" s="60">
        <f t="shared" si="1"/>
        <v>2.1789963786859805</v>
      </c>
      <c r="AR3" s="60">
        <f t="shared" si="1"/>
        <v>0</v>
      </c>
      <c r="AS3" s="60">
        <f t="shared" si="1"/>
        <v>58.572167615106061</v>
      </c>
      <c r="AT3" s="60">
        <f t="shared" si="1"/>
        <v>2.8978789446456292</v>
      </c>
      <c r="AU3" s="60">
        <f t="shared" si="1"/>
        <v>0</v>
      </c>
      <c r="AV3" s="60">
        <f t="shared" si="1"/>
        <v>2.7749612002069326</v>
      </c>
      <c r="AW3" s="60">
        <f t="shared" si="1"/>
        <v>69.839627521986557</v>
      </c>
    </row>
    <row r="4" spans="1:49" x14ac:dyDescent="0.25">
      <c r="A4" s="71"/>
      <c r="B4" s="71"/>
      <c r="C4" s="71"/>
      <c r="D4" s="71"/>
      <c r="E4" s="59" t="s">
        <v>49</v>
      </c>
      <c r="F4" s="59">
        <v>1572</v>
      </c>
      <c r="G4" s="59">
        <v>0.3</v>
      </c>
      <c r="H4" s="60">
        <f>G4/SUM($G$3:$G$7)</f>
        <v>0.31039834454216247</v>
      </c>
      <c r="I4" s="78">
        <f t="shared" ref="I4:I7" si="2">$D$3*H4</f>
        <v>46.559751681324371</v>
      </c>
      <c r="J4" s="61">
        <v>324.26</v>
      </c>
      <c r="K4" s="62">
        <v>13.59</v>
      </c>
      <c r="L4" s="62">
        <v>1.5</v>
      </c>
      <c r="M4" s="62">
        <v>64.099999999999994</v>
      </c>
      <c r="N4" s="62">
        <v>16.899999999999999</v>
      </c>
      <c r="O4" s="62">
        <v>0</v>
      </c>
      <c r="P4" s="62">
        <v>1624.56</v>
      </c>
      <c r="Q4" s="62">
        <v>48</v>
      </c>
      <c r="R4" s="62">
        <v>60</v>
      </c>
      <c r="S4" s="63">
        <v>252.1</v>
      </c>
      <c r="T4" s="64">
        <f>$I4/100*J4</f>
        <v>150.97465080186242</v>
      </c>
      <c r="U4" s="65">
        <f t="shared" si="0"/>
        <v>6.327470253491982</v>
      </c>
      <c r="V4" s="65">
        <f t="shared" si="0"/>
        <v>0.69839627521986558</v>
      </c>
      <c r="W4" s="65">
        <f t="shared" si="0"/>
        <v>29.844800827728921</v>
      </c>
      <c r="X4" s="65">
        <f t="shared" si="0"/>
        <v>7.8685980341438189</v>
      </c>
      <c r="Y4" s="65">
        <f t="shared" si="0"/>
        <v>0</v>
      </c>
      <c r="Z4" s="65">
        <f t="shared" si="0"/>
        <v>756.39110191412317</v>
      </c>
      <c r="AA4" s="65">
        <f t="shared" si="0"/>
        <v>22.348680807035699</v>
      </c>
      <c r="AB4" s="65">
        <f t="shared" si="0"/>
        <v>27.935851008794625</v>
      </c>
      <c r="AC4" s="66">
        <f t="shared" si="0"/>
        <v>117.37713398861874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0.95</v>
      </c>
      <c r="AK4" s="68">
        <v>0.95</v>
      </c>
      <c r="AL4" s="68">
        <v>1</v>
      </c>
      <c r="AM4" s="69">
        <v>1</v>
      </c>
      <c r="AN4" s="70">
        <f t="shared" ref="AN4:AN7" si="3">AD4*T4</f>
        <v>150.97465080186242</v>
      </c>
      <c r="AO4" s="60">
        <f t="shared" si="1"/>
        <v>6.327470253491982</v>
      </c>
      <c r="AP4" s="60">
        <f t="shared" si="1"/>
        <v>0.69839627521986558</v>
      </c>
      <c r="AQ4" s="60">
        <f t="shared" si="1"/>
        <v>29.844800827728921</v>
      </c>
      <c r="AR4" s="60">
        <f t="shared" si="1"/>
        <v>7.8685980341438189</v>
      </c>
      <c r="AS4" s="60">
        <f t="shared" si="1"/>
        <v>0</v>
      </c>
      <c r="AT4" s="60">
        <f t="shared" si="1"/>
        <v>718.571546818417</v>
      </c>
      <c r="AU4" s="60">
        <f t="shared" si="1"/>
        <v>21.231246766683913</v>
      </c>
      <c r="AV4" s="60">
        <f t="shared" si="1"/>
        <v>27.935851008794625</v>
      </c>
      <c r="AW4" s="60">
        <f t="shared" si="1"/>
        <v>117.37713398861874</v>
      </c>
    </row>
    <row r="5" spans="1:49" x14ac:dyDescent="0.25">
      <c r="A5" s="71"/>
      <c r="B5" s="71"/>
      <c r="C5" s="71"/>
      <c r="D5" s="71"/>
      <c r="E5" s="59" t="s">
        <v>41</v>
      </c>
      <c r="F5" s="59">
        <v>356</v>
      </c>
      <c r="G5" s="59">
        <v>0.06</v>
      </c>
      <c r="H5" s="60">
        <f>G5/SUM($G$3:$G$7)</f>
        <v>6.2079668908432493E-2</v>
      </c>
      <c r="I5" s="78">
        <f t="shared" si="2"/>
        <v>9.3119503362648732</v>
      </c>
      <c r="J5" s="61">
        <v>52.75</v>
      </c>
      <c r="K5" s="62">
        <v>1.5</v>
      </c>
      <c r="L5" s="62">
        <v>0.75</v>
      </c>
      <c r="M5" s="62">
        <v>10</v>
      </c>
      <c r="N5" s="62">
        <v>2.5</v>
      </c>
      <c r="O5" s="62">
        <v>0</v>
      </c>
      <c r="P5" s="62">
        <v>27.5</v>
      </c>
      <c r="Q5" s="62">
        <v>4.5</v>
      </c>
      <c r="R5" s="62">
        <v>27.5</v>
      </c>
      <c r="S5" s="63">
        <v>14.5</v>
      </c>
      <c r="T5" s="64">
        <f>$I5/100*J5</f>
        <v>4.9120538023797211</v>
      </c>
      <c r="U5" s="65">
        <f t="shared" si="0"/>
        <v>0.13967925504397311</v>
      </c>
      <c r="V5" s="65">
        <f t="shared" si="0"/>
        <v>6.9839627521986553E-2</v>
      </c>
      <c r="W5" s="65">
        <f t="shared" si="0"/>
        <v>0.93119503362648737</v>
      </c>
      <c r="X5" s="65">
        <f t="shared" si="0"/>
        <v>0.23279875840662184</v>
      </c>
      <c r="Y5" s="65">
        <f t="shared" si="0"/>
        <v>0</v>
      </c>
      <c r="Z5" s="65">
        <f t="shared" si="0"/>
        <v>2.5607863424728401</v>
      </c>
      <c r="AA5" s="65">
        <f t="shared" si="0"/>
        <v>0.41903776513191932</v>
      </c>
      <c r="AB5" s="65">
        <f t="shared" si="0"/>
        <v>2.5607863424728401</v>
      </c>
      <c r="AC5" s="66">
        <f t="shared" si="0"/>
        <v>1.3502327987584066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1</v>
      </c>
      <c r="AM5" s="69">
        <v>1</v>
      </c>
      <c r="AN5" s="70">
        <f t="shared" si="3"/>
        <v>4.9120538023797211</v>
      </c>
      <c r="AO5" s="60">
        <f t="shared" si="1"/>
        <v>0.13967925504397311</v>
      </c>
      <c r="AP5" s="60">
        <f t="shared" si="1"/>
        <v>6.9839627521986553E-2</v>
      </c>
      <c r="AQ5" s="60">
        <f t="shared" si="1"/>
        <v>0.93119503362648737</v>
      </c>
      <c r="AR5" s="60">
        <f t="shared" si="1"/>
        <v>0.23279875840662184</v>
      </c>
      <c r="AS5" s="60">
        <f t="shared" si="1"/>
        <v>0</v>
      </c>
      <c r="AT5" s="60">
        <f t="shared" si="1"/>
        <v>2.304707708225556</v>
      </c>
      <c r="AU5" s="60">
        <f t="shared" si="1"/>
        <v>0.3142783238489395</v>
      </c>
      <c r="AV5" s="60">
        <f t="shared" si="1"/>
        <v>2.5607863424728401</v>
      </c>
      <c r="AW5" s="60">
        <f t="shared" si="1"/>
        <v>1.3502327987584066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5.0000000000000001E-3</v>
      </c>
      <c r="H6" s="60">
        <f>G6/SUM($G$3:$G$7)</f>
        <v>5.1733057423693747E-3</v>
      </c>
      <c r="I6" s="78">
        <f t="shared" si="2"/>
        <v>0.77599586135540621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>$I6/100*J6</f>
        <v>6.9699948266942595</v>
      </c>
      <c r="U6" s="65">
        <f t="shared" si="0"/>
        <v>0</v>
      </c>
      <c r="V6" s="65">
        <f t="shared" si="0"/>
        <v>0.7744438696326954</v>
      </c>
      <c r="W6" s="65">
        <f t="shared" si="0"/>
        <v>0</v>
      </c>
      <c r="X6" s="65">
        <f t="shared" si="0"/>
        <v>0</v>
      </c>
      <c r="Y6" s="65">
        <f t="shared" si="0"/>
        <v>0.49663735126746</v>
      </c>
      <c r="Z6" s="65">
        <f t="shared" si="0"/>
        <v>0.31039834454216253</v>
      </c>
      <c r="AA6" s="65">
        <f t="shared" si="0"/>
        <v>0</v>
      </c>
      <c r="AB6" s="65">
        <f t="shared" si="0"/>
        <v>0.13967925504397313</v>
      </c>
      <c r="AC6" s="66">
        <f t="shared" si="0"/>
        <v>3.9575788929125714E-2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6.9699948266942595</v>
      </c>
      <c r="AO6" s="60">
        <f t="shared" si="1"/>
        <v>0</v>
      </c>
      <c r="AP6" s="60">
        <f t="shared" si="1"/>
        <v>0.7744438696326954</v>
      </c>
      <c r="AQ6" s="60">
        <f t="shared" si="1"/>
        <v>0</v>
      </c>
      <c r="AR6" s="60">
        <f t="shared" si="1"/>
        <v>0</v>
      </c>
      <c r="AS6" s="60">
        <f t="shared" si="1"/>
        <v>0.49663735126746</v>
      </c>
      <c r="AT6" s="60">
        <f t="shared" si="1"/>
        <v>0.31039834454216253</v>
      </c>
      <c r="AU6" s="60">
        <f t="shared" si="1"/>
        <v>0</v>
      </c>
      <c r="AV6" s="60">
        <f t="shared" si="1"/>
        <v>0.13967925504397313</v>
      </c>
      <c r="AW6" s="60">
        <f t="shared" si="1"/>
        <v>3.9575788929125714E-2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1.5E-3</v>
      </c>
      <c r="H7" s="60">
        <f>G7/SUM($G$3:$G$7)</f>
        <v>1.5519917227108124E-3</v>
      </c>
      <c r="I7" s="78">
        <f t="shared" si="2"/>
        <v>0.23279875840662187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>$I7/100*J7</f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5.1215726849456814E-2</v>
      </c>
      <c r="AC7" s="66">
        <f t="shared" si="0"/>
        <v>91.515519917227124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5.1215726849456814E-2</v>
      </c>
      <c r="AW7" s="60">
        <f t="shared" si="1"/>
        <v>91.515519917227124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262.56906363166064</v>
      </c>
      <c r="AO8" s="77">
        <f t="shared" ref="AO8:AW8" si="4">SUM(AO3:AO7)</f>
        <v>27.121055354371446</v>
      </c>
      <c r="AP8" s="77">
        <f t="shared" si="4"/>
        <v>2.4738748060010352</v>
      </c>
      <c r="AQ8" s="77">
        <f t="shared" si="4"/>
        <v>32.954992240041392</v>
      </c>
      <c r="AR8" s="77">
        <f t="shared" si="4"/>
        <v>8.1013967925504407</v>
      </c>
      <c r="AS8" s="77">
        <f t="shared" si="4"/>
        <v>59.06880496637352</v>
      </c>
      <c r="AT8" s="77">
        <f t="shared" si="4"/>
        <v>724.08453181583036</v>
      </c>
      <c r="AU8" s="77">
        <f t="shared" si="4"/>
        <v>21.545525090532852</v>
      </c>
      <c r="AV8" s="77">
        <f t="shared" si="4"/>
        <v>33.462493533367827</v>
      </c>
      <c r="AW8" s="77">
        <f t="shared" si="4"/>
        <v>280.12209001551992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" enableFormatConditionsCalculation="0"/>
  <dimension ref="A1:AW9"/>
  <sheetViews>
    <sheetView showGridLines="0" workbookViewId="0">
      <selection activeCell="B3" sqref="B3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6</v>
      </c>
      <c r="B3" s="56" t="s">
        <v>54</v>
      </c>
      <c r="C3" s="56" t="s">
        <v>55</v>
      </c>
      <c r="D3" s="56">
        <v>150</v>
      </c>
      <c r="E3" s="58" t="s">
        <v>52</v>
      </c>
      <c r="F3" s="58">
        <v>1018</v>
      </c>
      <c r="G3" s="59">
        <v>0.6</v>
      </c>
      <c r="H3" s="60">
        <f>G3/SUM($G$3:$G$6)</f>
        <v>0.5961251862891207</v>
      </c>
      <c r="I3" s="78">
        <f>$D$3*H3</f>
        <v>89.418777943368099</v>
      </c>
      <c r="J3" s="61">
        <v>117.26</v>
      </c>
      <c r="K3" s="62">
        <v>2.64</v>
      </c>
      <c r="L3" s="62">
        <v>0.3</v>
      </c>
      <c r="M3" s="62">
        <v>26</v>
      </c>
      <c r="N3" s="62">
        <v>0.3</v>
      </c>
      <c r="O3" s="62">
        <v>0</v>
      </c>
      <c r="P3" s="62">
        <v>6.79</v>
      </c>
      <c r="Q3" s="62">
        <v>3</v>
      </c>
      <c r="R3" s="62">
        <v>7</v>
      </c>
      <c r="S3" s="63">
        <v>2.5</v>
      </c>
      <c r="T3" s="64">
        <v>121.1</v>
      </c>
      <c r="U3" s="65">
        <v>21.2</v>
      </c>
      <c r="V3" s="65">
        <v>3.1</v>
      </c>
      <c r="W3" s="65">
        <v>2.1</v>
      </c>
      <c r="X3" s="65">
        <v>0</v>
      </c>
      <c r="Y3" s="65">
        <v>75</v>
      </c>
      <c r="Z3" s="65">
        <v>19</v>
      </c>
      <c r="AA3" s="65">
        <v>0</v>
      </c>
      <c r="AB3" s="65">
        <v>35</v>
      </c>
      <c r="AC3" s="66">
        <v>74.2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1</v>
      </c>
      <c r="AM3" s="69">
        <v>0.7</v>
      </c>
      <c r="AN3" s="70">
        <f>AD3*T3</f>
        <v>121.1</v>
      </c>
      <c r="AO3" s="60">
        <f t="shared" ref="AO3:AW6" si="0">AE3*U3</f>
        <v>21.2</v>
      </c>
      <c r="AP3" s="60">
        <f t="shared" si="0"/>
        <v>3.1</v>
      </c>
      <c r="AQ3" s="60">
        <f t="shared" si="0"/>
        <v>2.1</v>
      </c>
      <c r="AR3" s="60">
        <f t="shared" si="0"/>
        <v>0</v>
      </c>
      <c r="AS3" s="60">
        <f t="shared" si="0"/>
        <v>75</v>
      </c>
      <c r="AT3" s="60">
        <f t="shared" si="0"/>
        <v>17.100000000000001</v>
      </c>
      <c r="AU3" s="60">
        <f t="shared" si="0"/>
        <v>0</v>
      </c>
      <c r="AV3" s="60">
        <f t="shared" si="0"/>
        <v>35</v>
      </c>
      <c r="AW3" s="60">
        <f t="shared" si="0"/>
        <v>51.94</v>
      </c>
    </row>
    <row r="4" spans="1:49" x14ac:dyDescent="0.25">
      <c r="A4" s="71"/>
      <c r="B4" s="71"/>
      <c r="C4" s="71"/>
      <c r="D4" s="71"/>
      <c r="E4" s="58" t="s">
        <v>53</v>
      </c>
      <c r="F4" s="58">
        <v>116</v>
      </c>
      <c r="G4" s="59">
        <v>0.4</v>
      </c>
      <c r="H4" s="60">
        <f>G4/SUM($G$3:$G$6)</f>
        <v>0.39741679085941384</v>
      </c>
      <c r="I4" s="78">
        <f t="shared" ref="I4:I6" si="1">$D$3*H4</f>
        <v>59.612518628912078</v>
      </c>
      <c r="J4" s="61">
        <v>80.88</v>
      </c>
      <c r="K4" s="62">
        <v>8</v>
      </c>
      <c r="L4" s="62">
        <v>3.6</v>
      </c>
      <c r="M4" s="62">
        <v>4.12</v>
      </c>
      <c r="N4" s="62">
        <v>0.41</v>
      </c>
      <c r="O4" s="62">
        <v>0</v>
      </c>
      <c r="P4" s="62">
        <v>5</v>
      </c>
      <c r="Q4" s="62">
        <v>0</v>
      </c>
      <c r="R4" s="62">
        <v>163.80000000000001</v>
      </c>
      <c r="S4" s="63">
        <v>7.11</v>
      </c>
      <c r="T4" s="64">
        <f>$I4/100*J4</f>
        <v>48.214605067064092</v>
      </c>
      <c r="U4" s="65">
        <f t="shared" ref="U4:AC6" si="2">$I4/100*K4</f>
        <v>4.7690014903129665</v>
      </c>
      <c r="V4" s="65">
        <f t="shared" si="2"/>
        <v>2.1460506706408351</v>
      </c>
      <c r="W4" s="65">
        <f t="shared" si="2"/>
        <v>2.4560357675111777</v>
      </c>
      <c r="X4" s="65">
        <f t="shared" si="2"/>
        <v>0.24441132637853952</v>
      </c>
      <c r="Y4" s="65">
        <f t="shared" si="2"/>
        <v>0</v>
      </c>
      <c r="Z4" s="65">
        <f t="shared" si="2"/>
        <v>2.9806259314456041</v>
      </c>
      <c r="AA4" s="65">
        <f t="shared" si="2"/>
        <v>0</v>
      </c>
      <c r="AB4" s="65">
        <f t="shared" si="2"/>
        <v>97.645305514157997</v>
      </c>
      <c r="AC4" s="66">
        <f t="shared" si="2"/>
        <v>4.238450074515649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</v>
      </c>
      <c r="AL4" s="68">
        <v>0.9</v>
      </c>
      <c r="AM4" s="69">
        <v>0.75</v>
      </c>
      <c r="AN4" s="70">
        <f t="shared" ref="AN4:AN6" si="3">AD4*T4</f>
        <v>48.214605067064092</v>
      </c>
      <c r="AO4" s="60">
        <f t="shared" si="0"/>
        <v>4.7690014903129665</v>
      </c>
      <c r="AP4" s="60">
        <f t="shared" si="0"/>
        <v>2.1460506706408351</v>
      </c>
      <c r="AQ4" s="60">
        <f t="shared" si="0"/>
        <v>2.4560357675111777</v>
      </c>
      <c r="AR4" s="60">
        <f t="shared" si="0"/>
        <v>0.24441132637853952</v>
      </c>
      <c r="AS4" s="60">
        <f t="shared" si="0"/>
        <v>0</v>
      </c>
      <c r="AT4" s="60">
        <f t="shared" si="0"/>
        <v>2.6825633383010437</v>
      </c>
      <c r="AU4" s="60">
        <f t="shared" si="0"/>
        <v>0</v>
      </c>
      <c r="AV4" s="60">
        <f t="shared" si="0"/>
        <v>87.880774962742194</v>
      </c>
      <c r="AW4" s="60">
        <f t="shared" si="0"/>
        <v>3.1788375558867368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5.0000000000000001E-3</v>
      </c>
      <c r="H5" s="60">
        <f>G5/SUM($G$3:$G$6)</f>
        <v>4.9677098857426726E-3</v>
      </c>
      <c r="I5" s="78">
        <f t="shared" si="1"/>
        <v>0.7451564828614009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>$I5/100*J5</f>
        <v>6.6929955290611032</v>
      </c>
      <c r="U5" s="65">
        <f t="shared" si="2"/>
        <v>0</v>
      </c>
      <c r="V5" s="65">
        <f t="shared" si="2"/>
        <v>0.74366616989567802</v>
      </c>
      <c r="W5" s="65">
        <f t="shared" si="2"/>
        <v>0</v>
      </c>
      <c r="X5" s="65">
        <f t="shared" si="2"/>
        <v>0</v>
      </c>
      <c r="Y5" s="65">
        <f t="shared" si="2"/>
        <v>0.47690014903129657</v>
      </c>
      <c r="Z5" s="65">
        <f t="shared" si="2"/>
        <v>0.29806259314456035</v>
      </c>
      <c r="AA5" s="65">
        <f t="shared" si="2"/>
        <v>0</v>
      </c>
      <c r="AB5" s="65">
        <f t="shared" si="2"/>
        <v>0.13412816691505217</v>
      </c>
      <c r="AC5" s="66">
        <f t="shared" si="2"/>
        <v>3.8002980625931444E-2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6.6929955290611032</v>
      </c>
      <c r="AO5" s="60">
        <f t="shared" si="0"/>
        <v>0</v>
      </c>
      <c r="AP5" s="60">
        <f t="shared" si="0"/>
        <v>0.74366616989567802</v>
      </c>
      <c r="AQ5" s="60">
        <f t="shared" si="0"/>
        <v>0</v>
      </c>
      <c r="AR5" s="60">
        <f t="shared" si="0"/>
        <v>0</v>
      </c>
      <c r="AS5" s="60">
        <f t="shared" si="0"/>
        <v>0.47690014903129657</v>
      </c>
      <c r="AT5" s="60">
        <f t="shared" si="0"/>
        <v>0.29806259314456035</v>
      </c>
      <c r="AU5" s="60">
        <f t="shared" si="0"/>
        <v>0</v>
      </c>
      <c r="AV5" s="60">
        <f t="shared" si="0"/>
        <v>0.13412816691505217</v>
      </c>
      <c r="AW5" s="60">
        <f t="shared" si="0"/>
        <v>3.8002980625931444E-2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1.5E-3</v>
      </c>
      <c r="H6" s="60">
        <f>G6/SUM($G$3:$G$6)</f>
        <v>1.4903129657228018E-3</v>
      </c>
      <c r="I6" s="78">
        <f t="shared" si="1"/>
        <v>0.22354694485842028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>$I6/100*J6</f>
        <v>0</v>
      </c>
      <c r="U6" s="65">
        <f t="shared" si="2"/>
        <v>0</v>
      </c>
      <c r="V6" s="65">
        <f t="shared" si="2"/>
        <v>0</v>
      </c>
      <c r="W6" s="65">
        <f t="shared" si="2"/>
        <v>0</v>
      </c>
      <c r="X6" s="65">
        <f t="shared" si="2"/>
        <v>0</v>
      </c>
      <c r="Y6" s="65">
        <f t="shared" si="2"/>
        <v>0</v>
      </c>
      <c r="Z6" s="65">
        <f t="shared" si="2"/>
        <v>0</v>
      </c>
      <c r="AA6" s="65">
        <f t="shared" si="2"/>
        <v>0</v>
      </c>
      <c r="AB6" s="65">
        <f t="shared" si="2"/>
        <v>4.9180327868852458E-2</v>
      </c>
      <c r="AC6" s="66">
        <f t="shared" si="2"/>
        <v>87.878539493293587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0"/>
        <v>0</v>
      </c>
      <c r="AP6" s="60">
        <f t="shared" si="0"/>
        <v>0</v>
      </c>
      <c r="AQ6" s="60">
        <f t="shared" si="0"/>
        <v>0</v>
      </c>
      <c r="AR6" s="60">
        <f t="shared" si="0"/>
        <v>0</v>
      </c>
      <c r="AS6" s="60">
        <f t="shared" si="0"/>
        <v>0</v>
      </c>
      <c r="AT6" s="60">
        <f t="shared" si="0"/>
        <v>0</v>
      </c>
      <c r="AU6" s="60">
        <f t="shared" si="0"/>
        <v>0</v>
      </c>
      <c r="AV6" s="60">
        <f t="shared" si="0"/>
        <v>4.9180327868852458E-2</v>
      </c>
      <c r="AW6" s="60">
        <f t="shared" si="0"/>
        <v>87.878539493293587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176.0076005961252</v>
      </c>
      <c r="AO7" s="77">
        <f t="shared" ref="AO7:AW7" si="4">SUM(AO3:AO6)</f>
        <v>25.969001490312966</v>
      </c>
      <c r="AP7" s="77">
        <f t="shared" si="4"/>
        <v>5.9897168405365138</v>
      </c>
      <c r="AQ7" s="77">
        <f t="shared" si="4"/>
        <v>4.5560357675111778</v>
      </c>
      <c r="AR7" s="77">
        <f t="shared" si="4"/>
        <v>0.24441132637853952</v>
      </c>
      <c r="AS7" s="77">
        <f t="shared" si="4"/>
        <v>75.476900149031295</v>
      </c>
      <c r="AT7" s="77">
        <f t="shared" si="4"/>
        <v>20.080625931445606</v>
      </c>
      <c r="AU7" s="77">
        <f t="shared" si="4"/>
        <v>0</v>
      </c>
      <c r="AV7" s="77">
        <f t="shared" si="4"/>
        <v>123.0640834575261</v>
      </c>
      <c r="AW7" s="77">
        <f t="shared" si="4"/>
        <v>143.03538002980625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 enableFormatConditionsCalculation="0"/>
  <dimension ref="A1:AW9"/>
  <sheetViews>
    <sheetView showGridLines="0" workbookViewId="0">
      <selection activeCell="H15" sqref="H15"/>
    </sheetView>
  </sheetViews>
  <sheetFormatPr baseColWidth="10" defaultRowHeight="18" x14ac:dyDescent="0.25"/>
  <cols>
    <col min="1" max="1" width="4.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7</v>
      </c>
      <c r="B3" s="56" t="s">
        <v>57</v>
      </c>
      <c r="C3" s="56" t="s">
        <v>60</v>
      </c>
      <c r="D3" s="56">
        <v>200</v>
      </c>
      <c r="E3" s="58" t="s">
        <v>58</v>
      </c>
      <c r="F3" s="58">
        <v>1108</v>
      </c>
      <c r="G3" s="59">
        <v>0.3</v>
      </c>
      <c r="H3" s="60">
        <f>G3/SUM($G$3:$G$6)</f>
        <v>0.29211295034079848</v>
      </c>
      <c r="I3" s="78">
        <f>$D$3*H3</f>
        <v>58.4225900681597</v>
      </c>
      <c r="J3" s="61">
        <v>33.26</v>
      </c>
      <c r="K3" s="62">
        <v>3.84</v>
      </c>
      <c r="L3" s="62">
        <v>0.3</v>
      </c>
      <c r="M3" s="62">
        <v>3.8</v>
      </c>
      <c r="N3" s="62">
        <v>0</v>
      </c>
      <c r="O3" s="62">
        <v>8</v>
      </c>
      <c r="P3" s="62">
        <v>50</v>
      </c>
      <c r="Q3" s="62">
        <v>0</v>
      </c>
      <c r="R3" s="62">
        <v>150</v>
      </c>
      <c r="S3" s="63">
        <v>325.60000000000002</v>
      </c>
      <c r="T3" s="64">
        <f>$I3/100*J3</f>
        <v>19.431353456669914</v>
      </c>
      <c r="U3" s="65">
        <f t="shared" ref="U3:AC6" si="0">$I3/100*K3</f>
        <v>2.2434274586173322</v>
      </c>
      <c r="V3" s="65">
        <f t="shared" si="0"/>
        <v>0.17526777020447909</v>
      </c>
      <c r="W3" s="65">
        <f t="shared" si="0"/>
        <v>2.2200584225900686</v>
      </c>
      <c r="X3" s="65">
        <f t="shared" si="0"/>
        <v>0</v>
      </c>
      <c r="Y3" s="65">
        <f t="shared" si="0"/>
        <v>4.6738072054527757</v>
      </c>
      <c r="Z3" s="65">
        <f t="shared" si="0"/>
        <v>29.21129503407985</v>
      </c>
      <c r="AA3" s="65">
        <f t="shared" si="0"/>
        <v>0</v>
      </c>
      <c r="AB3" s="65">
        <f t="shared" si="0"/>
        <v>87.633885102239546</v>
      </c>
      <c r="AC3" s="66">
        <f t="shared" si="0"/>
        <v>190.22395326192799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19.431353456669914</v>
      </c>
      <c r="AO3" s="60">
        <f t="shared" ref="AO3:AW6" si="1">AE3*U3</f>
        <v>2.2434274586173322</v>
      </c>
      <c r="AP3" s="60">
        <f t="shared" si="1"/>
        <v>0.17526777020447909</v>
      </c>
      <c r="AQ3" s="60">
        <f t="shared" si="1"/>
        <v>2.2200584225900686</v>
      </c>
      <c r="AR3" s="60">
        <f t="shared" si="1"/>
        <v>0</v>
      </c>
      <c r="AS3" s="60">
        <f t="shared" si="1"/>
        <v>4.6738072054527757</v>
      </c>
      <c r="AT3" s="60">
        <f t="shared" si="1"/>
        <v>29.21129503407985</v>
      </c>
      <c r="AU3" s="60">
        <f t="shared" si="1"/>
        <v>0</v>
      </c>
      <c r="AV3" s="60">
        <f t="shared" si="1"/>
        <v>87.633885102239546</v>
      </c>
      <c r="AW3" s="60">
        <f t="shared" si="1"/>
        <v>190.22395326192799</v>
      </c>
    </row>
    <row r="4" spans="1:49" x14ac:dyDescent="0.25">
      <c r="A4" s="71"/>
      <c r="B4" s="71"/>
      <c r="C4" s="71"/>
      <c r="D4" s="71"/>
      <c r="E4" s="58" t="s">
        <v>59</v>
      </c>
      <c r="F4" s="58">
        <v>275</v>
      </c>
      <c r="G4" s="59">
        <v>0.7</v>
      </c>
      <c r="H4" s="60">
        <f>G4/SUM($G$3:$G$6)</f>
        <v>0.6815968841285297</v>
      </c>
      <c r="I4" s="78">
        <f t="shared" ref="I4:I6" si="2">$D$3*H4</f>
        <v>136.31937682570594</v>
      </c>
      <c r="J4" s="61">
        <v>18.899999999999999</v>
      </c>
      <c r="K4" s="62">
        <v>1.4</v>
      </c>
      <c r="L4" s="62">
        <v>0.1</v>
      </c>
      <c r="M4" s="62">
        <v>3.1</v>
      </c>
      <c r="N4" s="62">
        <v>0.8</v>
      </c>
      <c r="O4" s="62">
        <v>0</v>
      </c>
      <c r="P4" s="62">
        <v>20</v>
      </c>
      <c r="Q4" s="62">
        <v>30</v>
      </c>
      <c r="R4" s="62">
        <v>49.58</v>
      </c>
      <c r="S4" s="63">
        <v>57</v>
      </c>
      <c r="T4" s="64">
        <f>$I4/100*J4</f>
        <v>25.76436222005842</v>
      </c>
      <c r="U4" s="65">
        <f t="shared" si="0"/>
        <v>1.9084712755598829</v>
      </c>
      <c r="V4" s="65">
        <f t="shared" si="0"/>
        <v>0.13631937682570594</v>
      </c>
      <c r="W4" s="65">
        <f t="shared" si="0"/>
        <v>4.225900681596884</v>
      </c>
      <c r="X4" s="65">
        <f t="shared" si="0"/>
        <v>1.0905550146056475</v>
      </c>
      <c r="Y4" s="65">
        <f t="shared" si="0"/>
        <v>0</v>
      </c>
      <c r="Z4" s="65">
        <f t="shared" si="0"/>
        <v>27.263875365141189</v>
      </c>
      <c r="AA4" s="65">
        <f t="shared" si="0"/>
        <v>40.895813047711783</v>
      </c>
      <c r="AB4" s="65">
        <f t="shared" si="0"/>
        <v>67.587147030185008</v>
      </c>
      <c r="AC4" s="66">
        <f t="shared" si="0"/>
        <v>77.70204479065238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25.76436222005842</v>
      </c>
      <c r="AO4" s="60">
        <f t="shared" si="1"/>
        <v>1.9084712755598829</v>
      </c>
      <c r="AP4" s="60">
        <f t="shared" si="1"/>
        <v>0.13631937682570594</v>
      </c>
      <c r="AQ4" s="60">
        <f t="shared" si="1"/>
        <v>4.225900681596884</v>
      </c>
      <c r="AR4" s="60">
        <f t="shared" si="1"/>
        <v>1.0905550146056475</v>
      </c>
      <c r="AS4" s="60">
        <f t="shared" si="1"/>
        <v>0</v>
      </c>
      <c r="AT4" s="60">
        <f t="shared" si="1"/>
        <v>27.263875365141189</v>
      </c>
      <c r="AU4" s="60">
        <f t="shared" si="1"/>
        <v>40.895813047711783</v>
      </c>
      <c r="AV4" s="60">
        <f t="shared" si="1"/>
        <v>67.587147030185008</v>
      </c>
      <c r="AW4" s="60">
        <f t="shared" si="1"/>
        <v>77.70204479065238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0.02</v>
      </c>
      <c r="H5" s="60">
        <f>G5/SUM($G$3:$G$6)</f>
        <v>1.9474196689386564E-2</v>
      </c>
      <c r="I5" s="78">
        <f t="shared" si="2"/>
        <v>3.894839337877313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>$I5/100*J5</f>
        <v>34.983446932814026</v>
      </c>
      <c r="U5" s="65">
        <f t="shared" si="0"/>
        <v>0</v>
      </c>
      <c r="V5" s="65">
        <f t="shared" si="0"/>
        <v>3.887049659201558</v>
      </c>
      <c r="W5" s="65">
        <f t="shared" si="0"/>
        <v>0</v>
      </c>
      <c r="X5" s="65">
        <f t="shared" si="0"/>
        <v>0</v>
      </c>
      <c r="Y5" s="65">
        <f t="shared" si="0"/>
        <v>2.4926971762414802</v>
      </c>
      <c r="Z5" s="65">
        <f t="shared" si="0"/>
        <v>1.5579357351509251</v>
      </c>
      <c r="AA5" s="65">
        <f t="shared" si="0"/>
        <v>0</v>
      </c>
      <c r="AB5" s="65">
        <f t="shared" si="0"/>
        <v>0.70107108081791636</v>
      </c>
      <c r="AC5" s="66">
        <f t="shared" si="0"/>
        <v>0.19863680623174293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34.983446932814026</v>
      </c>
      <c r="AO5" s="60">
        <f t="shared" si="1"/>
        <v>0</v>
      </c>
      <c r="AP5" s="60">
        <f t="shared" si="1"/>
        <v>3.887049659201558</v>
      </c>
      <c r="AQ5" s="60">
        <f t="shared" si="1"/>
        <v>0</v>
      </c>
      <c r="AR5" s="60">
        <f t="shared" si="1"/>
        <v>0</v>
      </c>
      <c r="AS5" s="60">
        <f t="shared" si="1"/>
        <v>2.4926971762414802</v>
      </c>
      <c r="AT5" s="60">
        <f t="shared" si="1"/>
        <v>1.5579357351509251</v>
      </c>
      <c r="AU5" s="60">
        <f t="shared" si="1"/>
        <v>0</v>
      </c>
      <c r="AV5" s="60">
        <f t="shared" si="1"/>
        <v>0.70107108081791636</v>
      </c>
      <c r="AW5" s="60">
        <f t="shared" si="1"/>
        <v>0.19863680623174293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7.0000000000000001E-3</v>
      </c>
      <c r="H6" s="60">
        <f>G6/SUM($G$3:$G$6)</f>
        <v>6.8159688412852979E-3</v>
      </c>
      <c r="I6" s="78">
        <f t="shared" si="2"/>
        <v>1.3631937682570596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>$I6/100*J6</f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0.29990262901655312</v>
      </c>
      <c r="AC6" s="66">
        <f t="shared" si="0"/>
        <v>535.88510223953267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0.29990262901655312</v>
      </c>
      <c r="AW6" s="60">
        <f t="shared" si="1"/>
        <v>535.88510223953267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80.17916260954236</v>
      </c>
      <c r="AO7" s="77">
        <f t="shared" ref="AO7:AW7" si="4">SUM(AO3:AO6)</f>
        <v>4.1518987341772151</v>
      </c>
      <c r="AP7" s="77">
        <f t="shared" si="4"/>
        <v>4.1986368062317432</v>
      </c>
      <c r="AQ7" s="77">
        <f t="shared" si="4"/>
        <v>6.4459591041869526</v>
      </c>
      <c r="AR7" s="77">
        <f t="shared" si="4"/>
        <v>1.0905550146056475</v>
      </c>
      <c r="AS7" s="77">
        <f t="shared" si="4"/>
        <v>7.1665043816942564</v>
      </c>
      <c r="AT7" s="77">
        <f t="shared" si="4"/>
        <v>58.03310613437197</v>
      </c>
      <c r="AU7" s="77">
        <f t="shared" si="4"/>
        <v>40.895813047711783</v>
      </c>
      <c r="AV7" s="77">
        <f t="shared" si="4"/>
        <v>156.22200584225902</v>
      </c>
      <c r="AW7" s="77">
        <f t="shared" si="4"/>
        <v>804.00973709834477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" enableFormatConditionsCalculation="0"/>
  <dimension ref="A1:AW9"/>
  <sheetViews>
    <sheetView showGridLines="0" workbookViewId="0">
      <selection activeCell="M15" sqref="M15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8</v>
      </c>
      <c r="B3" s="57" t="s">
        <v>61</v>
      </c>
      <c r="C3" s="56" t="s">
        <v>12</v>
      </c>
      <c r="D3" s="56">
        <v>200</v>
      </c>
      <c r="E3" s="58" t="s">
        <v>63</v>
      </c>
      <c r="F3" s="58">
        <v>1653</v>
      </c>
      <c r="G3" s="59">
        <v>0.5</v>
      </c>
      <c r="H3" s="60">
        <f>G3/SUM($G$3:$G$6)</f>
        <v>0.47846889952153115</v>
      </c>
      <c r="I3" s="78">
        <f>$D$3*H3</f>
        <v>95.693779904306226</v>
      </c>
      <c r="J3" s="61">
        <v>16.8</v>
      </c>
      <c r="K3" s="62">
        <v>1.8</v>
      </c>
      <c r="L3" s="62">
        <v>0</v>
      </c>
      <c r="M3" s="62">
        <v>2.4</v>
      </c>
      <c r="N3" s="62">
        <v>2.31</v>
      </c>
      <c r="O3" s="62">
        <v>0</v>
      </c>
      <c r="P3" s="62">
        <v>8</v>
      </c>
      <c r="Q3" s="62">
        <v>12</v>
      </c>
      <c r="R3" s="62">
        <v>78</v>
      </c>
      <c r="S3" s="63">
        <v>19.3</v>
      </c>
      <c r="T3" s="64">
        <f>$I3/100*J3</f>
        <v>16.076555023923447</v>
      </c>
      <c r="U3" s="65">
        <f t="shared" ref="U3:AC6" si="0">$I3/100*K3</f>
        <v>1.7224880382775123</v>
      </c>
      <c r="V3" s="65">
        <f t="shared" si="0"/>
        <v>0</v>
      </c>
      <c r="W3" s="65">
        <f t="shared" si="0"/>
        <v>2.2966507177033493</v>
      </c>
      <c r="X3" s="65">
        <f t="shared" si="0"/>
        <v>2.2105263157894739</v>
      </c>
      <c r="Y3" s="65">
        <f t="shared" si="0"/>
        <v>0</v>
      </c>
      <c r="Z3" s="65">
        <f t="shared" si="0"/>
        <v>7.6555023923444985</v>
      </c>
      <c r="AA3" s="65">
        <f t="shared" si="0"/>
        <v>11.483253588516748</v>
      </c>
      <c r="AB3" s="65">
        <f t="shared" si="0"/>
        <v>74.641148325358856</v>
      </c>
      <c r="AC3" s="66">
        <f t="shared" si="0"/>
        <v>18.468899521531103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16.076555023923447</v>
      </c>
      <c r="AO3" s="60">
        <f t="shared" ref="AO3:AW6" si="1">AE3*U3</f>
        <v>1.7224880382775123</v>
      </c>
      <c r="AP3" s="60">
        <f t="shared" si="1"/>
        <v>0</v>
      </c>
      <c r="AQ3" s="60">
        <f t="shared" si="1"/>
        <v>2.2966507177033493</v>
      </c>
      <c r="AR3" s="60">
        <f t="shared" si="1"/>
        <v>2.2105263157894739</v>
      </c>
      <c r="AS3" s="60">
        <f t="shared" si="1"/>
        <v>0</v>
      </c>
      <c r="AT3" s="60">
        <f t="shared" si="1"/>
        <v>6.8899521531100492</v>
      </c>
      <c r="AU3" s="60">
        <f t="shared" si="1"/>
        <v>9.7607655502392348</v>
      </c>
      <c r="AV3" s="60">
        <f t="shared" si="1"/>
        <v>74.641148325358856</v>
      </c>
      <c r="AW3" s="60">
        <f t="shared" si="1"/>
        <v>18.468899521531103</v>
      </c>
    </row>
    <row r="4" spans="1:49" x14ac:dyDescent="0.25">
      <c r="A4" s="71"/>
      <c r="B4" s="71"/>
      <c r="C4" s="71"/>
      <c r="D4" s="71"/>
      <c r="E4" s="58" t="s">
        <v>62</v>
      </c>
      <c r="F4" s="58">
        <v>129</v>
      </c>
      <c r="G4" s="59">
        <v>0.5</v>
      </c>
      <c r="H4" s="60">
        <f>G4/SUM($G$3:$G$6)</f>
        <v>0.47846889952153115</v>
      </c>
      <c r="I4" s="78">
        <f t="shared" ref="I4:I6" si="2">$D$3*H4</f>
        <v>95.693779904306226</v>
      </c>
      <c r="J4" s="61">
        <v>408.95</v>
      </c>
      <c r="K4" s="62">
        <v>44.5</v>
      </c>
      <c r="L4" s="62">
        <v>17.350000000000001</v>
      </c>
      <c r="M4" s="62">
        <v>18.7</v>
      </c>
      <c r="N4" s="62">
        <v>0.21</v>
      </c>
      <c r="O4" s="62">
        <v>0</v>
      </c>
      <c r="P4" s="62">
        <v>5</v>
      </c>
      <c r="Q4" s="62">
        <v>0</v>
      </c>
      <c r="R4" s="62">
        <v>116.1</v>
      </c>
      <c r="S4" s="63">
        <v>9.32</v>
      </c>
      <c r="T4" s="64">
        <f>$I4/100*J4</f>
        <v>391.33971291866033</v>
      </c>
      <c r="U4" s="65">
        <f t="shared" si="0"/>
        <v>42.58373205741627</v>
      </c>
      <c r="V4" s="65">
        <f t="shared" si="0"/>
        <v>16.602870813397132</v>
      </c>
      <c r="W4" s="65">
        <f t="shared" si="0"/>
        <v>17.894736842105264</v>
      </c>
      <c r="X4" s="65">
        <f t="shared" si="0"/>
        <v>0.20095693779904308</v>
      </c>
      <c r="Y4" s="65">
        <f t="shared" si="0"/>
        <v>0</v>
      </c>
      <c r="Z4" s="65">
        <f t="shared" si="0"/>
        <v>4.784688995215312</v>
      </c>
      <c r="AA4" s="65">
        <f t="shared" si="0"/>
        <v>0</v>
      </c>
      <c r="AB4" s="65">
        <f t="shared" si="0"/>
        <v>111.10047846889952</v>
      </c>
      <c r="AC4" s="66">
        <f t="shared" si="0"/>
        <v>8.918660287081341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0.65</v>
      </c>
      <c r="AL4" s="68">
        <v>0.9</v>
      </c>
      <c r="AM4" s="69">
        <v>0.75</v>
      </c>
      <c r="AN4" s="70">
        <f t="shared" ref="AN4:AN6" si="3">AD4*T4</f>
        <v>391.33971291866033</v>
      </c>
      <c r="AO4" s="60">
        <f t="shared" si="1"/>
        <v>42.58373205741627</v>
      </c>
      <c r="AP4" s="60">
        <f t="shared" si="1"/>
        <v>16.602870813397132</v>
      </c>
      <c r="AQ4" s="60">
        <f t="shared" si="1"/>
        <v>17.894736842105264</v>
      </c>
      <c r="AR4" s="60">
        <f t="shared" si="1"/>
        <v>0.20095693779904308</v>
      </c>
      <c r="AS4" s="60">
        <f t="shared" si="1"/>
        <v>0</v>
      </c>
      <c r="AT4" s="60">
        <f t="shared" si="1"/>
        <v>4.0669856459330154</v>
      </c>
      <c r="AU4" s="60">
        <f t="shared" si="1"/>
        <v>0</v>
      </c>
      <c r="AV4" s="60">
        <f t="shared" si="1"/>
        <v>99.990430622009569</v>
      </c>
      <c r="AW4" s="60">
        <f t="shared" si="1"/>
        <v>6.6889952153110057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>$I5/100*J5</f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>$I6/100*J6</f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458.9875598086125</v>
      </c>
      <c r="AO7" s="77">
        <f t="shared" ref="AO7:AW7" si="4">SUM(AO3:AO6)</f>
        <v>44.306220095693782</v>
      </c>
      <c r="AP7" s="77">
        <f t="shared" si="4"/>
        <v>22.333014354066989</v>
      </c>
      <c r="AQ7" s="77">
        <f t="shared" si="4"/>
        <v>20.191387559808614</v>
      </c>
      <c r="AR7" s="77">
        <f t="shared" si="4"/>
        <v>2.4114832535885169</v>
      </c>
      <c r="AS7" s="77">
        <f t="shared" si="4"/>
        <v>3.6746411483253585</v>
      </c>
      <c r="AT7" s="77">
        <f t="shared" si="4"/>
        <v>13.253588516746413</v>
      </c>
      <c r="AU7" s="77">
        <f t="shared" si="4"/>
        <v>9.7607655502392348</v>
      </c>
      <c r="AV7" s="77">
        <f t="shared" si="4"/>
        <v>176.29665071770336</v>
      </c>
      <c r="AW7" s="77">
        <f t="shared" si="4"/>
        <v>1153.9961722488038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" enableFormatConditionsCalculation="0"/>
  <dimension ref="A1:AW9"/>
  <sheetViews>
    <sheetView showGridLines="0" topLeftCell="G1" workbookViewId="0">
      <selection activeCell="J4" sqref="J4:S4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9</v>
      </c>
      <c r="B3" s="57" t="s">
        <v>64</v>
      </c>
      <c r="C3" s="56" t="s">
        <v>55</v>
      </c>
      <c r="D3" s="56">
        <v>200</v>
      </c>
      <c r="E3" s="58" t="s">
        <v>53</v>
      </c>
      <c r="F3" s="58">
        <v>116</v>
      </c>
      <c r="G3" s="59">
        <v>0.5</v>
      </c>
      <c r="H3" s="60">
        <f>G3/SUM($G$3:$G$6)</f>
        <v>0.48309178743961356</v>
      </c>
      <c r="I3" s="78">
        <f>$D$3*H3</f>
        <v>96.618357487922708</v>
      </c>
      <c r="J3" s="61">
        <v>80.88</v>
      </c>
      <c r="K3" s="62">
        <v>8</v>
      </c>
      <c r="L3" s="62">
        <v>3.6</v>
      </c>
      <c r="M3" s="62">
        <v>4.12</v>
      </c>
      <c r="N3" s="62">
        <v>0.41</v>
      </c>
      <c r="O3" s="62">
        <v>0</v>
      </c>
      <c r="P3" s="62">
        <v>5</v>
      </c>
      <c r="Q3" s="62">
        <v>0</v>
      </c>
      <c r="R3" s="62">
        <v>163.80000000000001</v>
      </c>
      <c r="S3" s="63">
        <v>7.11</v>
      </c>
      <c r="T3" s="64">
        <f>$I3/100*J3</f>
        <v>78.14492753623189</v>
      </c>
      <c r="U3" s="65">
        <f t="shared" ref="U3:AC6" si="0">$I3/100*K3</f>
        <v>7.729468599033817</v>
      </c>
      <c r="V3" s="65">
        <f t="shared" si="0"/>
        <v>3.4782608695652177</v>
      </c>
      <c r="W3" s="65">
        <f t="shared" si="0"/>
        <v>3.9806763285024158</v>
      </c>
      <c r="X3" s="65">
        <f t="shared" si="0"/>
        <v>0.39613526570048307</v>
      </c>
      <c r="Y3" s="65">
        <f t="shared" si="0"/>
        <v>0</v>
      </c>
      <c r="Z3" s="65">
        <f t="shared" si="0"/>
        <v>4.8309178743961354</v>
      </c>
      <c r="AA3" s="65">
        <f t="shared" si="0"/>
        <v>0</v>
      </c>
      <c r="AB3" s="65">
        <f t="shared" si="0"/>
        <v>158.2608695652174</v>
      </c>
      <c r="AC3" s="66">
        <f t="shared" si="0"/>
        <v>6.8695652173913055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0.65</v>
      </c>
      <c r="AL3" s="68">
        <v>0.9</v>
      </c>
      <c r="AM3" s="69">
        <v>0.75</v>
      </c>
      <c r="AN3" s="70">
        <f>AD3*T3</f>
        <v>78.14492753623189</v>
      </c>
      <c r="AO3" s="60">
        <f t="shared" ref="AO3:AW6" si="1">AE3*U3</f>
        <v>7.729468599033817</v>
      </c>
      <c r="AP3" s="60">
        <f t="shared" si="1"/>
        <v>3.4782608695652177</v>
      </c>
      <c r="AQ3" s="60">
        <f t="shared" si="1"/>
        <v>3.9806763285024158</v>
      </c>
      <c r="AR3" s="60">
        <f t="shared" si="1"/>
        <v>0.39613526570048307</v>
      </c>
      <c r="AS3" s="60">
        <f t="shared" si="1"/>
        <v>0</v>
      </c>
      <c r="AT3" s="60">
        <f t="shared" si="1"/>
        <v>4.1062801932367146</v>
      </c>
      <c r="AU3" s="60">
        <f t="shared" si="1"/>
        <v>0</v>
      </c>
      <c r="AV3" s="60">
        <f t="shared" si="1"/>
        <v>142.43478260869566</v>
      </c>
      <c r="AW3" s="60">
        <f t="shared" si="1"/>
        <v>5.1521739130434794</v>
      </c>
    </row>
    <row r="4" spans="1:49" x14ac:dyDescent="0.25">
      <c r="A4" s="71"/>
      <c r="B4" s="71"/>
      <c r="C4" s="71"/>
      <c r="D4" s="71"/>
      <c r="E4" s="58" t="s">
        <v>59</v>
      </c>
      <c r="F4" s="58">
        <v>278</v>
      </c>
      <c r="G4" s="59">
        <v>0.5</v>
      </c>
      <c r="H4" s="60">
        <f>G4/SUM($G$3:$G$6)</f>
        <v>0.48309178743961356</v>
      </c>
      <c r="I4" s="78">
        <f t="shared" ref="I4:I6" si="2">$D$3*H4</f>
        <v>96.618357487922708</v>
      </c>
      <c r="J4" s="61">
        <v>17.3</v>
      </c>
      <c r="K4" s="62">
        <v>1.3</v>
      </c>
      <c r="L4" s="62">
        <v>0.1</v>
      </c>
      <c r="M4" s="62">
        <v>2.8</v>
      </c>
      <c r="N4" s="62">
        <v>0.9</v>
      </c>
      <c r="O4" s="62">
        <v>0</v>
      </c>
      <c r="P4" s="62">
        <v>5</v>
      </c>
      <c r="Q4" s="62">
        <v>19</v>
      </c>
      <c r="R4" s="62">
        <v>44.96</v>
      </c>
      <c r="S4" s="63">
        <v>34</v>
      </c>
      <c r="T4" s="64">
        <f>$I4/100*J4</f>
        <v>16.714975845410631</v>
      </c>
      <c r="U4" s="65">
        <f t="shared" si="0"/>
        <v>1.2560386473429952</v>
      </c>
      <c r="V4" s="65">
        <f t="shared" si="0"/>
        <v>9.6618357487922718E-2</v>
      </c>
      <c r="W4" s="65">
        <f t="shared" si="0"/>
        <v>2.7053140096618358</v>
      </c>
      <c r="X4" s="65">
        <f t="shared" si="0"/>
        <v>0.86956521739130443</v>
      </c>
      <c r="Y4" s="65">
        <f t="shared" si="0"/>
        <v>0</v>
      </c>
      <c r="Z4" s="65">
        <f t="shared" si="0"/>
        <v>4.8309178743961354</v>
      </c>
      <c r="AA4" s="65">
        <f t="shared" si="0"/>
        <v>18.357487922705314</v>
      </c>
      <c r="AB4" s="65">
        <f t="shared" si="0"/>
        <v>43.439613526570049</v>
      </c>
      <c r="AC4" s="66">
        <f t="shared" si="0"/>
        <v>32.850241545893724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6" si="3">AD4*T4</f>
        <v>16.714975845410631</v>
      </c>
      <c r="AO4" s="60">
        <f t="shared" si="1"/>
        <v>1.2560386473429952</v>
      </c>
      <c r="AP4" s="60">
        <f t="shared" si="1"/>
        <v>9.6618357487922718E-2</v>
      </c>
      <c r="AQ4" s="60">
        <f t="shared" si="1"/>
        <v>2.7053140096618358</v>
      </c>
      <c r="AR4" s="60">
        <f t="shared" si="1"/>
        <v>0.86956521739130443</v>
      </c>
      <c r="AS4" s="60">
        <f t="shared" si="1"/>
        <v>0</v>
      </c>
      <c r="AT4" s="60">
        <f t="shared" si="1"/>
        <v>4.3478260869565224</v>
      </c>
      <c r="AU4" s="60">
        <f t="shared" si="1"/>
        <v>15.603864734299517</v>
      </c>
      <c r="AV4" s="60">
        <f t="shared" si="1"/>
        <v>43.439613526570049</v>
      </c>
      <c r="AW4" s="60">
        <f t="shared" si="1"/>
        <v>32.850241545893724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0.02</v>
      </c>
      <c r="H5" s="60">
        <f>G5/SUM($G$3:$G$6)</f>
        <v>1.9323671497584544E-2</v>
      </c>
      <c r="I5" s="78">
        <f t="shared" si="2"/>
        <v>3.8647342995169085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>$I5/100*J5</f>
        <v>34.713043478260879</v>
      </c>
      <c r="U5" s="65">
        <f t="shared" si="0"/>
        <v>0</v>
      </c>
      <c r="V5" s="65">
        <f t="shared" si="0"/>
        <v>3.8570048309178748</v>
      </c>
      <c r="W5" s="65">
        <f t="shared" si="0"/>
        <v>0</v>
      </c>
      <c r="X5" s="65">
        <f t="shared" si="0"/>
        <v>0</v>
      </c>
      <c r="Y5" s="65">
        <f t="shared" si="0"/>
        <v>2.4734299516908216</v>
      </c>
      <c r="Z5" s="65">
        <f t="shared" si="0"/>
        <v>1.5458937198067635</v>
      </c>
      <c r="AA5" s="65">
        <f t="shared" si="0"/>
        <v>0</v>
      </c>
      <c r="AB5" s="65">
        <f t="shared" si="0"/>
        <v>0.69565217391304357</v>
      </c>
      <c r="AC5" s="66">
        <f t="shared" si="0"/>
        <v>0.19710144927536233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34.713043478260879</v>
      </c>
      <c r="AO5" s="60">
        <f t="shared" si="1"/>
        <v>0</v>
      </c>
      <c r="AP5" s="60">
        <f t="shared" si="1"/>
        <v>3.8570048309178748</v>
      </c>
      <c r="AQ5" s="60">
        <f t="shared" si="1"/>
        <v>0</v>
      </c>
      <c r="AR5" s="60">
        <f t="shared" si="1"/>
        <v>0</v>
      </c>
      <c r="AS5" s="60">
        <f t="shared" si="1"/>
        <v>2.4734299516908216</v>
      </c>
      <c r="AT5" s="60">
        <f t="shared" si="1"/>
        <v>1.5458937198067635</v>
      </c>
      <c r="AU5" s="60">
        <f t="shared" si="1"/>
        <v>0</v>
      </c>
      <c r="AV5" s="60">
        <f t="shared" si="1"/>
        <v>0.69565217391304357</v>
      </c>
      <c r="AW5" s="60">
        <f t="shared" si="1"/>
        <v>0.19710144927536233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1.4999999999999999E-2</v>
      </c>
      <c r="H6" s="60">
        <f>G6/SUM($G$3:$G$6)</f>
        <v>1.4492753623188406E-2</v>
      </c>
      <c r="I6" s="78">
        <f t="shared" si="2"/>
        <v>2.8985507246376812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>$I6/100*J6</f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0.63768115942028991</v>
      </c>
      <c r="AC6" s="66">
        <f t="shared" si="0"/>
        <v>1139.4492753623188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0.63768115942028991</v>
      </c>
      <c r="AW6" s="60">
        <f t="shared" si="1"/>
        <v>1139.4492753623188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129.5729468599034</v>
      </c>
      <c r="AO7" s="77">
        <f t="shared" ref="AO7:AW7" si="4">SUM(AO3:AO6)</f>
        <v>8.9855072463768124</v>
      </c>
      <c r="AP7" s="77">
        <f t="shared" si="4"/>
        <v>7.4318840579710148</v>
      </c>
      <c r="AQ7" s="77">
        <f t="shared" si="4"/>
        <v>6.6859903381642516</v>
      </c>
      <c r="AR7" s="77">
        <f t="shared" si="4"/>
        <v>1.2657004830917875</v>
      </c>
      <c r="AS7" s="77">
        <f t="shared" si="4"/>
        <v>2.4734299516908216</v>
      </c>
      <c r="AT7" s="77">
        <f t="shared" si="4"/>
        <v>10</v>
      </c>
      <c r="AU7" s="77">
        <f t="shared" si="4"/>
        <v>15.603864734299517</v>
      </c>
      <c r="AV7" s="77">
        <f t="shared" si="4"/>
        <v>187.20772946859901</v>
      </c>
      <c r="AW7" s="77">
        <f t="shared" si="4"/>
        <v>1177.6487922705314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" enableFormatConditionsCalculation="0"/>
  <dimension ref="A1:AW10"/>
  <sheetViews>
    <sheetView showGridLines="0" workbookViewId="0">
      <selection activeCell="K20" sqref="K20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10</v>
      </c>
      <c r="B3" s="81" t="s">
        <v>65</v>
      </c>
      <c r="C3" s="56" t="s">
        <v>55</v>
      </c>
      <c r="D3" s="56">
        <v>200</v>
      </c>
      <c r="E3" s="58" t="s">
        <v>33</v>
      </c>
      <c r="F3" s="58">
        <v>690</v>
      </c>
      <c r="G3" s="59">
        <v>0.4</v>
      </c>
      <c r="H3" s="60">
        <f>G3/SUM($G$3:$G$7)</f>
        <v>0.38647342995169087</v>
      </c>
      <c r="I3" s="78">
        <f>$D$3*H3</f>
        <v>77.294685990338181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>$I3/100*J3</f>
        <v>305.49951690821263</v>
      </c>
      <c r="U3" s="65">
        <f t="shared" ref="U3:AC7" si="0">$I3/100*K3</f>
        <v>10.187439613526573</v>
      </c>
      <c r="V3" s="65">
        <f t="shared" si="0"/>
        <v>28.599033816425127</v>
      </c>
      <c r="W3" s="65">
        <f t="shared" si="0"/>
        <v>1.8396135265700488</v>
      </c>
      <c r="X3" s="65">
        <f t="shared" si="0"/>
        <v>0</v>
      </c>
      <c r="Y3" s="65">
        <f t="shared" si="0"/>
        <v>61.83574879227055</v>
      </c>
      <c r="Z3" s="65">
        <f t="shared" si="0"/>
        <v>13.913043478260873</v>
      </c>
      <c r="AA3" s="65">
        <f t="shared" si="0"/>
        <v>0</v>
      </c>
      <c r="AB3" s="65">
        <f t="shared" si="0"/>
        <v>4.6376811594202909</v>
      </c>
      <c r="AC3" s="66">
        <f t="shared" si="0"/>
        <v>46.129468599033828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305.49951690821263</v>
      </c>
      <c r="AO3" s="60">
        <f t="shared" ref="AO3:AW7" si="1">AE3*U3</f>
        <v>10.187439613526573</v>
      </c>
      <c r="AP3" s="60">
        <f t="shared" si="1"/>
        <v>28.599033816425127</v>
      </c>
      <c r="AQ3" s="60">
        <f t="shared" si="1"/>
        <v>1.8396135265700488</v>
      </c>
      <c r="AR3" s="60">
        <f t="shared" si="1"/>
        <v>0</v>
      </c>
      <c r="AS3" s="60">
        <f t="shared" si="1"/>
        <v>61.83574879227055</v>
      </c>
      <c r="AT3" s="60">
        <f t="shared" si="1"/>
        <v>11.130434782608699</v>
      </c>
      <c r="AU3" s="60">
        <f t="shared" si="1"/>
        <v>0</v>
      </c>
      <c r="AV3" s="60">
        <f t="shared" si="1"/>
        <v>4.6376811594202909</v>
      </c>
      <c r="AW3" s="60">
        <f t="shared" si="1"/>
        <v>46.129468599033828</v>
      </c>
    </row>
    <row r="4" spans="1:49" x14ac:dyDescent="0.25">
      <c r="A4" s="71"/>
      <c r="B4" s="71"/>
      <c r="C4" s="71"/>
      <c r="D4" s="71"/>
      <c r="E4" s="58" t="s">
        <v>59</v>
      </c>
      <c r="F4" s="58">
        <v>278</v>
      </c>
      <c r="G4" s="59">
        <v>0.4</v>
      </c>
      <c r="H4" s="60">
        <f>G4/SUM($G$3:$G$7)</f>
        <v>0.38647342995169087</v>
      </c>
      <c r="I4" s="78">
        <f t="shared" ref="I4:I7" si="2">$D$3*H4</f>
        <v>77.294685990338181</v>
      </c>
      <c r="J4" s="61">
        <v>17.3</v>
      </c>
      <c r="K4" s="62">
        <v>1.3</v>
      </c>
      <c r="L4" s="62">
        <v>0.1</v>
      </c>
      <c r="M4" s="62">
        <v>2.8</v>
      </c>
      <c r="N4" s="62">
        <v>0.9</v>
      </c>
      <c r="O4" s="62">
        <v>0</v>
      </c>
      <c r="P4" s="62">
        <v>5</v>
      </c>
      <c r="Q4" s="62">
        <v>19</v>
      </c>
      <c r="R4" s="62">
        <v>44.96</v>
      </c>
      <c r="S4" s="63">
        <v>34</v>
      </c>
      <c r="T4" s="64">
        <f>$I4/100*J4</f>
        <v>13.371980676328507</v>
      </c>
      <c r="U4" s="65">
        <f t="shared" si="0"/>
        <v>1.0048309178743964</v>
      </c>
      <c r="V4" s="65">
        <f t="shared" si="0"/>
        <v>7.7294685990338188E-2</v>
      </c>
      <c r="W4" s="65">
        <f t="shared" si="0"/>
        <v>2.1642512077294689</v>
      </c>
      <c r="X4" s="65">
        <f t="shared" si="0"/>
        <v>0.69565217391304368</v>
      </c>
      <c r="Y4" s="65">
        <f t="shared" si="0"/>
        <v>0</v>
      </c>
      <c r="Z4" s="65">
        <f t="shared" si="0"/>
        <v>3.8647342995169094</v>
      </c>
      <c r="AA4" s="65">
        <f t="shared" si="0"/>
        <v>14.685990338164256</v>
      </c>
      <c r="AB4" s="65">
        <f t="shared" si="0"/>
        <v>34.751690821256048</v>
      </c>
      <c r="AC4" s="66">
        <f t="shared" si="0"/>
        <v>26.280193236714982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13.371980676328507</v>
      </c>
      <c r="AO4" s="60">
        <f t="shared" si="1"/>
        <v>1.0048309178743964</v>
      </c>
      <c r="AP4" s="60">
        <f t="shared" si="1"/>
        <v>7.7294685990338188E-2</v>
      </c>
      <c r="AQ4" s="60">
        <f t="shared" si="1"/>
        <v>2.1642512077294689</v>
      </c>
      <c r="AR4" s="60">
        <f t="shared" si="1"/>
        <v>0.69565217391304368</v>
      </c>
      <c r="AS4" s="60">
        <f t="shared" si="1"/>
        <v>0</v>
      </c>
      <c r="AT4" s="60">
        <f t="shared" si="1"/>
        <v>3.4782608695652186</v>
      </c>
      <c r="AU4" s="60">
        <f t="shared" si="1"/>
        <v>12.483091787439617</v>
      </c>
      <c r="AV4" s="60">
        <f t="shared" si="1"/>
        <v>34.751690821256048</v>
      </c>
      <c r="AW4" s="60">
        <f t="shared" si="1"/>
        <v>26.280193236714982</v>
      </c>
    </row>
    <row r="5" spans="1:49" x14ac:dyDescent="0.25">
      <c r="A5" s="71"/>
      <c r="B5" s="71"/>
      <c r="C5" s="71"/>
      <c r="D5" s="71"/>
      <c r="E5" s="59" t="s">
        <v>66</v>
      </c>
      <c r="F5" s="59">
        <v>1155</v>
      </c>
      <c r="G5" s="59">
        <v>0.2</v>
      </c>
      <c r="H5" s="60">
        <f>G5/SUM($G$3:$G$7)</f>
        <v>0.19323671497584544</v>
      </c>
      <c r="I5" s="78">
        <f t="shared" si="2"/>
        <v>38.64734299516909</v>
      </c>
      <c r="J5" s="61">
        <v>61.86</v>
      </c>
      <c r="K5" s="62">
        <v>0.2</v>
      </c>
      <c r="L5" s="62">
        <v>0.3</v>
      </c>
      <c r="M5" s="62">
        <v>14.59</v>
      </c>
      <c r="N5" s="62">
        <v>0.6</v>
      </c>
      <c r="O5" s="62">
        <v>0</v>
      </c>
      <c r="P5" s="62">
        <v>15</v>
      </c>
      <c r="Q5" s="62">
        <v>3</v>
      </c>
      <c r="R5" s="62">
        <v>5</v>
      </c>
      <c r="S5" s="63">
        <v>3.9</v>
      </c>
      <c r="T5" s="64">
        <f>$I5/100*J5</f>
        <v>23.907246376811599</v>
      </c>
      <c r="U5" s="65">
        <f t="shared" si="0"/>
        <v>7.7294685990338188E-2</v>
      </c>
      <c r="V5" s="65">
        <f t="shared" si="0"/>
        <v>0.11594202898550728</v>
      </c>
      <c r="W5" s="65">
        <f t="shared" si="0"/>
        <v>5.6386473429951707</v>
      </c>
      <c r="X5" s="65">
        <f t="shared" si="0"/>
        <v>0.23188405797101455</v>
      </c>
      <c r="Y5" s="65">
        <f t="shared" si="0"/>
        <v>0</v>
      </c>
      <c r="Z5" s="65">
        <f t="shared" si="0"/>
        <v>5.7971014492753641</v>
      </c>
      <c r="AA5" s="65">
        <f t="shared" si="0"/>
        <v>1.1594202898550727</v>
      </c>
      <c r="AB5" s="65">
        <f t="shared" si="0"/>
        <v>1.9323671497584547</v>
      </c>
      <c r="AC5" s="66">
        <f t="shared" si="0"/>
        <v>1.5072463768115947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0.65</v>
      </c>
      <c r="AL5" s="68">
        <v>0.9</v>
      </c>
      <c r="AM5" s="69">
        <v>0.75</v>
      </c>
      <c r="AN5" s="70">
        <f t="shared" si="3"/>
        <v>23.907246376811599</v>
      </c>
      <c r="AO5" s="60">
        <f t="shared" si="1"/>
        <v>7.7294685990338188E-2</v>
      </c>
      <c r="AP5" s="60">
        <f t="shared" si="1"/>
        <v>0.11594202898550728</v>
      </c>
      <c r="AQ5" s="60">
        <f t="shared" si="1"/>
        <v>5.6386473429951707</v>
      </c>
      <c r="AR5" s="60">
        <f t="shared" si="1"/>
        <v>0.23188405797101455</v>
      </c>
      <c r="AS5" s="60">
        <f t="shared" si="1"/>
        <v>0</v>
      </c>
      <c r="AT5" s="60">
        <f t="shared" si="1"/>
        <v>4.9275362318840594</v>
      </c>
      <c r="AU5" s="60">
        <f t="shared" si="1"/>
        <v>0.75362318840579734</v>
      </c>
      <c r="AV5" s="60">
        <f t="shared" si="1"/>
        <v>1.7391304347826093</v>
      </c>
      <c r="AW5" s="60">
        <f t="shared" si="1"/>
        <v>1.130434782608696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0.02</v>
      </c>
      <c r="H6" s="60">
        <f>G6/SUM($G$3:$G$7)</f>
        <v>1.9323671497584544E-2</v>
      </c>
      <c r="I6" s="78">
        <f t="shared" si="2"/>
        <v>3.8647342995169085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>$I6/100*J6</f>
        <v>34.713043478260879</v>
      </c>
      <c r="U6" s="65">
        <f t="shared" si="0"/>
        <v>0</v>
      </c>
      <c r="V6" s="65">
        <f t="shared" si="0"/>
        <v>3.8570048309178748</v>
      </c>
      <c r="W6" s="65">
        <f t="shared" si="0"/>
        <v>0</v>
      </c>
      <c r="X6" s="65">
        <f t="shared" si="0"/>
        <v>0</v>
      </c>
      <c r="Y6" s="65">
        <f t="shared" si="0"/>
        <v>2.4734299516908216</v>
      </c>
      <c r="Z6" s="65">
        <f t="shared" si="0"/>
        <v>1.5458937198067635</v>
      </c>
      <c r="AA6" s="65">
        <f t="shared" si="0"/>
        <v>0</v>
      </c>
      <c r="AB6" s="65">
        <f t="shared" si="0"/>
        <v>0.69565217391304357</v>
      </c>
      <c r="AC6" s="66">
        <f t="shared" si="0"/>
        <v>0.19710144927536233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34.713043478260879</v>
      </c>
      <c r="AO6" s="60">
        <f t="shared" si="1"/>
        <v>0</v>
      </c>
      <c r="AP6" s="60">
        <f t="shared" si="1"/>
        <v>3.8570048309178748</v>
      </c>
      <c r="AQ6" s="60">
        <f t="shared" si="1"/>
        <v>0</v>
      </c>
      <c r="AR6" s="60">
        <f t="shared" si="1"/>
        <v>0</v>
      </c>
      <c r="AS6" s="60">
        <f t="shared" si="1"/>
        <v>2.4734299516908216</v>
      </c>
      <c r="AT6" s="60">
        <f t="shared" si="1"/>
        <v>1.5458937198067635</v>
      </c>
      <c r="AU6" s="60">
        <f t="shared" si="1"/>
        <v>0</v>
      </c>
      <c r="AV6" s="60">
        <f t="shared" si="1"/>
        <v>0.69565217391304357</v>
      </c>
      <c r="AW6" s="60">
        <f t="shared" si="1"/>
        <v>0.19710144927536233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1.4999999999999999E-2</v>
      </c>
      <c r="H7" s="60">
        <f>G7/SUM($G$3:$G$7)</f>
        <v>1.4492753623188406E-2</v>
      </c>
      <c r="I7" s="78">
        <f t="shared" si="2"/>
        <v>2.8985507246376812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>$I7/100*J7</f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0.63768115942028991</v>
      </c>
      <c r="AC7" s="66">
        <f t="shared" si="0"/>
        <v>1139.4492753623188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0.63768115942028991</v>
      </c>
      <c r="AW7" s="60">
        <f t="shared" si="1"/>
        <v>1139.4492753623188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377.49178743961363</v>
      </c>
      <c r="AO8" s="77">
        <f t="shared" ref="AO8:AW8" si="4">SUM(AO3:AO7)</f>
        <v>11.269565217391309</v>
      </c>
      <c r="AP8" s="77">
        <f t="shared" si="4"/>
        <v>32.649275362318846</v>
      </c>
      <c r="AQ8" s="77">
        <f t="shared" si="4"/>
        <v>9.642512077294688</v>
      </c>
      <c r="AR8" s="77">
        <f t="shared" si="4"/>
        <v>0.9275362318840582</v>
      </c>
      <c r="AS8" s="77">
        <f t="shared" si="4"/>
        <v>64.309178743961368</v>
      </c>
      <c r="AT8" s="77">
        <f t="shared" si="4"/>
        <v>21.082125603864739</v>
      </c>
      <c r="AU8" s="77">
        <f t="shared" si="4"/>
        <v>13.236714975845414</v>
      </c>
      <c r="AV8" s="77">
        <f t="shared" si="4"/>
        <v>42.461835748792282</v>
      </c>
      <c r="AW8" s="77">
        <f t="shared" si="4"/>
        <v>1213.1864734299515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" enableFormatConditionsCalculation="0"/>
  <dimension ref="A1:AW9"/>
  <sheetViews>
    <sheetView showGridLines="0" workbookViewId="0">
      <selection activeCell="M12" sqref="M12"/>
    </sheetView>
  </sheetViews>
  <sheetFormatPr baseColWidth="10" defaultRowHeight="18" x14ac:dyDescent="0.25"/>
  <cols>
    <col min="1" max="1" width="4.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11</v>
      </c>
      <c r="B3" s="57" t="s">
        <v>67</v>
      </c>
      <c r="C3" s="56" t="s">
        <v>12</v>
      </c>
      <c r="D3" s="56">
        <v>200</v>
      </c>
      <c r="E3" s="58" t="s">
        <v>68</v>
      </c>
      <c r="F3" s="58">
        <v>140</v>
      </c>
      <c r="G3" s="59">
        <v>0.6</v>
      </c>
      <c r="H3" s="60">
        <f>G3/SUM($G$3:$G$6)</f>
        <v>0.57416267942583732</v>
      </c>
      <c r="I3" s="78">
        <f>$D$3*H3</f>
        <v>114.83253588516746</v>
      </c>
      <c r="J3" s="61">
        <v>154.55000000000001</v>
      </c>
      <c r="K3" s="62">
        <v>15.8</v>
      </c>
      <c r="L3" s="62">
        <v>7.75</v>
      </c>
      <c r="M3" s="62">
        <v>5.4</v>
      </c>
      <c r="N3" s="62">
        <v>0.78</v>
      </c>
      <c r="O3" s="62">
        <v>0</v>
      </c>
      <c r="P3" s="62">
        <v>6.9</v>
      </c>
      <c r="Q3" s="62">
        <v>0</v>
      </c>
      <c r="R3" s="62">
        <v>298.58999999999997</v>
      </c>
      <c r="S3" s="63">
        <v>234.56</v>
      </c>
      <c r="T3" s="64">
        <f t="shared" ref="T3:T6" si="0">$I3/100*J3</f>
        <v>177.47368421052633</v>
      </c>
      <c r="U3" s="65">
        <f t="shared" ref="U3:AC6" si="1">$I3/100*K3</f>
        <v>18.14354066985646</v>
      </c>
      <c r="V3" s="65">
        <f t="shared" si="1"/>
        <v>8.8995215311004792</v>
      </c>
      <c r="W3" s="65">
        <f t="shared" si="1"/>
        <v>6.2009569377990434</v>
      </c>
      <c r="X3" s="65">
        <f t="shared" si="1"/>
        <v>0.89569377990430621</v>
      </c>
      <c r="Y3" s="65">
        <f t="shared" si="1"/>
        <v>0</v>
      </c>
      <c r="Z3" s="65">
        <f t="shared" si="1"/>
        <v>7.9234449760765555</v>
      </c>
      <c r="AA3" s="65">
        <f t="shared" si="1"/>
        <v>0</v>
      </c>
      <c r="AB3" s="65">
        <f t="shared" si="1"/>
        <v>342.87846889952152</v>
      </c>
      <c r="AC3" s="66">
        <f t="shared" si="1"/>
        <v>269.35119617224882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0.65</v>
      </c>
      <c r="AL3" s="68">
        <v>0.9</v>
      </c>
      <c r="AM3" s="69">
        <v>0.75</v>
      </c>
      <c r="AN3" s="70">
        <f>AD3*T3</f>
        <v>177.47368421052633</v>
      </c>
      <c r="AO3" s="60">
        <f t="shared" ref="AO3:AW6" si="2">AE3*U3</f>
        <v>18.14354066985646</v>
      </c>
      <c r="AP3" s="60">
        <f t="shared" si="2"/>
        <v>8.8995215311004792</v>
      </c>
      <c r="AQ3" s="60">
        <f t="shared" si="2"/>
        <v>6.2009569377990434</v>
      </c>
      <c r="AR3" s="60">
        <f t="shared" si="2"/>
        <v>0.89569377990430621</v>
      </c>
      <c r="AS3" s="60">
        <f t="shared" si="2"/>
        <v>0</v>
      </c>
      <c r="AT3" s="60">
        <f t="shared" si="2"/>
        <v>6.7349282296650719</v>
      </c>
      <c r="AU3" s="60">
        <f t="shared" si="2"/>
        <v>0</v>
      </c>
      <c r="AV3" s="60">
        <f t="shared" si="2"/>
        <v>308.59062200956936</v>
      </c>
      <c r="AW3" s="60">
        <f t="shared" si="2"/>
        <v>202.01339712918661</v>
      </c>
    </row>
    <row r="4" spans="1:49" x14ac:dyDescent="0.25">
      <c r="A4" s="71"/>
      <c r="B4" s="71"/>
      <c r="C4" s="71"/>
      <c r="D4" s="71"/>
      <c r="E4" s="58" t="s">
        <v>69</v>
      </c>
      <c r="F4" s="58">
        <v>269</v>
      </c>
      <c r="G4" s="59">
        <v>0.4</v>
      </c>
      <c r="H4" s="60">
        <f>G4/SUM($G$3:$G$6)</f>
        <v>0.38277511961722493</v>
      </c>
      <c r="I4" s="78">
        <f t="shared" ref="I4:I6" si="3">$D$3*H4</f>
        <v>76.555023923444992</v>
      </c>
      <c r="J4" s="61">
        <v>26.16</v>
      </c>
      <c r="K4" s="62">
        <v>2.29</v>
      </c>
      <c r="L4" s="62">
        <v>0.2</v>
      </c>
      <c r="M4" s="62">
        <v>3.8</v>
      </c>
      <c r="N4" s="62">
        <v>1.2</v>
      </c>
      <c r="O4" s="62">
        <v>0</v>
      </c>
      <c r="P4" s="62">
        <v>42.98</v>
      </c>
      <c r="Q4" s="62">
        <v>14.6</v>
      </c>
      <c r="R4" s="62">
        <v>24.9</v>
      </c>
      <c r="S4" s="63">
        <v>6.89</v>
      </c>
      <c r="T4" s="64">
        <f t="shared" si="0"/>
        <v>20.026794258373208</v>
      </c>
      <c r="U4" s="65">
        <f t="shared" si="1"/>
        <v>1.7531100478468902</v>
      </c>
      <c r="V4" s="65">
        <f t="shared" si="1"/>
        <v>0.15311004784688997</v>
      </c>
      <c r="W4" s="65">
        <f t="shared" si="1"/>
        <v>2.9090909090909092</v>
      </c>
      <c r="X4" s="65">
        <f t="shared" si="1"/>
        <v>0.91866028708133984</v>
      </c>
      <c r="Y4" s="65">
        <f t="shared" si="1"/>
        <v>0</v>
      </c>
      <c r="Z4" s="65">
        <f t="shared" si="1"/>
        <v>32.903349282296652</v>
      </c>
      <c r="AA4" s="65">
        <f t="shared" si="1"/>
        <v>11.177033492822968</v>
      </c>
      <c r="AB4" s="65">
        <f t="shared" si="1"/>
        <v>19.062200956937801</v>
      </c>
      <c r="AC4" s="66">
        <f t="shared" si="1"/>
        <v>5.274641148325359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6" si="4">AD4*T4</f>
        <v>20.026794258373208</v>
      </c>
      <c r="AO4" s="60">
        <f t="shared" si="2"/>
        <v>1.7531100478468902</v>
      </c>
      <c r="AP4" s="60">
        <f t="shared" si="2"/>
        <v>0.15311004784688997</v>
      </c>
      <c r="AQ4" s="60">
        <f t="shared" si="2"/>
        <v>2.9090909090909092</v>
      </c>
      <c r="AR4" s="60">
        <f t="shared" si="2"/>
        <v>0.91866028708133984</v>
      </c>
      <c r="AS4" s="60">
        <f t="shared" si="2"/>
        <v>0</v>
      </c>
      <c r="AT4" s="60">
        <f t="shared" si="2"/>
        <v>29.613014354066987</v>
      </c>
      <c r="AU4" s="60">
        <f t="shared" si="2"/>
        <v>9.500478468899523</v>
      </c>
      <c r="AV4" s="60">
        <f t="shared" si="2"/>
        <v>19.062200956937801</v>
      </c>
      <c r="AW4" s="60">
        <f t="shared" si="2"/>
        <v>5.274641148325359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0.03</v>
      </c>
      <c r="H5" s="60">
        <f>G5/SUM($G$3:$G$6)</f>
        <v>2.8708133971291867E-2</v>
      </c>
      <c r="I5" s="78">
        <f t="shared" si="3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1"/>
        <v>0</v>
      </c>
      <c r="V5" s="65">
        <f t="shared" si="1"/>
        <v>5.7301435406698555</v>
      </c>
      <c r="W5" s="65">
        <f t="shared" si="1"/>
        <v>0</v>
      </c>
      <c r="X5" s="65">
        <f t="shared" si="1"/>
        <v>0</v>
      </c>
      <c r="Y5" s="65">
        <f t="shared" si="1"/>
        <v>3.6746411483253585</v>
      </c>
      <c r="Z5" s="65">
        <f t="shared" si="1"/>
        <v>2.2966507177033488</v>
      </c>
      <c r="AA5" s="65">
        <f t="shared" si="1"/>
        <v>0</v>
      </c>
      <c r="AB5" s="65">
        <f t="shared" si="1"/>
        <v>1.033492822966507</v>
      </c>
      <c r="AC5" s="66">
        <f t="shared" si="1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4"/>
        <v>51.571291866028709</v>
      </c>
      <c r="AO5" s="60">
        <f t="shared" si="2"/>
        <v>0</v>
      </c>
      <c r="AP5" s="60">
        <f t="shared" si="2"/>
        <v>5.7301435406698555</v>
      </c>
      <c r="AQ5" s="60">
        <f t="shared" si="2"/>
        <v>0</v>
      </c>
      <c r="AR5" s="60">
        <f t="shared" si="2"/>
        <v>0</v>
      </c>
      <c r="AS5" s="60">
        <f t="shared" si="2"/>
        <v>3.6746411483253585</v>
      </c>
      <c r="AT5" s="60">
        <f t="shared" si="2"/>
        <v>2.2966507177033488</v>
      </c>
      <c r="AU5" s="60">
        <f t="shared" si="2"/>
        <v>0</v>
      </c>
      <c r="AV5" s="60">
        <f t="shared" si="2"/>
        <v>1.033492822966507</v>
      </c>
      <c r="AW5" s="60">
        <f t="shared" si="2"/>
        <v>0.29282296650717698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1.4999999999999999E-2</v>
      </c>
      <c r="H6" s="60">
        <f>G6/SUM($G$3:$G$6)</f>
        <v>1.4354066985645933E-2</v>
      </c>
      <c r="I6" s="78">
        <f t="shared" si="3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1"/>
        <v>0</v>
      </c>
      <c r="V6" s="65">
        <f t="shared" si="1"/>
        <v>0</v>
      </c>
      <c r="W6" s="65">
        <f t="shared" si="1"/>
        <v>0</v>
      </c>
      <c r="X6" s="65">
        <f t="shared" si="1"/>
        <v>0</v>
      </c>
      <c r="Y6" s="65">
        <f t="shared" si="1"/>
        <v>0</v>
      </c>
      <c r="Z6" s="65">
        <f t="shared" si="1"/>
        <v>0</v>
      </c>
      <c r="AA6" s="65">
        <f t="shared" si="1"/>
        <v>0</v>
      </c>
      <c r="AB6" s="65">
        <f t="shared" si="1"/>
        <v>0.63157894736842102</v>
      </c>
      <c r="AC6" s="66">
        <f t="shared" si="1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4"/>
        <v>0</v>
      </c>
      <c r="AO6" s="60">
        <f t="shared" si="2"/>
        <v>0</v>
      </c>
      <c r="AP6" s="60">
        <f t="shared" si="2"/>
        <v>0</v>
      </c>
      <c r="AQ6" s="60">
        <f t="shared" si="2"/>
        <v>0</v>
      </c>
      <c r="AR6" s="60">
        <f t="shared" si="2"/>
        <v>0</v>
      </c>
      <c r="AS6" s="60">
        <f t="shared" si="2"/>
        <v>0</v>
      </c>
      <c r="AT6" s="60">
        <f t="shared" si="2"/>
        <v>0</v>
      </c>
      <c r="AU6" s="60">
        <f t="shared" si="2"/>
        <v>0</v>
      </c>
      <c r="AV6" s="60">
        <f t="shared" si="2"/>
        <v>0.63157894736842102</v>
      </c>
      <c r="AW6" s="60">
        <f t="shared" si="2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249.07177033492823</v>
      </c>
      <c r="AO7" s="77">
        <f t="shared" ref="AO7:AW7" si="5">SUM(AO3:AO6)</f>
        <v>19.896650717703348</v>
      </c>
      <c r="AP7" s="77">
        <f t="shared" si="5"/>
        <v>14.782775119617225</v>
      </c>
      <c r="AQ7" s="77">
        <f t="shared" si="5"/>
        <v>9.1100478468899517</v>
      </c>
      <c r="AR7" s="77">
        <f t="shared" si="5"/>
        <v>1.8143540669856462</v>
      </c>
      <c r="AS7" s="77">
        <f t="shared" si="5"/>
        <v>3.6746411483253585</v>
      </c>
      <c r="AT7" s="77">
        <f t="shared" si="5"/>
        <v>38.644593301435407</v>
      </c>
      <c r="AU7" s="77">
        <f t="shared" si="5"/>
        <v>9.500478468899523</v>
      </c>
      <c r="AV7" s="77">
        <f t="shared" si="5"/>
        <v>329.31789473684211</v>
      </c>
      <c r="AW7" s="77">
        <f t="shared" si="5"/>
        <v>1336.1263157894737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" enableFormatConditionsCalculation="0"/>
  <dimension ref="A1:AW7"/>
  <sheetViews>
    <sheetView showGridLines="0" workbookViewId="0">
      <selection activeCell="L10" sqref="L10"/>
    </sheetView>
  </sheetViews>
  <sheetFormatPr baseColWidth="10" defaultRowHeight="18" x14ac:dyDescent="0.25"/>
  <cols>
    <col min="1" max="1" width="4.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12</v>
      </c>
      <c r="B3" s="57" t="s">
        <v>70</v>
      </c>
      <c r="C3" s="56" t="s">
        <v>60</v>
      </c>
      <c r="D3" s="56">
        <v>200</v>
      </c>
      <c r="E3" s="58" t="s">
        <v>71</v>
      </c>
      <c r="F3" s="58">
        <v>221</v>
      </c>
      <c r="G3" s="59">
        <v>0.9</v>
      </c>
      <c r="H3" s="60">
        <f>G3/SUM($G$3:$G$4)</f>
        <v>0.9</v>
      </c>
      <c r="I3" s="78">
        <f>$D$3*H3</f>
        <v>180</v>
      </c>
      <c r="J3" s="61">
        <v>21.8</v>
      </c>
      <c r="K3" s="62">
        <v>1</v>
      </c>
      <c r="L3" s="62">
        <v>0.2</v>
      </c>
      <c r="M3" s="62">
        <v>4</v>
      </c>
      <c r="N3" s="62">
        <v>0.5</v>
      </c>
      <c r="O3" s="62">
        <v>0</v>
      </c>
      <c r="P3" s="62">
        <v>91.63</v>
      </c>
      <c r="Q3" s="62">
        <v>19</v>
      </c>
      <c r="R3" s="62">
        <v>10</v>
      </c>
      <c r="S3" s="63">
        <v>5.01</v>
      </c>
      <c r="T3" s="64">
        <f t="shared" ref="T3:T4" si="0">$I3/100*J3</f>
        <v>39.24</v>
      </c>
      <c r="U3" s="65">
        <f t="shared" ref="U3:AC4" si="1">$I3/100*K3</f>
        <v>1.8</v>
      </c>
      <c r="V3" s="65">
        <f t="shared" si="1"/>
        <v>0.36000000000000004</v>
      </c>
      <c r="W3" s="65">
        <f t="shared" si="1"/>
        <v>7.2</v>
      </c>
      <c r="X3" s="65">
        <f t="shared" si="1"/>
        <v>0.9</v>
      </c>
      <c r="Y3" s="65">
        <f t="shared" si="1"/>
        <v>0</v>
      </c>
      <c r="Z3" s="65">
        <f t="shared" si="1"/>
        <v>164.934</v>
      </c>
      <c r="AA3" s="65">
        <f t="shared" si="1"/>
        <v>34.200000000000003</v>
      </c>
      <c r="AB3" s="65">
        <f t="shared" si="1"/>
        <v>18</v>
      </c>
      <c r="AC3" s="66">
        <f t="shared" si="1"/>
        <v>9.0180000000000007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39.24</v>
      </c>
      <c r="AO3" s="60">
        <f t="shared" ref="AO3:AW4" si="2">AE3*U3</f>
        <v>1.8</v>
      </c>
      <c r="AP3" s="60">
        <f t="shared" si="2"/>
        <v>0.36000000000000004</v>
      </c>
      <c r="AQ3" s="60">
        <f t="shared" si="2"/>
        <v>7.2</v>
      </c>
      <c r="AR3" s="60">
        <f t="shared" si="2"/>
        <v>0.9</v>
      </c>
      <c r="AS3" s="60">
        <f t="shared" si="2"/>
        <v>0</v>
      </c>
      <c r="AT3" s="60">
        <f t="shared" si="2"/>
        <v>164.934</v>
      </c>
      <c r="AU3" s="60">
        <f t="shared" si="2"/>
        <v>34.200000000000003</v>
      </c>
      <c r="AV3" s="60">
        <f t="shared" si="2"/>
        <v>18</v>
      </c>
      <c r="AW3" s="60">
        <f t="shared" si="2"/>
        <v>9.0180000000000007</v>
      </c>
    </row>
    <row r="4" spans="1:49" x14ac:dyDescent="0.25">
      <c r="A4" s="71"/>
      <c r="B4" s="71"/>
      <c r="C4" s="71"/>
      <c r="D4" s="71"/>
      <c r="E4" s="83" t="s">
        <v>72</v>
      </c>
      <c r="F4" s="83">
        <v>1379</v>
      </c>
      <c r="G4" s="59">
        <v>0.1</v>
      </c>
      <c r="H4" s="60">
        <f>G4/SUM($G$3:$G$4)</f>
        <v>0.1</v>
      </c>
      <c r="I4" s="78">
        <f t="shared" ref="I4" si="3">$D$3*H4</f>
        <v>20</v>
      </c>
      <c r="J4" s="61">
        <v>396</v>
      </c>
      <c r="K4" s="62">
        <v>0.1</v>
      </c>
      <c r="L4" s="62">
        <v>0</v>
      </c>
      <c r="M4" s="62">
        <v>98.9</v>
      </c>
      <c r="N4" s="62">
        <v>0</v>
      </c>
      <c r="O4" s="62">
        <v>0</v>
      </c>
      <c r="P4" s="62">
        <v>0</v>
      </c>
      <c r="Q4" s="62">
        <v>3</v>
      </c>
      <c r="R4" s="62">
        <v>6</v>
      </c>
      <c r="S4" s="63">
        <v>2</v>
      </c>
      <c r="T4" s="64">
        <f t="shared" si="0"/>
        <v>79.2</v>
      </c>
      <c r="U4" s="65">
        <f t="shared" si="1"/>
        <v>2.0000000000000004E-2</v>
      </c>
      <c r="V4" s="65">
        <f t="shared" si="1"/>
        <v>0</v>
      </c>
      <c r="W4" s="65">
        <f t="shared" si="1"/>
        <v>19.78</v>
      </c>
      <c r="X4" s="65">
        <f t="shared" si="1"/>
        <v>0</v>
      </c>
      <c r="Y4" s="65">
        <f t="shared" si="1"/>
        <v>0</v>
      </c>
      <c r="Z4" s="65">
        <f t="shared" si="1"/>
        <v>0</v>
      </c>
      <c r="AA4" s="65">
        <f t="shared" si="1"/>
        <v>0.60000000000000009</v>
      </c>
      <c r="AB4" s="65">
        <f t="shared" si="1"/>
        <v>1.2000000000000002</v>
      </c>
      <c r="AC4" s="66">
        <f t="shared" si="1"/>
        <v>0.4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" si="4">AD4*T4</f>
        <v>79.2</v>
      </c>
      <c r="AO4" s="60">
        <f t="shared" si="2"/>
        <v>2.0000000000000004E-2</v>
      </c>
      <c r="AP4" s="60">
        <f t="shared" si="2"/>
        <v>0</v>
      </c>
      <c r="AQ4" s="60">
        <f t="shared" si="2"/>
        <v>19.78</v>
      </c>
      <c r="AR4" s="60">
        <f t="shared" si="2"/>
        <v>0</v>
      </c>
      <c r="AS4" s="60">
        <f t="shared" si="2"/>
        <v>0</v>
      </c>
      <c r="AT4" s="60">
        <f t="shared" si="2"/>
        <v>0</v>
      </c>
      <c r="AU4" s="60">
        <f t="shared" si="2"/>
        <v>0.60000000000000009</v>
      </c>
      <c r="AV4" s="60">
        <f t="shared" si="2"/>
        <v>1.2000000000000002</v>
      </c>
      <c r="AW4" s="60">
        <f t="shared" si="2"/>
        <v>0.4</v>
      </c>
    </row>
    <row r="5" spans="1:49" x14ac:dyDescent="0.25">
      <c r="A5" s="73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5"/>
      <c r="AM5" s="76" t="s">
        <v>31</v>
      </c>
      <c r="AN5" s="77">
        <f t="shared" ref="AN5:AW5" si="5">SUM(AN3:AN4)</f>
        <v>118.44</v>
      </c>
      <c r="AO5" s="77">
        <f t="shared" si="5"/>
        <v>1.82</v>
      </c>
      <c r="AP5" s="77">
        <f t="shared" si="5"/>
        <v>0.36000000000000004</v>
      </c>
      <c r="AQ5" s="77">
        <f t="shared" si="5"/>
        <v>26.98</v>
      </c>
      <c r="AR5" s="77">
        <f t="shared" si="5"/>
        <v>0.9</v>
      </c>
      <c r="AS5" s="77">
        <f t="shared" si="5"/>
        <v>0</v>
      </c>
      <c r="AT5" s="77">
        <f t="shared" si="5"/>
        <v>164.934</v>
      </c>
      <c r="AU5" s="77">
        <f t="shared" si="5"/>
        <v>34.800000000000004</v>
      </c>
      <c r="AV5" s="77">
        <f t="shared" si="5"/>
        <v>19.2</v>
      </c>
      <c r="AW5" s="77">
        <f t="shared" si="5"/>
        <v>9.418000000000001</v>
      </c>
    </row>
    <row r="7" spans="1:49" x14ac:dyDescent="0.25">
      <c r="B7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" enableFormatConditionsCalculation="0"/>
  <dimension ref="A1:AW9"/>
  <sheetViews>
    <sheetView showGridLines="0" workbookViewId="0">
      <selection activeCell="I3" sqref="I3:I6"/>
    </sheetView>
  </sheetViews>
  <sheetFormatPr baseColWidth="10" defaultRowHeight="18" x14ac:dyDescent="0.25"/>
  <cols>
    <col min="1" max="1" width="4.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13</v>
      </c>
      <c r="B3" s="57" t="s">
        <v>75</v>
      </c>
      <c r="C3" s="56" t="s">
        <v>12</v>
      </c>
      <c r="D3" s="56">
        <v>200</v>
      </c>
      <c r="E3" s="58" t="s">
        <v>73</v>
      </c>
      <c r="F3" s="58">
        <v>450</v>
      </c>
      <c r="G3" s="59">
        <v>0.5</v>
      </c>
      <c r="H3" s="60">
        <f>G3/SUM($G$3:$G$6)</f>
        <v>0.47846889952153115</v>
      </c>
      <c r="I3" s="78">
        <f>$D$3*H3</f>
        <v>95.693779904306226</v>
      </c>
      <c r="J3" s="61">
        <v>308.44</v>
      </c>
      <c r="K3" s="62">
        <v>38.799999999999997</v>
      </c>
      <c r="L3" s="62">
        <v>3</v>
      </c>
      <c r="M3" s="62">
        <v>31.56</v>
      </c>
      <c r="N3" s="62">
        <v>17.53</v>
      </c>
      <c r="O3" s="62">
        <v>0</v>
      </c>
      <c r="P3" s="62">
        <v>20</v>
      </c>
      <c r="Q3" s="62">
        <v>5</v>
      </c>
      <c r="R3" s="62">
        <v>168.47</v>
      </c>
      <c r="S3" s="63">
        <v>5.16</v>
      </c>
      <c r="T3" s="64">
        <f t="shared" ref="T3:T6" si="0">$I3/100*J3</f>
        <v>295.15789473684214</v>
      </c>
      <c r="U3" s="65">
        <f t="shared" ref="U3:AC6" si="1">$I3/100*K3</f>
        <v>37.129186602870817</v>
      </c>
      <c r="V3" s="65">
        <f t="shared" si="1"/>
        <v>2.8708133971291869</v>
      </c>
      <c r="W3" s="65">
        <f t="shared" si="1"/>
        <v>30.200956937799045</v>
      </c>
      <c r="X3" s="65">
        <f t="shared" si="1"/>
        <v>16.775119617224885</v>
      </c>
      <c r="Y3" s="65">
        <f t="shared" si="1"/>
        <v>0</v>
      </c>
      <c r="Z3" s="65">
        <f t="shared" si="1"/>
        <v>19.138755980861248</v>
      </c>
      <c r="AA3" s="65">
        <f t="shared" si="1"/>
        <v>4.784688995215312</v>
      </c>
      <c r="AB3" s="65">
        <f t="shared" si="1"/>
        <v>161.2153110047847</v>
      </c>
      <c r="AC3" s="66">
        <f t="shared" si="1"/>
        <v>4.9377990430622019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295.15789473684214</v>
      </c>
      <c r="AO3" s="60">
        <f t="shared" ref="AO3:AW6" si="2">AE3*U3</f>
        <v>37.129186602870817</v>
      </c>
      <c r="AP3" s="60">
        <f t="shared" si="2"/>
        <v>2.8708133971291869</v>
      </c>
      <c r="AQ3" s="60">
        <f t="shared" si="2"/>
        <v>30.200956937799045</v>
      </c>
      <c r="AR3" s="60">
        <f t="shared" si="2"/>
        <v>16.775119617224885</v>
      </c>
      <c r="AS3" s="60">
        <f t="shared" si="2"/>
        <v>0</v>
      </c>
      <c r="AT3" s="60">
        <f t="shared" si="2"/>
        <v>17.224880382775122</v>
      </c>
      <c r="AU3" s="60">
        <f t="shared" si="2"/>
        <v>4.0669856459330154</v>
      </c>
      <c r="AV3" s="60">
        <f t="shared" si="2"/>
        <v>161.2153110047847</v>
      </c>
      <c r="AW3" s="60">
        <f t="shared" si="2"/>
        <v>4.9377990430622019</v>
      </c>
    </row>
    <row r="4" spans="1:49" x14ac:dyDescent="0.25">
      <c r="A4" s="71"/>
      <c r="B4" s="71"/>
      <c r="C4" s="71"/>
      <c r="D4" s="71"/>
      <c r="E4" s="58" t="s">
        <v>74</v>
      </c>
      <c r="F4" s="58">
        <v>259</v>
      </c>
      <c r="G4" s="59">
        <v>0.5</v>
      </c>
      <c r="H4" s="60">
        <f>G4/SUM($G$3:$G$6)</f>
        <v>0.47846889952153115</v>
      </c>
      <c r="I4" s="78">
        <f t="shared" ref="I4:I6" si="3">$D$3*H4</f>
        <v>95.693779904306226</v>
      </c>
      <c r="J4" s="61">
        <v>69.84</v>
      </c>
      <c r="K4" s="62">
        <v>1.9</v>
      </c>
      <c r="L4" s="62">
        <v>0.08</v>
      </c>
      <c r="M4" s="62">
        <v>15.38</v>
      </c>
      <c r="N4" s="62">
        <v>2.4700000000000002</v>
      </c>
      <c r="O4" s="62">
        <v>0</v>
      </c>
      <c r="P4" s="62">
        <v>79.8</v>
      </c>
      <c r="Q4" s="62">
        <v>1.1200000000000001</v>
      </c>
      <c r="R4" s="62">
        <v>18.89</v>
      </c>
      <c r="S4" s="63">
        <v>3.79</v>
      </c>
      <c r="T4" s="64">
        <f t="shared" si="0"/>
        <v>66.832535885167474</v>
      </c>
      <c r="U4" s="65">
        <f t="shared" si="1"/>
        <v>1.8181818181818183</v>
      </c>
      <c r="V4" s="65">
        <f t="shared" si="1"/>
        <v>7.6555023923444987E-2</v>
      </c>
      <c r="W4" s="65">
        <f t="shared" si="1"/>
        <v>14.717703349282299</v>
      </c>
      <c r="X4" s="65">
        <f t="shared" si="1"/>
        <v>2.3636363636363642</v>
      </c>
      <c r="Y4" s="65">
        <f t="shared" si="1"/>
        <v>0</v>
      </c>
      <c r="Z4" s="65">
        <f t="shared" si="1"/>
        <v>76.363636363636374</v>
      </c>
      <c r="AA4" s="65">
        <f t="shared" si="1"/>
        <v>1.0717703349282299</v>
      </c>
      <c r="AB4" s="65">
        <f t="shared" si="1"/>
        <v>18.076555023923447</v>
      </c>
      <c r="AC4" s="66">
        <f t="shared" si="1"/>
        <v>3.6267942583732062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6" si="4">AD4*T4</f>
        <v>66.832535885167474</v>
      </c>
      <c r="AO4" s="60">
        <f t="shared" si="2"/>
        <v>1.8181818181818183</v>
      </c>
      <c r="AP4" s="60">
        <f t="shared" si="2"/>
        <v>7.6555023923444987E-2</v>
      </c>
      <c r="AQ4" s="60">
        <f t="shared" si="2"/>
        <v>14.717703349282299</v>
      </c>
      <c r="AR4" s="60">
        <f t="shared" si="2"/>
        <v>2.3636363636363642</v>
      </c>
      <c r="AS4" s="60">
        <f t="shared" si="2"/>
        <v>0</v>
      </c>
      <c r="AT4" s="60">
        <f t="shared" si="2"/>
        <v>68.727272727272734</v>
      </c>
      <c r="AU4" s="60">
        <f t="shared" si="2"/>
        <v>0.91100478468899537</v>
      </c>
      <c r="AV4" s="60">
        <f t="shared" si="2"/>
        <v>18.076555023923447</v>
      </c>
      <c r="AW4" s="60">
        <f t="shared" si="2"/>
        <v>3.6267942583732062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0.03</v>
      </c>
      <c r="H5" s="60">
        <f>G5/SUM($G$3:$G$6)</f>
        <v>2.8708133971291867E-2</v>
      </c>
      <c r="I5" s="78">
        <f t="shared" si="3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1"/>
        <v>0</v>
      </c>
      <c r="V5" s="65">
        <f t="shared" si="1"/>
        <v>5.7301435406698555</v>
      </c>
      <c r="W5" s="65">
        <f t="shared" si="1"/>
        <v>0</v>
      </c>
      <c r="X5" s="65">
        <f t="shared" si="1"/>
        <v>0</v>
      </c>
      <c r="Y5" s="65">
        <f t="shared" si="1"/>
        <v>3.6746411483253585</v>
      </c>
      <c r="Z5" s="65">
        <f t="shared" si="1"/>
        <v>2.2966507177033488</v>
      </c>
      <c r="AA5" s="65">
        <f t="shared" si="1"/>
        <v>0</v>
      </c>
      <c r="AB5" s="65">
        <f t="shared" si="1"/>
        <v>1.033492822966507</v>
      </c>
      <c r="AC5" s="66">
        <f t="shared" si="1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4"/>
        <v>51.571291866028709</v>
      </c>
      <c r="AO5" s="60">
        <f t="shared" si="2"/>
        <v>0</v>
      </c>
      <c r="AP5" s="60">
        <f t="shared" si="2"/>
        <v>5.7301435406698555</v>
      </c>
      <c r="AQ5" s="60">
        <f t="shared" si="2"/>
        <v>0</v>
      </c>
      <c r="AR5" s="60">
        <f t="shared" si="2"/>
        <v>0</v>
      </c>
      <c r="AS5" s="60">
        <f t="shared" si="2"/>
        <v>3.6746411483253585</v>
      </c>
      <c r="AT5" s="60">
        <f t="shared" si="2"/>
        <v>2.2966507177033488</v>
      </c>
      <c r="AU5" s="60">
        <f t="shared" si="2"/>
        <v>0</v>
      </c>
      <c r="AV5" s="60">
        <f t="shared" si="2"/>
        <v>1.033492822966507</v>
      </c>
      <c r="AW5" s="60">
        <f t="shared" si="2"/>
        <v>0.29282296650717698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1.4999999999999999E-2</v>
      </c>
      <c r="H6" s="60">
        <f>G6/SUM($G$3:$G$6)</f>
        <v>1.4354066985645933E-2</v>
      </c>
      <c r="I6" s="78">
        <f t="shared" si="3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1"/>
        <v>0</v>
      </c>
      <c r="V6" s="65">
        <f t="shared" si="1"/>
        <v>0</v>
      </c>
      <c r="W6" s="65">
        <f t="shared" si="1"/>
        <v>0</v>
      </c>
      <c r="X6" s="65">
        <f t="shared" si="1"/>
        <v>0</v>
      </c>
      <c r="Y6" s="65">
        <f t="shared" si="1"/>
        <v>0</v>
      </c>
      <c r="Z6" s="65">
        <f t="shared" si="1"/>
        <v>0</v>
      </c>
      <c r="AA6" s="65">
        <f t="shared" si="1"/>
        <v>0</v>
      </c>
      <c r="AB6" s="65">
        <f t="shared" si="1"/>
        <v>0.63157894736842102</v>
      </c>
      <c r="AC6" s="66">
        <f t="shared" si="1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4"/>
        <v>0</v>
      </c>
      <c r="AO6" s="60">
        <f t="shared" si="2"/>
        <v>0</v>
      </c>
      <c r="AP6" s="60">
        <f t="shared" si="2"/>
        <v>0</v>
      </c>
      <c r="AQ6" s="60">
        <f t="shared" si="2"/>
        <v>0</v>
      </c>
      <c r="AR6" s="60">
        <f t="shared" si="2"/>
        <v>0</v>
      </c>
      <c r="AS6" s="60">
        <f t="shared" si="2"/>
        <v>0</v>
      </c>
      <c r="AT6" s="60">
        <f t="shared" si="2"/>
        <v>0</v>
      </c>
      <c r="AU6" s="60">
        <f t="shared" si="2"/>
        <v>0</v>
      </c>
      <c r="AV6" s="60">
        <f t="shared" si="2"/>
        <v>0.63157894736842102</v>
      </c>
      <c r="AW6" s="60">
        <f t="shared" si="2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413.56172248803836</v>
      </c>
      <c r="AO7" s="77">
        <f t="shared" ref="AO7:AW7" si="5">SUM(AO3:AO6)</f>
        <v>38.947368421052637</v>
      </c>
      <c r="AP7" s="77">
        <f t="shared" si="5"/>
        <v>8.6775119617224874</v>
      </c>
      <c r="AQ7" s="77">
        <f t="shared" si="5"/>
        <v>44.918660287081345</v>
      </c>
      <c r="AR7" s="77">
        <f t="shared" si="5"/>
        <v>19.138755980861248</v>
      </c>
      <c r="AS7" s="77">
        <f t="shared" si="5"/>
        <v>3.6746411483253585</v>
      </c>
      <c r="AT7" s="77">
        <f t="shared" si="5"/>
        <v>88.248803827751203</v>
      </c>
      <c r="AU7" s="77">
        <f t="shared" si="5"/>
        <v>4.9779904306220111</v>
      </c>
      <c r="AV7" s="77">
        <f t="shared" si="5"/>
        <v>180.95693779904306</v>
      </c>
      <c r="AW7" s="77">
        <f t="shared" si="5"/>
        <v>1137.4028708133972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" enableFormatConditionsCalculation="0"/>
  <dimension ref="A1:AW10"/>
  <sheetViews>
    <sheetView showGridLines="0" workbookViewId="0">
      <selection activeCell="I3" sqref="I3:I7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14</v>
      </c>
      <c r="B3" s="57" t="s">
        <v>76</v>
      </c>
      <c r="C3" s="56" t="s">
        <v>12</v>
      </c>
      <c r="D3" s="56">
        <v>200</v>
      </c>
      <c r="E3" s="58" t="s">
        <v>7</v>
      </c>
      <c r="F3" s="58">
        <v>282</v>
      </c>
      <c r="G3" s="59">
        <v>0.9</v>
      </c>
      <c r="H3" s="60">
        <f>G3/SUM($G$3:$G$7)</f>
        <v>0.86124401913875603</v>
      </c>
      <c r="I3" s="78">
        <f>$D$3*H3</f>
        <v>172.2488038277512</v>
      </c>
      <c r="J3" s="61">
        <v>31.33</v>
      </c>
      <c r="K3" s="62">
        <v>2.78</v>
      </c>
      <c r="L3" s="62">
        <v>0.49</v>
      </c>
      <c r="M3" s="62">
        <v>3.95</v>
      </c>
      <c r="N3" s="62">
        <v>1.6</v>
      </c>
      <c r="O3" s="62">
        <v>0</v>
      </c>
      <c r="P3" s="62">
        <v>158.97999999999999</v>
      </c>
      <c r="Q3" s="62">
        <v>44.05</v>
      </c>
      <c r="R3" s="62">
        <v>95.8</v>
      </c>
      <c r="S3" s="63">
        <v>25.98</v>
      </c>
      <c r="T3" s="64">
        <f t="shared" ref="T3:T7" si="0">$I3/100*J3</f>
        <v>53.965550239234453</v>
      </c>
      <c r="U3" s="65">
        <f t="shared" ref="U3:AC7" si="1">$I3/100*K3</f>
        <v>4.7885167464114833</v>
      </c>
      <c r="V3" s="65">
        <f t="shared" si="1"/>
        <v>0.84401913875598089</v>
      </c>
      <c r="W3" s="65">
        <f t="shared" si="1"/>
        <v>6.8038277511961729</v>
      </c>
      <c r="X3" s="65">
        <f t="shared" si="1"/>
        <v>2.7559808612440193</v>
      </c>
      <c r="Y3" s="65">
        <f t="shared" si="1"/>
        <v>0</v>
      </c>
      <c r="Z3" s="65">
        <f t="shared" si="1"/>
        <v>273.84114832535886</v>
      </c>
      <c r="AA3" s="65">
        <f t="shared" si="1"/>
        <v>75.875598086124398</v>
      </c>
      <c r="AB3" s="65">
        <f t="shared" si="1"/>
        <v>165.01435406698565</v>
      </c>
      <c r="AC3" s="66">
        <f t="shared" si="1"/>
        <v>44.750239234449765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53.965550239234453</v>
      </c>
      <c r="AO3" s="60">
        <f t="shared" ref="AO3:AW7" si="2">AE3*U3</f>
        <v>4.7885167464114833</v>
      </c>
      <c r="AP3" s="60">
        <f t="shared" si="2"/>
        <v>0.84401913875598089</v>
      </c>
      <c r="AQ3" s="60">
        <f t="shared" si="2"/>
        <v>6.8038277511961729</v>
      </c>
      <c r="AR3" s="60">
        <f t="shared" si="2"/>
        <v>2.7559808612440193</v>
      </c>
      <c r="AS3" s="60">
        <f t="shared" si="2"/>
        <v>0</v>
      </c>
      <c r="AT3" s="60">
        <f t="shared" si="2"/>
        <v>246.45703349282297</v>
      </c>
      <c r="AU3" s="60">
        <f t="shared" si="2"/>
        <v>60.700478468899519</v>
      </c>
      <c r="AV3" s="60">
        <f t="shared" si="2"/>
        <v>165.01435406698565</v>
      </c>
      <c r="AW3" s="60">
        <f t="shared" si="2"/>
        <v>44.750239234449765</v>
      </c>
    </row>
    <row r="4" spans="1:49" x14ac:dyDescent="0.25">
      <c r="A4" s="71"/>
      <c r="B4" s="71"/>
      <c r="C4" s="71"/>
      <c r="D4" s="71"/>
      <c r="E4" s="83" t="s">
        <v>40</v>
      </c>
      <c r="F4" s="83">
        <v>260</v>
      </c>
      <c r="G4" s="59">
        <v>0.05</v>
      </c>
      <c r="H4" s="60">
        <f>G4/SUM($G$3:$G$7)</f>
        <v>4.7846889952153117E-2</v>
      </c>
      <c r="I4" s="78">
        <f t="shared" ref="I4:I7" si="3">$D$3*H4</f>
        <v>9.569377990430624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3.8746411483253596</v>
      </c>
      <c r="U4" s="65">
        <f t="shared" si="1"/>
        <v>0.19138755980861247</v>
      </c>
      <c r="V4" s="65">
        <f t="shared" si="1"/>
        <v>3.9234449760765552E-2</v>
      </c>
      <c r="W4" s="65">
        <f t="shared" si="1"/>
        <v>0.68899521531100494</v>
      </c>
      <c r="X4" s="65">
        <f t="shared" si="1"/>
        <v>0.14545454545454548</v>
      </c>
      <c r="Y4" s="65">
        <f t="shared" si="1"/>
        <v>0</v>
      </c>
      <c r="Z4" s="65">
        <f t="shared" si="1"/>
        <v>1.1004784688995217</v>
      </c>
      <c r="AA4" s="65">
        <f t="shared" si="1"/>
        <v>1.7703349282296654</v>
      </c>
      <c r="AB4" s="65">
        <f t="shared" si="1"/>
        <v>2.8708133971291869</v>
      </c>
      <c r="AC4" s="66">
        <f t="shared" si="1"/>
        <v>0.47846889952153115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4">AD4*T4</f>
        <v>3.8746411483253596</v>
      </c>
      <c r="AO4" s="60">
        <f t="shared" si="2"/>
        <v>0.19138755980861247</v>
      </c>
      <c r="AP4" s="60">
        <f t="shared" si="2"/>
        <v>3.9234449760765552E-2</v>
      </c>
      <c r="AQ4" s="60">
        <f t="shared" si="2"/>
        <v>0.68899521531100494</v>
      </c>
      <c r="AR4" s="60">
        <f t="shared" si="2"/>
        <v>0.14545454545454548</v>
      </c>
      <c r="AS4" s="60">
        <f t="shared" si="2"/>
        <v>0</v>
      </c>
      <c r="AT4" s="60">
        <f t="shared" si="2"/>
        <v>0.99043062200956955</v>
      </c>
      <c r="AU4" s="60">
        <f t="shared" si="2"/>
        <v>1.4162679425837323</v>
      </c>
      <c r="AV4" s="60">
        <f t="shared" si="2"/>
        <v>2.8708133971291869</v>
      </c>
      <c r="AW4" s="60">
        <f t="shared" si="2"/>
        <v>0.47846889952153115</v>
      </c>
    </row>
    <row r="5" spans="1:49" x14ac:dyDescent="0.25">
      <c r="A5" s="71"/>
      <c r="B5" s="71"/>
      <c r="C5" s="71"/>
      <c r="D5" s="71"/>
      <c r="E5" s="59" t="s">
        <v>41</v>
      </c>
      <c r="F5" s="59">
        <v>365</v>
      </c>
      <c r="G5" s="59">
        <v>0.05</v>
      </c>
      <c r="H5" s="60">
        <f>G5/SUM($G$3:$G$7)</f>
        <v>4.7846889952153117E-2</v>
      </c>
      <c r="I5" s="78">
        <f t="shared" si="3"/>
        <v>9.569377990430624</v>
      </c>
      <c r="J5" s="61">
        <v>60.75</v>
      </c>
      <c r="K5" s="62">
        <v>4.78</v>
      </c>
      <c r="L5" s="62">
        <v>0.67</v>
      </c>
      <c r="M5" s="62">
        <v>8.9</v>
      </c>
      <c r="N5" s="62">
        <v>1.1000000000000001</v>
      </c>
      <c r="O5" s="62">
        <v>0</v>
      </c>
      <c r="P5" s="62">
        <v>994.8</v>
      </c>
      <c r="Q5" s="62">
        <v>56.2</v>
      </c>
      <c r="R5" s="62">
        <v>175.1</v>
      </c>
      <c r="S5" s="63">
        <v>41.2</v>
      </c>
      <c r="T5" s="64">
        <f t="shared" si="0"/>
        <v>5.8133971291866038</v>
      </c>
      <c r="U5" s="65">
        <f t="shared" si="1"/>
        <v>0.45741626794258383</v>
      </c>
      <c r="V5" s="65">
        <f t="shared" si="1"/>
        <v>6.411483253588518E-2</v>
      </c>
      <c r="W5" s="65">
        <f t="shared" si="1"/>
        <v>0.85167464114832547</v>
      </c>
      <c r="X5" s="65">
        <f t="shared" si="1"/>
        <v>0.10526315789473686</v>
      </c>
      <c r="Y5" s="65">
        <f t="shared" si="1"/>
        <v>0</v>
      </c>
      <c r="Z5" s="65">
        <f t="shared" si="1"/>
        <v>95.196172248803833</v>
      </c>
      <c r="AA5" s="65">
        <f t="shared" si="1"/>
        <v>5.3779904306220105</v>
      </c>
      <c r="AB5" s="65">
        <f t="shared" si="1"/>
        <v>16.755980861244019</v>
      </c>
      <c r="AC5" s="66">
        <f t="shared" si="1"/>
        <v>3.9425837320574173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4"/>
        <v>5.8133971291866038</v>
      </c>
      <c r="AO5" s="60">
        <f t="shared" si="2"/>
        <v>0.45741626794258383</v>
      </c>
      <c r="AP5" s="60">
        <f t="shared" si="2"/>
        <v>6.411483253588518E-2</v>
      </c>
      <c r="AQ5" s="60">
        <f t="shared" si="2"/>
        <v>0.85167464114832547</v>
      </c>
      <c r="AR5" s="60">
        <f t="shared" si="2"/>
        <v>0.10526315789473686</v>
      </c>
      <c r="AS5" s="60">
        <f t="shared" si="2"/>
        <v>0</v>
      </c>
      <c r="AT5" s="60">
        <f t="shared" si="2"/>
        <v>85.676555023923456</v>
      </c>
      <c r="AU5" s="60">
        <f t="shared" si="2"/>
        <v>4.3023923444976084</v>
      </c>
      <c r="AV5" s="60">
        <f t="shared" si="2"/>
        <v>16.755980861244019</v>
      </c>
      <c r="AW5" s="60">
        <f t="shared" si="2"/>
        <v>3.9425837320574173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0.03</v>
      </c>
      <c r="H6" s="60">
        <f>G6/SUM($G$3:$G$7)</f>
        <v>2.8708133971291867E-2</v>
      </c>
      <c r="I6" s="78">
        <f t="shared" si="3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1"/>
        <v>0</v>
      </c>
      <c r="V6" s="65">
        <f t="shared" si="1"/>
        <v>5.7301435406698555</v>
      </c>
      <c r="W6" s="65">
        <f t="shared" si="1"/>
        <v>0</v>
      </c>
      <c r="X6" s="65">
        <f t="shared" si="1"/>
        <v>0</v>
      </c>
      <c r="Y6" s="65">
        <f t="shared" si="1"/>
        <v>3.6746411483253585</v>
      </c>
      <c r="Z6" s="65">
        <f t="shared" si="1"/>
        <v>2.2966507177033488</v>
      </c>
      <c r="AA6" s="65">
        <f t="shared" si="1"/>
        <v>0</v>
      </c>
      <c r="AB6" s="65">
        <f t="shared" si="1"/>
        <v>1.033492822966507</v>
      </c>
      <c r="AC6" s="66">
        <f t="shared" si="1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4"/>
        <v>51.571291866028709</v>
      </c>
      <c r="AO6" s="60">
        <f t="shared" si="2"/>
        <v>0</v>
      </c>
      <c r="AP6" s="60">
        <f t="shared" si="2"/>
        <v>5.7301435406698555</v>
      </c>
      <c r="AQ6" s="60">
        <f t="shared" si="2"/>
        <v>0</v>
      </c>
      <c r="AR6" s="60">
        <f t="shared" si="2"/>
        <v>0</v>
      </c>
      <c r="AS6" s="60">
        <f t="shared" si="2"/>
        <v>3.6746411483253585</v>
      </c>
      <c r="AT6" s="60">
        <f t="shared" si="2"/>
        <v>2.2966507177033488</v>
      </c>
      <c r="AU6" s="60">
        <f t="shared" si="2"/>
        <v>0</v>
      </c>
      <c r="AV6" s="60">
        <f t="shared" si="2"/>
        <v>1.033492822966507</v>
      </c>
      <c r="AW6" s="60">
        <f t="shared" si="2"/>
        <v>0.29282296650717698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1.4999999999999999E-2</v>
      </c>
      <c r="H7" s="60">
        <f>G7/SUM($G$3:$G$7)</f>
        <v>1.4354066985645933E-2</v>
      </c>
      <c r="I7" s="78">
        <f t="shared" si="3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1"/>
        <v>0</v>
      </c>
      <c r="V7" s="65">
        <f t="shared" si="1"/>
        <v>0</v>
      </c>
      <c r="W7" s="65">
        <f t="shared" si="1"/>
        <v>0</v>
      </c>
      <c r="X7" s="65">
        <f t="shared" si="1"/>
        <v>0</v>
      </c>
      <c r="Y7" s="65">
        <f t="shared" si="1"/>
        <v>0</v>
      </c>
      <c r="Z7" s="65">
        <f t="shared" si="1"/>
        <v>0</v>
      </c>
      <c r="AA7" s="65">
        <f t="shared" si="1"/>
        <v>0</v>
      </c>
      <c r="AB7" s="65">
        <f t="shared" si="1"/>
        <v>0.63157894736842102</v>
      </c>
      <c r="AC7" s="66">
        <f t="shared" si="1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0</v>
      </c>
      <c r="AO7" s="60">
        <f t="shared" si="2"/>
        <v>0</v>
      </c>
      <c r="AP7" s="60">
        <f t="shared" si="2"/>
        <v>0</v>
      </c>
      <c r="AQ7" s="60">
        <f t="shared" si="2"/>
        <v>0</v>
      </c>
      <c r="AR7" s="60">
        <f t="shared" si="2"/>
        <v>0</v>
      </c>
      <c r="AS7" s="60">
        <f t="shared" si="2"/>
        <v>0</v>
      </c>
      <c r="AT7" s="60">
        <f t="shared" si="2"/>
        <v>0</v>
      </c>
      <c r="AU7" s="60">
        <f t="shared" si="2"/>
        <v>0</v>
      </c>
      <c r="AV7" s="60">
        <f t="shared" si="2"/>
        <v>0.63157894736842102</v>
      </c>
      <c r="AW7" s="60">
        <f t="shared" si="2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115.22488038277513</v>
      </c>
      <c r="AO8" s="77">
        <f t="shared" ref="AO8:AW8" si="5">SUM(AO3:AO7)</f>
        <v>5.4373205741626798</v>
      </c>
      <c r="AP8" s="77">
        <f t="shared" si="5"/>
        <v>6.6775119617224874</v>
      </c>
      <c r="AQ8" s="77">
        <f t="shared" si="5"/>
        <v>8.3444976076555033</v>
      </c>
      <c r="AR8" s="77">
        <f t="shared" si="5"/>
        <v>3.0066985645933015</v>
      </c>
      <c r="AS8" s="77">
        <f t="shared" si="5"/>
        <v>3.6746411483253585</v>
      </c>
      <c r="AT8" s="77">
        <f t="shared" si="5"/>
        <v>335.42066985645937</v>
      </c>
      <c r="AU8" s="77">
        <f t="shared" si="5"/>
        <v>66.419138755980853</v>
      </c>
      <c r="AV8" s="77">
        <f t="shared" si="5"/>
        <v>186.30622009569376</v>
      </c>
      <c r="AW8" s="77">
        <f t="shared" si="5"/>
        <v>1178.0095693779904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5" enableFormatConditionsCalculation="0"/>
  <dimension ref="A1:AW10"/>
  <sheetViews>
    <sheetView showGridLines="0" workbookViewId="0">
      <selection activeCell="I3" sqref="I3:I7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15</v>
      </c>
      <c r="B3" s="57" t="s">
        <v>77</v>
      </c>
      <c r="C3" s="56" t="s">
        <v>12</v>
      </c>
      <c r="D3" s="56">
        <v>200</v>
      </c>
      <c r="E3" s="58" t="s">
        <v>78</v>
      </c>
      <c r="F3" s="58">
        <v>1667</v>
      </c>
      <c r="G3" s="59">
        <v>0.9</v>
      </c>
      <c r="H3" s="60">
        <f>G3/SUM($G$3:$G$7)</f>
        <v>0.86124401913875603</v>
      </c>
      <c r="I3" s="78">
        <f>$D$3*H3</f>
        <v>172.2488038277512</v>
      </c>
      <c r="J3" s="61">
        <v>13.47</v>
      </c>
      <c r="K3" s="62">
        <v>1.49</v>
      </c>
      <c r="L3" s="62">
        <v>0.39</v>
      </c>
      <c r="M3" s="62">
        <v>1</v>
      </c>
      <c r="N3" s="62">
        <v>1</v>
      </c>
      <c r="O3" s="62">
        <v>0</v>
      </c>
      <c r="P3" s="62">
        <v>3.8</v>
      </c>
      <c r="Q3" s="62">
        <v>50</v>
      </c>
      <c r="R3" s="62">
        <v>14.01</v>
      </c>
      <c r="S3" s="63">
        <v>16</v>
      </c>
      <c r="T3" s="64">
        <f t="shared" ref="T3:AC7" si="0">$I3/100*J3</f>
        <v>23.201913875598088</v>
      </c>
      <c r="U3" s="65">
        <f t="shared" si="0"/>
        <v>2.5665071770334928</v>
      </c>
      <c r="V3" s="65">
        <f t="shared" si="0"/>
        <v>0.67177033492822968</v>
      </c>
      <c r="W3" s="65">
        <f t="shared" si="0"/>
        <v>1.7224880382775121</v>
      </c>
      <c r="X3" s="65">
        <f t="shared" si="0"/>
        <v>1.7224880382775121</v>
      </c>
      <c r="Y3" s="65">
        <f t="shared" si="0"/>
        <v>0</v>
      </c>
      <c r="Z3" s="65">
        <f t="shared" si="0"/>
        <v>6.5454545454545459</v>
      </c>
      <c r="AA3" s="65">
        <f t="shared" si="0"/>
        <v>86.124401913875602</v>
      </c>
      <c r="AB3" s="65">
        <f t="shared" si="0"/>
        <v>24.132057416267944</v>
      </c>
      <c r="AC3" s="66">
        <f t="shared" si="0"/>
        <v>27.559808612440193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23.201913875598088</v>
      </c>
      <c r="AO3" s="60">
        <f t="shared" ref="AO3:AW7" si="1">AE3*U3</f>
        <v>2.5665071770334928</v>
      </c>
      <c r="AP3" s="60">
        <f t="shared" si="1"/>
        <v>0.67177033492822968</v>
      </c>
      <c r="AQ3" s="60">
        <f t="shared" si="1"/>
        <v>1.7224880382775121</v>
      </c>
      <c r="AR3" s="60">
        <f t="shared" si="1"/>
        <v>1.7224880382775121</v>
      </c>
      <c r="AS3" s="60">
        <f t="shared" si="1"/>
        <v>0</v>
      </c>
      <c r="AT3" s="60">
        <f t="shared" si="1"/>
        <v>5.8909090909090915</v>
      </c>
      <c r="AU3" s="60">
        <f t="shared" si="1"/>
        <v>68.89952153110049</v>
      </c>
      <c r="AV3" s="60">
        <f t="shared" si="1"/>
        <v>24.132057416267944</v>
      </c>
      <c r="AW3" s="60">
        <f t="shared" si="1"/>
        <v>27.559808612440193</v>
      </c>
    </row>
    <row r="4" spans="1:49" x14ac:dyDescent="0.25">
      <c r="A4" s="71"/>
      <c r="B4" s="71"/>
      <c r="C4" s="71"/>
      <c r="D4" s="71"/>
      <c r="E4" s="83" t="s">
        <v>40</v>
      </c>
      <c r="F4" s="83">
        <v>260</v>
      </c>
      <c r="G4" s="59">
        <v>0.05</v>
      </c>
      <c r="H4" s="60">
        <f>G4/SUM($G$3:$G$7)</f>
        <v>4.7846889952153117E-2</v>
      </c>
      <c r="I4" s="78">
        <f t="shared" ref="I4:I7" si="2">$D$3*H4</f>
        <v>9.569377990430624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3.8746411483253596</v>
      </c>
      <c r="U4" s="65">
        <f t="shared" si="0"/>
        <v>0.19138755980861247</v>
      </c>
      <c r="V4" s="65">
        <f t="shared" si="0"/>
        <v>3.9234449760765552E-2</v>
      </c>
      <c r="W4" s="65">
        <f t="shared" si="0"/>
        <v>0.68899521531100494</v>
      </c>
      <c r="X4" s="65">
        <f t="shared" si="0"/>
        <v>0.14545454545454548</v>
      </c>
      <c r="Y4" s="65">
        <f t="shared" si="0"/>
        <v>0</v>
      </c>
      <c r="Z4" s="65">
        <f t="shared" si="0"/>
        <v>1.1004784688995217</v>
      </c>
      <c r="AA4" s="65">
        <f t="shared" si="0"/>
        <v>1.7703349282296654</v>
      </c>
      <c r="AB4" s="65">
        <f t="shared" si="0"/>
        <v>2.8708133971291869</v>
      </c>
      <c r="AC4" s="66">
        <f t="shared" si="0"/>
        <v>0.47846889952153115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3.8746411483253596</v>
      </c>
      <c r="AO4" s="60">
        <f t="shared" si="1"/>
        <v>0.19138755980861247</v>
      </c>
      <c r="AP4" s="60">
        <f t="shared" si="1"/>
        <v>3.9234449760765552E-2</v>
      </c>
      <c r="AQ4" s="60">
        <f t="shared" si="1"/>
        <v>0.68899521531100494</v>
      </c>
      <c r="AR4" s="60">
        <f t="shared" si="1"/>
        <v>0.14545454545454548</v>
      </c>
      <c r="AS4" s="60">
        <f t="shared" si="1"/>
        <v>0</v>
      </c>
      <c r="AT4" s="60">
        <f t="shared" si="1"/>
        <v>0.99043062200956955</v>
      </c>
      <c r="AU4" s="60">
        <f t="shared" si="1"/>
        <v>1.4162679425837323</v>
      </c>
      <c r="AV4" s="60">
        <f t="shared" si="1"/>
        <v>2.8708133971291869</v>
      </c>
      <c r="AW4" s="60">
        <f t="shared" si="1"/>
        <v>0.47846889952153115</v>
      </c>
    </row>
    <row r="5" spans="1:49" x14ac:dyDescent="0.25">
      <c r="A5" s="71"/>
      <c r="B5" s="71"/>
      <c r="C5" s="71"/>
      <c r="D5" s="71"/>
      <c r="E5" s="59" t="s">
        <v>41</v>
      </c>
      <c r="F5" s="59">
        <v>365</v>
      </c>
      <c r="G5" s="59">
        <v>0.05</v>
      </c>
      <c r="H5" s="60">
        <f>G5/SUM($G$3:$G$7)</f>
        <v>4.7846889952153117E-2</v>
      </c>
      <c r="I5" s="78">
        <f t="shared" si="2"/>
        <v>9.569377990430624</v>
      </c>
      <c r="J5" s="61">
        <v>60.75</v>
      </c>
      <c r="K5" s="62">
        <v>4.78</v>
      </c>
      <c r="L5" s="62">
        <v>0.67</v>
      </c>
      <c r="M5" s="62">
        <v>8.9</v>
      </c>
      <c r="N5" s="62">
        <v>1.1000000000000001</v>
      </c>
      <c r="O5" s="62">
        <v>0</v>
      </c>
      <c r="P5" s="62">
        <v>994.8</v>
      </c>
      <c r="Q5" s="62">
        <v>56.2</v>
      </c>
      <c r="R5" s="62">
        <v>175.1</v>
      </c>
      <c r="S5" s="63">
        <v>41.2</v>
      </c>
      <c r="T5" s="64">
        <f t="shared" si="0"/>
        <v>5.8133971291866038</v>
      </c>
      <c r="U5" s="65">
        <f t="shared" si="0"/>
        <v>0.45741626794258383</v>
      </c>
      <c r="V5" s="65">
        <f t="shared" si="0"/>
        <v>6.411483253588518E-2</v>
      </c>
      <c r="W5" s="65">
        <f t="shared" si="0"/>
        <v>0.85167464114832547</v>
      </c>
      <c r="X5" s="65">
        <f t="shared" si="0"/>
        <v>0.10526315789473686</v>
      </c>
      <c r="Y5" s="65">
        <f t="shared" si="0"/>
        <v>0</v>
      </c>
      <c r="Z5" s="65">
        <f t="shared" si="0"/>
        <v>95.196172248803833</v>
      </c>
      <c r="AA5" s="65">
        <f t="shared" si="0"/>
        <v>5.3779904306220105</v>
      </c>
      <c r="AB5" s="65">
        <f t="shared" si="0"/>
        <v>16.755980861244019</v>
      </c>
      <c r="AC5" s="66">
        <f t="shared" si="0"/>
        <v>3.9425837320574173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3"/>
        <v>5.8133971291866038</v>
      </c>
      <c r="AO5" s="60">
        <f t="shared" si="1"/>
        <v>0.45741626794258383</v>
      </c>
      <c r="AP5" s="60">
        <f t="shared" si="1"/>
        <v>6.411483253588518E-2</v>
      </c>
      <c r="AQ5" s="60">
        <f t="shared" si="1"/>
        <v>0.85167464114832547</v>
      </c>
      <c r="AR5" s="60">
        <f t="shared" si="1"/>
        <v>0.10526315789473686</v>
      </c>
      <c r="AS5" s="60">
        <f t="shared" si="1"/>
        <v>0</v>
      </c>
      <c r="AT5" s="60">
        <f t="shared" si="1"/>
        <v>85.676555023923456</v>
      </c>
      <c r="AU5" s="60">
        <f t="shared" si="1"/>
        <v>4.3023923444976084</v>
      </c>
      <c r="AV5" s="60">
        <f t="shared" si="1"/>
        <v>16.755980861244019</v>
      </c>
      <c r="AW5" s="60">
        <f t="shared" si="1"/>
        <v>3.9425837320574173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84.461244019138761</v>
      </c>
      <c r="AO8" s="77">
        <f t="shared" ref="AO8:AW8" si="4">SUM(AO3:AO7)</f>
        <v>3.2153110047846893</v>
      </c>
      <c r="AP8" s="77">
        <f t="shared" si="4"/>
        <v>6.5052631578947357</v>
      </c>
      <c r="AQ8" s="77">
        <f t="shared" si="4"/>
        <v>3.2631578947368425</v>
      </c>
      <c r="AR8" s="77">
        <f t="shared" si="4"/>
        <v>1.9732057416267945</v>
      </c>
      <c r="AS8" s="77">
        <f t="shared" si="4"/>
        <v>3.6746411483253585</v>
      </c>
      <c r="AT8" s="77">
        <f t="shared" si="4"/>
        <v>94.854545454545459</v>
      </c>
      <c r="AU8" s="77">
        <f t="shared" si="4"/>
        <v>74.618181818181824</v>
      </c>
      <c r="AV8" s="77">
        <f t="shared" si="4"/>
        <v>45.423923444976076</v>
      </c>
      <c r="AW8" s="77">
        <f t="shared" si="4"/>
        <v>1160.8191387559809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6" enableFormatConditionsCalculation="0"/>
  <dimension ref="A1:AW10"/>
  <sheetViews>
    <sheetView showGridLines="0" workbookViewId="0">
      <selection activeCell="G12" sqref="G12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16</v>
      </c>
      <c r="B3" s="57" t="s">
        <v>79</v>
      </c>
      <c r="C3" s="56" t="s">
        <v>12</v>
      </c>
      <c r="D3" s="56">
        <v>200</v>
      </c>
      <c r="E3" s="58" t="s">
        <v>80</v>
      </c>
      <c r="F3" s="58">
        <v>281</v>
      </c>
      <c r="G3" s="59">
        <v>0.9</v>
      </c>
      <c r="H3" s="60">
        <f>G3/SUM($G$3:$G$7)</f>
        <v>0.86124401913875603</v>
      </c>
      <c r="I3" s="78">
        <f>$D$3*H3</f>
        <v>172.2488038277512</v>
      </c>
      <c r="J3" s="61">
        <v>19.29</v>
      </c>
      <c r="K3" s="62">
        <v>1.49</v>
      </c>
      <c r="L3" s="62">
        <v>0.28999999999999998</v>
      </c>
      <c r="M3" s="62">
        <v>2.68</v>
      </c>
      <c r="N3" s="62">
        <v>1.1000000000000001</v>
      </c>
      <c r="O3" s="62">
        <v>0</v>
      </c>
      <c r="P3" s="62">
        <v>280.06</v>
      </c>
      <c r="Q3" s="62">
        <v>27.89</v>
      </c>
      <c r="R3" s="62">
        <v>90.05</v>
      </c>
      <c r="S3" s="63">
        <v>73.489999999999995</v>
      </c>
      <c r="T3" s="64">
        <f t="shared" ref="T3:AC7" si="0">$I3/100*J3</f>
        <v>33.226794258373204</v>
      </c>
      <c r="U3" s="65">
        <f t="shared" si="0"/>
        <v>2.5665071770334928</v>
      </c>
      <c r="V3" s="65">
        <f t="shared" si="0"/>
        <v>0.49952153110047848</v>
      </c>
      <c r="W3" s="65">
        <f t="shared" si="0"/>
        <v>4.6162679425837325</v>
      </c>
      <c r="X3" s="65">
        <f t="shared" si="0"/>
        <v>1.8947368421052635</v>
      </c>
      <c r="Y3" s="65">
        <f t="shared" si="0"/>
        <v>0</v>
      </c>
      <c r="Z3" s="65">
        <f t="shared" si="0"/>
        <v>482.40000000000003</v>
      </c>
      <c r="AA3" s="65">
        <f t="shared" si="0"/>
        <v>48.040191387559815</v>
      </c>
      <c r="AB3" s="65">
        <f t="shared" si="0"/>
        <v>155.11004784688996</v>
      </c>
      <c r="AC3" s="66">
        <f t="shared" si="0"/>
        <v>126.58564593301435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33.226794258373204</v>
      </c>
      <c r="AO3" s="60">
        <f t="shared" ref="AO3:AW7" si="1">AE3*U3</f>
        <v>2.5665071770334928</v>
      </c>
      <c r="AP3" s="60">
        <f t="shared" si="1"/>
        <v>0.49952153110047848</v>
      </c>
      <c r="AQ3" s="60">
        <f t="shared" si="1"/>
        <v>4.6162679425837325</v>
      </c>
      <c r="AR3" s="60">
        <f t="shared" si="1"/>
        <v>1.8947368421052635</v>
      </c>
      <c r="AS3" s="60">
        <f t="shared" si="1"/>
        <v>0</v>
      </c>
      <c r="AT3" s="60">
        <f t="shared" si="1"/>
        <v>434.16</v>
      </c>
      <c r="AU3" s="60">
        <f t="shared" si="1"/>
        <v>38.432153110047857</v>
      </c>
      <c r="AV3" s="60">
        <f t="shared" si="1"/>
        <v>155.11004784688996</v>
      </c>
      <c r="AW3" s="60">
        <f t="shared" si="1"/>
        <v>126.58564593301435</v>
      </c>
    </row>
    <row r="4" spans="1:49" x14ac:dyDescent="0.25">
      <c r="A4" s="71"/>
      <c r="B4" s="71"/>
      <c r="C4" s="71"/>
      <c r="D4" s="71"/>
      <c r="E4" s="83" t="s">
        <v>40</v>
      </c>
      <c r="F4" s="83">
        <v>260</v>
      </c>
      <c r="G4" s="59">
        <v>0.05</v>
      </c>
      <c r="H4" s="60">
        <f>G4/SUM($G$3:$G$7)</f>
        <v>4.7846889952153117E-2</v>
      </c>
      <c r="I4" s="78">
        <f t="shared" ref="I4:I7" si="2">$D$3*H4</f>
        <v>9.569377990430624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3.8746411483253596</v>
      </c>
      <c r="U4" s="65">
        <f t="shared" si="0"/>
        <v>0.19138755980861247</v>
      </c>
      <c r="V4" s="65">
        <f t="shared" si="0"/>
        <v>3.9234449760765552E-2</v>
      </c>
      <c r="W4" s="65">
        <f t="shared" si="0"/>
        <v>0.68899521531100494</v>
      </c>
      <c r="X4" s="65">
        <f t="shared" si="0"/>
        <v>0.14545454545454548</v>
      </c>
      <c r="Y4" s="65">
        <f t="shared" si="0"/>
        <v>0</v>
      </c>
      <c r="Z4" s="65">
        <f t="shared" si="0"/>
        <v>1.1004784688995217</v>
      </c>
      <c r="AA4" s="65">
        <f t="shared" si="0"/>
        <v>1.7703349282296654</v>
      </c>
      <c r="AB4" s="65">
        <f t="shared" si="0"/>
        <v>2.8708133971291869</v>
      </c>
      <c r="AC4" s="66">
        <f t="shared" si="0"/>
        <v>0.47846889952153115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3.8746411483253596</v>
      </c>
      <c r="AO4" s="60">
        <f t="shared" si="1"/>
        <v>0.19138755980861247</v>
      </c>
      <c r="AP4" s="60">
        <f t="shared" si="1"/>
        <v>3.9234449760765552E-2</v>
      </c>
      <c r="AQ4" s="60">
        <f t="shared" si="1"/>
        <v>0.68899521531100494</v>
      </c>
      <c r="AR4" s="60">
        <f t="shared" si="1"/>
        <v>0.14545454545454548</v>
      </c>
      <c r="AS4" s="60">
        <f t="shared" si="1"/>
        <v>0</v>
      </c>
      <c r="AT4" s="60">
        <f t="shared" si="1"/>
        <v>0.99043062200956955</v>
      </c>
      <c r="AU4" s="60">
        <f t="shared" si="1"/>
        <v>1.4162679425837323</v>
      </c>
      <c r="AV4" s="60">
        <f t="shared" si="1"/>
        <v>2.8708133971291869</v>
      </c>
      <c r="AW4" s="60">
        <f t="shared" si="1"/>
        <v>0.47846889952153115</v>
      </c>
    </row>
    <row r="5" spans="1:49" x14ac:dyDescent="0.25">
      <c r="A5" s="71"/>
      <c r="B5" s="71"/>
      <c r="C5" s="71"/>
      <c r="D5" s="71"/>
      <c r="E5" s="59" t="s">
        <v>41</v>
      </c>
      <c r="F5" s="59">
        <v>365</v>
      </c>
      <c r="G5" s="59">
        <v>0.05</v>
      </c>
      <c r="H5" s="60">
        <f>G5/SUM($G$3:$G$7)</f>
        <v>4.7846889952153117E-2</v>
      </c>
      <c r="I5" s="78">
        <f t="shared" si="2"/>
        <v>9.569377990430624</v>
      </c>
      <c r="J5" s="61">
        <v>60.75</v>
      </c>
      <c r="K5" s="62">
        <v>4.78</v>
      </c>
      <c r="L5" s="62">
        <v>0.67</v>
      </c>
      <c r="M5" s="62">
        <v>8.9</v>
      </c>
      <c r="N5" s="62">
        <v>1.1000000000000001</v>
      </c>
      <c r="O5" s="62">
        <v>0</v>
      </c>
      <c r="P5" s="62">
        <v>994.8</v>
      </c>
      <c r="Q5" s="62">
        <v>56.2</v>
      </c>
      <c r="R5" s="62">
        <v>175.1</v>
      </c>
      <c r="S5" s="63">
        <v>41.2</v>
      </c>
      <c r="T5" s="64">
        <f t="shared" si="0"/>
        <v>5.8133971291866038</v>
      </c>
      <c r="U5" s="65">
        <f t="shared" si="0"/>
        <v>0.45741626794258383</v>
      </c>
      <c r="V5" s="65">
        <f t="shared" si="0"/>
        <v>6.411483253588518E-2</v>
      </c>
      <c r="W5" s="65">
        <f t="shared" si="0"/>
        <v>0.85167464114832547</v>
      </c>
      <c r="X5" s="65">
        <f t="shared" si="0"/>
        <v>0.10526315789473686</v>
      </c>
      <c r="Y5" s="65">
        <f t="shared" si="0"/>
        <v>0</v>
      </c>
      <c r="Z5" s="65">
        <f t="shared" si="0"/>
        <v>95.196172248803833</v>
      </c>
      <c r="AA5" s="65">
        <f t="shared" si="0"/>
        <v>5.3779904306220105</v>
      </c>
      <c r="AB5" s="65">
        <f t="shared" si="0"/>
        <v>16.755980861244019</v>
      </c>
      <c r="AC5" s="66">
        <f t="shared" si="0"/>
        <v>3.9425837320574173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3"/>
        <v>5.8133971291866038</v>
      </c>
      <c r="AO5" s="60">
        <f t="shared" si="1"/>
        <v>0.45741626794258383</v>
      </c>
      <c r="AP5" s="60">
        <f t="shared" si="1"/>
        <v>6.411483253588518E-2</v>
      </c>
      <c r="AQ5" s="60">
        <f t="shared" si="1"/>
        <v>0.85167464114832547</v>
      </c>
      <c r="AR5" s="60">
        <f t="shared" si="1"/>
        <v>0.10526315789473686</v>
      </c>
      <c r="AS5" s="60">
        <f t="shared" si="1"/>
        <v>0</v>
      </c>
      <c r="AT5" s="60">
        <f t="shared" si="1"/>
        <v>85.676555023923456</v>
      </c>
      <c r="AU5" s="60">
        <f t="shared" si="1"/>
        <v>4.3023923444976084</v>
      </c>
      <c r="AV5" s="60">
        <f t="shared" si="1"/>
        <v>16.755980861244019</v>
      </c>
      <c r="AW5" s="60">
        <f t="shared" si="1"/>
        <v>3.9425837320574173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94.486124401913884</v>
      </c>
      <c r="AO8" s="77">
        <f t="shared" ref="AO8:AW8" si="4">SUM(AO3:AO7)</f>
        <v>3.2153110047846893</v>
      </c>
      <c r="AP8" s="77">
        <f t="shared" si="4"/>
        <v>6.333014354066985</v>
      </c>
      <c r="AQ8" s="77">
        <f t="shared" si="4"/>
        <v>6.1569377990430629</v>
      </c>
      <c r="AR8" s="77">
        <f t="shared" si="4"/>
        <v>2.1454545454545455</v>
      </c>
      <c r="AS8" s="77">
        <f t="shared" si="4"/>
        <v>3.6746411483253585</v>
      </c>
      <c r="AT8" s="77">
        <f t="shared" si="4"/>
        <v>523.12363636363636</v>
      </c>
      <c r="AU8" s="77">
        <f t="shared" si="4"/>
        <v>44.150813397129198</v>
      </c>
      <c r="AV8" s="77">
        <f t="shared" si="4"/>
        <v>176.40191387559807</v>
      </c>
      <c r="AW8" s="77">
        <f t="shared" si="4"/>
        <v>1259.844976076555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7" enableFormatConditionsCalculation="0"/>
  <dimension ref="A1:AW10"/>
  <sheetViews>
    <sheetView showGridLines="0" workbookViewId="0">
      <selection activeCell="AN8" sqref="AN8:AW8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17</v>
      </c>
      <c r="B3" s="57" t="s">
        <v>81</v>
      </c>
      <c r="C3" s="56" t="s">
        <v>12</v>
      </c>
      <c r="D3" s="56">
        <v>200</v>
      </c>
      <c r="E3" s="58" t="s">
        <v>82</v>
      </c>
      <c r="F3" s="58">
        <v>286</v>
      </c>
      <c r="G3" s="59">
        <v>0.9</v>
      </c>
      <c r="H3" s="60">
        <f>G3/SUM($G$3:$G$7)</f>
        <v>0.86124401913875603</v>
      </c>
      <c r="I3" s="78">
        <f>$D$3*H3</f>
        <v>172.2488038277512</v>
      </c>
      <c r="J3" s="61">
        <v>26.96</v>
      </c>
      <c r="K3" s="62">
        <v>1.75</v>
      </c>
      <c r="L3" s="62">
        <v>0.52</v>
      </c>
      <c r="M3" s="62">
        <v>3.82</v>
      </c>
      <c r="N3" s="62">
        <v>1.1299999999999999</v>
      </c>
      <c r="O3" s="62">
        <v>0</v>
      </c>
      <c r="P3" s="62">
        <v>103.02</v>
      </c>
      <c r="Q3" s="62">
        <v>36.03</v>
      </c>
      <c r="R3" s="62">
        <v>108.02</v>
      </c>
      <c r="S3" s="63">
        <v>55.82</v>
      </c>
      <c r="T3" s="64">
        <f t="shared" ref="T3:AC7" si="0">$I3/100*J3</f>
        <v>46.438277511961729</v>
      </c>
      <c r="U3" s="65">
        <f t="shared" si="0"/>
        <v>3.0143540669856463</v>
      </c>
      <c r="V3" s="65">
        <f t="shared" si="0"/>
        <v>0.89569377990430632</v>
      </c>
      <c r="W3" s="65">
        <f t="shared" si="0"/>
        <v>6.5799043062200955</v>
      </c>
      <c r="X3" s="65">
        <f t="shared" si="0"/>
        <v>1.9464114832535884</v>
      </c>
      <c r="Y3" s="65">
        <f t="shared" si="0"/>
        <v>0</v>
      </c>
      <c r="Z3" s="65">
        <f t="shared" si="0"/>
        <v>177.45071770334928</v>
      </c>
      <c r="AA3" s="65">
        <f t="shared" si="0"/>
        <v>62.061244019138762</v>
      </c>
      <c r="AB3" s="65">
        <f t="shared" si="0"/>
        <v>186.06315789473683</v>
      </c>
      <c r="AC3" s="66">
        <f t="shared" si="0"/>
        <v>96.149282296650725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46.438277511961729</v>
      </c>
      <c r="AO3" s="60">
        <f t="shared" ref="AO3:AW7" si="1">AE3*U3</f>
        <v>3.0143540669856463</v>
      </c>
      <c r="AP3" s="60">
        <f t="shared" si="1"/>
        <v>0.89569377990430632</v>
      </c>
      <c r="AQ3" s="60">
        <f t="shared" si="1"/>
        <v>6.5799043062200955</v>
      </c>
      <c r="AR3" s="60">
        <f t="shared" si="1"/>
        <v>1.9464114832535884</v>
      </c>
      <c r="AS3" s="60">
        <f t="shared" si="1"/>
        <v>0</v>
      </c>
      <c r="AT3" s="60">
        <f t="shared" si="1"/>
        <v>159.70564593301435</v>
      </c>
      <c r="AU3" s="60">
        <f t="shared" si="1"/>
        <v>49.648995215311011</v>
      </c>
      <c r="AV3" s="60">
        <f t="shared" si="1"/>
        <v>186.06315789473683</v>
      </c>
      <c r="AW3" s="60">
        <f t="shared" si="1"/>
        <v>96.149282296650725</v>
      </c>
    </row>
    <row r="4" spans="1:49" x14ac:dyDescent="0.25">
      <c r="A4" s="71"/>
      <c r="B4" s="71"/>
      <c r="C4" s="71"/>
      <c r="D4" s="71"/>
      <c r="E4" s="83" t="s">
        <v>40</v>
      </c>
      <c r="F4" s="83">
        <v>260</v>
      </c>
      <c r="G4" s="59">
        <v>0.05</v>
      </c>
      <c r="H4" s="60">
        <f>G4/SUM($G$3:$G$7)</f>
        <v>4.7846889952153117E-2</v>
      </c>
      <c r="I4" s="78">
        <f t="shared" ref="I4:I7" si="2">$D$3*H4</f>
        <v>9.569377990430624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3.8746411483253596</v>
      </c>
      <c r="U4" s="65">
        <f t="shared" si="0"/>
        <v>0.19138755980861247</v>
      </c>
      <c r="V4" s="65">
        <f t="shared" si="0"/>
        <v>3.9234449760765552E-2</v>
      </c>
      <c r="W4" s="65">
        <f t="shared" si="0"/>
        <v>0.68899521531100494</v>
      </c>
      <c r="X4" s="65">
        <f t="shared" si="0"/>
        <v>0.14545454545454548</v>
      </c>
      <c r="Y4" s="65">
        <f t="shared" si="0"/>
        <v>0</v>
      </c>
      <c r="Z4" s="65">
        <f t="shared" si="0"/>
        <v>1.1004784688995217</v>
      </c>
      <c r="AA4" s="65">
        <f t="shared" si="0"/>
        <v>1.7703349282296654</v>
      </c>
      <c r="AB4" s="65">
        <f t="shared" si="0"/>
        <v>2.8708133971291869</v>
      </c>
      <c r="AC4" s="66">
        <f t="shared" si="0"/>
        <v>0.47846889952153115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3.8746411483253596</v>
      </c>
      <c r="AO4" s="60">
        <f t="shared" si="1"/>
        <v>0.19138755980861247</v>
      </c>
      <c r="AP4" s="60">
        <f t="shared" si="1"/>
        <v>3.9234449760765552E-2</v>
      </c>
      <c r="AQ4" s="60">
        <f t="shared" si="1"/>
        <v>0.68899521531100494</v>
      </c>
      <c r="AR4" s="60">
        <f t="shared" si="1"/>
        <v>0.14545454545454548</v>
      </c>
      <c r="AS4" s="60">
        <f t="shared" si="1"/>
        <v>0</v>
      </c>
      <c r="AT4" s="60">
        <f t="shared" si="1"/>
        <v>0.99043062200956955</v>
      </c>
      <c r="AU4" s="60">
        <f t="shared" si="1"/>
        <v>1.4162679425837323</v>
      </c>
      <c r="AV4" s="60">
        <f t="shared" si="1"/>
        <v>2.8708133971291869</v>
      </c>
      <c r="AW4" s="60">
        <f t="shared" si="1"/>
        <v>0.47846889952153115</v>
      </c>
    </row>
    <row r="5" spans="1:49" x14ac:dyDescent="0.25">
      <c r="A5" s="71"/>
      <c r="B5" s="71"/>
      <c r="C5" s="71"/>
      <c r="D5" s="71"/>
      <c r="E5" s="59" t="s">
        <v>41</v>
      </c>
      <c r="F5" s="59">
        <v>365</v>
      </c>
      <c r="G5" s="59">
        <v>0.05</v>
      </c>
      <c r="H5" s="60">
        <f>G5/SUM($G$3:$G$7)</f>
        <v>4.7846889952153117E-2</v>
      </c>
      <c r="I5" s="78">
        <f t="shared" si="2"/>
        <v>9.569377990430624</v>
      </c>
      <c r="J5" s="61">
        <v>60.75</v>
      </c>
      <c r="K5" s="62">
        <v>4.78</v>
      </c>
      <c r="L5" s="62">
        <v>0.67</v>
      </c>
      <c r="M5" s="62">
        <v>8.9</v>
      </c>
      <c r="N5" s="62">
        <v>1.1000000000000001</v>
      </c>
      <c r="O5" s="62">
        <v>0</v>
      </c>
      <c r="P5" s="62">
        <v>994.8</v>
      </c>
      <c r="Q5" s="62">
        <v>56.2</v>
      </c>
      <c r="R5" s="62">
        <v>175.1</v>
      </c>
      <c r="S5" s="63">
        <v>41.2</v>
      </c>
      <c r="T5" s="64">
        <f t="shared" si="0"/>
        <v>5.8133971291866038</v>
      </c>
      <c r="U5" s="65">
        <f t="shared" si="0"/>
        <v>0.45741626794258383</v>
      </c>
      <c r="V5" s="65">
        <f t="shared" si="0"/>
        <v>6.411483253588518E-2</v>
      </c>
      <c r="W5" s="65">
        <f t="shared" si="0"/>
        <v>0.85167464114832547</v>
      </c>
      <c r="X5" s="65">
        <f t="shared" si="0"/>
        <v>0.10526315789473686</v>
      </c>
      <c r="Y5" s="65">
        <f t="shared" si="0"/>
        <v>0</v>
      </c>
      <c r="Z5" s="65">
        <f t="shared" si="0"/>
        <v>95.196172248803833</v>
      </c>
      <c r="AA5" s="65">
        <f t="shared" si="0"/>
        <v>5.3779904306220105</v>
      </c>
      <c r="AB5" s="65">
        <f t="shared" si="0"/>
        <v>16.755980861244019</v>
      </c>
      <c r="AC5" s="66">
        <f t="shared" si="0"/>
        <v>3.9425837320574173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3"/>
        <v>5.8133971291866038</v>
      </c>
      <c r="AO5" s="60">
        <f t="shared" si="1"/>
        <v>0.45741626794258383</v>
      </c>
      <c r="AP5" s="60">
        <f t="shared" si="1"/>
        <v>6.411483253588518E-2</v>
      </c>
      <c r="AQ5" s="60">
        <f t="shared" si="1"/>
        <v>0.85167464114832547</v>
      </c>
      <c r="AR5" s="60">
        <f t="shared" si="1"/>
        <v>0.10526315789473686</v>
      </c>
      <c r="AS5" s="60">
        <f t="shared" si="1"/>
        <v>0</v>
      </c>
      <c r="AT5" s="60">
        <f t="shared" si="1"/>
        <v>85.676555023923456</v>
      </c>
      <c r="AU5" s="60">
        <f t="shared" si="1"/>
        <v>4.3023923444976084</v>
      </c>
      <c r="AV5" s="60">
        <f t="shared" si="1"/>
        <v>16.755980861244019</v>
      </c>
      <c r="AW5" s="60">
        <f t="shared" si="1"/>
        <v>3.9425837320574173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107.6976076555024</v>
      </c>
      <c r="AO8" s="77">
        <f t="shared" ref="AO8:AW8" si="4">SUM(AO3:AO7)</f>
        <v>3.6631578947368428</v>
      </c>
      <c r="AP8" s="77">
        <f t="shared" si="4"/>
        <v>6.7291866028708123</v>
      </c>
      <c r="AQ8" s="77">
        <f t="shared" si="4"/>
        <v>8.120574162679425</v>
      </c>
      <c r="AR8" s="77">
        <f t="shared" si="4"/>
        <v>2.1971291866028704</v>
      </c>
      <c r="AS8" s="77">
        <f t="shared" si="4"/>
        <v>3.6746411483253585</v>
      </c>
      <c r="AT8" s="77">
        <f t="shared" si="4"/>
        <v>248.66928229665075</v>
      </c>
      <c r="AU8" s="77">
        <f t="shared" si="4"/>
        <v>55.367655502392353</v>
      </c>
      <c r="AV8" s="77">
        <f t="shared" si="4"/>
        <v>207.35502392344495</v>
      </c>
      <c r="AW8" s="77">
        <f t="shared" si="4"/>
        <v>1229.4086124401913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8" enableFormatConditionsCalculation="0"/>
  <dimension ref="A1:AW10"/>
  <sheetViews>
    <sheetView showGridLines="0" topLeftCell="B1" workbookViewId="0">
      <selection activeCell="AN8" sqref="AN8:AW8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18</v>
      </c>
      <c r="B3" s="57" t="s">
        <v>83</v>
      </c>
      <c r="C3" s="56" t="s">
        <v>12</v>
      </c>
      <c r="D3" s="56">
        <v>200</v>
      </c>
      <c r="E3" s="58" t="s">
        <v>84</v>
      </c>
      <c r="F3" s="58">
        <v>1668</v>
      </c>
      <c r="G3" s="59">
        <v>0.9</v>
      </c>
      <c r="H3" s="60">
        <f>G3/SUM($G$3:$G$7)</f>
        <v>0.86124401913875603</v>
      </c>
      <c r="I3" s="78">
        <f>$D$3*H3</f>
        <v>172.2488038277512</v>
      </c>
      <c r="J3" s="61">
        <v>15.78</v>
      </c>
      <c r="K3" s="62">
        <v>1</v>
      </c>
      <c r="L3" s="62">
        <v>0.42</v>
      </c>
      <c r="M3" s="62">
        <v>2</v>
      </c>
      <c r="N3" s="62">
        <v>2</v>
      </c>
      <c r="O3" s="62">
        <v>0</v>
      </c>
      <c r="P3" s="62">
        <v>125.5</v>
      </c>
      <c r="Q3" s="62">
        <v>2</v>
      </c>
      <c r="R3" s="62">
        <v>60.12</v>
      </c>
      <c r="S3" s="63">
        <v>31.25</v>
      </c>
      <c r="T3" s="64">
        <f t="shared" ref="T3:AC7" si="0">$I3/100*J3</f>
        <v>27.180861244019141</v>
      </c>
      <c r="U3" s="65">
        <f t="shared" si="0"/>
        <v>1.7224880382775121</v>
      </c>
      <c r="V3" s="65">
        <f t="shared" si="0"/>
        <v>0.723444976076555</v>
      </c>
      <c r="W3" s="65">
        <f t="shared" si="0"/>
        <v>3.4449760765550241</v>
      </c>
      <c r="X3" s="65">
        <f t="shared" si="0"/>
        <v>3.4449760765550241</v>
      </c>
      <c r="Y3" s="65">
        <f t="shared" si="0"/>
        <v>0</v>
      </c>
      <c r="Z3" s="65">
        <f t="shared" si="0"/>
        <v>216.17224880382776</v>
      </c>
      <c r="AA3" s="65">
        <f t="shared" si="0"/>
        <v>3.4449760765550241</v>
      </c>
      <c r="AB3" s="65">
        <f t="shared" si="0"/>
        <v>103.55598086124402</v>
      </c>
      <c r="AC3" s="66">
        <f t="shared" si="0"/>
        <v>53.827751196172251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27.180861244019141</v>
      </c>
      <c r="AO3" s="60">
        <f t="shared" ref="AO3:AW7" si="1">AE3*U3</f>
        <v>1.7224880382775121</v>
      </c>
      <c r="AP3" s="60">
        <f t="shared" si="1"/>
        <v>0.723444976076555</v>
      </c>
      <c r="AQ3" s="60">
        <f t="shared" si="1"/>
        <v>3.4449760765550241</v>
      </c>
      <c r="AR3" s="60">
        <f t="shared" si="1"/>
        <v>3.4449760765550241</v>
      </c>
      <c r="AS3" s="60">
        <f t="shared" si="1"/>
        <v>0</v>
      </c>
      <c r="AT3" s="60">
        <f t="shared" si="1"/>
        <v>194.55502392344499</v>
      </c>
      <c r="AU3" s="60">
        <f t="shared" si="1"/>
        <v>2.7559808612440193</v>
      </c>
      <c r="AV3" s="60">
        <f t="shared" si="1"/>
        <v>103.55598086124402</v>
      </c>
      <c r="AW3" s="60">
        <f t="shared" si="1"/>
        <v>53.827751196172251</v>
      </c>
    </row>
    <row r="4" spans="1:49" x14ac:dyDescent="0.25">
      <c r="A4" s="71"/>
      <c r="B4" s="71"/>
      <c r="C4" s="71"/>
      <c r="D4" s="71"/>
      <c r="E4" s="83" t="s">
        <v>40</v>
      </c>
      <c r="F4" s="83">
        <v>260</v>
      </c>
      <c r="G4" s="59">
        <v>0.05</v>
      </c>
      <c r="H4" s="60">
        <f>G4/SUM($G$3:$G$7)</f>
        <v>4.7846889952153117E-2</v>
      </c>
      <c r="I4" s="78">
        <f t="shared" ref="I4:I7" si="2">$D$3*H4</f>
        <v>9.569377990430624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3.8746411483253596</v>
      </c>
      <c r="U4" s="65">
        <f t="shared" si="0"/>
        <v>0.19138755980861247</v>
      </c>
      <c r="V4" s="65">
        <f t="shared" si="0"/>
        <v>3.9234449760765552E-2</v>
      </c>
      <c r="W4" s="65">
        <f t="shared" si="0"/>
        <v>0.68899521531100494</v>
      </c>
      <c r="X4" s="65">
        <f t="shared" si="0"/>
        <v>0.14545454545454548</v>
      </c>
      <c r="Y4" s="65">
        <f t="shared" si="0"/>
        <v>0</v>
      </c>
      <c r="Z4" s="65">
        <f t="shared" si="0"/>
        <v>1.1004784688995217</v>
      </c>
      <c r="AA4" s="65">
        <f t="shared" si="0"/>
        <v>1.7703349282296654</v>
      </c>
      <c r="AB4" s="65">
        <f t="shared" si="0"/>
        <v>2.8708133971291869</v>
      </c>
      <c r="AC4" s="66">
        <f t="shared" si="0"/>
        <v>0.47846889952153115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3.8746411483253596</v>
      </c>
      <c r="AO4" s="60">
        <f t="shared" si="1"/>
        <v>0.19138755980861247</v>
      </c>
      <c r="AP4" s="60">
        <f t="shared" si="1"/>
        <v>3.9234449760765552E-2</v>
      </c>
      <c r="AQ4" s="60">
        <f t="shared" si="1"/>
        <v>0.68899521531100494</v>
      </c>
      <c r="AR4" s="60">
        <f t="shared" si="1"/>
        <v>0.14545454545454548</v>
      </c>
      <c r="AS4" s="60">
        <f t="shared" si="1"/>
        <v>0</v>
      </c>
      <c r="AT4" s="60">
        <f t="shared" si="1"/>
        <v>0.99043062200956955</v>
      </c>
      <c r="AU4" s="60">
        <f t="shared" si="1"/>
        <v>1.4162679425837323</v>
      </c>
      <c r="AV4" s="60">
        <f t="shared" si="1"/>
        <v>2.8708133971291869</v>
      </c>
      <c r="AW4" s="60">
        <f t="shared" si="1"/>
        <v>0.47846889952153115</v>
      </c>
    </row>
    <row r="5" spans="1:49" x14ac:dyDescent="0.25">
      <c r="A5" s="71"/>
      <c r="B5" s="71"/>
      <c r="C5" s="71"/>
      <c r="D5" s="71"/>
      <c r="E5" s="59" t="s">
        <v>41</v>
      </c>
      <c r="F5" s="59">
        <v>365</v>
      </c>
      <c r="G5" s="59">
        <v>0.05</v>
      </c>
      <c r="H5" s="60">
        <f>G5/SUM($G$3:$G$7)</f>
        <v>4.7846889952153117E-2</v>
      </c>
      <c r="I5" s="78">
        <f t="shared" si="2"/>
        <v>9.569377990430624</v>
      </c>
      <c r="J5" s="61">
        <v>60.75</v>
      </c>
      <c r="K5" s="62">
        <v>4.78</v>
      </c>
      <c r="L5" s="62">
        <v>0.67</v>
      </c>
      <c r="M5" s="62">
        <v>8.9</v>
      </c>
      <c r="N5" s="62">
        <v>1.1000000000000001</v>
      </c>
      <c r="O5" s="62">
        <v>0</v>
      </c>
      <c r="P5" s="62">
        <v>994.8</v>
      </c>
      <c r="Q5" s="62">
        <v>56.2</v>
      </c>
      <c r="R5" s="62">
        <v>175.1</v>
      </c>
      <c r="S5" s="63">
        <v>41.2</v>
      </c>
      <c r="T5" s="64">
        <f t="shared" si="0"/>
        <v>5.8133971291866038</v>
      </c>
      <c r="U5" s="65">
        <f t="shared" si="0"/>
        <v>0.45741626794258383</v>
      </c>
      <c r="V5" s="65">
        <f t="shared" si="0"/>
        <v>6.411483253588518E-2</v>
      </c>
      <c r="W5" s="65">
        <f t="shared" si="0"/>
        <v>0.85167464114832547</v>
      </c>
      <c r="X5" s="65">
        <f t="shared" si="0"/>
        <v>0.10526315789473686</v>
      </c>
      <c r="Y5" s="65">
        <f t="shared" si="0"/>
        <v>0</v>
      </c>
      <c r="Z5" s="65">
        <f t="shared" si="0"/>
        <v>95.196172248803833</v>
      </c>
      <c r="AA5" s="65">
        <f t="shared" si="0"/>
        <v>5.3779904306220105</v>
      </c>
      <c r="AB5" s="65">
        <f t="shared" si="0"/>
        <v>16.755980861244019</v>
      </c>
      <c r="AC5" s="66">
        <f t="shared" si="0"/>
        <v>3.9425837320574173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3"/>
        <v>5.8133971291866038</v>
      </c>
      <c r="AO5" s="60">
        <f t="shared" si="1"/>
        <v>0.45741626794258383</v>
      </c>
      <c r="AP5" s="60">
        <f t="shared" si="1"/>
        <v>6.411483253588518E-2</v>
      </c>
      <c r="AQ5" s="60">
        <f t="shared" si="1"/>
        <v>0.85167464114832547</v>
      </c>
      <c r="AR5" s="60">
        <f t="shared" si="1"/>
        <v>0.10526315789473686</v>
      </c>
      <c r="AS5" s="60">
        <f t="shared" si="1"/>
        <v>0</v>
      </c>
      <c r="AT5" s="60">
        <f t="shared" si="1"/>
        <v>85.676555023923456</v>
      </c>
      <c r="AU5" s="60">
        <f t="shared" si="1"/>
        <v>4.3023923444976084</v>
      </c>
      <c r="AV5" s="60">
        <f t="shared" si="1"/>
        <v>16.755980861244019</v>
      </c>
      <c r="AW5" s="60">
        <f t="shared" si="1"/>
        <v>3.9425837320574173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88.440191387559821</v>
      </c>
      <c r="AO8" s="77">
        <f t="shared" ref="AO8:AW8" si="4">SUM(AO3:AO7)</f>
        <v>2.3712918660287086</v>
      </c>
      <c r="AP8" s="77">
        <f t="shared" si="4"/>
        <v>6.5569377990430615</v>
      </c>
      <c r="AQ8" s="77">
        <f t="shared" si="4"/>
        <v>4.9856459330143545</v>
      </c>
      <c r="AR8" s="77">
        <f t="shared" si="4"/>
        <v>3.6956937799043064</v>
      </c>
      <c r="AS8" s="77">
        <f t="shared" si="4"/>
        <v>3.6746411483253585</v>
      </c>
      <c r="AT8" s="77">
        <f t="shared" si="4"/>
        <v>283.51866028708139</v>
      </c>
      <c r="AU8" s="77">
        <f t="shared" si="4"/>
        <v>8.474641148325361</v>
      </c>
      <c r="AV8" s="77">
        <f t="shared" si="4"/>
        <v>124.84784688995215</v>
      </c>
      <c r="AW8" s="77">
        <f t="shared" si="4"/>
        <v>1187.0870813397128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9" enableFormatConditionsCalculation="0"/>
  <dimension ref="A1:AW9"/>
  <sheetViews>
    <sheetView showGridLines="0" topLeftCell="C1" workbookViewId="0">
      <selection activeCell="J5" sqref="J5:S5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19</v>
      </c>
      <c r="B3" s="57" t="s">
        <v>87</v>
      </c>
      <c r="C3" s="56" t="s">
        <v>60</v>
      </c>
      <c r="D3" s="56">
        <v>200</v>
      </c>
      <c r="E3" s="58" t="s">
        <v>85</v>
      </c>
      <c r="F3" s="58">
        <v>164</v>
      </c>
      <c r="G3" s="59">
        <v>0.8</v>
      </c>
      <c r="H3" s="60">
        <f>G3/SUM($G$3:$G$6)</f>
        <v>0.77896786757546266</v>
      </c>
      <c r="I3" s="78">
        <f>$D$3*H3</f>
        <v>155.79357351509253</v>
      </c>
      <c r="J3" s="61">
        <v>341.4</v>
      </c>
      <c r="K3" s="62">
        <v>21.6</v>
      </c>
      <c r="L3" s="62">
        <v>1</v>
      </c>
      <c r="M3" s="62">
        <v>61.5</v>
      </c>
      <c r="N3" s="62">
        <v>1.7</v>
      </c>
      <c r="O3" s="62">
        <v>0</v>
      </c>
      <c r="P3" s="62">
        <v>72</v>
      </c>
      <c r="Q3" s="62">
        <v>2</v>
      </c>
      <c r="R3" s="62">
        <v>31</v>
      </c>
      <c r="S3" s="63">
        <v>86</v>
      </c>
      <c r="T3" s="64">
        <f t="shared" ref="T3:AC6" si="0">$I3/100*J3</f>
        <v>531.87925998052583</v>
      </c>
      <c r="U3" s="65">
        <f t="shared" si="0"/>
        <v>33.651411879259989</v>
      </c>
      <c r="V3" s="65">
        <f t="shared" si="0"/>
        <v>1.5579357351509253</v>
      </c>
      <c r="W3" s="65">
        <f t="shared" si="0"/>
        <v>95.813047711781905</v>
      </c>
      <c r="X3" s="65">
        <f t="shared" si="0"/>
        <v>2.6484907497565731</v>
      </c>
      <c r="Y3" s="65">
        <f t="shared" si="0"/>
        <v>0</v>
      </c>
      <c r="Z3" s="65">
        <f t="shared" si="0"/>
        <v>112.17137293086662</v>
      </c>
      <c r="AA3" s="65">
        <f t="shared" si="0"/>
        <v>3.1158714703018506</v>
      </c>
      <c r="AB3" s="65">
        <f t="shared" si="0"/>
        <v>48.296007789678683</v>
      </c>
      <c r="AC3" s="66">
        <f t="shared" si="0"/>
        <v>133.98247322297956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531.87925998052583</v>
      </c>
      <c r="AO3" s="60">
        <f t="shared" ref="AO3:AW6" si="1">AE3*U3</f>
        <v>33.651411879259989</v>
      </c>
      <c r="AP3" s="60">
        <f t="shared" si="1"/>
        <v>1.5579357351509253</v>
      </c>
      <c r="AQ3" s="60">
        <f t="shared" si="1"/>
        <v>95.813047711781905</v>
      </c>
      <c r="AR3" s="60">
        <f t="shared" si="1"/>
        <v>2.6484907497565731</v>
      </c>
      <c r="AS3" s="60">
        <f t="shared" si="1"/>
        <v>0</v>
      </c>
      <c r="AT3" s="60">
        <f t="shared" si="1"/>
        <v>112.17137293086662</v>
      </c>
      <c r="AU3" s="60">
        <f t="shared" si="1"/>
        <v>3.1158714703018506</v>
      </c>
      <c r="AV3" s="60">
        <f t="shared" si="1"/>
        <v>48.296007789678683</v>
      </c>
      <c r="AW3" s="60">
        <f t="shared" si="1"/>
        <v>133.98247322297956</v>
      </c>
    </row>
    <row r="4" spans="1:49" x14ac:dyDescent="0.25">
      <c r="A4" s="71"/>
      <c r="B4" s="71"/>
      <c r="C4" s="71"/>
      <c r="D4" s="71"/>
      <c r="E4" s="58" t="s">
        <v>86</v>
      </c>
      <c r="F4" s="58">
        <v>334</v>
      </c>
      <c r="G4" s="59">
        <v>0.2</v>
      </c>
      <c r="H4" s="60">
        <f>G4/SUM($G$3:$G$6)</f>
        <v>0.19474196689386566</v>
      </c>
      <c r="I4" s="78">
        <f t="shared" ref="I4:I6" si="2">$D$3*H4</f>
        <v>38.948393378773133</v>
      </c>
      <c r="J4" s="61">
        <v>158.99</v>
      </c>
      <c r="K4" s="62">
        <v>3</v>
      </c>
      <c r="L4" s="62">
        <v>0.11</v>
      </c>
      <c r="M4" s="62">
        <v>36.5</v>
      </c>
      <c r="N4" s="62">
        <v>1.49</v>
      </c>
      <c r="O4" s="62">
        <v>0</v>
      </c>
      <c r="P4" s="62">
        <v>50</v>
      </c>
      <c r="Q4" s="62">
        <v>17</v>
      </c>
      <c r="R4" s="62">
        <v>10.5</v>
      </c>
      <c r="S4" s="63">
        <v>6.53</v>
      </c>
      <c r="T4" s="64">
        <f t="shared" si="0"/>
        <v>61.92405063291141</v>
      </c>
      <c r="U4" s="65">
        <f t="shared" si="0"/>
        <v>1.1684518013631939</v>
      </c>
      <c r="V4" s="65">
        <f t="shared" si="0"/>
        <v>4.2843232716650449E-2</v>
      </c>
      <c r="W4" s="65">
        <f t="shared" si="0"/>
        <v>14.216163583252193</v>
      </c>
      <c r="X4" s="65">
        <f t="shared" si="0"/>
        <v>0.5803310613437197</v>
      </c>
      <c r="Y4" s="65">
        <f t="shared" si="0"/>
        <v>0</v>
      </c>
      <c r="Z4" s="65">
        <f t="shared" si="0"/>
        <v>19.474196689386567</v>
      </c>
      <c r="AA4" s="65">
        <f t="shared" si="0"/>
        <v>6.6212268743914322</v>
      </c>
      <c r="AB4" s="65">
        <f t="shared" si="0"/>
        <v>4.0895813047711789</v>
      </c>
      <c r="AC4" s="66">
        <f t="shared" si="0"/>
        <v>2.5433300876338856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61.92405063291141</v>
      </c>
      <c r="AO4" s="60">
        <f t="shared" si="1"/>
        <v>1.1684518013631939</v>
      </c>
      <c r="AP4" s="60">
        <f t="shared" si="1"/>
        <v>4.2843232716650449E-2</v>
      </c>
      <c r="AQ4" s="60">
        <f t="shared" si="1"/>
        <v>14.216163583252193</v>
      </c>
      <c r="AR4" s="60">
        <f t="shared" si="1"/>
        <v>0.5803310613437197</v>
      </c>
      <c r="AS4" s="60">
        <f t="shared" si="1"/>
        <v>0</v>
      </c>
      <c r="AT4" s="60">
        <f t="shared" si="1"/>
        <v>19.474196689386567</v>
      </c>
      <c r="AU4" s="60">
        <f t="shared" si="1"/>
        <v>6.6212268743914322</v>
      </c>
      <c r="AV4" s="60">
        <f t="shared" si="1"/>
        <v>4.0895813047711789</v>
      </c>
      <c r="AW4" s="60">
        <f t="shared" si="1"/>
        <v>2.5433300876338856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0.02</v>
      </c>
      <c r="H5" s="60">
        <f>G5/SUM($G$3:$G$6)</f>
        <v>1.9474196689386564E-2</v>
      </c>
      <c r="I5" s="78">
        <f t="shared" si="2"/>
        <v>3.894839337877313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34.983446932814026</v>
      </c>
      <c r="U5" s="65">
        <f t="shared" si="0"/>
        <v>0</v>
      </c>
      <c r="V5" s="65">
        <f t="shared" si="0"/>
        <v>3.887049659201558</v>
      </c>
      <c r="W5" s="65">
        <f t="shared" si="0"/>
        <v>0</v>
      </c>
      <c r="X5" s="65">
        <f t="shared" si="0"/>
        <v>0</v>
      </c>
      <c r="Y5" s="65">
        <f t="shared" si="0"/>
        <v>2.4926971762414802</v>
      </c>
      <c r="Z5" s="65">
        <f t="shared" si="0"/>
        <v>1.5579357351509251</v>
      </c>
      <c r="AA5" s="65">
        <f t="shared" si="0"/>
        <v>0</v>
      </c>
      <c r="AB5" s="65">
        <f t="shared" si="0"/>
        <v>0.70107108081791636</v>
      </c>
      <c r="AC5" s="66">
        <f t="shared" si="0"/>
        <v>0.19863680623174293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34.983446932814026</v>
      </c>
      <c r="AO5" s="60">
        <f t="shared" si="1"/>
        <v>0</v>
      </c>
      <c r="AP5" s="60">
        <f t="shared" si="1"/>
        <v>3.887049659201558</v>
      </c>
      <c r="AQ5" s="60">
        <f t="shared" si="1"/>
        <v>0</v>
      </c>
      <c r="AR5" s="60">
        <f t="shared" si="1"/>
        <v>0</v>
      </c>
      <c r="AS5" s="60">
        <f t="shared" si="1"/>
        <v>2.4926971762414802</v>
      </c>
      <c r="AT5" s="60">
        <f t="shared" si="1"/>
        <v>1.5579357351509251</v>
      </c>
      <c r="AU5" s="60">
        <f t="shared" si="1"/>
        <v>0</v>
      </c>
      <c r="AV5" s="60">
        <f t="shared" si="1"/>
        <v>0.70107108081791636</v>
      </c>
      <c r="AW5" s="60">
        <f t="shared" si="1"/>
        <v>0.19863680623174293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7.0000000000000001E-3</v>
      </c>
      <c r="H6" s="60">
        <f>G6/SUM($G$3:$G$6)</f>
        <v>6.8159688412852979E-3</v>
      </c>
      <c r="I6" s="78">
        <f t="shared" si="2"/>
        <v>1.3631937682570596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0.29990262901655312</v>
      </c>
      <c r="AC6" s="66">
        <f t="shared" si="0"/>
        <v>535.88510223953267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0.29990262901655312</v>
      </c>
      <c r="AW6" s="60">
        <f t="shared" si="1"/>
        <v>535.88510223953267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628.78675754625124</v>
      </c>
      <c r="AO7" s="77">
        <f t="shared" ref="AO7:AW7" si="4">SUM(AO3:AO6)</f>
        <v>34.819863680623186</v>
      </c>
      <c r="AP7" s="77">
        <f t="shared" si="4"/>
        <v>5.4878286270691339</v>
      </c>
      <c r="AQ7" s="77">
        <f t="shared" si="4"/>
        <v>110.0292112950341</v>
      </c>
      <c r="AR7" s="77">
        <f t="shared" si="4"/>
        <v>3.2288218111002926</v>
      </c>
      <c r="AS7" s="77">
        <f t="shared" si="4"/>
        <v>2.4926971762414802</v>
      </c>
      <c r="AT7" s="77">
        <f t="shared" si="4"/>
        <v>133.2035053554041</v>
      </c>
      <c r="AU7" s="77">
        <f t="shared" si="4"/>
        <v>9.7370983446932833</v>
      </c>
      <c r="AV7" s="77">
        <f t="shared" si="4"/>
        <v>53.386562804284331</v>
      </c>
      <c r="AW7" s="77">
        <f t="shared" si="4"/>
        <v>672.60954235637791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0" enableFormatConditionsCalculation="0"/>
  <dimension ref="A1:AW8"/>
  <sheetViews>
    <sheetView showGridLines="0" workbookViewId="0">
      <selection activeCell="M13" sqref="M13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20</v>
      </c>
      <c r="B3" s="57" t="s">
        <v>91</v>
      </c>
      <c r="C3" s="56" t="s">
        <v>50</v>
      </c>
      <c r="D3" s="56">
        <v>150</v>
      </c>
      <c r="E3" s="58" t="s">
        <v>88</v>
      </c>
      <c r="F3" s="58">
        <v>151</v>
      </c>
      <c r="G3" s="59">
        <v>4.5454545454545456E-2</v>
      </c>
      <c r="H3" s="60">
        <f>G3/SUM($G$3:$G$5)</f>
        <v>0.30303030303030304</v>
      </c>
      <c r="I3" s="78">
        <f>$D$3*H3</f>
        <v>45.454545454545453</v>
      </c>
      <c r="J3" s="61">
        <v>340.25</v>
      </c>
      <c r="K3" s="62">
        <v>21.68</v>
      </c>
      <c r="L3" s="62">
        <v>0.81</v>
      </c>
      <c r="M3" s="62">
        <v>61.56</v>
      </c>
      <c r="N3" s="62">
        <v>6.33</v>
      </c>
      <c r="O3" s="62">
        <v>0</v>
      </c>
      <c r="P3" s="62">
        <v>21.76</v>
      </c>
      <c r="Q3" s="62">
        <v>2</v>
      </c>
      <c r="R3" s="62">
        <v>82.05</v>
      </c>
      <c r="S3" s="63">
        <v>3</v>
      </c>
      <c r="T3" s="64">
        <f t="shared" ref="T3:AC5" si="0">$I3/100*J3</f>
        <v>154.65909090909091</v>
      </c>
      <c r="U3" s="65">
        <f t="shared" si="0"/>
        <v>9.8545454545454536</v>
      </c>
      <c r="V3" s="65">
        <f t="shared" si="0"/>
        <v>0.36818181818181822</v>
      </c>
      <c r="W3" s="65">
        <f t="shared" si="0"/>
        <v>27.981818181818181</v>
      </c>
      <c r="X3" s="65">
        <f t="shared" si="0"/>
        <v>2.8772727272727274</v>
      </c>
      <c r="Y3" s="65">
        <f t="shared" si="0"/>
        <v>0</v>
      </c>
      <c r="Z3" s="65">
        <f t="shared" si="0"/>
        <v>9.8909090909090907</v>
      </c>
      <c r="AA3" s="65">
        <f t="shared" si="0"/>
        <v>0.90909090909090906</v>
      </c>
      <c r="AB3" s="65">
        <f t="shared" si="0"/>
        <v>37.29545454545454</v>
      </c>
      <c r="AC3" s="66">
        <f t="shared" si="0"/>
        <v>1.3636363636363635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</v>
      </c>
      <c r="AL3" s="68">
        <v>0.9</v>
      </c>
      <c r="AM3" s="69">
        <v>0.75</v>
      </c>
      <c r="AN3" s="70">
        <f>AD3*T3</f>
        <v>154.65909090909091</v>
      </c>
      <c r="AO3" s="60">
        <f t="shared" ref="AO3:AW5" si="1">AE3*U3</f>
        <v>9.8545454545454536</v>
      </c>
      <c r="AP3" s="60">
        <f t="shared" si="1"/>
        <v>0.36818181818181822</v>
      </c>
      <c r="AQ3" s="60">
        <f t="shared" si="1"/>
        <v>27.981818181818181</v>
      </c>
      <c r="AR3" s="60">
        <f t="shared" si="1"/>
        <v>2.8772727272727274</v>
      </c>
      <c r="AS3" s="60">
        <f t="shared" si="1"/>
        <v>0</v>
      </c>
      <c r="AT3" s="60">
        <f t="shared" si="1"/>
        <v>8.9018181818181823</v>
      </c>
      <c r="AU3" s="60">
        <f t="shared" si="1"/>
        <v>0.63636363636363635</v>
      </c>
      <c r="AV3" s="60">
        <f t="shared" si="1"/>
        <v>33.565909090909088</v>
      </c>
      <c r="AW3" s="60">
        <f t="shared" si="1"/>
        <v>1.0227272727272727</v>
      </c>
    </row>
    <row r="4" spans="1:49" x14ac:dyDescent="0.25">
      <c r="A4" s="71"/>
      <c r="B4" s="71"/>
      <c r="C4" s="71"/>
      <c r="D4" s="71"/>
      <c r="E4" s="58" t="s">
        <v>89</v>
      </c>
      <c r="F4" s="58">
        <v>36</v>
      </c>
      <c r="G4" s="59">
        <v>9.0909090909090912E-2</v>
      </c>
      <c r="H4" s="60">
        <f>G4/SUM($G$3:$G$5)</f>
        <v>0.60606060606060608</v>
      </c>
      <c r="I4" s="78">
        <f t="shared" ref="I4:I5" si="2">$D$3*H4</f>
        <v>90.909090909090907</v>
      </c>
      <c r="J4" s="61">
        <v>335.2</v>
      </c>
      <c r="K4" s="62">
        <v>7.2</v>
      </c>
      <c r="L4" s="62">
        <v>0.4</v>
      </c>
      <c r="M4" s="62">
        <v>75.7</v>
      </c>
      <c r="N4" s="62">
        <v>0.4</v>
      </c>
      <c r="O4" s="62">
        <v>0</v>
      </c>
      <c r="P4" s="62">
        <v>6.79</v>
      </c>
      <c r="Q4" s="62">
        <v>3</v>
      </c>
      <c r="R4" s="62">
        <v>24.01</v>
      </c>
      <c r="S4" s="63">
        <v>6.2</v>
      </c>
      <c r="T4" s="64">
        <f t="shared" si="0"/>
        <v>304.72727272727269</v>
      </c>
      <c r="U4" s="65">
        <f t="shared" si="0"/>
        <v>6.545454545454545</v>
      </c>
      <c r="V4" s="65">
        <f t="shared" si="0"/>
        <v>0.36363636363636365</v>
      </c>
      <c r="W4" s="65">
        <f t="shared" si="0"/>
        <v>68.818181818181813</v>
      </c>
      <c r="X4" s="65">
        <f t="shared" si="0"/>
        <v>0.36363636363636365</v>
      </c>
      <c r="Y4" s="65">
        <f t="shared" si="0"/>
        <v>0</v>
      </c>
      <c r="Z4" s="65">
        <f t="shared" si="0"/>
        <v>6.1727272727272728</v>
      </c>
      <c r="AA4" s="65">
        <f t="shared" si="0"/>
        <v>2.7272727272727271</v>
      </c>
      <c r="AB4" s="65">
        <f t="shared" si="0"/>
        <v>21.827272727272728</v>
      </c>
      <c r="AC4" s="66">
        <f t="shared" si="0"/>
        <v>5.6363636363636367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1</v>
      </c>
      <c r="AM4" s="69">
        <v>1</v>
      </c>
      <c r="AN4" s="70">
        <f t="shared" ref="AN4:AN5" si="3">AD4*T4</f>
        <v>304.72727272727269</v>
      </c>
      <c r="AO4" s="60">
        <f t="shared" si="1"/>
        <v>6.545454545454545</v>
      </c>
      <c r="AP4" s="60">
        <f t="shared" si="1"/>
        <v>0.36363636363636365</v>
      </c>
      <c r="AQ4" s="60">
        <f t="shared" si="1"/>
        <v>68.818181818181813</v>
      </c>
      <c r="AR4" s="60">
        <f t="shared" si="1"/>
        <v>0.36363636363636365</v>
      </c>
      <c r="AS4" s="60">
        <f t="shared" si="1"/>
        <v>0</v>
      </c>
      <c r="AT4" s="60">
        <f t="shared" si="1"/>
        <v>5.5554545454545456</v>
      </c>
      <c r="AU4" s="60">
        <f t="shared" si="1"/>
        <v>2.0454545454545454</v>
      </c>
      <c r="AV4" s="60">
        <f t="shared" si="1"/>
        <v>21.827272727272728</v>
      </c>
      <c r="AW4" s="60">
        <f t="shared" si="1"/>
        <v>5.6363636363636367</v>
      </c>
    </row>
    <row r="5" spans="1:49" x14ac:dyDescent="0.25">
      <c r="A5" s="71"/>
      <c r="B5" s="71"/>
      <c r="C5" s="71"/>
      <c r="D5" s="71"/>
      <c r="E5" s="59" t="s">
        <v>90</v>
      </c>
      <c r="F5" s="59">
        <v>335</v>
      </c>
      <c r="G5" s="59">
        <v>1.3636363636363636E-2</v>
      </c>
      <c r="H5" s="60">
        <f>G5/SUM($G$3:$G$5)</f>
        <v>9.0909090909090912E-2</v>
      </c>
      <c r="I5" s="78">
        <f t="shared" si="2"/>
        <v>13.636363636363637</v>
      </c>
      <c r="J5" s="61">
        <v>339.96</v>
      </c>
      <c r="K5" s="62">
        <v>5.6</v>
      </c>
      <c r="L5" s="62">
        <v>0.44</v>
      </c>
      <c r="M5" s="62">
        <v>78.400000000000006</v>
      </c>
      <c r="N5" s="62">
        <v>1.56</v>
      </c>
      <c r="O5" s="62">
        <v>0</v>
      </c>
      <c r="P5" s="62">
        <v>150</v>
      </c>
      <c r="Q5" s="62">
        <v>10</v>
      </c>
      <c r="R5" s="62">
        <v>28.1</v>
      </c>
      <c r="S5" s="63">
        <v>35.200000000000003</v>
      </c>
      <c r="T5" s="64">
        <f t="shared" si="0"/>
        <v>46.358181818181812</v>
      </c>
      <c r="U5" s="65">
        <f t="shared" si="0"/>
        <v>0.76363636363636356</v>
      </c>
      <c r="V5" s="65">
        <f t="shared" si="0"/>
        <v>0.06</v>
      </c>
      <c r="W5" s="65">
        <f t="shared" si="0"/>
        <v>10.690909090909091</v>
      </c>
      <c r="X5" s="65">
        <f t="shared" si="0"/>
        <v>0.21272727272727271</v>
      </c>
      <c r="Y5" s="65">
        <f t="shared" si="0"/>
        <v>0</v>
      </c>
      <c r="Z5" s="65">
        <f t="shared" si="0"/>
        <v>20.454545454545453</v>
      </c>
      <c r="AA5" s="65">
        <f t="shared" si="0"/>
        <v>1.3636363636363635</v>
      </c>
      <c r="AB5" s="65">
        <f t="shared" si="0"/>
        <v>3.8318181818181816</v>
      </c>
      <c r="AC5" s="66">
        <f t="shared" si="0"/>
        <v>4.8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46.358181818181812</v>
      </c>
      <c r="AO5" s="60">
        <f t="shared" si="1"/>
        <v>0.76363636363636356</v>
      </c>
      <c r="AP5" s="60">
        <f t="shared" si="1"/>
        <v>0.06</v>
      </c>
      <c r="AQ5" s="60">
        <f t="shared" si="1"/>
        <v>10.690909090909091</v>
      </c>
      <c r="AR5" s="60">
        <f t="shared" si="1"/>
        <v>0.21272727272727271</v>
      </c>
      <c r="AS5" s="60">
        <f t="shared" si="1"/>
        <v>0</v>
      </c>
      <c r="AT5" s="60">
        <f t="shared" si="1"/>
        <v>20.454545454545453</v>
      </c>
      <c r="AU5" s="60">
        <f t="shared" si="1"/>
        <v>1.3636363636363635</v>
      </c>
      <c r="AV5" s="60">
        <f t="shared" si="1"/>
        <v>3.8318181818181816</v>
      </c>
      <c r="AW5" s="60">
        <f t="shared" si="1"/>
        <v>4.8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 t="shared" ref="AN6:AW6" si="4">SUM(AN3:AN5)</f>
        <v>505.74454545454546</v>
      </c>
      <c r="AO6" s="77">
        <f t="shared" si="4"/>
        <v>17.16363636363636</v>
      </c>
      <c r="AP6" s="77">
        <f t="shared" si="4"/>
        <v>0.79181818181818198</v>
      </c>
      <c r="AQ6" s="77">
        <f t="shared" si="4"/>
        <v>107.49090909090908</v>
      </c>
      <c r="AR6" s="77">
        <f t="shared" si="4"/>
        <v>3.4536363636363641</v>
      </c>
      <c r="AS6" s="77">
        <f t="shared" si="4"/>
        <v>0</v>
      </c>
      <c r="AT6" s="77">
        <f t="shared" si="4"/>
        <v>34.911818181818177</v>
      </c>
      <c r="AU6" s="77">
        <f t="shared" si="4"/>
        <v>4.045454545454545</v>
      </c>
      <c r="AV6" s="77">
        <f t="shared" si="4"/>
        <v>59.224999999999994</v>
      </c>
      <c r="AW6" s="77">
        <f t="shared" si="4"/>
        <v>11.459090909090909</v>
      </c>
    </row>
    <row r="8" spans="1:49" x14ac:dyDescent="0.25">
      <c r="B8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1" enableFormatConditionsCalculation="0"/>
  <dimension ref="A1:AW10"/>
  <sheetViews>
    <sheetView showGridLines="0" workbookViewId="0">
      <selection activeCell="P22" sqref="P22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21</v>
      </c>
      <c r="B3" s="57" t="s">
        <v>92</v>
      </c>
      <c r="C3" s="56" t="s">
        <v>12</v>
      </c>
      <c r="D3" s="56">
        <v>200</v>
      </c>
      <c r="E3" s="58" t="s">
        <v>93</v>
      </c>
      <c r="F3" s="58">
        <v>655</v>
      </c>
      <c r="G3" s="59">
        <v>0.1</v>
      </c>
      <c r="H3" s="60">
        <f>G3/SUM($G$3:$G$7)</f>
        <v>9.6153846153846173E-2</v>
      </c>
      <c r="I3" s="78">
        <f>$D$3*H3</f>
        <v>19.230769230769234</v>
      </c>
      <c r="J3" s="61">
        <v>216.58</v>
      </c>
      <c r="K3" s="62">
        <v>4.7699999999999996</v>
      </c>
      <c r="L3" s="62">
        <v>1.5</v>
      </c>
      <c r="M3" s="62">
        <v>46</v>
      </c>
      <c r="N3" s="62">
        <v>1.2</v>
      </c>
      <c r="O3" s="62">
        <v>0</v>
      </c>
      <c r="P3" s="62">
        <v>39.799999999999997</v>
      </c>
      <c r="Q3" s="62">
        <v>36</v>
      </c>
      <c r="R3" s="62">
        <v>15</v>
      </c>
      <c r="S3" s="63">
        <v>20</v>
      </c>
      <c r="T3" s="64">
        <f t="shared" ref="T3:AC7" si="0">$I3/100*J3</f>
        <v>41.650000000000013</v>
      </c>
      <c r="U3" s="65">
        <f t="shared" si="0"/>
        <v>0.91730769230769238</v>
      </c>
      <c r="V3" s="65">
        <f t="shared" si="0"/>
        <v>0.28846153846153855</v>
      </c>
      <c r="W3" s="65">
        <f t="shared" si="0"/>
        <v>8.8461538461538485</v>
      </c>
      <c r="X3" s="65">
        <f t="shared" si="0"/>
        <v>0.23076923076923081</v>
      </c>
      <c r="Y3" s="65">
        <f t="shared" si="0"/>
        <v>0</v>
      </c>
      <c r="Z3" s="65">
        <f t="shared" si="0"/>
        <v>7.6538461538461551</v>
      </c>
      <c r="AA3" s="65">
        <f t="shared" si="0"/>
        <v>6.9230769230769242</v>
      </c>
      <c r="AB3" s="65">
        <f t="shared" si="0"/>
        <v>2.884615384615385</v>
      </c>
      <c r="AC3" s="66">
        <f t="shared" si="0"/>
        <v>3.8461538461538467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</v>
      </c>
      <c r="AL3" s="68">
        <v>1</v>
      </c>
      <c r="AM3" s="69">
        <v>1</v>
      </c>
      <c r="AN3" s="70">
        <f>AD3*T3</f>
        <v>41.650000000000013</v>
      </c>
      <c r="AO3" s="60">
        <f t="shared" ref="AO3:AW7" si="1">AE3*U3</f>
        <v>0.91730769230769238</v>
      </c>
      <c r="AP3" s="60">
        <f t="shared" si="1"/>
        <v>0.28846153846153855</v>
      </c>
      <c r="AQ3" s="60">
        <f t="shared" si="1"/>
        <v>8.8461538461538485</v>
      </c>
      <c r="AR3" s="60">
        <f t="shared" si="1"/>
        <v>0.23076923076923081</v>
      </c>
      <c r="AS3" s="60">
        <f t="shared" si="1"/>
        <v>0</v>
      </c>
      <c r="AT3" s="60">
        <f t="shared" si="1"/>
        <v>6.1230769230769244</v>
      </c>
      <c r="AU3" s="60">
        <f t="shared" si="1"/>
        <v>5.5384615384615401</v>
      </c>
      <c r="AV3" s="60">
        <f t="shared" si="1"/>
        <v>2.884615384615385</v>
      </c>
      <c r="AW3" s="60">
        <f t="shared" si="1"/>
        <v>3.8461538461538467</v>
      </c>
    </row>
    <row r="4" spans="1:49" x14ac:dyDescent="0.25">
      <c r="A4" s="71"/>
      <c r="B4" s="71"/>
      <c r="C4" s="71"/>
      <c r="D4" s="71"/>
      <c r="E4" s="83" t="s">
        <v>94</v>
      </c>
      <c r="F4" s="83">
        <v>110</v>
      </c>
      <c r="G4" s="59">
        <v>0.1</v>
      </c>
      <c r="H4" s="60">
        <f>G4/SUM($G$3:$G$7)</f>
        <v>9.6153846153846173E-2</v>
      </c>
      <c r="I4" s="78">
        <f t="shared" ref="I4:I7" si="2">$D$3*H4</f>
        <v>19.230769230769234</v>
      </c>
      <c r="J4" s="61">
        <v>423.6</v>
      </c>
      <c r="K4" s="62">
        <v>34.5</v>
      </c>
      <c r="L4" s="62">
        <v>16</v>
      </c>
      <c r="M4" s="62">
        <v>35.4</v>
      </c>
      <c r="N4" s="62">
        <v>12.6</v>
      </c>
      <c r="O4" s="62">
        <v>0</v>
      </c>
      <c r="P4" s="62">
        <v>132</v>
      </c>
      <c r="Q4" s="62">
        <v>0</v>
      </c>
      <c r="R4" s="62">
        <v>200</v>
      </c>
      <c r="S4" s="63">
        <v>1.8</v>
      </c>
      <c r="T4" s="64">
        <f t="shared" si="0"/>
        <v>81.461538461538481</v>
      </c>
      <c r="U4" s="65">
        <f t="shared" si="0"/>
        <v>6.6346153846153859</v>
      </c>
      <c r="V4" s="65">
        <f t="shared" si="0"/>
        <v>3.0769230769230775</v>
      </c>
      <c r="W4" s="65">
        <f t="shared" si="0"/>
        <v>6.8076923076923084</v>
      </c>
      <c r="X4" s="65">
        <f t="shared" si="0"/>
        <v>2.4230769230769234</v>
      </c>
      <c r="Y4" s="65">
        <f t="shared" si="0"/>
        <v>0</v>
      </c>
      <c r="Z4" s="65">
        <f t="shared" si="0"/>
        <v>25.38461538461539</v>
      </c>
      <c r="AA4" s="65">
        <f t="shared" si="0"/>
        <v>0</v>
      </c>
      <c r="AB4" s="65">
        <f t="shared" si="0"/>
        <v>38.461538461538467</v>
      </c>
      <c r="AC4" s="66">
        <f t="shared" si="0"/>
        <v>0.34615384615384626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0.65</v>
      </c>
      <c r="AL4" s="68">
        <v>0.9</v>
      </c>
      <c r="AM4" s="69">
        <v>0.75</v>
      </c>
      <c r="AN4" s="70">
        <f t="shared" ref="AN4:AN7" si="3">AD4*T4</f>
        <v>81.461538461538481</v>
      </c>
      <c r="AO4" s="60">
        <f t="shared" si="1"/>
        <v>6.6346153846153859</v>
      </c>
      <c r="AP4" s="60">
        <f t="shared" si="1"/>
        <v>3.0769230769230775</v>
      </c>
      <c r="AQ4" s="60">
        <f t="shared" si="1"/>
        <v>6.8076923076923084</v>
      </c>
      <c r="AR4" s="60">
        <f t="shared" si="1"/>
        <v>2.4230769230769234</v>
      </c>
      <c r="AS4" s="60">
        <f t="shared" si="1"/>
        <v>0</v>
      </c>
      <c r="AT4" s="60">
        <f t="shared" si="1"/>
        <v>21.57692307692308</v>
      </c>
      <c r="AU4" s="60">
        <f t="shared" si="1"/>
        <v>0</v>
      </c>
      <c r="AV4" s="60">
        <f t="shared" si="1"/>
        <v>34.61538461538462</v>
      </c>
      <c r="AW4" s="60">
        <f t="shared" si="1"/>
        <v>0.25961538461538469</v>
      </c>
    </row>
    <row r="5" spans="1:49" x14ac:dyDescent="0.25">
      <c r="A5" s="71"/>
      <c r="B5" s="71"/>
      <c r="C5" s="71"/>
      <c r="D5" s="71"/>
      <c r="E5" s="59" t="s">
        <v>95</v>
      </c>
      <c r="F5" s="59">
        <v>180</v>
      </c>
      <c r="G5" s="59">
        <v>0.8</v>
      </c>
      <c r="H5" s="60">
        <f>G5/SUM($G$3:$G$7)</f>
        <v>0.76923076923076938</v>
      </c>
      <c r="I5" s="78">
        <f t="shared" si="2"/>
        <v>153.84615384615387</v>
      </c>
      <c r="J5" s="61">
        <v>30.1</v>
      </c>
      <c r="K5" s="62">
        <v>1.5</v>
      </c>
      <c r="L5" s="62">
        <v>0.9</v>
      </c>
      <c r="M5" s="62">
        <v>4</v>
      </c>
      <c r="N5" s="62">
        <v>1.3</v>
      </c>
      <c r="O5" s="62">
        <v>0</v>
      </c>
      <c r="P5" s="62">
        <v>4</v>
      </c>
      <c r="Q5" s="62">
        <v>19.82</v>
      </c>
      <c r="R5" s="62">
        <v>38</v>
      </c>
      <c r="S5" s="63">
        <v>60.3</v>
      </c>
      <c r="T5" s="64">
        <f t="shared" si="0"/>
        <v>46.307692307692321</v>
      </c>
      <c r="U5" s="65">
        <f t="shared" si="0"/>
        <v>2.3076923076923084</v>
      </c>
      <c r="V5" s="65">
        <f t="shared" si="0"/>
        <v>1.384615384615385</v>
      </c>
      <c r="W5" s="65">
        <f t="shared" si="0"/>
        <v>6.1538461538461551</v>
      </c>
      <c r="X5" s="65">
        <f t="shared" si="0"/>
        <v>2.0000000000000004</v>
      </c>
      <c r="Y5" s="65">
        <f t="shared" si="0"/>
        <v>0</v>
      </c>
      <c r="Z5" s="65">
        <f t="shared" si="0"/>
        <v>6.1538461538461551</v>
      </c>
      <c r="AA5" s="65">
        <f t="shared" si="0"/>
        <v>30.492307692307698</v>
      </c>
      <c r="AB5" s="65">
        <f t="shared" si="0"/>
        <v>58.461538461538474</v>
      </c>
      <c r="AC5" s="66">
        <f t="shared" si="0"/>
        <v>92.769230769230788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3"/>
        <v>46.307692307692321</v>
      </c>
      <c r="AO5" s="60">
        <f t="shared" si="1"/>
        <v>2.3076923076923084</v>
      </c>
      <c r="AP5" s="60">
        <f t="shared" si="1"/>
        <v>1.384615384615385</v>
      </c>
      <c r="AQ5" s="60">
        <f t="shared" si="1"/>
        <v>6.1538461538461551</v>
      </c>
      <c r="AR5" s="60">
        <f t="shared" si="1"/>
        <v>2.0000000000000004</v>
      </c>
      <c r="AS5" s="60">
        <f t="shared" si="1"/>
        <v>0</v>
      </c>
      <c r="AT5" s="60">
        <f t="shared" si="1"/>
        <v>5.5384615384615401</v>
      </c>
      <c r="AU5" s="60">
        <f t="shared" si="1"/>
        <v>24.393846153846159</v>
      </c>
      <c r="AV5" s="60">
        <f t="shared" si="1"/>
        <v>58.461538461538474</v>
      </c>
      <c r="AW5" s="60">
        <f t="shared" si="1"/>
        <v>92.769230769230788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2.5000000000000001E-2</v>
      </c>
      <c r="H6" s="60">
        <f>G6/SUM($G$3:$G$7)</f>
        <v>2.4038461538461543E-2</v>
      </c>
      <c r="I6" s="78">
        <f t="shared" si="2"/>
        <v>4.8076923076923084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43.182692307692321</v>
      </c>
      <c r="U6" s="65">
        <f t="shared" si="0"/>
        <v>0</v>
      </c>
      <c r="V6" s="65">
        <f t="shared" si="0"/>
        <v>4.7980769230769242</v>
      </c>
      <c r="W6" s="65">
        <f t="shared" si="0"/>
        <v>0</v>
      </c>
      <c r="X6" s="65">
        <f t="shared" si="0"/>
        <v>0</v>
      </c>
      <c r="Y6" s="65">
        <f t="shared" si="0"/>
        <v>3.0769230769230775</v>
      </c>
      <c r="Z6" s="65">
        <f t="shared" si="0"/>
        <v>1.9230769230769234</v>
      </c>
      <c r="AA6" s="65">
        <f t="shared" si="0"/>
        <v>0</v>
      </c>
      <c r="AB6" s="65">
        <f t="shared" si="0"/>
        <v>0.86538461538461553</v>
      </c>
      <c r="AC6" s="66">
        <f t="shared" si="0"/>
        <v>0.24519230769230774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43.182692307692321</v>
      </c>
      <c r="AO6" s="60">
        <f t="shared" si="1"/>
        <v>0</v>
      </c>
      <c r="AP6" s="60">
        <f t="shared" si="1"/>
        <v>4.7980769230769242</v>
      </c>
      <c r="AQ6" s="60">
        <f t="shared" si="1"/>
        <v>0</v>
      </c>
      <c r="AR6" s="60">
        <f t="shared" si="1"/>
        <v>0</v>
      </c>
      <c r="AS6" s="60">
        <f t="shared" si="1"/>
        <v>3.0769230769230775</v>
      </c>
      <c r="AT6" s="60">
        <f t="shared" si="1"/>
        <v>1.9230769230769234</v>
      </c>
      <c r="AU6" s="60">
        <f t="shared" si="1"/>
        <v>0</v>
      </c>
      <c r="AV6" s="60">
        <f t="shared" si="1"/>
        <v>0.86538461538461553</v>
      </c>
      <c r="AW6" s="60">
        <f t="shared" si="1"/>
        <v>0.24519230769230774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1.4999999999999999E-2</v>
      </c>
      <c r="H7" s="60">
        <f>G7/SUM($G$3:$G$7)</f>
        <v>1.4423076923076926E-2</v>
      </c>
      <c r="I7" s="78">
        <f t="shared" si="2"/>
        <v>2.884615384615385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0.63461538461538469</v>
      </c>
      <c r="AC7" s="66">
        <f t="shared" si="0"/>
        <v>1133.971153846154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0.63461538461538469</v>
      </c>
      <c r="AW7" s="60">
        <f t="shared" si="1"/>
        <v>1133.971153846154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212.60192307692313</v>
      </c>
      <c r="AO8" s="77">
        <f t="shared" ref="AO8:AW8" si="4">SUM(AO3:AO7)</f>
        <v>9.8596153846153864</v>
      </c>
      <c r="AP8" s="77">
        <f t="shared" si="4"/>
        <v>9.5480769230769251</v>
      </c>
      <c r="AQ8" s="77">
        <f t="shared" si="4"/>
        <v>21.807692307692314</v>
      </c>
      <c r="AR8" s="77">
        <f t="shared" si="4"/>
        <v>4.6538461538461551</v>
      </c>
      <c r="AS8" s="77">
        <f t="shared" si="4"/>
        <v>3.0769230769230775</v>
      </c>
      <c r="AT8" s="77">
        <f t="shared" si="4"/>
        <v>35.16153846153847</v>
      </c>
      <c r="AU8" s="77">
        <f t="shared" si="4"/>
        <v>29.932307692307699</v>
      </c>
      <c r="AV8" s="77">
        <f t="shared" si="4"/>
        <v>97.461538461538481</v>
      </c>
      <c r="AW8" s="77">
        <f t="shared" si="4"/>
        <v>1231.0913461538464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2" enableFormatConditionsCalculation="0"/>
  <dimension ref="A1:AW9"/>
  <sheetViews>
    <sheetView showGridLines="0" workbookViewId="0">
      <selection activeCell="G11" sqref="G11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22</v>
      </c>
      <c r="B3" s="57" t="s">
        <v>96</v>
      </c>
      <c r="C3" s="56" t="s">
        <v>97</v>
      </c>
      <c r="D3" s="56">
        <v>200</v>
      </c>
      <c r="E3" s="58" t="s">
        <v>39</v>
      </c>
      <c r="F3" s="58">
        <v>850</v>
      </c>
      <c r="G3" s="59">
        <v>0.9</v>
      </c>
      <c r="H3" s="60">
        <f>G3/SUM($G$3:$G$6)</f>
        <v>0.84507042253521136</v>
      </c>
      <c r="I3" s="78">
        <f>$D$3*H3</f>
        <v>169.01408450704227</v>
      </c>
      <c r="J3" s="61">
        <v>184.5</v>
      </c>
      <c r="K3" s="62">
        <v>16.2</v>
      </c>
      <c r="L3" s="62">
        <v>13.3</v>
      </c>
      <c r="M3" s="62">
        <v>0</v>
      </c>
      <c r="N3" s="62">
        <v>0</v>
      </c>
      <c r="O3" s="62">
        <v>162.4</v>
      </c>
      <c r="P3" s="62">
        <v>44.5</v>
      </c>
      <c r="Q3" s="62">
        <v>0</v>
      </c>
      <c r="R3" s="62">
        <v>6.04</v>
      </c>
      <c r="S3" s="63">
        <v>64.45</v>
      </c>
      <c r="T3" s="64">
        <f t="shared" ref="T3:AC6" si="0">$I3/100*J3</f>
        <v>311.83098591549299</v>
      </c>
      <c r="U3" s="65">
        <f t="shared" si="0"/>
        <v>27.380281690140848</v>
      </c>
      <c r="V3" s="65">
        <f t="shared" si="0"/>
        <v>22.478873239436624</v>
      </c>
      <c r="W3" s="65">
        <f t="shared" si="0"/>
        <v>0</v>
      </c>
      <c r="X3" s="65">
        <f t="shared" si="0"/>
        <v>0</v>
      </c>
      <c r="Y3" s="65">
        <f t="shared" si="0"/>
        <v>274.47887323943667</v>
      </c>
      <c r="Z3" s="65">
        <f t="shared" si="0"/>
        <v>75.211267605633807</v>
      </c>
      <c r="AA3" s="65">
        <f t="shared" si="0"/>
        <v>0</v>
      </c>
      <c r="AB3" s="65">
        <f t="shared" si="0"/>
        <v>10.208450704225353</v>
      </c>
      <c r="AC3" s="66">
        <f t="shared" si="0"/>
        <v>108.92957746478875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0.95</v>
      </c>
      <c r="AM3" s="69">
        <v>0.8</v>
      </c>
      <c r="AN3" s="70">
        <f>AD3*T3</f>
        <v>311.83098591549299</v>
      </c>
      <c r="AO3" s="60">
        <f t="shared" ref="AO3:AW6" si="1">AE3*U3</f>
        <v>27.380281690140848</v>
      </c>
      <c r="AP3" s="60">
        <f t="shared" si="1"/>
        <v>22.478873239436624</v>
      </c>
      <c r="AQ3" s="60">
        <f t="shared" si="1"/>
        <v>0</v>
      </c>
      <c r="AR3" s="60">
        <f t="shared" si="1"/>
        <v>0</v>
      </c>
      <c r="AS3" s="60">
        <f t="shared" si="1"/>
        <v>274.47887323943667</v>
      </c>
      <c r="AT3" s="60">
        <f t="shared" si="1"/>
        <v>56.408450704225359</v>
      </c>
      <c r="AU3" s="60">
        <f t="shared" si="1"/>
        <v>0</v>
      </c>
      <c r="AV3" s="60">
        <f t="shared" si="1"/>
        <v>9.6980281690140853</v>
      </c>
      <c r="AW3" s="60">
        <f t="shared" si="1"/>
        <v>87.143661971831008</v>
      </c>
    </row>
    <row r="4" spans="1:49" x14ac:dyDescent="0.25">
      <c r="A4" s="71"/>
      <c r="B4" s="71"/>
      <c r="C4" s="71"/>
      <c r="D4" s="71"/>
      <c r="E4" s="83" t="s">
        <v>98</v>
      </c>
      <c r="F4" s="83">
        <v>2052</v>
      </c>
      <c r="G4" s="59">
        <v>0.1</v>
      </c>
      <c r="H4" s="60">
        <f>G4/SUM($G$3:$G$6)</f>
        <v>9.3896713615023483E-2</v>
      </c>
      <c r="I4" s="78">
        <f t="shared" ref="I4:I6" si="2">$D$3*H4</f>
        <v>18.779342723004696</v>
      </c>
      <c r="J4" s="61">
        <v>378.54</v>
      </c>
      <c r="K4" s="62">
        <v>14</v>
      </c>
      <c r="L4" s="62">
        <v>3.66</v>
      </c>
      <c r="M4" s="62">
        <v>72.400000000000006</v>
      </c>
      <c r="N4" s="62">
        <v>5</v>
      </c>
      <c r="O4" s="62">
        <v>0</v>
      </c>
      <c r="P4" s="62">
        <v>15</v>
      </c>
      <c r="Q4" s="62">
        <v>3</v>
      </c>
      <c r="R4" s="62">
        <v>29</v>
      </c>
      <c r="S4" s="63">
        <v>535</v>
      </c>
      <c r="T4" s="64">
        <f t="shared" si="0"/>
        <v>71.087323943661985</v>
      </c>
      <c r="U4" s="65">
        <f t="shared" si="0"/>
        <v>2.6291079812206575</v>
      </c>
      <c r="V4" s="65">
        <f t="shared" si="0"/>
        <v>0.68732394366197191</v>
      </c>
      <c r="W4" s="65">
        <f t="shared" si="0"/>
        <v>13.596244131455402</v>
      </c>
      <c r="X4" s="65">
        <f t="shared" si="0"/>
        <v>0.93896713615023486</v>
      </c>
      <c r="Y4" s="65">
        <f t="shared" si="0"/>
        <v>0</v>
      </c>
      <c r="Z4" s="65">
        <f t="shared" si="0"/>
        <v>2.8169014084507045</v>
      </c>
      <c r="AA4" s="65">
        <f t="shared" si="0"/>
        <v>0.56338028169014087</v>
      </c>
      <c r="AB4" s="65">
        <f t="shared" si="0"/>
        <v>5.4460093896713619</v>
      </c>
      <c r="AC4" s="66">
        <f t="shared" si="0"/>
        <v>100.46948356807513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0.93333333333333324</v>
      </c>
      <c r="AK4" s="68">
        <v>0.8</v>
      </c>
      <c r="AL4" s="68">
        <v>1</v>
      </c>
      <c r="AM4" s="69">
        <v>1</v>
      </c>
      <c r="AN4" s="70">
        <f t="shared" ref="AN4:AN6" si="3">AD4*T4</f>
        <v>71.087323943661985</v>
      </c>
      <c r="AO4" s="60">
        <f t="shared" si="1"/>
        <v>2.6291079812206575</v>
      </c>
      <c r="AP4" s="60">
        <f t="shared" si="1"/>
        <v>0.68732394366197191</v>
      </c>
      <c r="AQ4" s="60">
        <f t="shared" si="1"/>
        <v>13.596244131455402</v>
      </c>
      <c r="AR4" s="60">
        <f t="shared" si="1"/>
        <v>0.93896713615023486</v>
      </c>
      <c r="AS4" s="60">
        <f t="shared" si="1"/>
        <v>0</v>
      </c>
      <c r="AT4" s="60">
        <f t="shared" si="1"/>
        <v>2.629107981220657</v>
      </c>
      <c r="AU4" s="60">
        <f t="shared" si="1"/>
        <v>0.45070422535211274</v>
      </c>
      <c r="AV4" s="60">
        <f t="shared" si="1"/>
        <v>5.4460093896713619</v>
      </c>
      <c r="AW4" s="60">
        <f t="shared" si="1"/>
        <v>100.46948356807513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0.05</v>
      </c>
      <c r="H5" s="60">
        <f>G5/SUM($G$3:$G$6)</f>
        <v>4.6948356807511742E-2</v>
      </c>
      <c r="I5" s="78">
        <f t="shared" si="2"/>
        <v>9.3896713615023479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84.338028169014095</v>
      </c>
      <c r="U5" s="65">
        <f t="shared" si="0"/>
        <v>0</v>
      </c>
      <c r="V5" s="65">
        <f t="shared" si="0"/>
        <v>9.3708920187793439</v>
      </c>
      <c r="W5" s="65">
        <f t="shared" si="0"/>
        <v>0</v>
      </c>
      <c r="X5" s="65">
        <f t="shared" si="0"/>
        <v>0</v>
      </c>
      <c r="Y5" s="65">
        <f t="shared" si="0"/>
        <v>6.0093896713615029</v>
      </c>
      <c r="Z5" s="65">
        <f t="shared" si="0"/>
        <v>3.7558685446009394</v>
      </c>
      <c r="AA5" s="65">
        <f t="shared" si="0"/>
        <v>0</v>
      </c>
      <c r="AB5" s="65">
        <f t="shared" si="0"/>
        <v>1.6901408450704227</v>
      </c>
      <c r="AC5" s="66">
        <f t="shared" si="0"/>
        <v>0.47887323943661975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84.338028169014095</v>
      </c>
      <c r="AO5" s="60">
        <f t="shared" si="1"/>
        <v>0</v>
      </c>
      <c r="AP5" s="60">
        <f t="shared" si="1"/>
        <v>9.3708920187793439</v>
      </c>
      <c r="AQ5" s="60">
        <f t="shared" si="1"/>
        <v>0</v>
      </c>
      <c r="AR5" s="60">
        <f t="shared" si="1"/>
        <v>0</v>
      </c>
      <c r="AS5" s="60">
        <f t="shared" si="1"/>
        <v>6.0093896713615029</v>
      </c>
      <c r="AT5" s="60">
        <f t="shared" si="1"/>
        <v>3.7558685446009394</v>
      </c>
      <c r="AU5" s="60">
        <f t="shared" si="1"/>
        <v>0</v>
      </c>
      <c r="AV5" s="60">
        <f t="shared" si="1"/>
        <v>1.6901408450704227</v>
      </c>
      <c r="AW5" s="60">
        <f t="shared" si="1"/>
        <v>0.47887323943661975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1.4999999999999999E-2</v>
      </c>
      <c r="H6" s="60">
        <f>G6/SUM($G$3:$G$6)</f>
        <v>1.4084507042253521E-2</v>
      </c>
      <c r="I6" s="78">
        <f t="shared" si="2"/>
        <v>2.8169014084507045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0.61971830985915499</v>
      </c>
      <c r="AC6" s="66">
        <f t="shared" si="0"/>
        <v>1107.3521126760565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0.61971830985915499</v>
      </c>
      <c r="AW6" s="60">
        <f t="shared" si="1"/>
        <v>1107.3521126760565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467.25633802816907</v>
      </c>
      <c r="AO7" s="77">
        <f t="shared" si="4"/>
        <v>30.009389671361504</v>
      </c>
      <c r="AP7" s="77">
        <f t="shared" si="4"/>
        <v>32.53708920187794</v>
      </c>
      <c r="AQ7" s="77">
        <f t="shared" si="4"/>
        <v>13.596244131455402</v>
      </c>
      <c r="AR7" s="77">
        <f t="shared" si="4"/>
        <v>0.93896713615023486</v>
      </c>
      <c r="AS7" s="77">
        <f t="shared" si="4"/>
        <v>280.48826291079814</v>
      </c>
      <c r="AT7" s="77">
        <f t="shared" si="4"/>
        <v>62.793427230046952</v>
      </c>
      <c r="AU7" s="77">
        <f t="shared" si="4"/>
        <v>0.45070422535211274</v>
      </c>
      <c r="AV7" s="77">
        <f t="shared" si="4"/>
        <v>17.453896713615027</v>
      </c>
      <c r="AW7" s="77">
        <f t="shared" si="4"/>
        <v>1295.4441314553992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3" enableFormatConditionsCalculation="0"/>
  <dimension ref="A1:AW9"/>
  <sheetViews>
    <sheetView showGridLines="0" topLeftCell="D1" workbookViewId="0">
      <selection activeCell="J4" sqref="J4:S4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23</v>
      </c>
      <c r="B3" s="81" t="s">
        <v>99</v>
      </c>
      <c r="C3" s="56" t="s">
        <v>60</v>
      </c>
      <c r="D3" s="56">
        <v>200</v>
      </c>
      <c r="E3" s="58" t="s">
        <v>100</v>
      </c>
      <c r="F3" s="58">
        <v>704</v>
      </c>
      <c r="G3" s="59">
        <v>0.8</v>
      </c>
      <c r="H3" s="60">
        <f>G3/SUM($G$3:$G$6)</f>
        <v>0.78048780487804892</v>
      </c>
      <c r="I3" s="78">
        <f>$D$3*H3</f>
        <v>156.09756097560978</v>
      </c>
      <c r="J3" s="61">
        <v>175.2</v>
      </c>
      <c r="K3" s="62">
        <v>19.05</v>
      </c>
      <c r="L3" s="62">
        <v>11</v>
      </c>
      <c r="M3" s="62">
        <v>0</v>
      </c>
      <c r="N3" s="62">
        <v>0</v>
      </c>
      <c r="O3" s="62">
        <v>91.56</v>
      </c>
      <c r="P3" s="62">
        <v>10</v>
      </c>
      <c r="Q3" s="62">
        <v>0</v>
      </c>
      <c r="R3" s="62">
        <v>6.1</v>
      </c>
      <c r="S3" s="63">
        <v>68.2</v>
      </c>
      <c r="T3" s="64">
        <f t="shared" ref="T3:AC6" si="0">$I3/100*J3</f>
        <v>273.48292682926831</v>
      </c>
      <c r="U3" s="65">
        <f t="shared" si="0"/>
        <v>29.736585365853664</v>
      </c>
      <c r="V3" s="65">
        <f t="shared" si="0"/>
        <v>17.170731707317078</v>
      </c>
      <c r="W3" s="65">
        <f t="shared" si="0"/>
        <v>0</v>
      </c>
      <c r="X3" s="65">
        <f t="shared" si="0"/>
        <v>0</v>
      </c>
      <c r="Y3" s="65">
        <f t="shared" si="0"/>
        <v>142.92292682926833</v>
      </c>
      <c r="Z3" s="65">
        <f t="shared" si="0"/>
        <v>15.609756097560979</v>
      </c>
      <c r="AA3" s="65">
        <f t="shared" si="0"/>
        <v>0</v>
      </c>
      <c r="AB3" s="65">
        <f t="shared" si="0"/>
        <v>9.5219512195121965</v>
      </c>
      <c r="AC3" s="66">
        <f t="shared" si="0"/>
        <v>106.45853658536588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273.48292682926831</v>
      </c>
      <c r="AO3" s="60">
        <f t="shared" ref="AO3:AW6" si="1">AE3*U3</f>
        <v>29.736585365853664</v>
      </c>
      <c r="AP3" s="60">
        <f t="shared" si="1"/>
        <v>17.170731707317078</v>
      </c>
      <c r="AQ3" s="60">
        <f t="shared" si="1"/>
        <v>0</v>
      </c>
      <c r="AR3" s="60">
        <f t="shared" si="1"/>
        <v>0</v>
      </c>
      <c r="AS3" s="60">
        <f t="shared" si="1"/>
        <v>142.92292682926833</v>
      </c>
      <c r="AT3" s="60">
        <f t="shared" si="1"/>
        <v>15.609756097560979</v>
      </c>
      <c r="AU3" s="60">
        <f t="shared" si="1"/>
        <v>0</v>
      </c>
      <c r="AV3" s="60">
        <f t="shared" si="1"/>
        <v>9.5219512195121965</v>
      </c>
      <c r="AW3" s="60">
        <f t="shared" si="1"/>
        <v>106.45853658536588</v>
      </c>
    </row>
    <row r="4" spans="1:49" x14ac:dyDescent="0.25">
      <c r="A4" s="71"/>
      <c r="B4" s="71"/>
      <c r="C4" s="71"/>
      <c r="D4" s="71"/>
      <c r="E4" s="83" t="s">
        <v>5</v>
      </c>
      <c r="F4" s="83">
        <v>316</v>
      </c>
      <c r="G4" s="59">
        <v>0.2</v>
      </c>
      <c r="H4" s="60">
        <f>G4/SUM($G$3:$G$6)</f>
        <v>0.19512195121951223</v>
      </c>
      <c r="I4" s="78">
        <f t="shared" ref="I4:I6" si="2">$D$3*H4</f>
        <v>39.024390243902445</v>
      </c>
      <c r="J4" s="61">
        <v>35.799999999999997</v>
      </c>
      <c r="K4" s="62">
        <v>1.85</v>
      </c>
      <c r="L4" s="62">
        <v>0.4</v>
      </c>
      <c r="M4" s="62">
        <v>6.2</v>
      </c>
      <c r="N4" s="62">
        <v>1.2</v>
      </c>
      <c r="O4" s="62">
        <v>0</v>
      </c>
      <c r="P4" s="62">
        <v>193</v>
      </c>
      <c r="Q4" s="62">
        <v>48</v>
      </c>
      <c r="R4" s="62">
        <v>101</v>
      </c>
      <c r="S4" s="63">
        <v>48.53</v>
      </c>
      <c r="T4" s="64">
        <f t="shared" si="0"/>
        <v>13.970731707317075</v>
      </c>
      <c r="U4" s="65">
        <f t="shared" si="0"/>
        <v>0.72195121951219532</v>
      </c>
      <c r="V4" s="65">
        <f t="shared" si="0"/>
        <v>0.15609756097560978</v>
      </c>
      <c r="W4" s="65">
        <f t="shared" si="0"/>
        <v>2.4195121951219516</v>
      </c>
      <c r="X4" s="65">
        <f t="shared" si="0"/>
        <v>0.46829268292682935</v>
      </c>
      <c r="Y4" s="65">
        <f t="shared" si="0"/>
        <v>0</v>
      </c>
      <c r="Z4" s="65">
        <f t="shared" si="0"/>
        <v>75.317073170731717</v>
      </c>
      <c r="AA4" s="65">
        <f t="shared" si="0"/>
        <v>18.731707317073173</v>
      </c>
      <c r="AB4" s="65">
        <f t="shared" si="0"/>
        <v>39.41463414634147</v>
      </c>
      <c r="AC4" s="66">
        <f t="shared" si="0"/>
        <v>18.938536585365856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13.970731707317075</v>
      </c>
      <c r="AO4" s="60">
        <f t="shared" si="1"/>
        <v>0.72195121951219532</v>
      </c>
      <c r="AP4" s="60">
        <f t="shared" si="1"/>
        <v>0.15609756097560978</v>
      </c>
      <c r="AQ4" s="60">
        <f t="shared" si="1"/>
        <v>2.4195121951219516</v>
      </c>
      <c r="AR4" s="60">
        <f t="shared" si="1"/>
        <v>0.46829268292682935</v>
      </c>
      <c r="AS4" s="60">
        <f t="shared" si="1"/>
        <v>0</v>
      </c>
      <c r="AT4" s="60">
        <f t="shared" si="1"/>
        <v>75.317073170731717</v>
      </c>
      <c r="AU4" s="60">
        <f t="shared" si="1"/>
        <v>18.731707317073173</v>
      </c>
      <c r="AV4" s="60">
        <f t="shared" si="1"/>
        <v>39.41463414634147</v>
      </c>
      <c r="AW4" s="60">
        <f t="shared" si="1"/>
        <v>18.938536585365856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322.50536585365859</v>
      </c>
      <c r="AO7" s="77">
        <f t="shared" si="4"/>
        <v>30.458536585365859</v>
      </c>
      <c r="AP7" s="77">
        <f t="shared" si="4"/>
        <v>21.221463414634151</v>
      </c>
      <c r="AQ7" s="77">
        <f t="shared" si="4"/>
        <v>2.4195121951219516</v>
      </c>
      <c r="AR7" s="77">
        <f t="shared" si="4"/>
        <v>0.46829268292682935</v>
      </c>
      <c r="AS7" s="77">
        <f t="shared" si="4"/>
        <v>145.42048780487809</v>
      </c>
      <c r="AT7" s="77">
        <f t="shared" si="4"/>
        <v>92.487804878048792</v>
      </c>
      <c r="AU7" s="77">
        <f t="shared" si="4"/>
        <v>18.731707317073173</v>
      </c>
      <c r="AV7" s="77">
        <f t="shared" si="4"/>
        <v>49.853658536585371</v>
      </c>
      <c r="AW7" s="77">
        <f t="shared" si="4"/>
        <v>509.11804878048792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4" enableFormatConditionsCalculation="0"/>
  <dimension ref="A1:AW9"/>
  <sheetViews>
    <sheetView showGridLines="0" workbookViewId="0">
      <selection activeCell="L12" sqref="L12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24</v>
      </c>
      <c r="B3" s="81" t="s">
        <v>101</v>
      </c>
      <c r="C3" s="56" t="s">
        <v>60</v>
      </c>
      <c r="D3" s="56">
        <v>200</v>
      </c>
      <c r="E3" s="58" t="s">
        <v>102</v>
      </c>
      <c r="F3" s="58">
        <v>476</v>
      </c>
      <c r="G3" s="59">
        <v>0.8</v>
      </c>
      <c r="H3" s="60">
        <f>G3/SUM($G$3:$G$6)</f>
        <v>0.78048780487804892</v>
      </c>
      <c r="I3" s="78">
        <f>$D$3*H3</f>
        <v>156.09756097560978</v>
      </c>
      <c r="J3" s="61">
        <v>16.940000000000001</v>
      </c>
      <c r="K3" s="62">
        <v>1</v>
      </c>
      <c r="L3" s="62">
        <v>0.1</v>
      </c>
      <c r="M3" s="62">
        <v>3.01</v>
      </c>
      <c r="N3" s="62">
        <v>1</v>
      </c>
      <c r="O3" s="62">
        <v>0</v>
      </c>
      <c r="P3" s="62">
        <v>52</v>
      </c>
      <c r="Q3" s="62">
        <v>5</v>
      </c>
      <c r="R3" s="62">
        <v>241</v>
      </c>
      <c r="S3" s="63">
        <v>106.9</v>
      </c>
      <c r="T3" s="64">
        <f t="shared" ref="T3:AC6" si="0">$I3/100*J3</f>
        <v>26.442926829268298</v>
      </c>
      <c r="U3" s="65">
        <f t="shared" si="0"/>
        <v>1.5609756097560978</v>
      </c>
      <c r="V3" s="65">
        <f t="shared" si="0"/>
        <v>0.15609756097560978</v>
      </c>
      <c r="W3" s="65">
        <f t="shared" si="0"/>
        <v>4.6985365853658543</v>
      </c>
      <c r="X3" s="65">
        <f t="shared" si="0"/>
        <v>1.5609756097560978</v>
      </c>
      <c r="Y3" s="65">
        <f t="shared" si="0"/>
        <v>0</v>
      </c>
      <c r="Z3" s="65">
        <f t="shared" si="0"/>
        <v>81.170731707317088</v>
      </c>
      <c r="AA3" s="65">
        <f t="shared" si="0"/>
        <v>7.8048780487804894</v>
      </c>
      <c r="AB3" s="65">
        <f t="shared" si="0"/>
        <v>376.19512195121956</v>
      </c>
      <c r="AC3" s="66">
        <f t="shared" si="0"/>
        <v>166.86829268292686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26.442926829268298</v>
      </c>
      <c r="AO3" s="60">
        <f t="shared" ref="AO3:AW6" si="1">AE3*U3</f>
        <v>1.5609756097560978</v>
      </c>
      <c r="AP3" s="60">
        <f t="shared" si="1"/>
        <v>0.15609756097560978</v>
      </c>
      <c r="AQ3" s="60">
        <f t="shared" si="1"/>
        <v>4.6985365853658543</v>
      </c>
      <c r="AR3" s="60">
        <f t="shared" si="1"/>
        <v>1.5609756097560978</v>
      </c>
      <c r="AS3" s="60">
        <f t="shared" si="1"/>
        <v>0</v>
      </c>
      <c r="AT3" s="60">
        <f t="shared" si="1"/>
        <v>81.170731707317088</v>
      </c>
      <c r="AU3" s="60">
        <f t="shared" si="1"/>
        <v>7.8048780487804894</v>
      </c>
      <c r="AV3" s="60">
        <f t="shared" si="1"/>
        <v>376.19512195121956</v>
      </c>
      <c r="AW3" s="60">
        <f t="shared" si="1"/>
        <v>166.86829268292686</v>
      </c>
    </row>
    <row r="4" spans="1:49" x14ac:dyDescent="0.25">
      <c r="A4" s="71"/>
      <c r="B4" s="71"/>
      <c r="C4" s="71"/>
      <c r="D4" s="71"/>
      <c r="E4" s="83" t="s">
        <v>5</v>
      </c>
      <c r="F4" s="83">
        <v>316</v>
      </c>
      <c r="G4" s="59">
        <v>0.2</v>
      </c>
      <c r="H4" s="60">
        <f>G4/SUM($G$3:$G$6)</f>
        <v>0.19512195121951223</v>
      </c>
      <c r="I4" s="78">
        <f t="shared" ref="I4:I6" si="2">$D$3*H4</f>
        <v>39.024390243902445</v>
      </c>
      <c r="J4" s="61">
        <v>35.799999999999997</v>
      </c>
      <c r="K4" s="62">
        <v>1.85</v>
      </c>
      <c r="L4" s="62">
        <v>0.4</v>
      </c>
      <c r="M4" s="62">
        <v>6.2</v>
      </c>
      <c r="N4" s="62">
        <v>1.2</v>
      </c>
      <c r="O4" s="62">
        <v>0</v>
      </c>
      <c r="P4" s="62">
        <v>193</v>
      </c>
      <c r="Q4" s="62">
        <v>48</v>
      </c>
      <c r="R4" s="62">
        <v>101</v>
      </c>
      <c r="S4" s="63">
        <v>48.53</v>
      </c>
      <c r="T4" s="64">
        <f t="shared" si="0"/>
        <v>13.970731707317075</v>
      </c>
      <c r="U4" s="65">
        <f t="shared" si="0"/>
        <v>0.72195121951219532</v>
      </c>
      <c r="V4" s="65">
        <f t="shared" si="0"/>
        <v>0.15609756097560978</v>
      </c>
      <c r="W4" s="65">
        <f t="shared" si="0"/>
        <v>2.4195121951219516</v>
      </c>
      <c r="X4" s="65">
        <f t="shared" si="0"/>
        <v>0.46829268292682935</v>
      </c>
      <c r="Y4" s="65">
        <f t="shared" si="0"/>
        <v>0</v>
      </c>
      <c r="Z4" s="65">
        <f t="shared" si="0"/>
        <v>75.317073170731717</v>
      </c>
      <c r="AA4" s="65">
        <f t="shared" si="0"/>
        <v>18.731707317073173</v>
      </c>
      <c r="AB4" s="65">
        <f t="shared" si="0"/>
        <v>39.41463414634147</v>
      </c>
      <c r="AC4" s="66">
        <f t="shared" si="0"/>
        <v>18.938536585365856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13.970731707317075</v>
      </c>
      <c r="AO4" s="60">
        <f t="shared" si="1"/>
        <v>0.72195121951219532</v>
      </c>
      <c r="AP4" s="60">
        <f t="shared" si="1"/>
        <v>0.15609756097560978</v>
      </c>
      <c r="AQ4" s="60">
        <f t="shared" si="1"/>
        <v>2.4195121951219516</v>
      </c>
      <c r="AR4" s="60">
        <f t="shared" si="1"/>
        <v>0.46829268292682935</v>
      </c>
      <c r="AS4" s="60">
        <f t="shared" si="1"/>
        <v>0</v>
      </c>
      <c r="AT4" s="60">
        <f t="shared" si="1"/>
        <v>75.317073170731717</v>
      </c>
      <c r="AU4" s="60">
        <f t="shared" si="1"/>
        <v>18.731707317073173</v>
      </c>
      <c r="AV4" s="60">
        <f t="shared" si="1"/>
        <v>39.41463414634147</v>
      </c>
      <c r="AW4" s="60">
        <f t="shared" si="1"/>
        <v>18.938536585365856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75.465365853658554</v>
      </c>
      <c r="AO7" s="77">
        <f t="shared" si="4"/>
        <v>2.2829268292682929</v>
      </c>
      <c r="AP7" s="77">
        <f t="shared" si="4"/>
        <v>4.206829268292684</v>
      </c>
      <c r="AQ7" s="77">
        <f t="shared" si="4"/>
        <v>7.1180487804878059</v>
      </c>
      <c r="AR7" s="77">
        <f t="shared" si="4"/>
        <v>2.0292682926829273</v>
      </c>
      <c r="AS7" s="77">
        <f t="shared" si="4"/>
        <v>2.4975609756097565</v>
      </c>
      <c r="AT7" s="77">
        <f t="shared" si="4"/>
        <v>158.04878048780489</v>
      </c>
      <c r="AU7" s="77">
        <f t="shared" si="4"/>
        <v>26.536585365853661</v>
      </c>
      <c r="AV7" s="77">
        <f t="shared" si="4"/>
        <v>416.52682926829272</v>
      </c>
      <c r="AW7" s="77">
        <f t="shared" si="4"/>
        <v>569.52780487804887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5" enableFormatConditionsCalculation="0"/>
  <dimension ref="A1:AW10"/>
  <sheetViews>
    <sheetView showGridLines="0" workbookViewId="0">
      <selection activeCell="C10" sqref="C10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25</v>
      </c>
      <c r="B3" s="56" t="s">
        <v>103</v>
      </c>
      <c r="C3" s="56" t="s">
        <v>60</v>
      </c>
      <c r="D3" s="56">
        <v>200</v>
      </c>
      <c r="E3" s="58" t="s">
        <v>104</v>
      </c>
      <c r="F3" s="58">
        <v>1171</v>
      </c>
      <c r="G3" s="59">
        <v>0.3</v>
      </c>
      <c r="H3" s="60">
        <f>G3/SUM($G$3:$G$7)</f>
        <v>0.2857142857142857</v>
      </c>
      <c r="I3" s="78">
        <f>$D$3*H3</f>
        <v>57.142857142857139</v>
      </c>
      <c r="J3" s="61">
        <v>107.98</v>
      </c>
      <c r="K3" s="62">
        <v>4.5</v>
      </c>
      <c r="L3" s="62">
        <v>0.3</v>
      </c>
      <c r="M3" s="62">
        <v>21.82</v>
      </c>
      <c r="N3" s="62">
        <v>0.3</v>
      </c>
      <c r="O3" s="62">
        <v>0</v>
      </c>
      <c r="P3" s="62">
        <v>15</v>
      </c>
      <c r="Q3" s="62">
        <v>3</v>
      </c>
      <c r="R3" s="62">
        <v>3.95</v>
      </c>
      <c r="S3" s="63">
        <v>514.79999999999995</v>
      </c>
      <c r="T3" s="64">
        <f t="shared" ref="T3:AC7" si="0">$I3/100*J3</f>
        <v>61.702857142857141</v>
      </c>
      <c r="U3" s="65">
        <f t="shared" si="0"/>
        <v>2.5714285714285712</v>
      </c>
      <c r="V3" s="65">
        <f t="shared" si="0"/>
        <v>0.1714285714285714</v>
      </c>
      <c r="W3" s="65">
        <f t="shared" si="0"/>
        <v>12.468571428571428</v>
      </c>
      <c r="X3" s="65">
        <f t="shared" si="0"/>
        <v>0.1714285714285714</v>
      </c>
      <c r="Y3" s="65">
        <f t="shared" si="0"/>
        <v>0</v>
      </c>
      <c r="Z3" s="65">
        <f t="shared" si="0"/>
        <v>8.5714285714285712</v>
      </c>
      <c r="AA3" s="65">
        <f t="shared" si="0"/>
        <v>1.7142857142857142</v>
      </c>
      <c r="AB3" s="65">
        <f t="shared" si="0"/>
        <v>2.2571428571428571</v>
      </c>
      <c r="AC3" s="66">
        <f t="shared" si="0"/>
        <v>294.17142857142852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61.702857142857141</v>
      </c>
      <c r="AO3" s="60">
        <f t="shared" ref="AO3:AW7" si="1">AE3*U3</f>
        <v>2.5714285714285712</v>
      </c>
      <c r="AP3" s="60">
        <f t="shared" si="1"/>
        <v>0.1714285714285714</v>
      </c>
      <c r="AQ3" s="60">
        <f t="shared" si="1"/>
        <v>12.468571428571428</v>
      </c>
      <c r="AR3" s="60">
        <f t="shared" si="1"/>
        <v>0.1714285714285714</v>
      </c>
      <c r="AS3" s="60">
        <f t="shared" si="1"/>
        <v>0</v>
      </c>
      <c r="AT3" s="60">
        <f t="shared" si="1"/>
        <v>8.5714285714285712</v>
      </c>
      <c r="AU3" s="60">
        <f t="shared" si="1"/>
        <v>1.7142857142857142</v>
      </c>
      <c r="AV3" s="60">
        <f t="shared" si="1"/>
        <v>2.2571428571428571</v>
      </c>
      <c r="AW3" s="60">
        <f t="shared" si="1"/>
        <v>294.17142857142852</v>
      </c>
    </row>
    <row r="4" spans="1:49" x14ac:dyDescent="0.25">
      <c r="A4" s="71"/>
      <c r="B4" s="71"/>
      <c r="C4" s="71"/>
      <c r="D4" s="71"/>
      <c r="E4" s="58" t="s">
        <v>105</v>
      </c>
      <c r="F4" s="58">
        <v>238</v>
      </c>
      <c r="G4" s="59">
        <v>0.2</v>
      </c>
      <c r="H4" s="60">
        <f>G4/SUM($G$3:$G$7)</f>
        <v>0.19047619047619047</v>
      </c>
      <c r="I4" s="78">
        <f t="shared" ref="I4:I7" si="2">$D$3*H4</f>
        <v>38.095238095238095</v>
      </c>
      <c r="J4" s="61">
        <v>16.96</v>
      </c>
      <c r="K4" s="62">
        <v>0.8</v>
      </c>
      <c r="L4" s="62">
        <v>0.2</v>
      </c>
      <c r="M4" s="62">
        <v>2.99</v>
      </c>
      <c r="N4" s="62">
        <v>0.5</v>
      </c>
      <c r="O4" s="62">
        <v>0</v>
      </c>
      <c r="P4" s="62">
        <v>15.26</v>
      </c>
      <c r="Q4" s="62">
        <v>9.0299999999999994</v>
      </c>
      <c r="R4" s="62">
        <v>23.93</v>
      </c>
      <c r="S4" s="63">
        <v>4.83</v>
      </c>
      <c r="T4" s="64">
        <f t="shared" si="0"/>
        <v>6.4609523809523806</v>
      </c>
      <c r="U4" s="65">
        <f t="shared" si="0"/>
        <v>0.30476190476190479</v>
      </c>
      <c r="V4" s="65">
        <f t="shared" si="0"/>
        <v>7.6190476190476197E-2</v>
      </c>
      <c r="W4" s="65">
        <f t="shared" si="0"/>
        <v>1.1390476190476191</v>
      </c>
      <c r="X4" s="65">
        <f t="shared" si="0"/>
        <v>0.19047619047619047</v>
      </c>
      <c r="Y4" s="65">
        <f t="shared" si="0"/>
        <v>0</v>
      </c>
      <c r="Z4" s="65">
        <f t="shared" si="0"/>
        <v>5.8133333333333326</v>
      </c>
      <c r="AA4" s="65">
        <f t="shared" si="0"/>
        <v>3.4399999999999995</v>
      </c>
      <c r="AB4" s="65">
        <f t="shared" si="0"/>
        <v>9.1161904761904751</v>
      </c>
      <c r="AC4" s="66">
        <f t="shared" si="0"/>
        <v>1.8399999999999999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7" si="3">AD4*T4</f>
        <v>6.4609523809523806</v>
      </c>
      <c r="AO4" s="60">
        <f t="shared" si="1"/>
        <v>0.30476190476190479</v>
      </c>
      <c r="AP4" s="60">
        <f t="shared" si="1"/>
        <v>7.6190476190476197E-2</v>
      </c>
      <c r="AQ4" s="60">
        <f t="shared" si="1"/>
        <v>1.1390476190476191</v>
      </c>
      <c r="AR4" s="60">
        <f t="shared" si="1"/>
        <v>0.19047619047619047</v>
      </c>
      <c r="AS4" s="60">
        <f t="shared" si="1"/>
        <v>0</v>
      </c>
      <c r="AT4" s="60">
        <f t="shared" si="1"/>
        <v>5.8133333333333326</v>
      </c>
      <c r="AU4" s="60">
        <f t="shared" si="1"/>
        <v>3.4399999999999995</v>
      </c>
      <c r="AV4" s="60">
        <f t="shared" si="1"/>
        <v>9.1161904761904751</v>
      </c>
      <c r="AW4" s="60">
        <f t="shared" si="1"/>
        <v>1.8399999999999999</v>
      </c>
    </row>
    <row r="5" spans="1:49" x14ac:dyDescent="0.25">
      <c r="A5" s="71"/>
      <c r="B5" s="71"/>
      <c r="C5" s="71"/>
      <c r="D5" s="71"/>
      <c r="E5" s="59" t="s">
        <v>6</v>
      </c>
      <c r="F5" s="59">
        <v>191</v>
      </c>
      <c r="G5" s="59">
        <v>0.5</v>
      </c>
      <c r="H5" s="60">
        <f>G5/SUM($G$3:$G$7)</f>
        <v>0.47619047619047616</v>
      </c>
      <c r="I5" s="78">
        <f t="shared" si="2"/>
        <v>95.238095238095227</v>
      </c>
      <c r="J5" s="61">
        <v>44.1</v>
      </c>
      <c r="K5" s="62">
        <v>1</v>
      </c>
      <c r="L5" s="62">
        <v>0.1</v>
      </c>
      <c r="M5" s="62">
        <v>9.8000000000000007</v>
      </c>
      <c r="N5" s="62">
        <v>1.1000000000000001</v>
      </c>
      <c r="O5" s="62">
        <v>0</v>
      </c>
      <c r="P5" s="62">
        <v>650</v>
      </c>
      <c r="Q5" s="62">
        <v>14.6</v>
      </c>
      <c r="R5" s="62">
        <v>30</v>
      </c>
      <c r="S5" s="63">
        <v>25</v>
      </c>
      <c r="T5" s="64">
        <f t="shared" si="0"/>
        <v>41.999999999999993</v>
      </c>
      <c r="U5" s="65">
        <f t="shared" si="0"/>
        <v>0.95238095238095222</v>
      </c>
      <c r="V5" s="65">
        <f t="shared" si="0"/>
        <v>9.5238095238095233E-2</v>
      </c>
      <c r="W5" s="65">
        <f t="shared" si="0"/>
        <v>9.3333333333333321</v>
      </c>
      <c r="X5" s="65">
        <f t="shared" si="0"/>
        <v>1.0476190476190474</v>
      </c>
      <c r="Y5" s="65">
        <f t="shared" si="0"/>
        <v>0</v>
      </c>
      <c r="Z5" s="65">
        <f t="shared" si="0"/>
        <v>619.04761904761892</v>
      </c>
      <c r="AA5" s="65">
        <f t="shared" si="0"/>
        <v>13.904761904761902</v>
      </c>
      <c r="AB5" s="65">
        <f t="shared" si="0"/>
        <v>28.571428571428566</v>
      </c>
      <c r="AC5" s="66">
        <f t="shared" si="0"/>
        <v>23.809523809523807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41.999999999999993</v>
      </c>
      <c r="AO5" s="60">
        <f t="shared" si="1"/>
        <v>0.95238095238095222</v>
      </c>
      <c r="AP5" s="60">
        <f t="shared" si="1"/>
        <v>9.5238095238095233E-2</v>
      </c>
      <c r="AQ5" s="60">
        <f t="shared" si="1"/>
        <v>9.3333333333333321</v>
      </c>
      <c r="AR5" s="60">
        <f t="shared" si="1"/>
        <v>1.0476190476190474</v>
      </c>
      <c r="AS5" s="60">
        <f t="shared" si="1"/>
        <v>0</v>
      </c>
      <c r="AT5" s="60">
        <f t="shared" si="1"/>
        <v>619.04761904761892</v>
      </c>
      <c r="AU5" s="60">
        <f t="shared" si="1"/>
        <v>13.904761904761902</v>
      </c>
      <c r="AV5" s="60">
        <f t="shared" si="1"/>
        <v>28.571428571428566</v>
      </c>
      <c r="AW5" s="60">
        <f t="shared" si="1"/>
        <v>23.809523809523807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0.04</v>
      </c>
      <c r="H6" s="60">
        <f>G6/SUM($G$3:$G$7)</f>
        <v>3.8095238095238092E-2</v>
      </c>
      <c r="I6" s="78">
        <f t="shared" si="2"/>
        <v>7.6190476190476186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68.434285714285707</v>
      </c>
      <c r="U6" s="65">
        <f t="shared" si="0"/>
        <v>0</v>
      </c>
      <c r="V6" s="65">
        <f t="shared" si="0"/>
        <v>7.6038095238095229</v>
      </c>
      <c r="W6" s="65">
        <f t="shared" si="0"/>
        <v>0</v>
      </c>
      <c r="X6" s="65">
        <f t="shared" si="0"/>
        <v>0</v>
      </c>
      <c r="Y6" s="65">
        <f t="shared" si="0"/>
        <v>4.8761904761904757</v>
      </c>
      <c r="Z6" s="65">
        <f t="shared" si="0"/>
        <v>3.0476190476190474</v>
      </c>
      <c r="AA6" s="65">
        <f t="shared" si="0"/>
        <v>0</v>
      </c>
      <c r="AB6" s="65">
        <f t="shared" si="0"/>
        <v>1.3714285714285712</v>
      </c>
      <c r="AC6" s="66">
        <f t="shared" si="0"/>
        <v>0.38857142857142851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68.434285714285707</v>
      </c>
      <c r="AO6" s="60">
        <f t="shared" si="1"/>
        <v>0</v>
      </c>
      <c r="AP6" s="60">
        <f t="shared" si="1"/>
        <v>7.6038095238095229</v>
      </c>
      <c r="AQ6" s="60">
        <f t="shared" si="1"/>
        <v>0</v>
      </c>
      <c r="AR6" s="60">
        <f t="shared" si="1"/>
        <v>0</v>
      </c>
      <c r="AS6" s="60">
        <f t="shared" si="1"/>
        <v>4.8761904761904757</v>
      </c>
      <c r="AT6" s="60">
        <f t="shared" si="1"/>
        <v>3.0476190476190474</v>
      </c>
      <c r="AU6" s="60">
        <f t="shared" si="1"/>
        <v>0</v>
      </c>
      <c r="AV6" s="60">
        <f t="shared" si="1"/>
        <v>1.3714285714285712</v>
      </c>
      <c r="AW6" s="60">
        <f t="shared" si="1"/>
        <v>0.38857142857142851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0.01</v>
      </c>
      <c r="H7" s="60">
        <f>G7/SUM($G$3:$G$7)</f>
        <v>9.5238095238095229E-3</v>
      </c>
      <c r="I7" s="78">
        <f t="shared" si="2"/>
        <v>1.9047619047619047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0.419047619047619</v>
      </c>
      <c r="AC7" s="66">
        <f t="shared" si="0"/>
        <v>748.78095238095227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0.419047619047619</v>
      </c>
      <c r="AW7" s="60">
        <f t="shared" si="1"/>
        <v>748.78095238095227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178.5980952380952</v>
      </c>
      <c r="AO8" s="77">
        <f t="shared" ref="AO8:AW8" si="4">SUM(AO3:AO7)</f>
        <v>3.8285714285714278</v>
      </c>
      <c r="AP8" s="77">
        <f t="shared" si="4"/>
        <v>7.9466666666666654</v>
      </c>
      <c r="AQ8" s="77">
        <f t="shared" si="4"/>
        <v>22.940952380952378</v>
      </c>
      <c r="AR8" s="77">
        <f t="shared" si="4"/>
        <v>1.4095238095238094</v>
      </c>
      <c r="AS8" s="77">
        <f t="shared" si="4"/>
        <v>4.8761904761904757</v>
      </c>
      <c r="AT8" s="77">
        <f t="shared" si="4"/>
        <v>636.4799999999999</v>
      </c>
      <c r="AU8" s="77">
        <f t="shared" si="4"/>
        <v>19.059047619047615</v>
      </c>
      <c r="AV8" s="77">
        <f t="shared" si="4"/>
        <v>41.735238095238088</v>
      </c>
      <c r="AW8" s="77">
        <f t="shared" si="4"/>
        <v>1068.9904761904759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6" enableFormatConditionsCalculation="0"/>
  <dimension ref="A1:AW10"/>
  <sheetViews>
    <sheetView showGridLines="0" topLeftCell="E1" workbookViewId="0">
      <selection activeCell="J3" sqref="J3:S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26</v>
      </c>
      <c r="B3" s="56" t="s">
        <v>110</v>
      </c>
      <c r="C3" s="56" t="s">
        <v>60</v>
      </c>
      <c r="D3" s="56">
        <v>200</v>
      </c>
      <c r="E3" s="58" t="s">
        <v>105</v>
      </c>
      <c r="F3" s="58">
        <v>238</v>
      </c>
      <c r="G3" s="59">
        <v>0.4</v>
      </c>
      <c r="H3" s="60">
        <f>G3/SUM($G$3:$G$7)</f>
        <v>0.38095238095238093</v>
      </c>
      <c r="I3" s="78">
        <f>$D$3*H3</f>
        <v>76.19047619047619</v>
      </c>
      <c r="J3" s="61">
        <v>16.96</v>
      </c>
      <c r="K3" s="62">
        <v>0.8</v>
      </c>
      <c r="L3" s="62">
        <v>0.2</v>
      </c>
      <c r="M3" s="62">
        <v>2.99</v>
      </c>
      <c r="N3" s="62">
        <v>0.5</v>
      </c>
      <c r="O3" s="62">
        <v>0</v>
      </c>
      <c r="P3" s="62">
        <v>15.26</v>
      </c>
      <c r="Q3" s="62">
        <v>9.0299999999999994</v>
      </c>
      <c r="R3" s="62">
        <v>23.93</v>
      </c>
      <c r="S3" s="63">
        <v>4.83</v>
      </c>
      <c r="T3" s="64">
        <f t="shared" ref="T3:AC7" si="0">$I3/100*J3</f>
        <v>12.921904761904761</v>
      </c>
      <c r="U3" s="65">
        <f t="shared" si="0"/>
        <v>0.60952380952380958</v>
      </c>
      <c r="V3" s="65">
        <f t="shared" si="0"/>
        <v>0.15238095238095239</v>
      </c>
      <c r="W3" s="65">
        <f t="shared" si="0"/>
        <v>2.2780952380952382</v>
      </c>
      <c r="X3" s="65">
        <f t="shared" si="0"/>
        <v>0.38095238095238093</v>
      </c>
      <c r="Y3" s="65">
        <f t="shared" si="0"/>
        <v>0</v>
      </c>
      <c r="Z3" s="65">
        <f t="shared" si="0"/>
        <v>11.626666666666665</v>
      </c>
      <c r="AA3" s="65">
        <f t="shared" si="0"/>
        <v>6.879999999999999</v>
      </c>
      <c r="AB3" s="65">
        <f t="shared" si="0"/>
        <v>18.23238095238095</v>
      </c>
      <c r="AC3" s="66">
        <f t="shared" si="0"/>
        <v>3.6799999999999997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12.921904761904761</v>
      </c>
      <c r="AO3" s="60">
        <f t="shared" ref="AO3:AW7" si="1">AE3*U3</f>
        <v>0.60952380952380958</v>
      </c>
      <c r="AP3" s="60">
        <f t="shared" si="1"/>
        <v>0.15238095238095239</v>
      </c>
      <c r="AQ3" s="60">
        <f t="shared" si="1"/>
        <v>2.2780952380952382</v>
      </c>
      <c r="AR3" s="60">
        <f t="shared" si="1"/>
        <v>0.38095238095238093</v>
      </c>
      <c r="AS3" s="60">
        <f t="shared" si="1"/>
        <v>0</v>
      </c>
      <c r="AT3" s="60">
        <f t="shared" si="1"/>
        <v>11.626666666666665</v>
      </c>
      <c r="AU3" s="60">
        <f t="shared" si="1"/>
        <v>6.879999999999999</v>
      </c>
      <c r="AV3" s="60">
        <f t="shared" si="1"/>
        <v>18.23238095238095</v>
      </c>
      <c r="AW3" s="60">
        <f t="shared" si="1"/>
        <v>3.6799999999999997</v>
      </c>
    </row>
    <row r="4" spans="1:49" x14ac:dyDescent="0.25">
      <c r="A4" s="71"/>
      <c r="B4" s="71"/>
      <c r="C4" s="71"/>
      <c r="D4" s="71"/>
      <c r="E4" s="58" t="s">
        <v>106</v>
      </c>
      <c r="F4" s="58">
        <v>226</v>
      </c>
      <c r="G4" s="59">
        <v>0.3</v>
      </c>
      <c r="H4" s="60">
        <f>G4/SUM($G$3:$G$7)</f>
        <v>0.2857142857142857</v>
      </c>
      <c r="I4" s="78">
        <f t="shared" ref="I4:I7" si="2">$D$3*H4</f>
        <v>57.142857142857139</v>
      </c>
      <c r="J4" s="61">
        <v>31.41</v>
      </c>
      <c r="K4" s="62">
        <v>1.39</v>
      </c>
      <c r="L4" s="62">
        <v>0.28999999999999998</v>
      </c>
      <c r="M4" s="62">
        <v>5.81</v>
      </c>
      <c r="N4" s="62">
        <v>2.11</v>
      </c>
      <c r="O4" s="62">
        <v>0</v>
      </c>
      <c r="P4" s="62">
        <v>57.03</v>
      </c>
      <c r="Q4" s="62">
        <v>62</v>
      </c>
      <c r="R4" s="62">
        <v>15.06</v>
      </c>
      <c r="S4" s="63">
        <v>2.2000000000000002</v>
      </c>
      <c r="T4" s="64">
        <f t="shared" si="0"/>
        <v>17.948571428571427</v>
      </c>
      <c r="U4" s="65">
        <f t="shared" si="0"/>
        <v>0.79428571428571415</v>
      </c>
      <c r="V4" s="65">
        <f t="shared" si="0"/>
        <v>0.1657142857142857</v>
      </c>
      <c r="W4" s="65">
        <f t="shared" si="0"/>
        <v>3.3199999999999994</v>
      </c>
      <c r="X4" s="65">
        <f t="shared" si="0"/>
        <v>1.2057142857142855</v>
      </c>
      <c r="Y4" s="65">
        <f t="shared" si="0"/>
        <v>0</v>
      </c>
      <c r="Z4" s="65">
        <f t="shared" si="0"/>
        <v>32.588571428571427</v>
      </c>
      <c r="AA4" s="65">
        <f t="shared" si="0"/>
        <v>35.428571428571423</v>
      </c>
      <c r="AB4" s="65">
        <f t="shared" si="0"/>
        <v>8.605714285714285</v>
      </c>
      <c r="AC4" s="66">
        <f t="shared" si="0"/>
        <v>1.2571428571428571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7" si="3">AD4*T4</f>
        <v>17.948571428571427</v>
      </c>
      <c r="AO4" s="60">
        <f t="shared" si="1"/>
        <v>0.79428571428571415</v>
      </c>
      <c r="AP4" s="60">
        <f t="shared" si="1"/>
        <v>0.1657142857142857</v>
      </c>
      <c r="AQ4" s="60">
        <f t="shared" si="1"/>
        <v>3.3199999999999994</v>
      </c>
      <c r="AR4" s="60">
        <f t="shared" si="1"/>
        <v>1.2057142857142855</v>
      </c>
      <c r="AS4" s="60">
        <f t="shared" si="1"/>
        <v>0</v>
      </c>
      <c r="AT4" s="60">
        <f t="shared" si="1"/>
        <v>32.588571428571427</v>
      </c>
      <c r="AU4" s="60">
        <f t="shared" si="1"/>
        <v>35.428571428571423</v>
      </c>
      <c r="AV4" s="60">
        <f t="shared" si="1"/>
        <v>8.605714285714285</v>
      </c>
      <c r="AW4" s="60">
        <f t="shared" si="1"/>
        <v>1.2571428571428571</v>
      </c>
    </row>
    <row r="5" spans="1:49" x14ac:dyDescent="0.25">
      <c r="A5" s="71"/>
      <c r="B5" s="71"/>
      <c r="C5" s="71"/>
      <c r="D5" s="71"/>
      <c r="E5" s="59" t="s">
        <v>5</v>
      </c>
      <c r="F5" s="59">
        <v>316</v>
      </c>
      <c r="G5" s="59">
        <v>0.3</v>
      </c>
      <c r="H5" s="60">
        <f>G5/SUM($G$3:$G$7)</f>
        <v>0.2857142857142857</v>
      </c>
      <c r="I5" s="78">
        <f t="shared" si="2"/>
        <v>57.142857142857139</v>
      </c>
      <c r="J5" s="61">
        <v>35.799999999999997</v>
      </c>
      <c r="K5" s="62">
        <v>1.85</v>
      </c>
      <c r="L5" s="62">
        <v>0.4</v>
      </c>
      <c r="M5" s="62">
        <v>6.2</v>
      </c>
      <c r="N5" s="62">
        <v>1.2</v>
      </c>
      <c r="O5" s="62">
        <v>0</v>
      </c>
      <c r="P5" s="62">
        <v>193</v>
      </c>
      <c r="Q5" s="62">
        <v>48</v>
      </c>
      <c r="R5" s="62">
        <v>101</v>
      </c>
      <c r="S5" s="63">
        <v>48.53</v>
      </c>
      <c r="T5" s="64">
        <f t="shared" si="0"/>
        <v>20.457142857142856</v>
      </c>
      <c r="U5" s="65">
        <f t="shared" si="0"/>
        <v>1.0571428571428572</v>
      </c>
      <c r="V5" s="65">
        <f t="shared" si="0"/>
        <v>0.22857142857142856</v>
      </c>
      <c r="W5" s="65">
        <f t="shared" si="0"/>
        <v>3.5428571428571427</v>
      </c>
      <c r="X5" s="65">
        <f t="shared" si="0"/>
        <v>0.68571428571428561</v>
      </c>
      <c r="Y5" s="65">
        <f t="shared" si="0"/>
        <v>0</v>
      </c>
      <c r="Z5" s="65">
        <f t="shared" si="0"/>
        <v>110.28571428571428</v>
      </c>
      <c r="AA5" s="65">
        <f t="shared" si="0"/>
        <v>27.428571428571427</v>
      </c>
      <c r="AB5" s="65">
        <f t="shared" si="0"/>
        <v>57.714285714285708</v>
      </c>
      <c r="AC5" s="66">
        <f t="shared" si="0"/>
        <v>27.73142857142857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20.457142857142856</v>
      </c>
      <c r="AO5" s="60">
        <f t="shared" si="1"/>
        <v>1.0571428571428572</v>
      </c>
      <c r="AP5" s="60">
        <f t="shared" si="1"/>
        <v>0.22857142857142856</v>
      </c>
      <c r="AQ5" s="60">
        <f t="shared" si="1"/>
        <v>3.5428571428571427</v>
      </c>
      <c r="AR5" s="60">
        <f t="shared" si="1"/>
        <v>0.68571428571428561</v>
      </c>
      <c r="AS5" s="60">
        <f t="shared" si="1"/>
        <v>0</v>
      </c>
      <c r="AT5" s="60">
        <f t="shared" si="1"/>
        <v>110.28571428571428</v>
      </c>
      <c r="AU5" s="60">
        <f t="shared" si="1"/>
        <v>27.428571428571427</v>
      </c>
      <c r="AV5" s="60">
        <f t="shared" si="1"/>
        <v>57.714285714285708</v>
      </c>
      <c r="AW5" s="60">
        <f t="shared" si="1"/>
        <v>27.73142857142857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0.04</v>
      </c>
      <c r="H6" s="60">
        <f>G6/SUM($G$3:$G$7)</f>
        <v>3.8095238095238092E-2</v>
      </c>
      <c r="I6" s="78">
        <f t="shared" si="2"/>
        <v>7.6190476190476186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68.434285714285707</v>
      </c>
      <c r="U6" s="65">
        <f t="shared" si="0"/>
        <v>0</v>
      </c>
      <c r="V6" s="65">
        <f t="shared" si="0"/>
        <v>7.6038095238095229</v>
      </c>
      <c r="W6" s="65">
        <f t="shared" si="0"/>
        <v>0</v>
      </c>
      <c r="X6" s="65">
        <f t="shared" si="0"/>
        <v>0</v>
      </c>
      <c r="Y6" s="65">
        <f t="shared" si="0"/>
        <v>4.8761904761904757</v>
      </c>
      <c r="Z6" s="65">
        <f t="shared" si="0"/>
        <v>3.0476190476190474</v>
      </c>
      <c r="AA6" s="65">
        <f t="shared" si="0"/>
        <v>0</v>
      </c>
      <c r="AB6" s="65">
        <f t="shared" si="0"/>
        <v>1.3714285714285712</v>
      </c>
      <c r="AC6" s="66">
        <f t="shared" si="0"/>
        <v>0.38857142857142851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68.434285714285707</v>
      </c>
      <c r="AO6" s="60">
        <f t="shared" si="1"/>
        <v>0</v>
      </c>
      <c r="AP6" s="60">
        <f t="shared" si="1"/>
        <v>7.6038095238095229</v>
      </c>
      <c r="AQ6" s="60">
        <f t="shared" si="1"/>
        <v>0</v>
      </c>
      <c r="AR6" s="60">
        <f t="shared" si="1"/>
        <v>0</v>
      </c>
      <c r="AS6" s="60">
        <f t="shared" si="1"/>
        <v>4.8761904761904757</v>
      </c>
      <c r="AT6" s="60">
        <f t="shared" si="1"/>
        <v>3.0476190476190474</v>
      </c>
      <c r="AU6" s="60">
        <f t="shared" si="1"/>
        <v>0</v>
      </c>
      <c r="AV6" s="60">
        <f t="shared" si="1"/>
        <v>1.3714285714285712</v>
      </c>
      <c r="AW6" s="60">
        <f t="shared" si="1"/>
        <v>0.38857142857142851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0.01</v>
      </c>
      <c r="H7" s="60">
        <f>G7/SUM($G$3:$G$7)</f>
        <v>9.5238095238095229E-3</v>
      </c>
      <c r="I7" s="78">
        <f t="shared" si="2"/>
        <v>1.9047619047619047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0.419047619047619</v>
      </c>
      <c r="AC7" s="66">
        <f t="shared" si="0"/>
        <v>748.78095238095227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0.419047619047619</v>
      </c>
      <c r="AW7" s="60">
        <f t="shared" si="1"/>
        <v>748.78095238095227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119.76190476190476</v>
      </c>
      <c r="AO8" s="77">
        <f t="shared" ref="AO8:AW8" si="4">SUM(AO3:AO7)</f>
        <v>2.4609523809523806</v>
      </c>
      <c r="AP8" s="77">
        <f t="shared" si="4"/>
        <v>8.1504761904761889</v>
      </c>
      <c r="AQ8" s="77">
        <f t="shared" si="4"/>
        <v>9.1409523809523812</v>
      </c>
      <c r="AR8" s="77">
        <f t="shared" si="4"/>
        <v>2.2723809523809519</v>
      </c>
      <c r="AS8" s="77">
        <f t="shared" si="4"/>
        <v>4.8761904761904757</v>
      </c>
      <c r="AT8" s="77">
        <f t="shared" si="4"/>
        <v>157.54857142857139</v>
      </c>
      <c r="AU8" s="77">
        <f t="shared" si="4"/>
        <v>69.737142857142857</v>
      </c>
      <c r="AV8" s="77">
        <f t="shared" si="4"/>
        <v>86.342857142857127</v>
      </c>
      <c r="AW8" s="77">
        <f t="shared" si="4"/>
        <v>781.83809523809509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7" enableFormatConditionsCalculation="0"/>
  <dimension ref="A1:AW10"/>
  <sheetViews>
    <sheetView showGridLines="0" workbookViewId="0">
      <selection activeCell="C10" sqref="C10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27</v>
      </c>
      <c r="B3" s="56" t="s">
        <v>111</v>
      </c>
      <c r="C3" s="56" t="s">
        <v>60</v>
      </c>
      <c r="D3" s="56">
        <v>200</v>
      </c>
      <c r="E3" s="58" t="s">
        <v>107</v>
      </c>
      <c r="F3" s="58">
        <v>294</v>
      </c>
      <c r="G3" s="59">
        <v>0.4</v>
      </c>
      <c r="H3" s="60">
        <f>G3/SUM($G$3:$G$7)</f>
        <v>0.39024390243902446</v>
      </c>
      <c r="I3" s="78">
        <f>$D$3*H3</f>
        <v>78.048780487804891</v>
      </c>
      <c r="J3" s="61">
        <v>39</v>
      </c>
      <c r="K3" s="62">
        <v>4.0999999999999996</v>
      </c>
      <c r="L3" s="62">
        <v>0.6</v>
      </c>
      <c r="M3" s="62">
        <v>4.3</v>
      </c>
      <c r="N3" s="62">
        <v>1.6</v>
      </c>
      <c r="O3" s="62">
        <v>0</v>
      </c>
      <c r="P3" s="62">
        <v>1202</v>
      </c>
      <c r="Q3" s="62">
        <v>51</v>
      </c>
      <c r="R3" s="62">
        <v>67</v>
      </c>
      <c r="S3" s="63">
        <v>18.8</v>
      </c>
      <c r="T3" s="64">
        <f t="shared" ref="T3:AC7" si="0">$I3/100*J3</f>
        <v>30.439024390243908</v>
      </c>
      <c r="U3" s="65">
        <f t="shared" si="0"/>
        <v>3.2</v>
      </c>
      <c r="V3" s="65">
        <f t="shared" si="0"/>
        <v>0.46829268292682935</v>
      </c>
      <c r="W3" s="65">
        <f t="shared" si="0"/>
        <v>3.3560975609756101</v>
      </c>
      <c r="X3" s="65">
        <f t="shared" si="0"/>
        <v>1.2487804878048783</v>
      </c>
      <c r="Y3" s="65">
        <f t="shared" si="0"/>
        <v>0</v>
      </c>
      <c r="Z3" s="65">
        <f t="shared" si="0"/>
        <v>938.14634146341484</v>
      </c>
      <c r="AA3" s="65">
        <f t="shared" si="0"/>
        <v>39.804878048780495</v>
      </c>
      <c r="AB3" s="65">
        <f t="shared" si="0"/>
        <v>52.292682926829279</v>
      </c>
      <c r="AC3" s="66">
        <f t="shared" si="0"/>
        <v>14.673170731707319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30.439024390243908</v>
      </c>
      <c r="AO3" s="60">
        <f t="shared" ref="AO3:AW7" si="1">AE3*U3</f>
        <v>3.2</v>
      </c>
      <c r="AP3" s="60">
        <f t="shared" si="1"/>
        <v>0.46829268292682935</v>
      </c>
      <c r="AQ3" s="60">
        <f t="shared" si="1"/>
        <v>3.3560975609756101</v>
      </c>
      <c r="AR3" s="60">
        <f t="shared" si="1"/>
        <v>1.2487804878048783</v>
      </c>
      <c r="AS3" s="60">
        <f t="shared" si="1"/>
        <v>0</v>
      </c>
      <c r="AT3" s="60">
        <f t="shared" si="1"/>
        <v>938.14634146341484</v>
      </c>
      <c r="AU3" s="60">
        <f t="shared" si="1"/>
        <v>39.804878048780495</v>
      </c>
      <c r="AV3" s="60">
        <f t="shared" si="1"/>
        <v>52.292682926829279</v>
      </c>
      <c r="AW3" s="60">
        <f t="shared" si="1"/>
        <v>14.673170731707319</v>
      </c>
    </row>
    <row r="4" spans="1:49" x14ac:dyDescent="0.25">
      <c r="A4" s="71"/>
      <c r="B4" s="71"/>
      <c r="C4" s="71"/>
      <c r="D4" s="71"/>
      <c r="E4" s="58" t="s">
        <v>108</v>
      </c>
      <c r="F4" s="58">
        <v>265</v>
      </c>
      <c r="G4" s="59">
        <v>0.3</v>
      </c>
      <c r="H4" s="60">
        <f>G4/SUM($G$3:$G$7)</f>
        <v>0.29268292682926833</v>
      </c>
      <c r="I4" s="78">
        <f t="shared" ref="I4:I7" si="2">$D$3*H4</f>
        <v>58.536585365853668</v>
      </c>
      <c r="J4" s="61">
        <v>42.2</v>
      </c>
      <c r="K4" s="62">
        <v>1.1000000000000001</v>
      </c>
      <c r="L4" s="62">
        <v>0.2</v>
      </c>
      <c r="M4" s="62">
        <v>9</v>
      </c>
      <c r="N4" s="62">
        <v>0.9</v>
      </c>
      <c r="O4" s="62">
        <v>0</v>
      </c>
      <c r="P4" s="62">
        <v>3</v>
      </c>
      <c r="Q4" s="62">
        <v>8</v>
      </c>
      <c r="R4" s="62">
        <v>24</v>
      </c>
      <c r="S4" s="63">
        <v>4.4000000000000004</v>
      </c>
      <c r="T4" s="64">
        <f t="shared" si="0"/>
        <v>24.702439024390248</v>
      </c>
      <c r="U4" s="65">
        <f t="shared" si="0"/>
        <v>0.64390243902439037</v>
      </c>
      <c r="V4" s="65">
        <f t="shared" si="0"/>
        <v>0.11707317073170734</v>
      </c>
      <c r="W4" s="65">
        <f t="shared" si="0"/>
        <v>5.2682926829268304</v>
      </c>
      <c r="X4" s="65">
        <f t="shared" si="0"/>
        <v>0.52682926829268306</v>
      </c>
      <c r="Y4" s="65">
        <f t="shared" si="0"/>
        <v>0</v>
      </c>
      <c r="Z4" s="65">
        <f t="shared" si="0"/>
        <v>1.75609756097561</v>
      </c>
      <c r="AA4" s="65">
        <f t="shared" si="0"/>
        <v>4.6829268292682933</v>
      </c>
      <c r="AB4" s="65">
        <f t="shared" si="0"/>
        <v>14.04878048780488</v>
      </c>
      <c r="AC4" s="66">
        <f t="shared" si="0"/>
        <v>2.5756097560975615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7" si="3">AD4*T4</f>
        <v>24.702439024390248</v>
      </c>
      <c r="AO4" s="60">
        <f t="shared" si="1"/>
        <v>0.64390243902439037</v>
      </c>
      <c r="AP4" s="60">
        <f t="shared" si="1"/>
        <v>0.11707317073170734</v>
      </c>
      <c r="AQ4" s="60">
        <f t="shared" si="1"/>
        <v>5.2682926829268304</v>
      </c>
      <c r="AR4" s="60">
        <f t="shared" si="1"/>
        <v>0.52682926829268306</v>
      </c>
      <c r="AS4" s="60">
        <f t="shared" si="1"/>
        <v>0</v>
      </c>
      <c r="AT4" s="60">
        <f t="shared" si="1"/>
        <v>1.75609756097561</v>
      </c>
      <c r="AU4" s="60">
        <f t="shared" si="1"/>
        <v>4.6829268292682933</v>
      </c>
      <c r="AV4" s="60">
        <f t="shared" si="1"/>
        <v>14.04878048780488</v>
      </c>
      <c r="AW4" s="60">
        <f t="shared" si="1"/>
        <v>2.5756097560975615</v>
      </c>
    </row>
    <row r="5" spans="1:49" x14ac:dyDescent="0.25">
      <c r="A5" s="71"/>
      <c r="B5" s="71"/>
      <c r="C5" s="71"/>
      <c r="D5" s="71"/>
      <c r="E5" s="59" t="s">
        <v>109</v>
      </c>
      <c r="F5" s="59">
        <v>343</v>
      </c>
      <c r="G5" s="59">
        <v>0.3</v>
      </c>
      <c r="H5" s="60">
        <f>G5/SUM($G$3:$G$7)</f>
        <v>0.29268292682926833</v>
      </c>
      <c r="I5" s="78">
        <f t="shared" si="2"/>
        <v>58.536585365853668</v>
      </c>
      <c r="J5" s="61">
        <v>76.25</v>
      </c>
      <c r="K5" s="62">
        <v>2</v>
      </c>
      <c r="L5" s="62">
        <v>0.25</v>
      </c>
      <c r="M5" s="62">
        <v>16.5</v>
      </c>
      <c r="N5" s="62">
        <v>1.5</v>
      </c>
      <c r="O5" s="62">
        <v>0</v>
      </c>
      <c r="P5" s="62">
        <v>3.2</v>
      </c>
      <c r="Q5" s="62">
        <v>44.6</v>
      </c>
      <c r="R5" s="62">
        <v>39.5</v>
      </c>
      <c r="S5" s="63">
        <v>44.5</v>
      </c>
      <c r="T5" s="64">
        <f t="shared" si="0"/>
        <v>44.634146341463421</v>
      </c>
      <c r="U5" s="65">
        <f t="shared" si="0"/>
        <v>1.1707317073170733</v>
      </c>
      <c r="V5" s="65">
        <f t="shared" si="0"/>
        <v>0.14634146341463417</v>
      </c>
      <c r="W5" s="65">
        <f t="shared" si="0"/>
        <v>9.6585365853658551</v>
      </c>
      <c r="X5" s="65">
        <f t="shared" si="0"/>
        <v>0.87804878048780499</v>
      </c>
      <c r="Y5" s="65">
        <f t="shared" si="0"/>
        <v>0</v>
      </c>
      <c r="Z5" s="65">
        <f t="shared" si="0"/>
        <v>1.8731707317073174</v>
      </c>
      <c r="AA5" s="65">
        <f t="shared" si="0"/>
        <v>26.107317073170737</v>
      </c>
      <c r="AB5" s="65">
        <f t="shared" si="0"/>
        <v>23.121951219512198</v>
      </c>
      <c r="AC5" s="66">
        <f t="shared" si="0"/>
        <v>26.04878048780488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44.634146341463421</v>
      </c>
      <c r="AO5" s="60">
        <f t="shared" si="1"/>
        <v>1.1707317073170733</v>
      </c>
      <c r="AP5" s="60">
        <f t="shared" si="1"/>
        <v>0.14634146341463417</v>
      </c>
      <c r="AQ5" s="60">
        <f t="shared" si="1"/>
        <v>9.6585365853658551</v>
      </c>
      <c r="AR5" s="60">
        <f t="shared" si="1"/>
        <v>0.87804878048780499</v>
      </c>
      <c r="AS5" s="60">
        <f t="shared" si="1"/>
        <v>0</v>
      </c>
      <c r="AT5" s="60">
        <f t="shared" si="1"/>
        <v>1.8731707317073174</v>
      </c>
      <c r="AU5" s="60">
        <f t="shared" si="1"/>
        <v>26.107317073170737</v>
      </c>
      <c r="AV5" s="60">
        <f t="shared" si="1"/>
        <v>23.121951219512198</v>
      </c>
      <c r="AW5" s="60">
        <f t="shared" si="1"/>
        <v>26.04878048780488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0.02</v>
      </c>
      <c r="H6" s="60">
        <f>G6/SUM($G$3:$G$7)</f>
        <v>1.9512195121951223E-2</v>
      </c>
      <c r="I6" s="78">
        <f t="shared" si="2"/>
        <v>3.9024390243902447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35.051707317073181</v>
      </c>
      <c r="U6" s="65">
        <f t="shared" si="0"/>
        <v>0</v>
      </c>
      <c r="V6" s="65">
        <f t="shared" si="0"/>
        <v>3.8946341463414642</v>
      </c>
      <c r="W6" s="65">
        <f t="shared" si="0"/>
        <v>0</v>
      </c>
      <c r="X6" s="65">
        <f t="shared" si="0"/>
        <v>0</v>
      </c>
      <c r="Y6" s="65">
        <f t="shared" si="0"/>
        <v>2.4975609756097565</v>
      </c>
      <c r="Z6" s="65">
        <f t="shared" si="0"/>
        <v>1.5609756097560978</v>
      </c>
      <c r="AA6" s="65">
        <f t="shared" si="0"/>
        <v>0</v>
      </c>
      <c r="AB6" s="65">
        <f t="shared" si="0"/>
        <v>0.70243902439024408</v>
      </c>
      <c r="AC6" s="66">
        <f t="shared" si="0"/>
        <v>0.19902439024390245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35.051707317073181</v>
      </c>
      <c r="AO6" s="60">
        <f t="shared" si="1"/>
        <v>0</v>
      </c>
      <c r="AP6" s="60">
        <f t="shared" si="1"/>
        <v>3.8946341463414642</v>
      </c>
      <c r="AQ6" s="60">
        <f t="shared" si="1"/>
        <v>0</v>
      </c>
      <c r="AR6" s="60">
        <f t="shared" si="1"/>
        <v>0</v>
      </c>
      <c r="AS6" s="60">
        <f t="shared" si="1"/>
        <v>2.4975609756097565</v>
      </c>
      <c r="AT6" s="60">
        <f t="shared" si="1"/>
        <v>1.5609756097560978</v>
      </c>
      <c r="AU6" s="60">
        <f t="shared" si="1"/>
        <v>0</v>
      </c>
      <c r="AV6" s="60">
        <f t="shared" si="1"/>
        <v>0.70243902439024408</v>
      </c>
      <c r="AW6" s="60">
        <f t="shared" si="1"/>
        <v>0.19902439024390245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5.0000000000000001E-3</v>
      </c>
      <c r="H7" s="60">
        <f>G7/SUM($G$3:$G$7)</f>
        <v>4.8780487804878057E-3</v>
      </c>
      <c r="I7" s="78">
        <f t="shared" si="2"/>
        <v>0.97560975609756118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0.21463414634146344</v>
      </c>
      <c r="AC7" s="66">
        <f t="shared" si="0"/>
        <v>383.52195121951229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0.21463414634146344</v>
      </c>
      <c r="AW7" s="60">
        <f t="shared" si="1"/>
        <v>383.52195121951229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134.82731707317078</v>
      </c>
      <c r="AO8" s="77">
        <f t="shared" ref="AO8:AW8" si="4">SUM(AO3:AO7)</f>
        <v>5.0146341463414643</v>
      </c>
      <c r="AP8" s="77">
        <f t="shared" si="4"/>
        <v>4.6263414634146347</v>
      </c>
      <c r="AQ8" s="77">
        <f t="shared" si="4"/>
        <v>18.282926829268295</v>
      </c>
      <c r="AR8" s="77">
        <f t="shared" si="4"/>
        <v>2.6536585365853664</v>
      </c>
      <c r="AS8" s="77">
        <f t="shared" si="4"/>
        <v>2.4975609756097565</v>
      </c>
      <c r="AT8" s="77">
        <f t="shared" si="4"/>
        <v>943.33658536585381</v>
      </c>
      <c r="AU8" s="77">
        <f t="shared" si="4"/>
        <v>70.595121951219525</v>
      </c>
      <c r="AV8" s="77">
        <f t="shared" si="4"/>
        <v>90.380487804878072</v>
      </c>
      <c r="AW8" s="77">
        <f t="shared" si="4"/>
        <v>427.01853658536595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8" enableFormatConditionsCalculation="0"/>
  <dimension ref="A1:AW9"/>
  <sheetViews>
    <sheetView showGridLines="0" topLeftCell="A4" workbookViewId="0">
      <selection activeCell="N17" sqref="N17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28</v>
      </c>
      <c r="B3" s="81" t="s">
        <v>112</v>
      </c>
      <c r="C3" s="56" t="s">
        <v>60</v>
      </c>
      <c r="D3" s="56">
        <v>200</v>
      </c>
      <c r="E3" s="58" t="s">
        <v>113</v>
      </c>
      <c r="F3" s="58">
        <v>841</v>
      </c>
      <c r="G3" s="59">
        <v>0.7</v>
      </c>
      <c r="H3" s="60">
        <f>G3/SUM($G$3:$G$6)</f>
        <v>0.68292682926829273</v>
      </c>
      <c r="I3" s="78">
        <f>$D$3*H3</f>
        <v>136.58536585365854</v>
      </c>
      <c r="J3" s="61">
        <v>168.3</v>
      </c>
      <c r="K3" s="62">
        <v>19.8</v>
      </c>
      <c r="L3" s="62">
        <v>9.3000000000000007</v>
      </c>
      <c r="M3" s="62">
        <v>1.35</v>
      </c>
      <c r="N3" s="62">
        <v>0</v>
      </c>
      <c r="O3" s="62">
        <v>106.3</v>
      </c>
      <c r="P3" s="62">
        <v>48.1</v>
      </c>
      <c r="Q3" s="62">
        <v>0</v>
      </c>
      <c r="R3" s="62">
        <v>9.0399999999999991</v>
      </c>
      <c r="S3" s="63">
        <v>63.32</v>
      </c>
      <c r="T3" s="64">
        <f t="shared" ref="T3:AC6" si="0">$I3/100*J3</f>
        <v>229.87317073170735</v>
      </c>
      <c r="U3" s="65">
        <f t="shared" si="0"/>
        <v>27.043902439024393</v>
      </c>
      <c r="V3" s="65">
        <f t="shared" si="0"/>
        <v>12.702439024390246</v>
      </c>
      <c r="W3" s="65">
        <f t="shared" si="0"/>
        <v>1.8439024390243905</v>
      </c>
      <c r="X3" s="65">
        <f t="shared" si="0"/>
        <v>0</v>
      </c>
      <c r="Y3" s="65">
        <f t="shared" si="0"/>
        <v>145.19024390243902</v>
      </c>
      <c r="Z3" s="65">
        <f t="shared" si="0"/>
        <v>65.697560975609761</v>
      </c>
      <c r="AA3" s="65">
        <f t="shared" si="0"/>
        <v>0</v>
      </c>
      <c r="AB3" s="65">
        <f t="shared" si="0"/>
        <v>12.347317073170732</v>
      </c>
      <c r="AC3" s="66">
        <f t="shared" si="0"/>
        <v>86.485853658536598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229.87317073170735</v>
      </c>
      <c r="AO3" s="60">
        <f t="shared" ref="AO3:AW6" si="1">AE3*U3</f>
        <v>27.043902439024393</v>
      </c>
      <c r="AP3" s="60">
        <f t="shared" si="1"/>
        <v>12.702439024390246</v>
      </c>
      <c r="AQ3" s="60">
        <f t="shared" si="1"/>
        <v>1.8439024390243905</v>
      </c>
      <c r="AR3" s="60">
        <f t="shared" si="1"/>
        <v>0</v>
      </c>
      <c r="AS3" s="60">
        <f t="shared" si="1"/>
        <v>145.19024390243902</v>
      </c>
      <c r="AT3" s="60">
        <f t="shared" si="1"/>
        <v>65.697560975609761</v>
      </c>
      <c r="AU3" s="60">
        <f t="shared" si="1"/>
        <v>0</v>
      </c>
      <c r="AV3" s="60">
        <f t="shared" si="1"/>
        <v>12.347317073170732</v>
      </c>
      <c r="AW3" s="60">
        <f t="shared" si="1"/>
        <v>86.485853658536598</v>
      </c>
    </row>
    <row r="4" spans="1:49" x14ac:dyDescent="0.25">
      <c r="A4" s="71"/>
      <c r="B4" s="71"/>
      <c r="C4" s="71"/>
      <c r="D4" s="71"/>
      <c r="E4" s="58" t="s">
        <v>105</v>
      </c>
      <c r="F4" s="58">
        <v>238</v>
      </c>
      <c r="G4" s="59">
        <v>0.3</v>
      </c>
      <c r="H4" s="60">
        <f>G4/SUM($G$3:$G$6)</f>
        <v>0.29268292682926833</v>
      </c>
      <c r="I4" s="78">
        <f t="shared" ref="I4:I6" si="2">$D$3*H4</f>
        <v>58.536585365853668</v>
      </c>
      <c r="J4" s="61">
        <v>16.96</v>
      </c>
      <c r="K4" s="62">
        <v>0.8</v>
      </c>
      <c r="L4" s="62">
        <v>0.2</v>
      </c>
      <c r="M4" s="62">
        <v>2.99</v>
      </c>
      <c r="N4" s="62">
        <v>0.5</v>
      </c>
      <c r="O4" s="62">
        <v>0</v>
      </c>
      <c r="P4" s="62">
        <v>15.26</v>
      </c>
      <c r="Q4" s="62">
        <v>9.0299999999999994</v>
      </c>
      <c r="R4" s="62">
        <v>23.93</v>
      </c>
      <c r="S4" s="63">
        <v>4.83</v>
      </c>
      <c r="T4" s="64">
        <f t="shared" si="0"/>
        <v>9.9278048780487822</v>
      </c>
      <c r="U4" s="65">
        <f t="shared" si="0"/>
        <v>0.46829268292682935</v>
      </c>
      <c r="V4" s="65">
        <f t="shared" si="0"/>
        <v>0.11707317073170734</v>
      </c>
      <c r="W4" s="65">
        <f t="shared" si="0"/>
        <v>1.7502439024390248</v>
      </c>
      <c r="X4" s="65">
        <f t="shared" si="0"/>
        <v>0.29268292682926833</v>
      </c>
      <c r="Y4" s="65">
        <f t="shared" si="0"/>
        <v>0</v>
      </c>
      <c r="Z4" s="65">
        <f t="shared" si="0"/>
        <v>8.9326829268292691</v>
      </c>
      <c r="AA4" s="65">
        <f t="shared" si="0"/>
        <v>5.2858536585365856</v>
      </c>
      <c r="AB4" s="65">
        <f t="shared" si="0"/>
        <v>14.007804878048782</v>
      </c>
      <c r="AC4" s="66">
        <f t="shared" si="0"/>
        <v>2.827317073170732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9.9278048780487822</v>
      </c>
      <c r="AO4" s="60">
        <f t="shared" si="1"/>
        <v>0.46829268292682935</v>
      </c>
      <c r="AP4" s="60">
        <f t="shared" si="1"/>
        <v>0.11707317073170734</v>
      </c>
      <c r="AQ4" s="60">
        <f t="shared" si="1"/>
        <v>1.7502439024390248</v>
      </c>
      <c r="AR4" s="60">
        <f t="shared" si="1"/>
        <v>0.29268292682926833</v>
      </c>
      <c r="AS4" s="60">
        <f t="shared" si="1"/>
        <v>0</v>
      </c>
      <c r="AT4" s="60">
        <f t="shared" si="1"/>
        <v>8.9326829268292691</v>
      </c>
      <c r="AU4" s="60">
        <f t="shared" si="1"/>
        <v>5.2858536585365856</v>
      </c>
      <c r="AV4" s="60">
        <f t="shared" si="1"/>
        <v>14.007804878048782</v>
      </c>
      <c r="AW4" s="60">
        <f t="shared" si="1"/>
        <v>2.827317073170732</v>
      </c>
    </row>
    <row r="5" spans="1:49" x14ac:dyDescent="0.25">
      <c r="A5" s="71"/>
      <c r="B5" s="71"/>
      <c r="C5" s="71"/>
      <c r="D5" s="71"/>
      <c r="E5" s="59" t="s">
        <v>8</v>
      </c>
      <c r="F5" s="59">
        <v>1432</v>
      </c>
      <c r="G5" s="59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59" t="s">
        <v>9</v>
      </c>
      <c r="F6" s="59">
        <v>1530</v>
      </c>
      <c r="G6" s="59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274.85268292682929</v>
      </c>
      <c r="AO7" s="77">
        <f t="shared" si="4"/>
        <v>27.512195121951223</v>
      </c>
      <c r="AP7" s="77">
        <f t="shared" si="4"/>
        <v>16.714146341463419</v>
      </c>
      <c r="AQ7" s="77">
        <f t="shared" si="4"/>
        <v>3.5941463414634152</v>
      </c>
      <c r="AR7" s="77">
        <f t="shared" si="4"/>
        <v>0.29268292682926833</v>
      </c>
      <c r="AS7" s="77">
        <f t="shared" si="4"/>
        <v>147.68780487804878</v>
      </c>
      <c r="AT7" s="77">
        <f t="shared" si="4"/>
        <v>76.191219512195133</v>
      </c>
      <c r="AU7" s="77">
        <f t="shared" si="4"/>
        <v>5.2858536585365856</v>
      </c>
      <c r="AV7" s="77">
        <f t="shared" si="4"/>
        <v>27.272195121951224</v>
      </c>
      <c r="AW7" s="77">
        <f t="shared" si="4"/>
        <v>473.0341463414635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9" enableFormatConditionsCalculation="0"/>
  <dimension ref="A1:AW10"/>
  <sheetViews>
    <sheetView showGridLines="0" topLeftCell="A8" workbookViewId="0">
      <selection activeCell="C10" sqref="C10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29</v>
      </c>
      <c r="B3" s="57" t="s">
        <v>114</v>
      </c>
      <c r="C3" s="56" t="s">
        <v>50</v>
      </c>
      <c r="D3" s="56">
        <v>150</v>
      </c>
      <c r="E3" s="58" t="s">
        <v>115</v>
      </c>
      <c r="F3" s="58">
        <v>709</v>
      </c>
      <c r="G3" s="59">
        <v>0.6</v>
      </c>
      <c r="H3" s="60">
        <f>G3/SUM($G$3:$G$7)</f>
        <v>0.38338658146964855</v>
      </c>
      <c r="I3" s="78">
        <f>$D$3*H3</f>
        <v>57.507987220447284</v>
      </c>
      <c r="J3" s="61">
        <v>242.3</v>
      </c>
      <c r="K3" s="62">
        <v>16.399999999999999</v>
      </c>
      <c r="L3" s="62">
        <v>15.5</v>
      </c>
      <c r="M3" s="62">
        <v>9.3000000000000007</v>
      </c>
      <c r="N3" s="62">
        <v>0</v>
      </c>
      <c r="O3" s="62">
        <v>64.5</v>
      </c>
      <c r="P3" s="62">
        <v>10</v>
      </c>
      <c r="Q3" s="62">
        <v>0</v>
      </c>
      <c r="R3" s="62">
        <v>18.8</v>
      </c>
      <c r="S3" s="63">
        <v>79.900000000000006</v>
      </c>
      <c r="T3" s="64">
        <f t="shared" ref="T3:AC7" si="0">$I3/100*J3</f>
        <v>139.34185303514377</v>
      </c>
      <c r="U3" s="65">
        <f t="shared" si="0"/>
        <v>9.4313099041533537</v>
      </c>
      <c r="V3" s="65">
        <f t="shared" si="0"/>
        <v>8.9137380191693296</v>
      </c>
      <c r="W3" s="65">
        <f t="shared" si="0"/>
        <v>5.3482428115015983</v>
      </c>
      <c r="X3" s="65">
        <f t="shared" si="0"/>
        <v>0</v>
      </c>
      <c r="Y3" s="65">
        <f t="shared" si="0"/>
        <v>37.092651757188499</v>
      </c>
      <c r="Z3" s="65">
        <f t="shared" si="0"/>
        <v>5.7507987220447285</v>
      </c>
      <c r="AA3" s="65">
        <f t="shared" si="0"/>
        <v>0</v>
      </c>
      <c r="AB3" s="65">
        <f t="shared" si="0"/>
        <v>10.81150159744409</v>
      </c>
      <c r="AC3" s="66">
        <f t="shared" si="0"/>
        <v>45.948881789137388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</v>
      </c>
      <c r="AL3" s="68">
        <v>1</v>
      </c>
      <c r="AM3" s="69">
        <v>1</v>
      </c>
      <c r="AN3" s="70">
        <f>AD3*T3</f>
        <v>139.34185303514377</v>
      </c>
      <c r="AO3" s="60">
        <f t="shared" ref="AO3:AW7" si="1">AE3*U3</f>
        <v>9.4313099041533537</v>
      </c>
      <c r="AP3" s="60">
        <f t="shared" si="1"/>
        <v>8.9137380191693296</v>
      </c>
      <c r="AQ3" s="60">
        <f t="shared" si="1"/>
        <v>5.3482428115015983</v>
      </c>
      <c r="AR3" s="60">
        <f t="shared" si="1"/>
        <v>0</v>
      </c>
      <c r="AS3" s="60">
        <f t="shared" si="1"/>
        <v>37.092651757188499</v>
      </c>
      <c r="AT3" s="60">
        <f t="shared" si="1"/>
        <v>4.600638977635783</v>
      </c>
      <c r="AU3" s="60">
        <f t="shared" si="1"/>
        <v>0</v>
      </c>
      <c r="AV3" s="60">
        <f t="shared" si="1"/>
        <v>10.81150159744409</v>
      </c>
      <c r="AW3" s="60">
        <f t="shared" si="1"/>
        <v>45.948881789137388</v>
      </c>
    </row>
    <row r="4" spans="1:49" x14ac:dyDescent="0.25">
      <c r="A4" s="71"/>
      <c r="B4" s="71"/>
      <c r="C4" s="71"/>
      <c r="D4" s="71"/>
      <c r="E4" s="58" t="s">
        <v>116</v>
      </c>
      <c r="F4" s="58">
        <v>233</v>
      </c>
      <c r="G4" s="59">
        <v>0.45</v>
      </c>
      <c r="H4" s="60">
        <f>G4/SUM($G$3:$G$7)</f>
        <v>0.28753993610223644</v>
      </c>
      <c r="I4" s="78">
        <f t="shared" ref="I4:I7" si="2">$D$3*H4</f>
        <v>43.130990415335468</v>
      </c>
      <c r="J4" s="61">
        <v>13.88</v>
      </c>
      <c r="K4" s="62">
        <v>0.43</v>
      </c>
      <c r="L4" s="62">
        <v>0.24</v>
      </c>
      <c r="M4" s="62">
        <v>2.5</v>
      </c>
      <c r="N4" s="62">
        <v>0.7</v>
      </c>
      <c r="O4" s="62">
        <v>0</v>
      </c>
      <c r="P4" s="62">
        <v>12.5</v>
      </c>
      <c r="Q4" s="62">
        <v>18.23</v>
      </c>
      <c r="R4" s="62">
        <v>19.02</v>
      </c>
      <c r="S4" s="63">
        <v>1.81</v>
      </c>
      <c r="T4" s="64">
        <f t="shared" si="0"/>
        <v>5.9865814696485637</v>
      </c>
      <c r="U4" s="65">
        <f t="shared" si="0"/>
        <v>0.1854632587859425</v>
      </c>
      <c r="V4" s="65">
        <f t="shared" si="0"/>
        <v>0.10351437699680512</v>
      </c>
      <c r="W4" s="65">
        <f t="shared" si="0"/>
        <v>1.0782747603833867</v>
      </c>
      <c r="X4" s="65">
        <f t="shared" si="0"/>
        <v>0.30191693290734828</v>
      </c>
      <c r="Y4" s="65">
        <f t="shared" si="0"/>
        <v>0</v>
      </c>
      <c r="Z4" s="65">
        <f t="shared" si="0"/>
        <v>5.3913738019169335</v>
      </c>
      <c r="AA4" s="65">
        <f t="shared" si="0"/>
        <v>7.8627795527156561</v>
      </c>
      <c r="AB4" s="65">
        <f t="shared" si="0"/>
        <v>8.2035143769968055</v>
      </c>
      <c r="AC4" s="66">
        <f t="shared" si="0"/>
        <v>0.78067092651757197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0.65</v>
      </c>
      <c r="AL4" s="68">
        <v>0.9</v>
      </c>
      <c r="AM4" s="69">
        <v>0.75</v>
      </c>
      <c r="AN4" s="70">
        <f t="shared" ref="AN4:AN7" si="3">AD4*T4</f>
        <v>5.9865814696485637</v>
      </c>
      <c r="AO4" s="60">
        <f t="shared" si="1"/>
        <v>0.1854632587859425</v>
      </c>
      <c r="AP4" s="60">
        <f t="shared" si="1"/>
        <v>0.10351437699680512</v>
      </c>
      <c r="AQ4" s="60">
        <f t="shared" si="1"/>
        <v>1.0782747603833867</v>
      </c>
      <c r="AR4" s="60">
        <f t="shared" si="1"/>
        <v>0.30191693290734828</v>
      </c>
      <c r="AS4" s="60">
        <f t="shared" si="1"/>
        <v>0</v>
      </c>
      <c r="AT4" s="60">
        <f t="shared" si="1"/>
        <v>4.5826677316293933</v>
      </c>
      <c r="AU4" s="60">
        <f t="shared" si="1"/>
        <v>5.1108067092651766</v>
      </c>
      <c r="AV4" s="60">
        <f t="shared" si="1"/>
        <v>7.383162939297125</v>
      </c>
      <c r="AW4" s="60">
        <f t="shared" si="1"/>
        <v>0.58550319488817903</v>
      </c>
    </row>
    <row r="5" spans="1:49" x14ac:dyDescent="0.25">
      <c r="A5" s="71"/>
      <c r="B5" s="71"/>
      <c r="C5" s="71"/>
      <c r="D5" s="71"/>
      <c r="E5" s="59" t="s">
        <v>6</v>
      </c>
      <c r="F5" s="59">
        <v>191</v>
      </c>
      <c r="G5" s="59">
        <v>0.45</v>
      </c>
      <c r="H5" s="60">
        <f>G5/SUM($G$3:$G$7)</f>
        <v>0.28753993610223644</v>
      </c>
      <c r="I5" s="78">
        <f t="shared" si="2"/>
        <v>43.130990415335468</v>
      </c>
      <c r="J5" s="61">
        <v>44.1</v>
      </c>
      <c r="K5" s="62">
        <v>1</v>
      </c>
      <c r="L5" s="62">
        <v>0.1</v>
      </c>
      <c r="M5" s="62">
        <v>9.8000000000000007</v>
      </c>
      <c r="N5" s="62">
        <v>1.1000000000000001</v>
      </c>
      <c r="O5" s="62">
        <v>0</v>
      </c>
      <c r="P5" s="62">
        <v>650</v>
      </c>
      <c r="Q5" s="62">
        <v>14.6</v>
      </c>
      <c r="R5" s="62">
        <v>30</v>
      </c>
      <c r="S5" s="63">
        <v>25</v>
      </c>
      <c r="T5" s="64">
        <f t="shared" si="0"/>
        <v>19.020766773162944</v>
      </c>
      <c r="U5" s="65">
        <f t="shared" si="0"/>
        <v>0.43130990415335468</v>
      </c>
      <c r="V5" s="65">
        <f t="shared" si="0"/>
        <v>4.3130990415335468E-2</v>
      </c>
      <c r="W5" s="65">
        <f t="shared" si="0"/>
        <v>4.2268370607028762</v>
      </c>
      <c r="X5" s="65">
        <f t="shared" si="0"/>
        <v>0.47444089456869021</v>
      </c>
      <c r="Y5" s="65">
        <f t="shared" si="0"/>
        <v>0</v>
      </c>
      <c r="Z5" s="65">
        <f t="shared" si="0"/>
        <v>280.35143769968056</v>
      </c>
      <c r="AA5" s="65">
        <f t="shared" si="0"/>
        <v>6.2971246006389778</v>
      </c>
      <c r="AB5" s="65">
        <f t="shared" si="0"/>
        <v>12.939297124600641</v>
      </c>
      <c r="AC5" s="66">
        <f t="shared" si="0"/>
        <v>10.782747603833867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3"/>
        <v>19.020766773162944</v>
      </c>
      <c r="AO5" s="60">
        <f t="shared" si="1"/>
        <v>0.43130990415335468</v>
      </c>
      <c r="AP5" s="60">
        <f t="shared" si="1"/>
        <v>4.3130990415335468E-2</v>
      </c>
      <c r="AQ5" s="60">
        <f t="shared" si="1"/>
        <v>4.2268370607028762</v>
      </c>
      <c r="AR5" s="60">
        <f t="shared" si="1"/>
        <v>0.47444089456869021</v>
      </c>
      <c r="AS5" s="60">
        <f t="shared" si="1"/>
        <v>0</v>
      </c>
      <c r="AT5" s="60">
        <f t="shared" si="1"/>
        <v>252.31629392971251</v>
      </c>
      <c r="AU5" s="60">
        <f t="shared" si="1"/>
        <v>5.0376996805111824</v>
      </c>
      <c r="AV5" s="60">
        <f t="shared" si="1"/>
        <v>12.939297124600641</v>
      </c>
      <c r="AW5" s="60">
        <f t="shared" si="1"/>
        <v>10.782747603833867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0.05</v>
      </c>
      <c r="H6" s="60">
        <f>G6/SUM($G$3:$G$7)</f>
        <v>3.1948881789137386E-2</v>
      </c>
      <c r="I6" s="78">
        <f t="shared" si="2"/>
        <v>4.7923322683706076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43.044728434504798</v>
      </c>
      <c r="U6" s="65">
        <f t="shared" si="0"/>
        <v>0</v>
      </c>
      <c r="V6" s="65">
        <f t="shared" si="0"/>
        <v>4.7827476038338661</v>
      </c>
      <c r="W6" s="65">
        <f t="shared" si="0"/>
        <v>0</v>
      </c>
      <c r="X6" s="65">
        <f t="shared" si="0"/>
        <v>0</v>
      </c>
      <c r="Y6" s="65">
        <f t="shared" si="0"/>
        <v>3.0670926517571888</v>
      </c>
      <c r="Z6" s="65">
        <f t="shared" si="0"/>
        <v>1.9169329073482431</v>
      </c>
      <c r="AA6" s="65">
        <f t="shared" si="0"/>
        <v>0</v>
      </c>
      <c r="AB6" s="65">
        <f t="shared" si="0"/>
        <v>0.86261980830670937</v>
      </c>
      <c r="AC6" s="66">
        <f t="shared" si="0"/>
        <v>0.24440894568690097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43.044728434504798</v>
      </c>
      <c r="AO6" s="60">
        <f t="shared" si="1"/>
        <v>0</v>
      </c>
      <c r="AP6" s="60">
        <f t="shared" si="1"/>
        <v>4.7827476038338661</v>
      </c>
      <c r="AQ6" s="60">
        <f t="shared" si="1"/>
        <v>0</v>
      </c>
      <c r="AR6" s="60">
        <f t="shared" si="1"/>
        <v>0</v>
      </c>
      <c r="AS6" s="60">
        <f t="shared" si="1"/>
        <v>3.0670926517571888</v>
      </c>
      <c r="AT6" s="60">
        <f t="shared" si="1"/>
        <v>1.9169329073482431</v>
      </c>
      <c r="AU6" s="60">
        <f t="shared" si="1"/>
        <v>0</v>
      </c>
      <c r="AV6" s="60">
        <f t="shared" si="1"/>
        <v>0.86261980830670937</v>
      </c>
      <c r="AW6" s="60">
        <f t="shared" si="1"/>
        <v>0.24440894568690097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1.4999999999999999E-2</v>
      </c>
      <c r="H7" s="60">
        <f>G7/SUM($G$3:$G$7)</f>
        <v>9.5846645367412137E-3</v>
      </c>
      <c r="I7" s="78">
        <f t="shared" si="2"/>
        <v>1.4376996805111821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0.31629392971246006</v>
      </c>
      <c r="AC7" s="66">
        <f t="shared" si="0"/>
        <v>565.17412140575072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0.31629392971246006</v>
      </c>
      <c r="AW7" s="60">
        <f t="shared" si="1"/>
        <v>565.17412140575072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207.39392971246008</v>
      </c>
      <c r="AO8" s="77">
        <f t="shared" ref="AO8:AW8" si="4">SUM(AO3:AO7)</f>
        <v>10.048083067092652</v>
      </c>
      <c r="AP8" s="77">
        <f t="shared" si="4"/>
        <v>13.843130990415336</v>
      </c>
      <c r="AQ8" s="77">
        <f t="shared" si="4"/>
        <v>10.653354632587861</v>
      </c>
      <c r="AR8" s="77">
        <f t="shared" si="4"/>
        <v>0.77635782747603854</v>
      </c>
      <c r="AS8" s="77">
        <f t="shared" si="4"/>
        <v>40.159744408945684</v>
      </c>
      <c r="AT8" s="77">
        <f t="shared" si="4"/>
        <v>263.41653354632598</v>
      </c>
      <c r="AU8" s="77">
        <f t="shared" si="4"/>
        <v>10.148506389776358</v>
      </c>
      <c r="AV8" s="77">
        <f t="shared" si="4"/>
        <v>32.312875399361026</v>
      </c>
      <c r="AW8" s="77">
        <f t="shared" si="4"/>
        <v>622.73566293929707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0" enableFormatConditionsCalculation="0"/>
  <dimension ref="A1:AW11"/>
  <sheetViews>
    <sheetView showGridLines="0" workbookViewId="0">
      <selection activeCell="C11" sqref="C11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30</v>
      </c>
      <c r="B3" s="57" t="s">
        <v>117</v>
      </c>
      <c r="C3" s="56" t="s">
        <v>50</v>
      </c>
      <c r="D3" s="56">
        <v>150</v>
      </c>
      <c r="E3" s="58" t="s">
        <v>115</v>
      </c>
      <c r="F3" s="58">
        <v>709</v>
      </c>
      <c r="G3" s="59">
        <v>0.75</v>
      </c>
      <c r="H3" s="60">
        <f t="shared" ref="H3:H8" si="0">G3/SUM($G$3:$G$8)</f>
        <v>0.48701298701298712</v>
      </c>
      <c r="I3" s="78">
        <f>$D$3*H3</f>
        <v>73.051948051948074</v>
      </c>
      <c r="J3" s="61">
        <v>242.3</v>
      </c>
      <c r="K3" s="62">
        <v>16.399999999999999</v>
      </c>
      <c r="L3" s="62">
        <v>15.5</v>
      </c>
      <c r="M3" s="62">
        <v>9.3000000000000007</v>
      </c>
      <c r="N3" s="62">
        <v>0</v>
      </c>
      <c r="O3" s="62">
        <v>64.5</v>
      </c>
      <c r="P3" s="62">
        <v>10</v>
      </c>
      <c r="Q3" s="62">
        <v>0</v>
      </c>
      <c r="R3" s="62">
        <v>18.8</v>
      </c>
      <c r="S3" s="63">
        <v>79.900000000000006</v>
      </c>
      <c r="T3" s="64">
        <f t="shared" ref="T3:AC8" si="1">$I3/100*J3</f>
        <v>177.0048701298702</v>
      </c>
      <c r="U3" s="65">
        <f t="shared" si="1"/>
        <v>11.980519480519485</v>
      </c>
      <c r="V3" s="65">
        <f t="shared" si="1"/>
        <v>11.323051948051953</v>
      </c>
      <c r="W3" s="65">
        <f t="shared" si="1"/>
        <v>6.7938311688311721</v>
      </c>
      <c r="X3" s="65">
        <f t="shared" si="1"/>
        <v>0</v>
      </c>
      <c r="Y3" s="65">
        <f t="shared" si="1"/>
        <v>47.118506493506509</v>
      </c>
      <c r="Z3" s="65">
        <f t="shared" si="1"/>
        <v>7.3051948051948079</v>
      </c>
      <c r="AA3" s="65">
        <f t="shared" si="1"/>
        <v>0</v>
      </c>
      <c r="AB3" s="65">
        <f t="shared" si="1"/>
        <v>13.733766233766239</v>
      </c>
      <c r="AC3" s="66">
        <f t="shared" si="1"/>
        <v>58.368506493506523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177.0048701298702</v>
      </c>
      <c r="AO3" s="60">
        <f t="shared" ref="AO3:AW8" si="2">AE3*U3</f>
        <v>11.980519480519485</v>
      </c>
      <c r="AP3" s="60">
        <f t="shared" si="2"/>
        <v>11.323051948051953</v>
      </c>
      <c r="AQ3" s="60">
        <f t="shared" si="2"/>
        <v>6.7938311688311721</v>
      </c>
      <c r="AR3" s="60">
        <f t="shared" si="2"/>
        <v>0</v>
      </c>
      <c r="AS3" s="60">
        <f t="shared" si="2"/>
        <v>47.118506493506509</v>
      </c>
      <c r="AT3" s="60">
        <f t="shared" si="2"/>
        <v>5.8441558441558463</v>
      </c>
      <c r="AU3" s="60">
        <f t="shared" si="2"/>
        <v>0</v>
      </c>
      <c r="AV3" s="60">
        <f t="shared" si="2"/>
        <v>13.733766233766239</v>
      </c>
      <c r="AW3" s="60">
        <f t="shared" si="2"/>
        <v>58.368506493506523</v>
      </c>
    </row>
    <row r="4" spans="1:49" x14ac:dyDescent="0.25">
      <c r="A4" s="71"/>
      <c r="B4" s="71"/>
      <c r="C4" s="71"/>
      <c r="D4" s="71"/>
      <c r="E4" s="58" t="s">
        <v>109</v>
      </c>
      <c r="F4" s="58">
        <v>343</v>
      </c>
      <c r="G4" s="59">
        <v>0.45</v>
      </c>
      <c r="H4" s="60">
        <f t="shared" si="0"/>
        <v>0.29220779220779231</v>
      </c>
      <c r="I4" s="78">
        <f t="shared" ref="I4:I8" si="3">$D$3*H4</f>
        <v>43.831168831168846</v>
      </c>
      <c r="J4" s="61">
        <v>76.25</v>
      </c>
      <c r="K4" s="62">
        <v>2</v>
      </c>
      <c r="L4" s="62">
        <v>0.25</v>
      </c>
      <c r="M4" s="62">
        <v>16.5</v>
      </c>
      <c r="N4" s="62">
        <v>1.5</v>
      </c>
      <c r="O4" s="62">
        <v>0</v>
      </c>
      <c r="P4" s="62">
        <v>3.2</v>
      </c>
      <c r="Q4" s="62">
        <v>44.6</v>
      </c>
      <c r="R4" s="62">
        <v>39.5</v>
      </c>
      <c r="S4" s="63">
        <v>44.5</v>
      </c>
      <c r="T4" s="64">
        <f t="shared" si="1"/>
        <v>33.421266233766239</v>
      </c>
      <c r="U4" s="65">
        <f t="shared" si="1"/>
        <v>0.87662337662337686</v>
      </c>
      <c r="V4" s="65">
        <f t="shared" si="1"/>
        <v>0.10957792207792211</v>
      </c>
      <c r="W4" s="65">
        <f t="shared" si="1"/>
        <v>7.2321428571428594</v>
      </c>
      <c r="X4" s="65">
        <f t="shared" si="1"/>
        <v>0.65746753246753264</v>
      </c>
      <c r="Y4" s="65">
        <f t="shared" si="1"/>
        <v>0</v>
      </c>
      <c r="Z4" s="65">
        <f t="shared" si="1"/>
        <v>1.4025974025974031</v>
      </c>
      <c r="AA4" s="65">
        <f t="shared" si="1"/>
        <v>19.548701298701303</v>
      </c>
      <c r="AB4" s="65">
        <f t="shared" si="1"/>
        <v>17.313311688311693</v>
      </c>
      <c r="AC4" s="66">
        <f t="shared" si="1"/>
        <v>19.504870129870135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1</v>
      </c>
      <c r="AM4" s="69">
        <v>1</v>
      </c>
      <c r="AN4" s="70">
        <f t="shared" ref="AN4:AN8" si="4">AD4*T4</f>
        <v>33.421266233766239</v>
      </c>
      <c r="AO4" s="60">
        <f t="shared" si="2"/>
        <v>0.87662337662337686</v>
      </c>
      <c r="AP4" s="60">
        <f t="shared" si="2"/>
        <v>0.10957792207792211</v>
      </c>
      <c r="AQ4" s="60">
        <f t="shared" si="2"/>
        <v>7.2321428571428594</v>
      </c>
      <c r="AR4" s="60">
        <f t="shared" si="2"/>
        <v>0.65746753246753264</v>
      </c>
      <c r="AS4" s="60">
        <f t="shared" si="2"/>
        <v>0</v>
      </c>
      <c r="AT4" s="60">
        <f t="shared" si="2"/>
        <v>1.2623376623376628</v>
      </c>
      <c r="AU4" s="60">
        <f t="shared" si="2"/>
        <v>14.661525974025977</v>
      </c>
      <c r="AV4" s="60">
        <f t="shared" si="2"/>
        <v>17.313311688311693</v>
      </c>
      <c r="AW4" s="60">
        <f t="shared" si="2"/>
        <v>19.504870129870135</v>
      </c>
    </row>
    <row r="5" spans="1:49" x14ac:dyDescent="0.25">
      <c r="A5" s="71"/>
      <c r="B5" s="71"/>
      <c r="C5" s="71"/>
      <c r="D5" s="71"/>
      <c r="E5" s="59" t="s">
        <v>118</v>
      </c>
      <c r="F5" s="59">
        <v>562</v>
      </c>
      <c r="G5" s="59">
        <v>0.15</v>
      </c>
      <c r="H5" s="60">
        <f t="shared" si="0"/>
        <v>9.7402597402597421E-2</v>
      </c>
      <c r="I5" s="78">
        <f t="shared" si="3"/>
        <v>14.610389610389614</v>
      </c>
      <c r="J5" s="61">
        <v>336.32</v>
      </c>
      <c r="K5" s="62">
        <v>2.08</v>
      </c>
      <c r="L5" s="62">
        <v>0.4</v>
      </c>
      <c r="M5" s="62">
        <v>81.099999999999994</v>
      </c>
      <c r="N5" s="62">
        <v>9.5</v>
      </c>
      <c r="O5" s="62">
        <v>0</v>
      </c>
      <c r="P5" s="62">
        <v>10</v>
      </c>
      <c r="Q5" s="62">
        <v>7</v>
      </c>
      <c r="R5" s="62">
        <v>54</v>
      </c>
      <c r="S5" s="63">
        <v>8.3000000000000007</v>
      </c>
      <c r="T5" s="64">
        <f t="shared" si="1"/>
        <v>49.137662337662356</v>
      </c>
      <c r="U5" s="65">
        <f t="shared" si="1"/>
        <v>0.303896103896104</v>
      </c>
      <c r="V5" s="65">
        <f t="shared" si="1"/>
        <v>5.8441558441558461E-2</v>
      </c>
      <c r="W5" s="65">
        <f t="shared" si="1"/>
        <v>11.849025974025977</v>
      </c>
      <c r="X5" s="65">
        <f t="shared" si="1"/>
        <v>1.3879870129870135</v>
      </c>
      <c r="Y5" s="65">
        <f t="shared" si="1"/>
        <v>0</v>
      </c>
      <c r="Z5" s="65">
        <f t="shared" si="1"/>
        <v>1.4610389610389616</v>
      </c>
      <c r="AA5" s="65">
        <f t="shared" si="1"/>
        <v>1.0227272727272732</v>
      </c>
      <c r="AB5" s="65">
        <f t="shared" si="1"/>
        <v>7.8896103896103922</v>
      </c>
      <c r="AC5" s="66">
        <f t="shared" si="1"/>
        <v>1.2126623376623382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1</v>
      </c>
      <c r="AM5" s="69">
        <v>1</v>
      </c>
      <c r="AN5" s="70">
        <f t="shared" si="4"/>
        <v>49.137662337662356</v>
      </c>
      <c r="AO5" s="60">
        <f t="shared" si="2"/>
        <v>0.303896103896104</v>
      </c>
      <c r="AP5" s="60">
        <f t="shared" si="2"/>
        <v>5.8441558441558461E-2</v>
      </c>
      <c r="AQ5" s="60">
        <f t="shared" si="2"/>
        <v>11.849025974025977</v>
      </c>
      <c r="AR5" s="60">
        <f t="shared" si="2"/>
        <v>1.3879870129870135</v>
      </c>
      <c r="AS5" s="60">
        <f t="shared" si="2"/>
        <v>0</v>
      </c>
      <c r="AT5" s="60">
        <f t="shared" si="2"/>
        <v>1.3149350649350655</v>
      </c>
      <c r="AU5" s="60">
        <f t="shared" si="2"/>
        <v>0.76704545454545481</v>
      </c>
      <c r="AV5" s="60">
        <f t="shared" si="2"/>
        <v>7.8896103896103922</v>
      </c>
      <c r="AW5" s="60">
        <f t="shared" si="2"/>
        <v>1.2126623376623382</v>
      </c>
    </row>
    <row r="6" spans="1:49" x14ac:dyDescent="0.25">
      <c r="A6" s="71"/>
      <c r="B6" s="71"/>
      <c r="C6" s="71"/>
      <c r="D6" s="71"/>
      <c r="E6" s="59" t="s">
        <v>41</v>
      </c>
      <c r="F6" s="59">
        <v>356</v>
      </c>
      <c r="G6" s="59">
        <v>0.15</v>
      </c>
      <c r="H6" s="60">
        <f t="shared" si="0"/>
        <v>9.7402597402597421E-2</v>
      </c>
      <c r="I6" s="78">
        <f t="shared" si="3"/>
        <v>14.610389610389614</v>
      </c>
      <c r="J6" s="61">
        <v>52.75</v>
      </c>
      <c r="K6" s="62">
        <v>1.5</v>
      </c>
      <c r="L6" s="62">
        <v>0.75</v>
      </c>
      <c r="M6" s="62">
        <v>10</v>
      </c>
      <c r="N6" s="62">
        <v>2.5</v>
      </c>
      <c r="O6" s="62">
        <v>0</v>
      </c>
      <c r="P6" s="62">
        <v>27.5</v>
      </c>
      <c r="Q6" s="62">
        <v>4.5</v>
      </c>
      <c r="R6" s="62">
        <v>27.5</v>
      </c>
      <c r="S6" s="63">
        <v>14.5</v>
      </c>
      <c r="T6" s="64">
        <f t="shared" si="1"/>
        <v>7.7069805194805223</v>
      </c>
      <c r="U6" s="65">
        <f t="shared" si="1"/>
        <v>0.21915584415584421</v>
      </c>
      <c r="V6" s="65">
        <f t="shared" si="1"/>
        <v>0.10957792207792211</v>
      </c>
      <c r="W6" s="65">
        <f t="shared" si="1"/>
        <v>1.4610389610389616</v>
      </c>
      <c r="X6" s="65">
        <f t="shared" si="1"/>
        <v>0.3652597402597404</v>
      </c>
      <c r="Y6" s="65">
        <f t="shared" si="1"/>
        <v>0</v>
      </c>
      <c r="Z6" s="65">
        <f t="shared" si="1"/>
        <v>4.0178571428571441</v>
      </c>
      <c r="AA6" s="65">
        <f t="shared" si="1"/>
        <v>0.65746753246753264</v>
      </c>
      <c r="AB6" s="65">
        <f t="shared" si="1"/>
        <v>4.0178571428571441</v>
      </c>
      <c r="AC6" s="66">
        <f t="shared" si="1"/>
        <v>2.1185064935064943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1</v>
      </c>
      <c r="AM6" s="69">
        <v>1</v>
      </c>
      <c r="AN6" s="70">
        <f t="shared" si="4"/>
        <v>7.7069805194805223</v>
      </c>
      <c r="AO6" s="60">
        <f t="shared" si="2"/>
        <v>0.21915584415584421</v>
      </c>
      <c r="AP6" s="60">
        <f t="shared" si="2"/>
        <v>0.10957792207792211</v>
      </c>
      <c r="AQ6" s="60">
        <f t="shared" si="2"/>
        <v>1.4610389610389616</v>
      </c>
      <c r="AR6" s="60">
        <f t="shared" si="2"/>
        <v>0.3652597402597404</v>
      </c>
      <c r="AS6" s="60">
        <f t="shared" si="2"/>
        <v>0</v>
      </c>
      <c r="AT6" s="60">
        <f t="shared" si="2"/>
        <v>3.6160714285714297</v>
      </c>
      <c r="AU6" s="60">
        <f t="shared" si="2"/>
        <v>0.49310064935064946</v>
      </c>
      <c r="AV6" s="60">
        <f t="shared" si="2"/>
        <v>4.0178571428571441</v>
      </c>
      <c r="AW6" s="60">
        <f t="shared" si="2"/>
        <v>2.1185064935064943</v>
      </c>
    </row>
    <row r="7" spans="1:49" x14ac:dyDescent="0.25">
      <c r="A7" s="71"/>
      <c r="B7" s="71"/>
      <c r="C7" s="71"/>
      <c r="D7" s="71"/>
      <c r="E7" s="59" t="s">
        <v>8</v>
      </c>
      <c r="F7" s="59">
        <v>1432</v>
      </c>
      <c r="G7" s="59">
        <v>2.5000000000000001E-2</v>
      </c>
      <c r="H7" s="60">
        <f t="shared" si="0"/>
        <v>1.6233766233766239E-2</v>
      </c>
      <c r="I7" s="78">
        <f t="shared" si="3"/>
        <v>2.4350649350649358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21.871753246753254</v>
      </c>
      <c r="U7" s="65">
        <f t="shared" si="1"/>
        <v>0</v>
      </c>
      <c r="V7" s="65">
        <f t="shared" si="1"/>
        <v>2.4301948051948061</v>
      </c>
      <c r="W7" s="65">
        <f t="shared" si="1"/>
        <v>0</v>
      </c>
      <c r="X7" s="65">
        <f t="shared" si="1"/>
        <v>0</v>
      </c>
      <c r="Y7" s="65">
        <f t="shared" si="1"/>
        <v>1.558441558441559</v>
      </c>
      <c r="Z7" s="65">
        <f t="shared" si="1"/>
        <v>0.97402597402597435</v>
      </c>
      <c r="AA7" s="65">
        <f t="shared" si="1"/>
        <v>0</v>
      </c>
      <c r="AB7" s="65">
        <f t="shared" si="1"/>
        <v>0.43831168831168843</v>
      </c>
      <c r="AC7" s="66">
        <f t="shared" si="1"/>
        <v>0.12418831168831172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21.871753246753254</v>
      </c>
      <c r="AO7" s="60">
        <f t="shared" si="2"/>
        <v>0</v>
      </c>
      <c r="AP7" s="60">
        <f t="shared" si="2"/>
        <v>2.4301948051948061</v>
      </c>
      <c r="AQ7" s="60">
        <f t="shared" si="2"/>
        <v>0</v>
      </c>
      <c r="AR7" s="60">
        <f t="shared" si="2"/>
        <v>0</v>
      </c>
      <c r="AS7" s="60">
        <f t="shared" si="2"/>
        <v>1.558441558441559</v>
      </c>
      <c r="AT7" s="60">
        <f t="shared" si="2"/>
        <v>0.97402597402597435</v>
      </c>
      <c r="AU7" s="60">
        <f t="shared" si="2"/>
        <v>0</v>
      </c>
      <c r="AV7" s="60">
        <f t="shared" si="2"/>
        <v>0.43831168831168843</v>
      </c>
      <c r="AW7" s="60">
        <f t="shared" si="2"/>
        <v>0.12418831168831172</v>
      </c>
    </row>
    <row r="8" spans="1:49" x14ac:dyDescent="0.25">
      <c r="A8" s="72"/>
      <c r="B8" s="72"/>
      <c r="C8" s="72"/>
      <c r="D8" s="72"/>
      <c r="E8" s="59" t="s">
        <v>9</v>
      </c>
      <c r="F8" s="59">
        <v>1530</v>
      </c>
      <c r="G8" s="59">
        <v>1.4999999999999999E-2</v>
      </c>
      <c r="H8" s="60">
        <f t="shared" si="0"/>
        <v>9.7402597402597418E-3</v>
      </c>
      <c r="I8" s="78">
        <f t="shared" si="3"/>
        <v>1.4610389610389614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0.32142857142857151</v>
      </c>
      <c r="AC8" s="66">
        <f t="shared" si="1"/>
        <v>574.34902597402606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0.32142857142857151</v>
      </c>
      <c r="AW8" s="60">
        <f t="shared" si="2"/>
        <v>574.34902597402606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289.14253246753253</v>
      </c>
      <c r="AO9" s="77">
        <f t="shared" ref="AO9:AW9" si="5">SUM(AO3:AO8)</f>
        <v>13.38019480519481</v>
      </c>
      <c r="AP9" s="77">
        <f t="shared" si="5"/>
        <v>14.030844155844161</v>
      </c>
      <c r="AQ9" s="77">
        <f t="shared" si="5"/>
        <v>27.33603896103897</v>
      </c>
      <c r="AR9" s="77">
        <f t="shared" si="5"/>
        <v>2.4107142857142865</v>
      </c>
      <c r="AS9" s="77">
        <f t="shared" si="5"/>
        <v>48.676948051948067</v>
      </c>
      <c r="AT9" s="77">
        <f t="shared" si="5"/>
        <v>13.011525974025979</v>
      </c>
      <c r="AU9" s="77">
        <f t="shared" si="5"/>
        <v>15.921672077922082</v>
      </c>
      <c r="AV9" s="77">
        <f t="shared" si="5"/>
        <v>43.714285714285722</v>
      </c>
      <c r="AW9" s="77">
        <f t="shared" si="5"/>
        <v>655.67775974025983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1" enableFormatConditionsCalculation="0"/>
  <dimension ref="A1:AW10"/>
  <sheetViews>
    <sheetView showGridLines="0" workbookViewId="0">
      <selection activeCell="C10" sqref="C10"/>
    </sheetView>
  </sheetViews>
  <sheetFormatPr baseColWidth="10" defaultRowHeight="18" x14ac:dyDescent="0.25"/>
  <cols>
    <col min="1" max="1" width="4.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31</v>
      </c>
      <c r="B3" s="57" t="s">
        <v>119</v>
      </c>
      <c r="C3" s="56" t="s">
        <v>12</v>
      </c>
      <c r="D3" s="56">
        <v>200</v>
      </c>
      <c r="E3" s="58" t="s">
        <v>120</v>
      </c>
      <c r="F3" s="58">
        <v>291</v>
      </c>
      <c r="G3" s="59">
        <v>0.6</v>
      </c>
      <c r="H3" s="60">
        <f>G3/SUM($G$3:$G$7)</f>
        <v>0.57416267942583743</v>
      </c>
      <c r="I3" s="78">
        <f>$D$3*H3</f>
        <v>114.83253588516749</v>
      </c>
      <c r="J3" s="61">
        <v>25.63</v>
      </c>
      <c r="K3" s="62">
        <v>1.48</v>
      </c>
      <c r="L3" s="62">
        <v>0.19</v>
      </c>
      <c r="M3" s="62">
        <v>4.5</v>
      </c>
      <c r="N3" s="62">
        <v>1</v>
      </c>
      <c r="O3" s="62">
        <v>0</v>
      </c>
      <c r="P3" s="62">
        <v>12.3</v>
      </c>
      <c r="Q3" s="62">
        <v>40</v>
      </c>
      <c r="R3" s="62">
        <v>48.96</v>
      </c>
      <c r="S3" s="63">
        <v>27.2</v>
      </c>
      <c r="T3" s="64">
        <f t="shared" ref="T3:AC7" si="0">$I3/100*J3</f>
        <v>29.431578947368426</v>
      </c>
      <c r="U3" s="65">
        <f t="shared" si="0"/>
        <v>1.6995215311004788</v>
      </c>
      <c r="V3" s="65">
        <f t="shared" si="0"/>
        <v>0.21818181818181823</v>
      </c>
      <c r="W3" s="65">
        <f t="shared" si="0"/>
        <v>5.1674641148325371</v>
      </c>
      <c r="X3" s="65">
        <f t="shared" si="0"/>
        <v>1.1483253588516749</v>
      </c>
      <c r="Y3" s="65">
        <f t="shared" si="0"/>
        <v>0</v>
      </c>
      <c r="Z3" s="65">
        <f t="shared" si="0"/>
        <v>14.124401913875602</v>
      </c>
      <c r="AA3" s="65">
        <f t="shared" si="0"/>
        <v>45.933014354066998</v>
      </c>
      <c r="AB3" s="65">
        <f t="shared" si="0"/>
        <v>56.222009569378002</v>
      </c>
      <c r="AC3" s="66">
        <f t="shared" si="0"/>
        <v>31.234449760765557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29.431578947368426</v>
      </c>
      <c r="AO3" s="60">
        <f t="shared" ref="AO3:AW7" si="1">AE3*U3</f>
        <v>1.6995215311004788</v>
      </c>
      <c r="AP3" s="60">
        <f t="shared" si="1"/>
        <v>0.21818181818181823</v>
      </c>
      <c r="AQ3" s="60">
        <f t="shared" si="1"/>
        <v>5.1674641148325371</v>
      </c>
      <c r="AR3" s="60">
        <f t="shared" si="1"/>
        <v>1.1483253588516749</v>
      </c>
      <c r="AS3" s="60">
        <f t="shared" si="1"/>
        <v>0</v>
      </c>
      <c r="AT3" s="60">
        <f t="shared" si="1"/>
        <v>12.711961722488041</v>
      </c>
      <c r="AU3" s="60">
        <f t="shared" si="1"/>
        <v>39.043062200956946</v>
      </c>
      <c r="AV3" s="60">
        <f t="shared" si="1"/>
        <v>56.222009569378002</v>
      </c>
      <c r="AW3" s="60">
        <f t="shared" si="1"/>
        <v>31.234449760765557</v>
      </c>
    </row>
    <row r="4" spans="1:49" x14ac:dyDescent="0.25">
      <c r="A4" s="71"/>
      <c r="B4" s="71"/>
      <c r="C4" s="71"/>
      <c r="D4" s="71"/>
      <c r="E4" s="58" t="s">
        <v>6</v>
      </c>
      <c r="F4" s="58">
        <v>191</v>
      </c>
      <c r="G4" s="59">
        <v>0.3</v>
      </c>
      <c r="H4" s="60">
        <f>G4/SUM($G$3:$G$7)</f>
        <v>0.28708133971291872</v>
      </c>
      <c r="I4" s="78">
        <f t="shared" ref="I4:I7" si="2">$D$3*H4</f>
        <v>57.416267942583744</v>
      </c>
      <c r="J4" s="61">
        <v>44.1</v>
      </c>
      <c r="K4" s="62">
        <v>1</v>
      </c>
      <c r="L4" s="62">
        <v>0.1</v>
      </c>
      <c r="M4" s="62">
        <v>9.8000000000000007</v>
      </c>
      <c r="N4" s="62">
        <v>1.1000000000000001</v>
      </c>
      <c r="O4" s="62">
        <v>0</v>
      </c>
      <c r="P4" s="62">
        <v>650</v>
      </c>
      <c r="Q4" s="62">
        <v>14.6</v>
      </c>
      <c r="R4" s="62">
        <v>30</v>
      </c>
      <c r="S4" s="63">
        <v>25</v>
      </c>
      <c r="T4" s="64">
        <f t="shared" si="0"/>
        <v>25.320574162679431</v>
      </c>
      <c r="U4" s="65">
        <f t="shared" si="0"/>
        <v>0.57416267942583743</v>
      </c>
      <c r="V4" s="65">
        <f t="shared" si="0"/>
        <v>5.7416267942583747E-2</v>
      </c>
      <c r="W4" s="65">
        <f t="shared" si="0"/>
        <v>5.6267942583732076</v>
      </c>
      <c r="X4" s="65">
        <f t="shared" si="0"/>
        <v>0.63157894736842124</v>
      </c>
      <c r="Y4" s="65">
        <f t="shared" si="0"/>
        <v>0</v>
      </c>
      <c r="Z4" s="65">
        <f t="shared" si="0"/>
        <v>373.20574162679435</v>
      </c>
      <c r="AA4" s="65">
        <f t="shared" si="0"/>
        <v>8.3827751196172269</v>
      </c>
      <c r="AB4" s="65">
        <f t="shared" si="0"/>
        <v>17.224880382775122</v>
      </c>
      <c r="AC4" s="66">
        <f t="shared" si="0"/>
        <v>14.354066985645936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25.320574162679431</v>
      </c>
      <c r="AO4" s="60">
        <f t="shared" si="1"/>
        <v>0.57416267942583743</v>
      </c>
      <c r="AP4" s="60">
        <f t="shared" si="1"/>
        <v>5.7416267942583747E-2</v>
      </c>
      <c r="AQ4" s="60">
        <f t="shared" si="1"/>
        <v>5.6267942583732076</v>
      </c>
      <c r="AR4" s="60">
        <f t="shared" si="1"/>
        <v>0.63157894736842124</v>
      </c>
      <c r="AS4" s="60">
        <f t="shared" si="1"/>
        <v>0</v>
      </c>
      <c r="AT4" s="60">
        <f t="shared" si="1"/>
        <v>335.88516746411494</v>
      </c>
      <c r="AU4" s="60">
        <f t="shared" si="1"/>
        <v>6.7062200956937819</v>
      </c>
      <c r="AV4" s="60">
        <f t="shared" si="1"/>
        <v>17.224880382775122</v>
      </c>
      <c r="AW4" s="60">
        <f t="shared" si="1"/>
        <v>14.354066985645936</v>
      </c>
    </row>
    <row r="5" spans="1:49" x14ac:dyDescent="0.25">
      <c r="A5" s="71"/>
      <c r="B5" s="71"/>
      <c r="C5" s="71"/>
      <c r="D5" s="71"/>
      <c r="E5" s="59" t="s">
        <v>5</v>
      </c>
      <c r="F5" s="59">
        <v>316</v>
      </c>
      <c r="G5" s="59">
        <v>0.1</v>
      </c>
      <c r="H5" s="60">
        <f>G5/SUM($G$3:$G$7)</f>
        <v>9.5693779904306248E-2</v>
      </c>
      <c r="I5" s="78">
        <f t="shared" si="2"/>
        <v>19.138755980861248</v>
      </c>
      <c r="J5" s="61">
        <v>35.799999999999997</v>
      </c>
      <c r="K5" s="62">
        <v>1.85</v>
      </c>
      <c r="L5" s="62">
        <v>0.4</v>
      </c>
      <c r="M5" s="62">
        <v>6.2</v>
      </c>
      <c r="N5" s="62">
        <v>1.2</v>
      </c>
      <c r="O5" s="62">
        <v>0</v>
      </c>
      <c r="P5" s="62">
        <v>193</v>
      </c>
      <c r="Q5" s="62">
        <v>48</v>
      </c>
      <c r="R5" s="62">
        <v>101</v>
      </c>
      <c r="S5" s="63">
        <v>48.53</v>
      </c>
      <c r="T5" s="64">
        <f t="shared" si="0"/>
        <v>6.8516746411483256</v>
      </c>
      <c r="U5" s="65">
        <f t="shared" si="0"/>
        <v>0.35406698564593309</v>
      </c>
      <c r="V5" s="65">
        <f t="shared" si="0"/>
        <v>7.6555023923444987E-2</v>
      </c>
      <c r="W5" s="65">
        <f t="shared" si="0"/>
        <v>1.1866028708133973</v>
      </c>
      <c r="X5" s="65">
        <f t="shared" si="0"/>
        <v>0.22966507177033496</v>
      </c>
      <c r="Y5" s="65">
        <f t="shared" si="0"/>
        <v>0</v>
      </c>
      <c r="Z5" s="65">
        <f t="shared" si="0"/>
        <v>36.937799043062206</v>
      </c>
      <c r="AA5" s="65">
        <f t="shared" si="0"/>
        <v>9.1866028708133989</v>
      </c>
      <c r="AB5" s="65">
        <f t="shared" si="0"/>
        <v>19.330143540669859</v>
      </c>
      <c r="AC5" s="66">
        <f t="shared" si="0"/>
        <v>9.2880382775119639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6.8516746411483256</v>
      </c>
      <c r="AO5" s="60">
        <f t="shared" si="1"/>
        <v>0.35406698564593309</v>
      </c>
      <c r="AP5" s="60">
        <f t="shared" si="1"/>
        <v>7.6555023923444987E-2</v>
      </c>
      <c r="AQ5" s="60">
        <f t="shared" si="1"/>
        <v>1.1866028708133973</v>
      </c>
      <c r="AR5" s="60">
        <f t="shared" si="1"/>
        <v>0.22966507177033496</v>
      </c>
      <c r="AS5" s="60">
        <f t="shared" si="1"/>
        <v>0</v>
      </c>
      <c r="AT5" s="60">
        <f t="shared" si="1"/>
        <v>33.244019138755988</v>
      </c>
      <c r="AU5" s="60">
        <f t="shared" si="1"/>
        <v>7.8086124401913892</v>
      </c>
      <c r="AV5" s="60">
        <f t="shared" si="1"/>
        <v>19.330143540669859</v>
      </c>
      <c r="AW5" s="60">
        <f t="shared" si="1"/>
        <v>9.2880382775119639</v>
      </c>
    </row>
    <row r="6" spans="1:49" x14ac:dyDescent="0.25">
      <c r="A6" s="71"/>
      <c r="B6" s="71"/>
      <c r="C6" s="71"/>
      <c r="D6" s="71"/>
      <c r="E6" s="59" t="s">
        <v>8</v>
      </c>
      <c r="F6" s="59">
        <v>1432</v>
      </c>
      <c r="G6" s="59">
        <v>0.03</v>
      </c>
      <c r="H6" s="60">
        <f>G6/SUM($G$3:$G$7)</f>
        <v>2.8708133971291874E-2</v>
      </c>
      <c r="I6" s="78">
        <f t="shared" si="2"/>
        <v>5.7416267942583747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51.571291866028723</v>
      </c>
      <c r="U6" s="65">
        <f t="shared" si="0"/>
        <v>0</v>
      </c>
      <c r="V6" s="65">
        <f t="shared" si="0"/>
        <v>5.7301435406698582</v>
      </c>
      <c r="W6" s="65">
        <f t="shared" si="0"/>
        <v>0</v>
      </c>
      <c r="X6" s="65">
        <f t="shared" si="0"/>
        <v>0</v>
      </c>
      <c r="Y6" s="65">
        <f t="shared" si="0"/>
        <v>3.6746411483253598</v>
      </c>
      <c r="Z6" s="65">
        <f t="shared" si="0"/>
        <v>2.2966507177033497</v>
      </c>
      <c r="AA6" s="65">
        <f t="shared" si="0"/>
        <v>0</v>
      </c>
      <c r="AB6" s="65">
        <f t="shared" si="0"/>
        <v>1.0334928229665075</v>
      </c>
      <c r="AC6" s="66">
        <f t="shared" si="0"/>
        <v>0.2928229665071771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51.571291866028723</v>
      </c>
      <c r="AO6" s="60">
        <f t="shared" si="1"/>
        <v>0</v>
      </c>
      <c r="AP6" s="60">
        <f t="shared" si="1"/>
        <v>5.7301435406698582</v>
      </c>
      <c r="AQ6" s="60">
        <f t="shared" si="1"/>
        <v>0</v>
      </c>
      <c r="AR6" s="60">
        <f t="shared" si="1"/>
        <v>0</v>
      </c>
      <c r="AS6" s="60">
        <f t="shared" si="1"/>
        <v>3.6746411483253598</v>
      </c>
      <c r="AT6" s="60">
        <f t="shared" si="1"/>
        <v>2.2966507177033497</v>
      </c>
      <c r="AU6" s="60">
        <f t="shared" si="1"/>
        <v>0</v>
      </c>
      <c r="AV6" s="60">
        <f t="shared" si="1"/>
        <v>1.0334928229665075</v>
      </c>
      <c r="AW6" s="60">
        <f t="shared" si="1"/>
        <v>0.2928229665071771</v>
      </c>
    </row>
    <row r="7" spans="1:49" x14ac:dyDescent="0.25">
      <c r="A7" s="72"/>
      <c r="B7" s="72"/>
      <c r="C7" s="72"/>
      <c r="D7" s="72"/>
      <c r="E7" s="59" t="s">
        <v>9</v>
      </c>
      <c r="F7" s="59">
        <v>1530</v>
      </c>
      <c r="G7" s="59">
        <v>1.4999999999999999E-2</v>
      </c>
      <c r="H7" s="60">
        <f>G7/SUM($G$3:$G$7)</f>
        <v>1.4354066985645937E-2</v>
      </c>
      <c r="I7" s="78">
        <f t="shared" si="2"/>
        <v>2.8708133971291874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0.63157894736842124</v>
      </c>
      <c r="AC7" s="66">
        <f t="shared" si="0"/>
        <v>1128.5454545454547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0.63157894736842124</v>
      </c>
      <c r="AW7" s="60">
        <f t="shared" si="1"/>
        <v>1128.5454545454547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113.17511961722491</v>
      </c>
      <c r="AO8" s="77">
        <f t="shared" ref="AO8:AW8" si="4">SUM(AO3:AO7)</f>
        <v>2.6277511961722491</v>
      </c>
      <c r="AP8" s="77">
        <f t="shared" si="4"/>
        <v>6.082296650717705</v>
      </c>
      <c r="AQ8" s="77">
        <f t="shared" si="4"/>
        <v>11.980861244019142</v>
      </c>
      <c r="AR8" s="77">
        <f t="shared" si="4"/>
        <v>2.0095693779904309</v>
      </c>
      <c r="AS8" s="77">
        <f t="shared" si="4"/>
        <v>3.6746411483253598</v>
      </c>
      <c r="AT8" s="77">
        <f t="shared" si="4"/>
        <v>384.13779904306233</v>
      </c>
      <c r="AU8" s="77">
        <f t="shared" si="4"/>
        <v>53.557894736842115</v>
      </c>
      <c r="AV8" s="77">
        <f t="shared" si="4"/>
        <v>94.442105263157927</v>
      </c>
      <c r="AW8" s="77">
        <f t="shared" si="4"/>
        <v>1183.7148325358853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2" enableFormatConditionsCalculation="0"/>
  <dimension ref="A1:AW10"/>
  <sheetViews>
    <sheetView showGridLines="0" workbookViewId="0">
      <selection activeCell="O22" sqref="O22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32</v>
      </c>
      <c r="B3" s="57" t="s">
        <v>121</v>
      </c>
      <c r="C3" s="56" t="s">
        <v>55</v>
      </c>
      <c r="D3" s="56">
        <v>200</v>
      </c>
      <c r="E3" s="58" t="s">
        <v>113</v>
      </c>
      <c r="F3" s="58">
        <v>841</v>
      </c>
      <c r="G3" s="82">
        <v>0.7</v>
      </c>
      <c r="H3" s="60">
        <f>G3/SUM($G$3:$G$7)</f>
        <v>0.88607594936708856</v>
      </c>
      <c r="I3" s="78">
        <f>$D$3*H3</f>
        <v>177.2151898734177</v>
      </c>
      <c r="J3" s="61">
        <v>168.3</v>
      </c>
      <c r="K3" s="62">
        <v>19.8</v>
      </c>
      <c r="L3" s="62">
        <v>9.3000000000000007</v>
      </c>
      <c r="M3" s="62">
        <v>1.35</v>
      </c>
      <c r="N3" s="62">
        <v>0</v>
      </c>
      <c r="O3" s="62">
        <v>106.3</v>
      </c>
      <c r="P3" s="62">
        <v>48.1</v>
      </c>
      <c r="Q3" s="62">
        <v>0</v>
      </c>
      <c r="R3" s="62">
        <v>9.0399999999999991</v>
      </c>
      <c r="S3" s="63">
        <v>63.32</v>
      </c>
      <c r="T3" s="64">
        <f t="shared" ref="T3:AC7" si="0">$I3/100*J3</f>
        <v>298.25316455696196</v>
      </c>
      <c r="U3" s="65">
        <f t="shared" si="0"/>
        <v>35.088607594936704</v>
      </c>
      <c r="V3" s="65">
        <f t="shared" si="0"/>
        <v>16.481012658227847</v>
      </c>
      <c r="W3" s="65">
        <f t="shared" si="0"/>
        <v>2.3924050632911391</v>
      </c>
      <c r="X3" s="65">
        <f t="shared" si="0"/>
        <v>0</v>
      </c>
      <c r="Y3" s="65">
        <f t="shared" si="0"/>
        <v>188.379746835443</v>
      </c>
      <c r="Z3" s="65">
        <f t="shared" si="0"/>
        <v>85.240506329113913</v>
      </c>
      <c r="AA3" s="65">
        <f t="shared" si="0"/>
        <v>0</v>
      </c>
      <c r="AB3" s="65">
        <f t="shared" si="0"/>
        <v>16.020253164556959</v>
      </c>
      <c r="AC3" s="66">
        <f t="shared" si="0"/>
        <v>112.21265822784808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0.85</v>
      </c>
      <c r="AL3" s="68">
        <v>1</v>
      </c>
      <c r="AM3" s="69">
        <v>1</v>
      </c>
      <c r="AN3" s="70">
        <f>AD3*T3</f>
        <v>298.25316455696196</v>
      </c>
      <c r="AO3" s="60">
        <f t="shared" ref="AO3:AW7" si="1">AE3*U3</f>
        <v>35.088607594936704</v>
      </c>
      <c r="AP3" s="60">
        <f t="shared" si="1"/>
        <v>16.481012658227847</v>
      </c>
      <c r="AQ3" s="60">
        <f t="shared" si="1"/>
        <v>2.3924050632911391</v>
      </c>
      <c r="AR3" s="60">
        <f t="shared" si="1"/>
        <v>0</v>
      </c>
      <c r="AS3" s="60">
        <f t="shared" si="1"/>
        <v>188.379746835443</v>
      </c>
      <c r="AT3" s="60">
        <f t="shared" si="1"/>
        <v>68.192405063291133</v>
      </c>
      <c r="AU3" s="60">
        <f t="shared" si="1"/>
        <v>0</v>
      </c>
      <c r="AV3" s="60">
        <f t="shared" si="1"/>
        <v>16.020253164556959</v>
      </c>
      <c r="AW3" s="60">
        <f t="shared" si="1"/>
        <v>112.21265822784808</v>
      </c>
    </row>
    <row r="4" spans="1:49" x14ac:dyDescent="0.25">
      <c r="A4" s="71"/>
      <c r="B4" s="71"/>
      <c r="C4" s="71"/>
      <c r="D4" s="71"/>
      <c r="E4" s="58" t="s">
        <v>122</v>
      </c>
      <c r="F4" s="58">
        <v>1699</v>
      </c>
      <c r="G4" s="82">
        <v>0.03</v>
      </c>
      <c r="H4" s="60">
        <f>G4/SUM($G$3:$G$7)</f>
        <v>3.7974683544303792E-2</v>
      </c>
      <c r="I4" s="78">
        <f t="shared" ref="I4:I7" si="2">$D$3*H4</f>
        <v>7.5949367088607582</v>
      </c>
      <c r="J4" s="61">
        <v>386.4</v>
      </c>
      <c r="K4" s="62">
        <v>17.7</v>
      </c>
      <c r="L4" s="62">
        <v>10.8</v>
      </c>
      <c r="M4" s="62">
        <v>54.6</v>
      </c>
      <c r="N4" s="62">
        <v>28.8</v>
      </c>
      <c r="O4" s="62">
        <v>0</v>
      </c>
      <c r="P4" s="62">
        <v>81</v>
      </c>
      <c r="Q4" s="62">
        <v>5</v>
      </c>
      <c r="R4" s="62">
        <v>9</v>
      </c>
      <c r="S4" s="63">
        <v>18.7</v>
      </c>
      <c r="T4" s="64">
        <f t="shared" si="0"/>
        <v>29.346835443037968</v>
      </c>
      <c r="U4" s="65">
        <f t="shared" si="0"/>
        <v>1.3443037974683543</v>
      </c>
      <c r="V4" s="65">
        <f t="shared" si="0"/>
        <v>0.82025316455696196</v>
      </c>
      <c r="W4" s="65">
        <f t="shared" si="0"/>
        <v>4.1468354430379746</v>
      </c>
      <c r="X4" s="65">
        <f t="shared" si="0"/>
        <v>2.1873417721518984</v>
      </c>
      <c r="Y4" s="65">
        <f t="shared" si="0"/>
        <v>0</v>
      </c>
      <c r="Z4" s="65">
        <f t="shared" si="0"/>
        <v>6.1518987341772142</v>
      </c>
      <c r="AA4" s="65">
        <f t="shared" si="0"/>
        <v>0.37974683544303789</v>
      </c>
      <c r="AB4" s="65">
        <f t="shared" si="0"/>
        <v>0.68354430379746822</v>
      </c>
      <c r="AC4" s="66">
        <f t="shared" si="0"/>
        <v>1.4202531645569618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29.346835443037968</v>
      </c>
      <c r="AO4" s="60">
        <f t="shared" si="1"/>
        <v>1.3443037974683543</v>
      </c>
      <c r="AP4" s="60">
        <f t="shared" si="1"/>
        <v>0.82025316455696196</v>
      </c>
      <c r="AQ4" s="60">
        <f t="shared" si="1"/>
        <v>4.1468354430379746</v>
      </c>
      <c r="AR4" s="60">
        <f t="shared" si="1"/>
        <v>2.1873417721518984</v>
      </c>
      <c r="AS4" s="60">
        <f t="shared" si="1"/>
        <v>0</v>
      </c>
      <c r="AT4" s="60">
        <f t="shared" si="1"/>
        <v>5.536708860759493</v>
      </c>
      <c r="AU4" s="60">
        <f t="shared" si="1"/>
        <v>0.30379746835443033</v>
      </c>
      <c r="AV4" s="60">
        <f t="shared" si="1"/>
        <v>0.68354430379746822</v>
      </c>
      <c r="AW4" s="60">
        <f t="shared" si="1"/>
        <v>1.4202531645569618</v>
      </c>
    </row>
    <row r="5" spans="1:49" x14ac:dyDescent="0.25">
      <c r="A5" s="71"/>
      <c r="B5" s="71"/>
      <c r="C5" s="71"/>
      <c r="D5" s="71"/>
      <c r="E5" s="82" t="s">
        <v>123</v>
      </c>
      <c r="F5" s="82">
        <v>106</v>
      </c>
      <c r="G5" s="82">
        <v>0.02</v>
      </c>
      <c r="H5" s="60">
        <f>G5/SUM($G$3:$G$7)</f>
        <v>2.5316455696202531E-2</v>
      </c>
      <c r="I5" s="78">
        <f t="shared" si="2"/>
        <v>5.0632911392405067</v>
      </c>
      <c r="J5" s="61">
        <v>339.04</v>
      </c>
      <c r="K5" s="62">
        <v>0.49</v>
      </c>
      <c r="L5" s="62">
        <v>0.12</v>
      </c>
      <c r="M5" s="62">
        <v>84</v>
      </c>
      <c r="N5" s="62">
        <v>0.61</v>
      </c>
      <c r="O5" s="62">
        <v>0</v>
      </c>
      <c r="P5" s="62">
        <v>15</v>
      </c>
      <c r="Q5" s="62">
        <v>3</v>
      </c>
      <c r="R5" s="62">
        <v>34.56</v>
      </c>
      <c r="S5" s="63">
        <v>9.56</v>
      </c>
      <c r="T5" s="64">
        <f t="shared" si="0"/>
        <v>17.166582278481016</v>
      </c>
      <c r="U5" s="65">
        <f t="shared" si="0"/>
        <v>2.4810126582278484E-2</v>
      </c>
      <c r="V5" s="65">
        <f t="shared" si="0"/>
        <v>6.0759493670886084E-3</v>
      </c>
      <c r="W5" s="65">
        <f t="shared" si="0"/>
        <v>4.2531645569620258</v>
      </c>
      <c r="X5" s="65">
        <f t="shared" si="0"/>
        <v>3.0886075949367091E-2</v>
      </c>
      <c r="Y5" s="65">
        <f t="shared" si="0"/>
        <v>0</v>
      </c>
      <c r="Z5" s="65">
        <f t="shared" si="0"/>
        <v>0.759493670886076</v>
      </c>
      <c r="AA5" s="65">
        <f t="shared" si="0"/>
        <v>0.15189873417721522</v>
      </c>
      <c r="AB5" s="65">
        <f t="shared" si="0"/>
        <v>1.7498734177215194</v>
      </c>
      <c r="AC5" s="66">
        <f t="shared" si="0"/>
        <v>0.4840506329113925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17.166582278481016</v>
      </c>
      <c r="AO5" s="60">
        <f t="shared" si="1"/>
        <v>2.4810126582278484E-2</v>
      </c>
      <c r="AP5" s="60">
        <f t="shared" si="1"/>
        <v>6.0759493670886084E-3</v>
      </c>
      <c r="AQ5" s="60">
        <f t="shared" si="1"/>
        <v>4.2531645569620258</v>
      </c>
      <c r="AR5" s="60">
        <f t="shared" si="1"/>
        <v>3.0886075949367091E-2</v>
      </c>
      <c r="AS5" s="60">
        <f t="shared" si="1"/>
        <v>0</v>
      </c>
      <c r="AT5" s="60">
        <f t="shared" si="1"/>
        <v>0.68354430379746844</v>
      </c>
      <c r="AU5" s="60">
        <f t="shared" si="1"/>
        <v>0.12911392405063293</v>
      </c>
      <c r="AV5" s="60">
        <f t="shared" si="1"/>
        <v>1.7498734177215194</v>
      </c>
      <c r="AW5" s="60">
        <f t="shared" si="1"/>
        <v>0.4840506329113925</v>
      </c>
    </row>
    <row r="6" spans="1:49" x14ac:dyDescent="0.25">
      <c r="A6" s="71"/>
      <c r="B6" s="71"/>
      <c r="C6" s="71"/>
      <c r="D6" s="71"/>
      <c r="E6" s="82" t="s">
        <v>8</v>
      </c>
      <c r="F6" s="82">
        <v>1432</v>
      </c>
      <c r="G6" s="82">
        <v>2.5000000000000001E-2</v>
      </c>
      <c r="H6" s="60">
        <f>G6/SUM($G$3:$G$7)</f>
        <v>3.1645569620253167E-2</v>
      </c>
      <c r="I6" s="78">
        <f t="shared" si="2"/>
        <v>6.3291139240506329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56.848101265822791</v>
      </c>
      <c r="U6" s="65">
        <f t="shared" si="0"/>
        <v>0</v>
      </c>
      <c r="V6" s="65">
        <f t="shared" si="0"/>
        <v>6.3164556962025316</v>
      </c>
      <c r="W6" s="65">
        <f t="shared" si="0"/>
        <v>0</v>
      </c>
      <c r="X6" s="65">
        <f t="shared" si="0"/>
        <v>0</v>
      </c>
      <c r="Y6" s="65">
        <f t="shared" si="0"/>
        <v>4.0506329113924053</v>
      </c>
      <c r="Z6" s="65">
        <f t="shared" si="0"/>
        <v>2.5316455696202533</v>
      </c>
      <c r="AA6" s="65">
        <f t="shared" si="0"/>
        <v>0</v>
      </c>
      <c r="AB6" s="65">
        <f t="shared" si="0"/>
        <v>1.139240506329114</v>
      </c>
      <c r="AC6" s="66">
        <f t="shared" si="0"/>
        <v>0.32278481012658228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56.848101265822791</v>
      </c>
      <c r="AO6" s="60">
        <f t="shared" si="1"/>
        <v>0</v>
      </c>
      <c r="AP6" s="60">
        <f t="shared" si="1"/>
        <v>6.3164556962025316</v>
      </c>
      <c r="AQ6" s="60">
        <f t="shared" si="1"/>
        <v>0</v>
      </c>
      <c r="AR6" s="60">
        <f t="shared" si="1"/>
        <v>0</v>
      </c>
      <c r="AS6" s="60">
        <f t="shared" si="1"/>
        <v>4.0506329113924053</v>
      </c>
      <c r="AT6" s="60">
        <f t="shared" si="1"/>
        <v>2.5316455696202533</v>
      </c>
      <c r="AU6" s="60">
        <f t="shared" si="1"/>
        <v>0</v>
      </c>
      <c r="AV6" s="60">
        <f t="shared" si="1"/>
        <v>1.139240506329114</v>
      </c>
      <c r="AW6" s="60">
        <f t="shared" si="1"/>
        <v>0.32278481012658228</v>
      </c>
    </row>
    <row r="7" spans="1:49" x14ac:dyDescent="0.25">
      <c r="A7" s="72"/>
      <c r="B7" s="72"/>
      <c r="C7" s="72"/>
      <c r="D7" s="72"/>
      <c r="E7" s="82" t="s">
        <v>9</v>
      </c>
      <c r="F7" s="82">
        <v>1530</v>
      </c>
      <c r="G7" s="82">
        <v>1.4999999999999999E-2</v>
      </c>
      <c r="H7" s="60">
        <f>G7/SUM($G$3:$G$7)</f>
        <v>1.8987341772151896E-2</v>
      </c>
      <c r="I7" s="78">
        <f t="shared" si="2"/>
        <v>3.7974683544303791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0.83544303797468344</v>
      </c>
      <c r="AC7" s="66">
        <f t="shared" si="0"/>
        <v>1492.8227848101264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0.83544303797468344</v>
      </c>
      <c r="AW7" s="60">
        <f t="shared" si="1"/>
        <v>1492.8227848101264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401.61468354430372</v>
      </c>
      <c r="AO8" s="77">
        <f t="shared" ref="AO8:AW8" si="4">SUM(AO3:AO7)</f>
        <v>36.457721518987341</v>
      </c>
      <c r="AP8" s="77">
        <f t="shared" si="4"/>
        <v>23.623797468354429</v>
      </c>
      <c r="AQ8" s="77">
        <f t="shared" si="4"/>
        <v>10.792405063291138</v>
      </c>
      <c r="AR8" s="77">
        <f t="shared" si="4"/>
        <v>2.2182278481012654</v>
      </c>
      <c r="AS8" s="77">
        <f t="shared" si="4"/>
        <v>192.4303797468354</v>
      </c>
      <c r="AT8" s="77">
        <f t="shared" si="4"/>
        <v>76.944303797468336</v>
      </c>
      <c r="AU8" s="77">
        <f t="shared" si="4"/>
        <v>0.43291139240506327</v>
      </c>
      <c r="AV8" s="77">
        <f t="shared" si="4"/>
        <v>20.428354430379745</v>
      </c>
      <c r="AW8" s="77">
        <f t="shared" si="4"/>
        <v>1607.2625316455694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3" enableFormatConditionsCalculation="0"/>
  <dimension ref="A1:AW9"/>
  <sheetViews>
    <sheetView showGridLines="0" topLeftCell="D1" workbookViewId="0">
      <selection activeCell="E3" sqref="E3:E6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33</v>
      </c>
      <c r="B3" s="56" t="s">
        <v>124</v>
      </c>
      <c r="C3" s="56" t="s">
        <v>60</v>
      </c>
      <c r="D3" s="56">
        <v>200</v>
      </c>
      <c r="E3" s="58" t="s">
        <v>125</v>
      </c>
      <c r="F3" s="58">
        <v>323</v>
      </c>
      <c r="G3" s="82">
        <v>0.8</v>
      </c>
      <c r="H3" s="60">
        <f>G3/SUM($G$3:$G$6)</f>
        <v>0.78048780487804892</v>
      </c>
      <c r="I3" s="78">
        <f>$D$3*H3</f>
        <v>156.09756097560978</v>
      </c>
      <c r="J3" s="61">
        <v>15.7</v>
      </c>
      <c r="K3" s="62">
        <v>1</v>
      </c>
      <c r="L3" s="62">
        <v>0.1</v>
      </c>
      <c r="M3" s="62">
        <v>2.7</v>
      </c>
      <c r="N3" s="62">
        <v>0.61</v>
      </c>
      <c r="O3" s="62">
        <v>0</v>
      </c>
      <c r="P3" s="62">
        <v>24.89</v>
      </c>
      <c r="Q3" s="62">
        <v>3.91</v>
      </c>
      <c r="R3" s="62">
        <v>23.5</v>
      </c>
      <c r="S3" s="63">
        <v>36.200000000000003</v>
      </c>
      <c r="T3" s="64">
        <f t="shared" ref="T3:AC6" si="0">$I3/100*J3</f>
        <v>24.507317073170736</v>
      </c>
      <c r="U3" s="65">
        <f t="shared" si="0"/>
        <v>1.5609756097560978</v>
      </c>
      <c r="V3" s="65">
        <f t="shared" si="0"/>
        <v>0.15609756097560978</v>
      </c>
      <c r="W3" s="65">
        <f t="shared" si="0"/>
        <v>4.2146341463414645</v>
      </c>
      <c r="X3" s="65">
        <f t="shared" si="0"/>
        <v>0.95219512195121969</v>
      </c>
      <c r="Y3" s="65">
        <f t="shared" si="0"/>
        <v>0</v>
      </c>
      <c r="Z3" s="65">
        <f t="shared" si="0"/>
        <v>38.852682926829274</v>
      </c>
      <c r="AA3" s="65">
        <f t="shared" si="0"/>
        <v>6.1034146341463424</v>
      </c>
      <c r="AB3" s="65">
        <f t="shared" si="0"/>
        <v>36.682926829268297</v>
      </c>
      <c r="AC3" s="66">
        <f t="shared" si="0"/>
        <v>56.507317073170746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24.507317073170736</v>
      </c>
      <c r="AO3" s="60">
        <f t="shared" ref="AO3:AW6" si="1">AE3*U3</f>
        <v>1.5609756097560978</v>
      </c>
      <c r="AP3" s="60">
        <f t="shared" si="1"/>
        <v>0.15609756097560978</v>
      </c>
      <c r="AQ3" s="60">
        <f t="shared" si="1"/>
        <v>4.2146341463414645</v>
      </c>
      <c r="AR3" s="60">
        <f t="shared" si="1"/>
        <v>0.95219512195121969</v>
      </c>
      <c r="AS3" s="60">
        <f t="shared" si="1"/>
        <v>0</v>
      </c>
      <c r="AT3" s="60">
        <f t="shared" si="1"/>
        <v>38.852682926829274</v>
      </c>
      <c r="AU3" s="60">
        <f t="shared" si="1"/>
        <v>6.1034146341463424</v>
      </c>
      <c r="AV3" s="60">
        <f t="shared" si="1"/>
        <v>36.682926829268297</v>
      </c>
      <c r="AW3" s="60">
        <f t="shared" si="1"/>
        <v>56.507317073170746</v>
      </c>
    </row>
    <row r="4" spans="1:49" x14ac:dyDescent="0.25">
      <c r="A4" s="71"/>
      <c r="B4" s="71"/>
      <c r="C4" s="71"/>
      <c r="D4" s="71"/>
      <c r="E4" s="58" t="s">
        <v>126</v>
      </c>
      <c r="F4" s="58">
        <v>225</v>
      </c>
      <c r="G4" s="82">
        <v>0.2</v>
      </c>
      <c r="H4" s="60">
        <f>G4/SUM($G$3:$G$6)</f>
        <v>0.19512195121951223</v>
      </c>
      <c r="I4" s="78">
        <f t="shared" ref="I4:I6" si="2">$D$3*H4</f>
        <v>39.024390243902445</v>
      </c>
      <c r="J4" s="61">
        <v>44.58</v>
      </c>
      <c r="K4" s="62">
        <v>1.29</v>
      </c>
      <c r="L4" s="62">
        <v>0.42</v>
      </c>
      <c r="M4" s="62">
        <v>8.91</v>
      </c>
      <c r="N4" s="62">
        <v>3.19</v>
      </c>
      <c r="O4" s="62">
        <v>0</v>
      </c>
      <c r="P4" s="62">
        <v>232</v>
      </c>
      <c r="Q4" s="62">
        <v>143.66</v>
      </c>
      <c r="R4" s="62">
        <v>36.5</v>
      </c>
      <c r="S4" s="63">
        <v>2.6</v>
      </c>
      <c r="T4" s="64">
        <f t="shared" si="0"/>
        <v>17.397073170731709</v>
      </c>
      <c r="U4" s="65">
        <f t="shared" si="0"/>
        <v>0.50341463414634158</v>
      </c>
      <c r="V4" s="65">
        <f t="shared" si="0"/>
        <v>0.16390243902439028</v>
      </c>
      <c r="W4" s="65">
        <f t="shared" si="0"/>
        <v>3.4770731707317082</v>
      </c>
      <c r="X4" s="65">
        <f t="shared" si="0"/>
        <v>1.244878048780488</v>
      </c>
      <c r="Y4" s="65">
        <f t="shared" si="0"/>
        <v>0</v>
      </c>
      <c r="Z4" s="65">
        <f t="shared" si="0"/>
        <v>90.536585365853668</v>
      </c>
      <c r="AA4" s="65">
        <f t="shared" si="0"/>
        <v>56.062439024390251</v>
      </c>
      <c r="AB4" s="65">
        <f t="shared" si="0"/>
        <v>14.243902439024392</v>
      </c>
      <c r="AC4" s="66">
        <f t="shared" si="0"/>
        <v>1.0146341463414636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17.397073170731709</v>
      </c>
      <c r="AO4" s="60">
        <f t="shared" si="1"/>
        <v>0.50341463414634158</v>
      </c>
      <c r="AP4" s="60">
        <f t="shared" si="1"/>
        <v>0.16390243902439028</v>
      </c>
      <c r="AQ4" s="60">
        <f t="shared" si="1"/>
        <v>3.4770731707317082</v>
      </c>
      <c r="AR4" s="60">
        <f t="shared" si="1"/>
        <v>1.244878048780488</v>
      </c>
      <c r="AS4" s="60">
        <f t="shared" si="1"/>
        <v>0</v>
      </c>
      <c r="AT4" s="60">
        <f t="shared" si="1"/>
        <v>90.536585365853668</v>
      </c>
      <c r="AU4" s="60">
        <f t="shared" si="1"/>
        <v>56.062439024390251</v>
      </c>
      <c r="AV4" s="60">
        <f t="shared" si="1"/>
        <v>14.243902439024392</v>
      </c>
      <c r="AW4" s="60">
        <f t="shared" si="1"/>
        <v>1.0146341463414636</v>
      </c>
    </row>
    <row r="5" spans="1:49" x14ac:dyDescent="0.25">
      <c r="A5" s="71"/>
      <c r="B5" s="71"/>
      <c r="C5" s="71"/>
      <c r="D5" s="71"/>
      <c r="E5" s="82" t="s">
        <v>8</v>
      </c>
      <c r="F5" s="82">
        <v>1432</v>
      </c>
      <c r="G5" s="82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2" t="s">
        <v>9</v>
      </c>
      <c r="F6" s="82">
        <v>1530</v>
      </c>
      <c r="G6" s="82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76.956097560975621</v>
      </c>
      <c r="AO7" s="77">
        <f t="shared" ref="AO7:AW7" si="4">SUM(AO3:AO6)</f>
        <v>2.0643902439024395</v>
      </c>
      <c r="AP7" s="77">
        <f t="shared" si="4"/>
        <v>4.2146341463414645</v>
      </c>
      <c r="AQ7" s="77">
        <f t="shared" si="4"/>
        <v>7.6917073170731722</v>
      </c>
      <c r="AR7" s="77">
        <f t="shared" si="4"/>
        <v>2.1970731707317075</v>
      </c>
      <c r="AS7" s="77">
        <f t="shared" si="4"/>
        <v>2.4975609756097565</v>
      </c>
      <c r="AT7" s="77">
        <f t="shared" si="4"/>
        <v>130.95024390243904</v>
      </c>
      <c r="AU7" s="77">
        <f t="shared" si="4"/>
        <v>62.165853658536591</v>
      </c>
      <c r="AV7" s="77">
        <f t="shared" si="4"/>
        <v>51.843902439024397</v>
      </c>
      <c r="AW7" s="77">
        <f t="shared" si="4"/>
        <v>441.24292682926841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4" enableFormatConditionsCalculation="0"/>
  <dimension ref="A1:AW9"/>
  <sheetViews>
    <sheetView showGridLines="0" workbookViewId="0">
      <selection activeCell="C9" sqref="C9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34</v>
      </c>
      <c r="B3" s="56" t="s">
        <v>127</v>
      </c>
      <c r="C3" s="56" t="s">
        <v>60</v>
      </c>
      <c r="D3" s="56">
        <v>200</v>
      </c>
      <c r="E3" s="58" t="s">
        <v>128</v>
      </c>
      <c r="F3" s="58">
        <v>300</v>
      </c>
      <c r="G3" s="82">
        <v>0.7</v>
      </c>
      <c r="H3" s="60">
        <f>G3/SUM($G$3:$G$6)</f>
        <v>0.68292682926829273</v>
      </c>
      <c r="I3" s="78">
        <f>$D$3*H3</f>
        <v>136.58536585365854</v>
      </c>
      <c r="J3" s="61">
        <v>31.1</v>
      </c>
      <c r="K3" s="62">
        <v>2.6</v>
      </c>
      <c r="L3" s="62">
        <v>0.3</v>
      </c>
      <c r="M3" s="62">
        <v>4.5</v>
      </c>
      <c r="N3" s="62">
        <v>1.78</v>
      </c>
      <c r="O3" s="62">
        <v>0</v>
      </c>
      <c r="P3" s="62">
        <v>486.59</v>
      </c>
      <c r="Q3" s="62">
        <v>32</v>
      </c>
      <c r="R3" s="62">
        <v>66</v>
      </c>
      <c r="S3" s="63">
        <v>85.01</v>
      </c>
      <c r="T3" s="64">
        <f t="shared" ref="T3:AC6" si="0">$I3/100*J3</f>
        <v>42.478048780487811</v>
      </c>
      <c r="U3" s="65">
        <f t="shared" si="0"/>
        <v>3.5512195121951224</v>
      </c>
      <c r="V3" s="65">
        <f t="shared" si="0"/>
        <v>0.40975609756097564</v>
      </c>
      <c r="W3" s="65">
        <f t="shared" si="0"/>
        <v>6.1463414634146343</v>
      </c>
      <c r="X3" s="65">
        <f t="shared" si="0"/>
        <v>2.4312195121951223</v>
      </c>
      <c r="Y3" s="65">
        <f t="shared" si="0"/>
        <v>0</v>
      </c>
      <c r="Z3" s="65">
        <f t="shared" si="0"/>
        <v>664.61073170731709</v>
      </c>
      <c r="AA3" s="65">
        <f t="shared" si="0"/>
        <v>43.707317073170735</v>
      </c>
      <c r="AB3" s="65">
        <f t="shared" si="0"/>
        <v>90.146341463414643</v>
      </c>
      <c r="AC3" s="66">
        <f t="shared" si="0"/>
        <v>116.11121951219513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42.478048780487811</v>
      </c>
      <c r="AO3" s="60">
        <f t="shared" ref="AO3:AW6" si="1">AE3*U3</f>
        <v>3.5512195121951224</v>
      </c>
      <c r="AP3" s="60">
        <f t="shared" si="1"/>
        <v>0.40975609756097564</v>
      </c>
      <c r="AQ3" s="60">
        <f t="shared" si="1"/>
        <v>6.1463414634146343</v>
      </c>
      <c r="AR3" s="60">
        <f t="shared" si="1"/>
        <v>2.4312195121951223</v>
      </c>
      <c r="AS3" s="60">
        <f t="shared" si="1"/>
        <v>0</v>
      </c>
      <c r="AT3" s="60">
        <f t="shared" si="1"/>
        <v>664.61073170731709</v>
      </c>
      <c r="AU3" s="60">
        <f t="shared" si="1"/>
        <v>43.707317073170735</v>
      </c>
      <c r="AV3" s="60">
        <f t="shared" si="1"/>
        <v>90.146341463414643</v>
      </c>
      <c r="AW3" s="60">
        <f t="shared" si="1"/>
        <v>116.11121951219513</v>
      </c>
    </row>
    <row r="4" spans="1:49" x14ac:dyDescent="0.25">
      <c r="A4" s="71"/>
      <c r="B4" s="71"/>
      <c r="C4" s="71"/>
      <c r="D4" s="71"/>
      <c r="E4" s="58" t="s">
        <v>129</v>
      </c>
      <c r="F4" s="58">
        <v>104</v>
      </c>
      <c r="G4" s="82">
        <v>0.3</v>
      </c>
      <c r="H4" s="60">
        <f>G4/SUM($G$3:$G$6)</f>
        <v>0.29268292682926833</v>
      </c>
      <c r="I4" s="78">
        <f t="shared" ref="I4:I6" si="2">$D$3*H4</f>
        <v>58.536585365853668</v>
      </c>
      <c r="J4" s="61">
        <v>339.13</v>
      </c>
      <c r="K4" s="62">
        <v>0.81</v>
      </c>
      <c r="L4" s="62">
        <v>0.21</v>
      </c>
      <c r="M4" s="62">
        <v>83.5</v>
      </c>
      <c r="N4" s="62">
        <v>1</v>
      </c>
      <c r="O4" s="62">
        <v>0</v>
      </c>
      <c r="P4" s="62">
        <v>15</v>
      </c>
      <c r="Q4" s="62">
        <v>3</v>
      </c>
      <c r="R4" s="62">
        <v>30.56</v>
      </c>
      <c r="S4" s="63">
        <v>9.1999999999999993</v>
      </c>
      <c r="T4" s="64">
        <f t="shared" si="0"/>
        <v>198.51512195121953</v>
      </c>
      <c r="U4" s="65">
        <f t="shared" si="0"/>
        <v>0.47414634146341472</v>
      </c>
      <c r="V4" s="65">
        <f t="shared" si="0"/>
        <v>0.12292682926829269</v>
      </c>
      <c r="W4" s="65">
        <f t="shared" si="0"/>
        <v>48.878048780487809</v>
      </c>
      <c r="X4" s="65">
        <f t="shared" si="0"/>
        <v>0.58536585365853666</v>
      </c>
      <c r="Y4" s="65">
        <f t="shared" si="0"/>
        <v>0</v>
      </c>
      <c r="Z4" s="65">
        <f t="shared" si="0"/>
        <v>8.7804878048780495</v>
      </c>
      <c r="AA4" s="65">
        <f t="shared" si="0"/>
        <v>1.75609756097561</v>
      </c>
      <c r="AB4" s="65">
        <f t="shared" si="0"/>
        <v>17.88878048780488</v>
      </c>
      <c r="AC4" s="66">
        <f t="shared" si="0"/>
        <v>5.3853658536585369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198.51512195121953</v>
      </c>
      <c r="AO4" s="60">
        <f t="shared" si="1"/>
        <v>0.47414634146341472</v>
      </c>
      <c r="AP4" s="60">
        <f t="shared" si="1"/>
        <v>0.12292682926829269</v>
      </c>
      <c r="AQ4" s="60">
        <f t="shared" si="1"/>
        <v>48.878048780487809</v>
      </c>
      <c r="AR4" s="60">
        <f t="shared" si="1"/>
        <v>0.58536585365853666</v>
      </c>
      <c r="AS4" s="60">
        <f t="shared" si="1"/>
        <v>0</v>
      </c>
      <c r="AT4" s="60">
        <f t="shared" si="1"/>
        <v>8.7804878048780495</v>
      </c>
      <c r="AU4" s="60">
        <f t="shared" si="1"/>
        <v>1.75609756097561</v>
      </c>
      <c r="AV4" s="60">
        <f t="shared" si="1"/>
        <v>17.88878048780488</v>
      </c>
      <c r="AW4" s="60">
        <f t="shared" si="1"/>
        <v>5.3853658536585369</v>
      </c>
    </row>
    <row r="5" spans="1:49" x14ac:dyDescent="0.25">
      <c r="A5" s="71"/>
      <c r="B5" s="71"/>
      <c r="C5" s="71"/>
      <c r="D5" s="71"/>
      <c r="E5" s="82" t="s">
        <v>8</v>
      </c>
      <c r="F5" s="82">
        <v>1432</v>
      </c>
      <c r="G5" s="82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2" t="s">
        <v>9</v>
      </c>
      <c r="F6" s="82">
        <v>1530</v>
      </c>
      <c r="G6" s="82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276.0448780487805</v>
      </c>
      <c r="AO7" s="77">
        <f t="shared" ref="AO7:AW7" si="4">SUM(AO3:AO6)</f>
        <v>4.0253658536585375</v>
      </c>
      <c r="AP7" s="77">
        <f t="shared" si="4"/>
        <v>4.4273170731707321</v>
      </c>
      <c r="AQ7" s="77">
        <f t="shared" si="4"/>
        <v>55.024390243902445</v>
      </c>
      <c r="AR7" s="77">
        <f t="shared" si="4"/>
        <v>3.016585365853659</v>
      </c>
      <c r="AS7" s="77">
        <f t="shared" si="4"/>
        <v>2.4975609756097565</v>
      </c>
      <c r="AT7" s="77">
        <f t="shared" si="4"/>
        <v>674.95219512195115</v>
      </c>
      <c r="AU7" s="77">
        <f t="shared" si="4"/>
        <v>45.463414634146346</v>
      </c>
      <c r="AV7" s="77">
        <f t="shared" si="4"/>
        <v>108.95219512195123</v>
      </c>
      <c r="AW7" s="77">
        <f t="shared" si="4"/>
        <v>505.2175609756099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5" enableFormatConditionsCalculation="0"/>
  <dimension ref="A1:AW9"/>
  <sheetViews>
    <sheetView showGridLines="0" workbookViewId="0">
      <selection activeCell="L13" sqref="L1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35</v>
      </c>
      <c r="B3" s="56" t="s">
        <v>130</v>
      </c>
      <c r="C3" s="56" t="s">
        <v>97</v>
      </c>
      <c r="D3" s="56">
        <v>200</v>
      </c>
      <c r="E3" s="58" t="s">
        <v>131</v>
      </c>
      <c r="F3" s="58">
        <v>614</v>
      </c>
      <c r="G3" s="82">
        <v>0.2</v>
      </c>
      <c r="H3" s="60">
        <f>G3/SUM($G$3:$G$6)</f>
        <v>0.18779342723004697</v>
      </c>
      <c r="I3" s="78">
        <f>$D$3*H3</f>
        <v>37.558685446009392</v>
      </c>
      <c r="J3" s="61">
        <v>46.1</v>
      </c>
      <c r="K3" s="62">
        <v>0.8</v>
      </c>
      <c r="L3" s="62">
        <v>0.1</v>
      </c>
      <c r="M3" s="62">
        <v>10.5</v>
      </c>
      <c r="N3" s="62">
        <v>1.3</v>
      </c>
      <c r="O3" s="62">
        <v>0</v>
      </c>
      <c r="P3" s="62">
        <v>3.5</v>
      </c>
      <c r="Q3" s="62">
        <v>17.5</v>
      </c>
      <c r="R3" s="62">
        <v>12</v>
      </c>
      <c r="S3" s="63">
        <v>0.8</v>
      </c>
      <c r="T3" s="64">
        <f t="shared" ref="T3:AC6" si="0">$I3/100*J3</f>
        <v>17.314553990610332</v>
      </c>
      <c r="U3" s="65">
        <f t="shared" si="0"/>
        <v>0.30046948356807518</v>
      </c>
      <c r="V3" s="65">
        <f t="shared" si="0"/>
        <v>3.7558685446009397E-2</v>
      </c>
      <c r="W3" s="65">
        <f t="shared" si="0"/>
        <v>3.9436619718309864</v>
      </c>
      <c r="X3" s="65">
        <f t="shared" si="0"/>
        <v>0.48826291079812212</v>
      </c>
      <c r="Y3" s="65">
        <f t="shared" si="0"/>
        <v>0</v>
      </c>
      <c r="Z3" s="65">
        <f t="shared" si="0"/>
        <v>1.3145539906103287</v>
      </c>
      <c r="AA3" s="65">
        <f t="shared" si="0"/>
        <v>6.5727699530516439</v>
      </c>
      <c r="AB3" s="65">
        <f t="shared" si="0"/>
        <v>4.507042253521127</v>
      </c>
      <c r="AC3" s="66">
        <f t="shared" si="0"/>
        <v>0.30046948356807518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0.95</v>
      </c>
      <c r="AM3" s="69">
        <v>0.9</v>
      </c>
      <c r="AN3" s="70">
        <f>AD3*T3</f>
        <v>17.314553990610332</v>
      </c>
      <c r="AO3" s="60">
        <f t="shared" ref="AO3:AW6" si="1">AE3*U3</f>
        <v>0.30046948356807518</v>
      </c>
      <c r="AP3" s="60">
        <f t="shared" si="1"/>
        <v>3.7558685446009397E-2</v>
      </c>
      <c r="AQ3" s="60">
        <f t="shared" si="1"/>
        <v>3.9436619718309864</v>
      </c>
      <c r="AR3" s="60">
        <f t="shared" si="1"/>
        <v>0.48826291079812212</v>
      </c>
      <c r="AS3" s="60">
        <f t="shared" si="1"/>
        <v>0</v>
      </c>
      <c r="AT3" s="60">
        <f t="shared" si="1"/>
        <v>1.1173708920187795</v>
      </c>
      <c r="AU3" s="60">
        <f t="shared" si="1"/>
        <v>5.2582159624413158</v>
      </c>
      <c r="AV3" s="60">
        <f t="shared" si="1"/>
        <v>4.28169014084507</v>
      </c>
      <c r="AW3" s="60">
        <f t="shared" si="1"/>
        <v>0.27042253521126769</v>
      </c>
    </row>
    <row r="4" spans="1:49" x14ac:dyDescent="0.25">
      <c r="A4" s="71"/>
      <c r="B4" s="71"/>
      <c r="C4" s="71"/>
      <c r="D4" s="71"/>
      <c r="E4" s="58" t="s">
        <v>33</v>
      </c>
      <c r="F4" s="58">
        <v>690</v>
      </c>
      <c r="G4" s="82">
        <v>0.8</v>
      </c>
      <c r="H4" s="60">
        <f>G4/SUM($G$3:$G$6)</f>
        <v>0.75117370892018787</v>
      </c>
      <c r="I4" s="78">
        <f t="shared" ref="I4:I6" si="2">$D$3*H4</f>
        <v>150.23474178403757</v>
      </c>
      <c r="J4" s="61">
        <v>395.24</v>
      </c>
      <c r="K4" s="62">
        <v>13.18</v>
      </c>
      <c r="L4" s="62">
        <v>37</v>
      </c>
      <c r="M4" s="62">
        <v>2.38</v>
      </c>
      <c r="N4" s="62">
        <v>0</v>
      </c>
      <c r="O4" s="62">
        <v>80</v>
      </c>
      <c r="P4" s="62">
        <v>18</v>
      </c>
      <c r="Q4" s="62">
        <v>0</v>
      </c>
      <c r="R4" s="62">
        <v>6</v>
      </c>
      <c r="S4" s="63">
        <v>59.68</v>
      </c>
      <c r="T4" s="64">
        <f t="shared" si="0"/>
        <v>593.7877934272301</v>
      </c>
      <c r="U4" s="65">
        <f t="shared" si="0"/>
        <v>19.800938967136151</v>
      </c>
      <c r="V4" s="65">
        <f t="shared" si="0"/>
        <v>55.586854460093903</v>
      </c>
      <c r="W4" s="65">
        <f t="shared" si="0"/>
        <v>3.5755868544600942</v>
      </c>
      <c r="X4" s="65">
        <f t="shared" si="0"/>
        <v>0</v>
      </c>
      <c r="Y4" s="65">
        <f t="shared" si="0"/>
        <v>120.18779342723006</v>
      </c>
      <c r="Z4" s="65">
        <f t="shared" si="0"/>
        <v>27.042253521126764</v>
      </c>
      <c r="AA4" s="65">
        <f t="shared" si="0"/>
        <v>0</v>
      </c>
      <c r="AB4" s="65">
        <f t="shared" si="0"/>
        <v>9.0140845070422539</v>
      </c>
      <c r="AC4" s="66">
        <f t="shared" si="0"/>
        <v>89.660093896713619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0.75</v>
      </c>
      <c r="AK4" s="68">
        <v>0.8</v>
      </c>
      <c r="AL4" s="68">
        <v>0.83333333333333326</v>
      </c>
      <c r="AM4" s="69">
        <v>0.85</v>
      </c>
      <c r="AN4" s="70">
        <f t="shared" ref="AN4:AN6" si="3">AD4*T4</f>
        <v>593.7877934272301</v>
      </c>
      <c r="AO4" s="60">
        <f t="shared" si="1"/>
        <v>19.800938967136151</v>
      </c>
      <c r="AP4" s="60">
        <f t="shared" si="1"/>
        <v>55.586854460093903</v>
      </c>
      <c r="AQ4" s="60">
        <f t="shared" si="1"/>
        <v>3.5755868544600942</v>
      </c>
      <c r="AR4" s="60">
        <f t="shared" si="1"/>
        <v>0</v>
      </c>
      <c r="AS4" s="60">
        <f t="shared" si="1"/>
        <v>120.18779342723006</v>
      </c>
      <c r="AT4" s="60">
        <f t="shared" si="1"/>
        <v>20.281690140845072</v>
      </c>
      <c r="AU4" s="60">
        <f t="shared" si="1"/>
        <v>0</v>
      </c>
      <c r="AV4" s="60">
        <f t="shared" si="1"/>
        <v>7.511737089201878</v>
      </c>
      <c r="AW4" s="60">
        <f t="shared" si="1"/>
        <v>76.211079812206577</v>
      </c>
    </row>
    <row r="5" spans="1:49" x14ac:dyDescent="0.25">
      <c r="A5" s="71"/>
      <c r="B5" s="71"/>
      <c r="C5" s="71"/>
      <c r="D5" s="71"/>
      <c r="E5" s="82" t="s">
        <v>8</v>
      </c>
      <c r="F5" s="82">
        <v>1432</v>
      </c>
      <c r="G5" s="82">
        <v>0.05</v>
      </c>
      <c r="H5" s="60">
        <f>G5/SUM($G$3:$G$6)</f>
        <v>4.6948356807511742E-2</v>
      </c>
      <c r="I5" s="78">
        <f t="shared" si="2"/>
        <v>9.3896713615023479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84.338028169014095</v>
      </c>
      <c r="U5" s="65">
        <f t="shared" si="0"/>
        <v>0</v>
      </c>
      <c r="V5" s="65">
        <f t="shared" si="0"/>
        <v>9.3708920187793439</v>
      </c>
      <c r="W5" s="65">
        <f t="shared" si="0"/>
        <v>0</v>
      </c>
      <c r="X5" s="65">
        <f t="shared" si="0"/>
        <v>0</v>
      </c>
      <c r="Y5" s="65">
        <f t="shared" si="0"/>
        <v>6.0093896713615029</v>
      </c>
      <c r="Z5" s="65">
        <f t="shared" si="0"/>
        <v>3.7558685446009394</v>
      </c>
      <c r="AA5" s="65">
        <f t="shared" si="0"/>
        <v>0</v>
      </c>
      <c r="AB5" s="65">
        <f t="shared" si="0"/>
        <v>1.6901408450704227</v>
      </c>
      <c r="AC5" s="66">
        <f t="shared" si="0"/>
        <v>0.47887323943661975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84.338028169014095</v>
      </c>
      <c r="AO5" s="60">
        <f t="shared" si="1"/>
        <v>0</v>
      </c>
      <c r="AP5" s="60">
        <f t="shared" si="1"/>
        <v>9.3708920187793439</v>
      </c>
      <c r="AQ5" s="60">
        <f t="shared" si="1"/>
        <v>0</v>
      </c>
      <c r="AR5" s="60">
        <f t="shared" si="1"/>
        <v>0</v>
      </c>
      <c r="AS5" s="60">
        <f t="shared" si="1"/>
        <v>6.0093896713615029</v>
      </c>
      <c r="AT5" s="60">
        <f t="shared" si="1"/>
        <v>3.7558685446009394</v>
      </c>
      <c r="AU5" s="60">
        <f t="shared" si="1"/>
        <v>0</v>
      </c>
      <c r="AV5" s="60">
        <f t="shared" si="1"/>
        <v>1.6901408450704227</v>
      </c>
      <c r="AW5" s="60">
        <f t="shared" si="1"/>
        <v>0.47887323943661975</v>
      </c>
    </row>
    <row r="6" spans="1:49" x14ac:dyDescent="0.25">
      <c r="A6" s="72"/>
      <c r="B6" s="72"/>
      <c r="C6" s="72"/>
      <c r="D6" s="72"/>
      <c r="E6" s="82" t="s">
        <v>9</v>
      </c>
      <c r="F6" s="82">
        <v>1530</v>
      </c>
      <c r="G6" s="82">
        <v>1.4999999999999999E-2</v>
      </c>
      <c r="H6" s="60">
        <f>G6/SUM($G$3:$G$6)</f>
        <v>1.4084507042253521E-2</v>
      </c>
      <c r="I6" s="78">
        <f t="shared" si="2"/>
        <v>2.8169014084507045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0.61971830985915499</v>
      </c>
      <c r="AC6" s="66">
        <f t="shared" si="0"/>
        <v>1107.3521126760565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0.61971830985915499</v>
      </c>
      <c r="AW6" s="60">
        <f t="shared" si="1"/>
        <v>1107.3521126760565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695.44037558685454</v>
      </c>
      <c r="AO7" s="77">
        <f t="shared" ref="AO7:AW7" si="4">SUM(AO3:AO6)</f>
        <v>20.101408450704227</v>
      </c>
      <c r="AP7" s="77">
        <f t="shared" si="4"/>
        <v>64.995305164319262</v>
      </c>
      <c r="AQ7" s="77">
        <f t="shared" si="4"/>
        <v>7.519248826291081</v>
      </c>
      <c r="AR7" s="77">
        <f t="shared" si="4"/>
        <v>0.48826291079812212</v>
      </c>
      <c r="AS7" s="77">
        <f t="shared" si="4"/>
        <v>126.19718309859157</v>
      </c>
      <c r="AT7" s="77">
        <f t="shared" si="4"/>
        <v>25.154929577464792</v>
      </c>
      <c r="AU7" s="77">
        <f t="shared" si="4"/>
        <v>5.2582159624413158</v>
      </c>
      <c r="AV7" s="77">
        <f t="shared" si="4"/>
        <v>14.103286384976524</v>
      </c>
      <c r="AW7" s="77">
        <f t="shared" si="4"/>
        <v>1184.3124882629111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6" enableFormatConditionsCalculation="0"/>
  <dimension ref="A1:AW10"/>
  <sheetViews>
    <sheetView showGridLines="0" topLeftCell="B1" workbookViewId="0">
      <selection activeCell="B3" sqref="B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36</v>
      </c>
      <c r="B3" s="56" t="s">
        <v>132</v>
      </c>
      <c r="C3" s="56" t="s">
        <v>60</v>
      </c>
      <c r="D3" s="56">
        <v>200</v>
      </c>
      <c r="E3" s="58" t="s">
        <v>133</v>
      </c>
      <c r="F3" s="58">
        <v>1641</v>
      </c>
      <c r="G3" s="82">
        <v>0.45</v>
      </c>
      <c r="H3" s="60">
        <f>G3/SUM($G$3:$G$7)</f>
        <v>0.4390243902439025</v>
      </c>
      <c r="I3" s="78">
        <f>$D$3*H3</f>
        <v>87.804878048780495</v>
      </c>
      <c r="J3" s="61">
        <v>32.159999999999997</v>
      </c>
      <c r="K3" s="62">
        <v>1.26</v>
      </c>
      <c r="L3" s="62">
        <v>0.2</v>
      </c>
      <c r="M3" s="62">
        <v>6.33</v>
      </c>
      <c r="N3" s="62">
        <v>3.2</v>
      </c>
      <c r="O3" s="62">
        <v>0</v>
      </c>
      <c r="P3" s="62">
        <v>130</v>
      </c>
      <c r="Q3" s="62">
        <v>103.9</v>
      </c>
      <c r="R3" s="62">
        <v>9</v>
      </c>
      <c r="S3" s="63">
        <v>6.8</v>
      </c>
      <c r="T3" s="64">
        <f t="shared" ref="T3:AC7" si="0">$I3/100*J3</f>
        <v>28.238048780487805</v>
      </c>
      <c r="U3" s="65">
        <f t="shared" si="0"/>
        <v>1.1063414634146342</v>
      </c>
      <c r="V3" s="65">
        <f t="shared" si="0"/>
        <v>0.17560975609756102</v>
      </c>
      <c r="W3" s="65">
        <f t="shared" si="0"/>
        <v>5.5580487804878054</v>
      </c>
      <c r="X3" s="65">
        <f t="shared" si="0"/>
        <v>2.8097560975609763</v>
      </c>
      <c r="Y3" s="65">
        <f t="shared" si="0"/>
        <v>0</v>
      </c>
      <c r="Z3" s="65">
        <f t="shared" si="0"/>
        <v>114.14634146341464</v>
      </c>
      <c r="AA3" s="65">
        <f t="shared" si="0"/>
        <v>91.229268292682946</v>
      </c>
      <c r="AB3" s="65">
        <f t="shared" si="0"/>
        <v>7.9024390243902447</v>
      </c>
      <c r="AC3" s="66">
        <f t="shared" si="0"/>
        <v>5.970731707317074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28.238048780487805</v>
      </c>
      <c r="AO3" s="60">
        <f t="shared" ref="AO3:AW7" si="1">AE3*U3</f>
        <v>1.1063414634146342</v>
      </c>
      <c r="AP3" s="60">
        <f t="shared" si="1"/>
        <v>0.17560975609756102</v>
      </c>
      <c r="AQ3" s="60">
        <f t="shared" si="1"/>
        <v>5.5580487804878054</v>
      </c>
      <c r="AR3" s="60">
        <f t="shared" si="1"/>
        <v>2.8097560975609763</v>
      </c>
      <c r="AS3" s="60">
        <f t="shared" si="1"/>
        <v>0</v>
      </c>
      <c r="AT3" s="60">
        <f t="shared" si="1"/>
        <v>114.14634146341464</v>
      </c>
      <c r="AU3" s="60">
        <f t="shared" si="1"/>
        <v>91.229268292682946</v>
      </c>
      <c r="AV3" s="60">
        <f t="shared" si="1"/>
        <v>7.9024390243902447</v>
      </c>
      <c r="AW3" s="60">
        <f t="shared" si="1"/>
        <v>5.970731707317074</v>
      </c>
    </row>
    <row r="4" spans="1:49" x14ac:dyDescent="0.25">
      <c r="A4" s="71"/>
      <c r="B4" s="71"/>
      <c r="C4" s="71"/>
      <c r="D4" s="71"/>
      <c r="E4" s="58" t="s">
        <v>6</v>
      </c>
      <c r="F4" s="58">
        <v>191</v>
      </c>
      <c r="G4" s="82">
        <v>0.45</v>
      </c>
      <c r="H4" s="60">
        <f>G4/SUM($G$3:$G$7)</f>
        <v>0.4390243902439025</v>
      </c>
      <c r="I4" s="78">
        <f t="shared" ref="I4:I7" si="2">$D$3*H4</f>
        <v>87.804878048780495</v>
      </c>
      <c r="J4" s="61">
        <v>44.1</v>
      </c>
      <c r="K4" s="62">
        <v>1</v>
      </c>
      <c r="L4" s="62">
        <v>0.1</v>
      </c>
      <c r="M4" s="62">
        <v>9.8000000000000007</v>
      </c>
      <c r="N4" s="62">
        <v>1.1000000000000001</v>
      </c>
      <c r="O4" s="62">
        <v>0</v>
      </c>
      <c r="P4" s="62">
        <v>650</v>
      </c>
      <c r="Q4" s="62">
        <v>14.6</v>
      </c>
      <c r="R4" s="62">
        <v>30</v>
      </c>
      <c r="S4" s="63">
        <v>25</v>
      </c>
      <c r="T4" s="64">
        <f t="shared" si="0"/>
        <v>38.721951219512199</v>
      </c>
      <c r="U4" s="65">
        <f t="shared" si="0"/>
        <v>0.87804878048780499</v>
      </c>
      <c r="V4" s="65">
        <f t="shared" si="0"/>
        <v>8.780487804878051E-2</v>
      </c>
      <c r="W4" s="65">
        <f t="shared" si="0"/>
        <v>8.6048780487804901</v>
      </c>
      <c r="X4" s="65">
        <f t="shared" si="0"/>
        <v>0.96585365853658556</v>
      </c>
      <c r="Y4" s="65">
        <f t="shared" si="0"/>
        <v>0</v>
      </c>
      <c r="Z4" s="65">
        <f t="shared" si="0"/>
        <v>570.7317073170733</v>
      </c>
      <c r="AA4" s="65">
        <f t="shared" si="0"/>
        <v>12.819512195121952</v>
      </c>
      <c r="AB4" s="65">
        <f t="shared" si="0"/>
        <v>26.341463414634148</v>
      </c>
      <c r="AC4" s="66">
        <f t="shared" si="0"/>
        <v>21.951219512195124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7" si="3">AD4*T4</f>
        <v>38.721951219512199</v>
      </c>
      <c r="AO4" s="60">
        <f t="shared" si="1"/>
        <v>0.87804878048780499</v>
      </c>
      <c r="AP4" s="60">
        <f t="shared" si="1"/>
        <v>8.780487804878051E-2</v>
      </c>
      <c r="AQ4" s="60">
        <f t="shared" si="1"/>
        <v>8.6048780487804901</v>
      </c>
      <c r="AR4" s="60">
        <f t="shared" si="1"/>
        <v>0.96585365853658556</v>
      </c>
      <c r="AS4" s="60">
        <f t="shared" si="1"/>
        <v>0</v>
      </c>
      <c r="AT4" s="60">
        <f t="shared" si="1"/>
        <v>570.7317073170733</v>
      </c>
      <c r="AU4" s="60">
        <f t="shared" si="1"/>
        <v>12.819512195121952</v>
      </c>
      <c r="AV4" s="60">
        <f t="shared" si="1"/>
        <v>26.341463414634148</v>
      </c>
      <c r="AW4" s="60">
        <f t="shared" si="1"/>
        <v>21.951219512195124</v>
      </c>
    </row>
    <row r="5" spans="1:49" x14ac:dyDescent="0.25">
      <c r="A5" s="71"/>
      <c r="B5" s="71"/>
      <c r="C5" s="71"/>
      <c r="D5" s="71"/>
      <c r="E5" s="82" t="s">
        <v>134</v>
      </c>
      <c r="F5" s="82">
        <v>2238</v>
      </c>
      <c r="G5" s="82">
        <v>0.1</v>
      </c>
      <c r="H5" s="60">
        <f>G5/SUM($G$3:$G$7)</f>
        <v>9.7560975609756115E-2</v>
      </c>
      <c r="I5" s="78">
        <f t="shared" si="2"/>
        <v>19.512195121951223</v>
      </c>
      <c r="J5" s="61">
        <v>724.4</v>
      </c>
      <c r="K5" s="62">
        <v>2.8</v>
      </c>
      <c r="L5" s="62">
        <v>78.8</v>
      </c>
      <c r="M5" s="62">
        <v>1</v>
      </c>
      <c r="N5" s="62">
        <v>0</v>
      </c>
      <c r="O5" s="62">
        <v>0</v>
      </c>
      <c r="P5" s="62">
        <v>87</v>
      </c>
      <c r="Q5" s="62">
        <v>3</v>
      </c>
      <c r="R5" s="62">
        <v>9</v>
      </c>
      <c r="S5" s="63">
        <v>733.6</v>
      </c>
      <c r="T5" s="64">
        <f t="shared" si="0"/>
        <v>141.34634146341466</v>
      </c>
      <c r="U5" s="65">
        <f t="shared" si="0"/>
        <v>0.54634146341463419</v>
      </c>
      <c r="V5" s="65">
        <f t="shared" si="0"/>
        <v>15.375609756097564</v>
      </c>
      <c r="W5" s="65">
        <f t="shared" si="0"/>
        <v>0.19512195121951223</v>
      </c>
      <c r="X5" s="65">
        <f t="shared" si="0"/>
        <v>0</v>
      </c>
      <c r="Y5" s="65">
        <f t="shared" si="0"/>
        <v>0</v>
      </c>
      <c r="Z5" s="65">
        <f t="shared" si="0"/>
        <v>16.975609756097565</v>
      </c>
      <c r="AA5" s="65">
        <f t="shared" si="0"/>
        <v>0.58536585365853666</v>
      </c>
      <c r="AB5" s="65">
        <f t="shared" si="0"/>
        <v>1.75609756097561</v>
      </c>
      <c r="AC5" s="66">
        <f t="shared" si="0"/>
        <v>143.14146341463419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141.34634146341466</v>
      </c>
      <c r="AO5" s="60">
        <f t="shared" si="1"/>
        <v>0.54634146341463419</v>
      </c>
      <c r="AP5" s="60">
        <f t="shared" si="1"/>
        <v>15.375609756097564</v>
      </c>
      <c r="AQ5" s="60">
        <f t="shared" si="1"/>
        <v>0.19512195121951223</v>
      </c>
      <c r="AR5" s="60">
        <f t="shared" si="1"/>
        <v>0</v>
      </c>
      <c r="AS5" s="60">
        <f t="shared" si="1"/>
        <v>0</v>
      </c>
      <c r="AT5" s="60">
        <f t="shared" si="1"/>
        <v>16.975609756097565</v>
      </c>
      <c r="AU5" s="60">
        <f t="shared" si="1"/>
        <v>0.58536585365853666</v>
      </c>
      <c r="AV5" s="60">
        <f t="shared" si="1"/>
        <v>1.75609756097561</v>
      </c>
      <c r="AW5" s="60">
        <f t="shared" si="1"/>
        <v>143.14146341463419</v>
      </c>
    </row>
    <row r="6" spans="1:49" x14ac:dyDescent="0.25">
      <c r="A6" s="71"/>
      <c r="B6" s="71"/>
      <c r="C6" s="71"/>
      <c r="D6" s="71"/>
      <c r="E6" s="82" t="s">
        <v>8</v>
      </c>
      <c r="F6" s="82">
        <v>1432</v>
      </c>
      <c r="G6" s="82">
        <v>0.02</v>
      </c>
      <c r="H6" s="60">
        <f>G6/SUM($G$3:$G$7)</f>
        <v>1.9512195121951223E-2</v>
      </c>
      <c r="I6" s="78">
        <f t="shared" si="2"/>
        <v>3.9024390243902447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35.051707317073181</v>
      </c>
      <c r="U6" s="65">
        <f t="shared" si="0"/>
        <v>0</v>
      </c>
      <c r="V6" s="65">
        <f t="shared" si="0"/>
        <v>3.8946341463414642</v>
      </c>
      <c r="W6" s="65">
        <f t="shared" si="0"/>
        <v>0</v>
      </c>
      <c r="X6" s="65">
        <f t="shared" si="0"/>
        <v>0</v>
      </c>
      <c r="Y6" s="65">
        <f t="shared" si="0"/>
        <v>2.4975609756097565</v>
      </c>
      <c r="Z6" s="65">
        <f t="shared" si="0"/>
        <v>1.5609756097560978</v>
      </c>
      <c r="AA6" s="65">
        <f t="shared" si="0"/>
        <v>0</v>
      </c>
      <c r="AB6" s="65">
        <f t="shared" si="0"/>
        <v>0.70243902439024408</v>
      </c>
      <c r="AC6" s="66">
        <f t="shared" si="0"/>
        <v>0.19902439024390245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35.051707317073181</v>
      </c>
      <c r="AO6" s="60">
        <f t="shared" si="1"/>
        <v>0</v>
      </c>
      <c r="AP6" s="60">
        <f t="shared" si="1"/>
        <v>3.8946341463414642</v>
      </c>
      <c r="AQ6" s="60">
        <f t="shared" si="1"/>
        <v>0</v>
      </c>
      <c r="AR6" s="60">
        <f t="shared" si="1"/>
        <v>0</v>
      </c>
      <c r="AS6" s="60">
        <f t="shared" si="1"/>
        <v>2.4975609756097565</v>
      </c>
      <c r="AT6" s="60">
        <f t="shared" si="1"/>
        <v>1.5609756097560978</v>
      </c>
      <c r="AU6" s="60">
        <f t="shared" si="1"/>
        <v>0</v>
      </c>
      <c r="AV6" s="60">
        <f t="shared" si="1"/>
        <v>0.70243902439024408</v>
      </c>
      <c r="AW6" s="60">
        <f t="shared" si="1"/>
        <v>0.19902439024390245</v>
      </c>
    </row>
    <row r="7" spans="1:49" x14ac:dyDescent="0.25">
      <c r="A7" s="72"/>
      <c r="B7" s="72"/>
      <c r="C7" s="72"/>
      <c r="D7" s="72"/>
      <c r="E7" s="82" t="s">
        <v>9</v>
      </c>
      <c r="F7" s="82">
        <v>1530</v>
      </c>
      <c r="G7" s="82">
        <v>5.0000000000000001E-3</v>
      </c>
      <c r="H7" s="60">
        <f>G7/SUM($G$3:$G$7)</f>
        <v>4.8780487804878057E-3</v>
      </c>
      <c r="I7" s="78">
        <f t="shared" si="2"/>
        <v>0.97560975609756118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0.21463414634146344</v>
      </c>
      <c r="AC7" s="66">
        <f t="shared" si="0"/>
        <v>383.52195121951229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0.21463414634146344</v>
      </c>
      <c r="AW7" s="60">
        <f t="shared" si="1"/>
        <v>383.52195121951229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243.35804878048785</v>
      </c>
      <c r="AO8" s="77">
        <f t="shared" ref="AO8:AW8" si="4">SUM(AO3:AO7)</f>
        <v>2.5307317073170736</v>
      </c>
      <c r="AP8" s="77">
        <f t="shared" si="4"/>
        <v>19.533658536585371</v>
      </c>
      <c r="AQ8" s="77">
        <f t="shared" si="4"/>
        <v>14.358048780487808</v>
      </c>
      <c r="AR8" s="77">
        <f t="shared" si="4"/>
        <v>3.7756097560975617</v>
      </c>
      <c r="AS8" s="77">
        <f t="shared" si="4"/>
        <v>2.4975609756097565</v>
      </c>
      <c r="AT8" s="77">
        <f t="shared" si="4"/>
        <v>703.41463414634154</v>
      </c>
      <c r="AU8" s="77">
        <f t="shared" si="4"/>
        <v>104.63414634146342</v>
      </c>
      <c r="AV8" s="77">
        <f t="shared" si="4"/>
        <v>36.917073170731712</v>
      </c>
      <c r="AW8" s="77">
        <f t="shared" si="4"/>
        <v>554.78439024390264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7" enableFormatConditionsCalculation="0"/>
  <dimension ref="A1:AW9"/>
  <sheetViews>
    <sheetView showGridLines="0" workbookViewId="0">
      <selection activeCell="L13" sqref="L13"/>
    </sheetView>
  </sheetViews>
  <sheetFormatPr baseColWidth="10" defaultRowHeight="18" x14ac:dyDescent="0.25"/>
  <cols>
    <col min="1" max="1" width="4.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37</v>
      </c>
      <c r="B3" s="56" t="s">
        <v>135</v>
      </c>
      <c r="C3" s="56" t="s">
        <v>12</v>
      </c>
      <c r="D3" s="56">
        <v>200</v>
      </c>
      <c r="E3" s="58" t="s">
        <v>136</v>
      </c>
      <c r="F3" s="58">
        <v>292</v>
      </c>
      <c r="G3" s="82">
        <v>0.7</v>
      </c>
      <c r="H3" s="60">
        <f>G3/SUM($G$3:$G$6)</f>
        <v>0.66985645933014359</v>
      </c>
      <c r="I3" s="78">
        <f>$D$3*H3</f>
        <v>133.97129186602871</v>
      </c>
      <c r="J3" s="61">
        <v>28.25</v>
      </c>
      <c r="K3" s="62">
        <v>2</v>
      </c>
      <c r="L3" s="62">
        <v>0.21</v>
      </c>
      <c r="M3" s="62">
        <v>4.59</v>
      </c>
      <c r="N3" s="62">
        <v>1.1499999999999999</v>
      </c>
      <c r="O3" s="62">
        <v>0</v>
      </c>
      <c r="P3" s="62">
        <v>4.55</v>
      </c>
      <c r="Q3" s="62">
        <v>60</v>
      </c>
      <c r="R3" s="62">
        <v>23.3</v>
      </c>
      <c r="S3" s="63">
        <v>31.61</v>
      </c>
      <c r="T3" s="64">
        <f t="shared" ref="T3:AC6" si="0">$I3/100*J3</f>
        <v>37.846889952153106</v>
      </c>
      <c r="U3" s="65">
        <f t="shared" si="0"/>
        <v>2.6794258373205739</v>
      </c>
      <c r="V3" s="65">
        <f t="shared" si="0"/>
        <v>0.28133971291866028</v>
      </c>
      <c r="W3" s="65">
        <f t="shared" si="0"/>
        <v>6.1492822966507168</v>
      </c>
      <c r="X3" s="65">
        <f t="shared" si="0"/>
        <v>1.54066985645933</v>
      </c>
      <c r="Y3" s="65">
        <f t="shared" si="0"/>
        <v>0</v>
      </c>
      <c r="Z3" s="65">
        <f t="shared" si="0"/>
        <v>6.0956937799043054</v>
      </c>
      <c r="AA3" s="65">
        <f t="shared" si="0"/>
        <v>80.382775119617222</v>
      </c>
      <c r="AB3" s="65">
        <f t="shared" si="0"/>
        <v>31.215311004784688</v>
      </c>
      <c r="AC3" s="66">
        <f t="shared" si="0"/>
        <v>42.348325358851667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37.846889952153106</v>
      </c>
      <c r="AO3" s="60">
        <f t="shared" ref="AO3:AW6" si="1">AE3*U3</f>
        <v>2.6794258373205739</v>
      </c>
      <c r="AP3" s="60">
        <f t="shared" si="1"/>
        <v>0.28133971291866028</v>
      </c>
      <c r="AQ3" s="60">
        <f t="shared" si="1"/>
        <v>6.1492822966507168</v>
      </c>
      <c r="AR3" s="60">
        <f t="shared" si="1"/>
        <v>1.54066985645933</v>
      </c>
      <c r="AS3" s="60">
        <f t="shared" si="1"/>
        <v>0</v>
      </c>
      <c r="AT3" s="60">
        <f t="shared" si="1"/>
        <v>5.4861244019138748</v>
      </c>
      <c r="AU3" s="60">
        <f t="shared" si="1"/>
        <v>68.325358851674636</v>
      </c>
      <c r="AV3" s="60">
        <f t="shared" si="1"/>
        <v>31.215311004784688</v>
      </c>
      <c r="AW3" s="60">
        <f t="shared" si="1"/>
        <v>42.348325358851667</v>
      </c>
    </row>
    <row r="4" spans="1:49" x14ac:dyDescent="0.25">
      <c r="A4" s="71"/>
      <c r="B4" s="71"/>
      <c r="C4" s="71"/>
      <c r="D4" s="71"/>
      <c r="E4" s="58" t="s">
        <v>71</v>
      </c>
      <c r="F4" s="58">
        <v>221</v>
      </c>
      <c r="G4" s="82">
        <v>0.3</v>
      </c>
      <c r="H4" s="60">
        <f>G4/SUM($G$3:$G$6)</f>
        <v>0.28708133971291866</v>
      </c>
      <c r="I4" s="78">
        <f t="shared" ref="I4:I6" si="2">$D$3*H4</f>
        <v>57.41626794258373</v>
      </c>
      <c r="J4" s="61">
        <v>21.8</v>
      </c>
      <c r="K4" s="62">
        <v>1</v>
      </c>
      <c r="L4" s="62">
        <v>0.2</v>
      </c>
      <c r="M4" s="62">
        <v>4</v>
      </c>
      <c r="N4" s="62">
        <v>0.5</v>
      </c>
      <c r="O4" s="62">
        <v>0</v>
      </c>
      <c r="P4" s="62">
        <v>91.63</v>
      </c>
      <c r="Q4" s="62">
        <v>19</v>
      </c>
      <c r="R4" s="62">
        <v>10</v>
      </c>
      <c r="S4" s="63">
        <v>5.01</v>
      </c>
      <c r="T4" s="64">
        <f t="shared" si="0"/>
        <v>12.516746411483254</v>
      </c>
      <c r="U4" s="65">
        <f t="shared" si="0"/>
        <v>0.57416267942583732</v>
      </c>
      <c r="V4" s="65">
        <f t="shared" si="0"/>
        <v>0.11483253588516747</v>
      </c>
      <c r="W4" s="65">
        <f t="shared" si="0"/>
        <v>2.2966507177033493</v>
      </c>
      <c r="X4" s="65">
        <f t="shared" si="0"/>
        <v>0.28708133971291866</v>
      </c>
      <c r="Y4" s="65">
        <f t="shared" si="0"/>
        <v>0</v>
      </c>
      <c r="Z4" s="65">
        <f t="shared" si="0"/>
        <v>52.610526315789471</v>
      </c>
      <c r="AA4" s="65">
        <f t="shared" si="0"/>
        <v>10.909090909090908</v>
      </c>
      <c r="AB4" s="65">
        <f t="shared" si="0"/>
        <v>5.741626794258373</v>
      </c>
      <c r="AC4" s="66">
        <f t="shared" si="0"/>
        <v>2.8765550239234448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12.516746411483254</v>
      </c>
      <c r="AO4" s="60">
        <f t="shared" si="1"/>
        <v>0.57416267942583732</v>
      </c>
      <c r="AP4" s="60">
        <f t="shared" si="1"/>
        <v>0.11483253588516747</v>
      </c>
      <c r="AQ4" s="60">
        <f t="shared" si="1"/>
        <v>2.2966507177033493</v>
      </c>
      <c r="AR4" s="60">
        <f t="shared" si="1"/>
        <v>0.28708133971291866</v>
      </c>
      <c r="AS4" s="60">
        <f t="shared" si="1"/>
        <v>0</v>
      </c>
      <c r="AT4" s="60">
        <f t="shared" si="1"/>
        <v>47.349473684210523</v>
      </c>
      <c r="AU4" s="60">
        <f t="shared" si="1"/>
        <v>8.7272727272727266</v>
      </c>
      <c r="AV4" s="60">
        <f t="shared" si="1"/>
        <v>5.741626794258373</v>
      </c>
      <c r="AW4" s="60">
        <f t="shared" si="1"/>
        <v>2.8765550239234448</v>
      </c>
    </row>
    <row r="5" spans="1:49" x14ac:dyDescent="0.25">
      <c r="A5" s="71"/>
      <c r="B5" s="71"/>
      <c r="C5" s="71"/>
      <c r="D5" s="71"/>
      <c r="E5" s="82" t="s">
        <v>8</v>
      </c>
      <c r="F5" s="82">
        <v>1432</v>
      </c>
      <c r="G5" s="82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82" t="s">
        <v>9</v>
      </c>
      <c r="F6" s="82">
        <v>1530</v>
      </c>
      <c r="G6" s="82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101.93492822966508</v>
      </c>
      <c r="AO7" s="77">
        <f t="shared" ref="AO7:AW7" si="4">SUM(AO3:AO6)</f>
        <v>3.2535885167464111</v>
      </c>
      <c r="AP7" s="77">
        <f t="shared" si="4"/>
        <v>6.1263157894736828</v>
      </c>
      <c r="AQ7" s="77">
        <f t="shared" si="4"/>
        <v>8.4459330143540665</v>
      </c>
      <c r="AR7" s="77">
        <f t="shared" si="4"/>
        <v>1.8277511961722486</v>
      </c>
      <c r="AS7" s="77">
        <f t="shared" si="4"/>
        <v>3.6746411483253585</v>
      </c>
      <c r="AT7" s="77">
        <f t="shared" si="4"/>
        <v>55.13224880382775</v>
      </c>
      <c r="AU7" s="77">
        <f t="shared" si="4"/>
        <v>77.05263157894737</v>
      </c>
      <c r="AV7" s="77">
        <f t="shared" si="4"/>
        <v>38.622009569377987</v>
      </c>
      <c r="AW7" s="77">
        <f t="shared" si="4"/>
        <v>1174.0631578947368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8" enableFormatConditionsCalculation="0"/>
  <dimension ref="A1:AW10"/>
  <sheetViews>
    <sheetView showGridLines="0" workbookViewId="0">
      <selection activeCell="B3" sqref="B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38</v>
      </c>
      <c r="B3" s="56" t="s">
        <v>137</v>
      </c>
      <c r="C3" s="56" t="s">
        <v>12</v>
      </c>
      <c r="D3" s="56">
        <v>200</v>
      </c>
      <c r="E3" s="58" t="s">
        <v>120</v>
      </c>
      <c r="F3" s="58">
        <v>291</v>
      </c>
      <c r="G3" s="82">
        <v>0.6</v>
      </c>
      <c r="H3" s="60">
        <f>G3/SUM($G$3:$G$7)</f>
        <v>0.57416267942583743</v>
      </c>
      <c r="I3" s="78">
        <f>$D$3*H3</f>
        <v>114.83253588516749</v>
      </c>
      <c r="J3" s="61">
        <v>25.63</v>
      </c>
      <c r="K3" s="62">
        <v>1.48</v>
      </c>
      <c r="L3" s="62">
        <v>0.19</v>
      </c>
      <c r="M3" s="62">
        <v>4.5</v>
      </c>
      <c r="N3" s="62">
        <v>1</v>
      </c>
      <c r="O3" s="62">
        <v>0</v>
      </c>
      <c r="P3" s="62">
        <v>12.3</v>
      </c>
      <c r="Q3" s="62">
        <v>40</v>
      </c>
      <c r="R3" s="62">
        <v>48.96</v>
      </c>
      <c r="S3" s="63">
        <v>27.2</v>
      </c>
      <c r="T3" s="64">
        <f t="shared" ref="T3:AC7" si="0">$I3/100*J3</f>
        <v>29.431578947368426</v>
      </c>
      <c r="U3" s="65">
        <f t="shared" si="0"/>
        <v>1.6995215311004788</v>
      </c>
      <c r="V3" s="65">
        <f t="shared" si="0"/>
        <v>0.21818181818181823</v>
      </c>
      <c r="W3" s="65">
        <f t="shared" si="0"/>
        <v>5.1674641148325371</v>
      </c>
      <c r="X3" s="65">
        <f t="shared" si="0"/>
        <v>1.1483253588516749</v>
      </c>
      <c r="Y3" s="65">
        <f t="shared" si="0"/>
        <v>0</v>
      </c>
      <c r="Z3" s="65">
        <f t="shared" si="0"/>
        <v>14.124401913875602</v>
      </c>
      <c r="AA3" s="65">
        <f t="shared" si="0"/>
        <v>45.933014354066998</v>
      </c>
      <c r="AB3" s="65">
        <f t="shared" si="0"/>
        <v>56.222009569378002</v>
      </c>
      <c r="AC3" s="66">
        <f t="shared" si="0"/>
        <v>31.234449760765557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29.431578947368426</v>
      </c>
      <c r="AO3" s="60">
        <f t="shared" ref="AO3:AW7" si="1">AE3*U3</f>
        <v>1.6995215311004788</v>
      </c>
      <c r="AP3" s="60">
        <f t="shared" si="1"/>
        <v>0.21818181818181823</v>
      </c>
      <c r="AQ3" s="60">
        <f t="shared" si="1"/>
        <v>5.1674641148325371</v>
      </c>
      <c r="AR3" s="60">
        <f t="shared" si="1"/>
        <v>1.1483253588516749</v>
      </c>
      <c r="AS3" s="60">
        <f t="shared" si="1"/>
        <v>0</v>
      </c>
      <c r="AT3" s="60">
        <f t="shared" si="1"/>
        <v>12.711961722488041</v>
      </c>
      <c r="AU3" s="60">
        <f t="shared" si="1"/>
        <v>39.043062200956946</v>
      </c>
      <c r="AV3" s="60">
        <f t="shared" si="1"/>
        <v>56.222009569378002</v>
      </c>
      <c r="AW3" s="60">
        <f t="shared" si="1"/>
        <v>31.234449760765557</v>
      </c>
    </row>
    <row r="4" spans="1:49" x14ac:dyDescent="0.25">
      <c r="A4" s="71"/>
      <c r="B4" s="71"/>
      <c r="C4" s="71"/>
      <c r="D4" s="71"/>
      <c r="E4" s="58" t="s">
        <v>6</v>
      </c>
      <c r="F4" s="58">
        <v>191</v>
      </c>
      <c r="G4" s="82">
        <v>0.3</v>
      </c>
      <c r="H4" s="60">
        <f>G4/SUM($G$3:$G$7)</f>
        <v>0.28708133971291872</v>
      </c>
      <c r="I4" s="78">
        <f t="shared" ref="I4:I7" si="2">$D$3*H4</f>
        <v>57.416267942583744</v>
      </c>
      <c r="J4" s="61">
        <v>44.1</v>
      </c>
      <c r="K4" s="62">
        <v>1</v>
      </c>
      <c r="L4" s="62">
        <v>0.1</v>
      </c>
      <c r="M4" s="62">
        <v>9.8000000000000007</v>
      </c>
      <c r="N4" s="62">
        <v>1.1000000000000001</v>
      </c>
      <c r="O4" s="62">
        <v>0</v>
      </c>
      <c r="P4" s="62">
        <v>650</v>
      </c>
      <c r="Q4" s="62">
        <v>14.6</v>
      </c>
      <c r="R4" s="62">
        <v>30</v>
      </c>
      <c r="S4" s="63">
        <v>25</v>
      </c>
      <c r="T4" s="64">
        <f t="shared" si="0"/>
        <v>25.320574162679431</v>
      </c>
      <c r="U4" s="65">
        <f t="shared" si="0"/>
        <v>0.57416267942583743</v>
      </c>
      <c r="V4" s="65">
        <f t="shared" si="0"/>
        <v>5.7416267942583747E-2</v>
      </c>
      <c r="W4" s="65">
        <f t="shared" si="0"/>
        <v>5.6267942583732076</v>
      </c>
      <c r="X4" s="65">
        <f t="shared" si="0"/>
        <v>0.63157894736842124</v>
      </c>
      <c r="Y4" s="65">
        <f t="shared" si="0"/>
        <v>0</v>
      </c>
      <c r="Z4" s="65">
        <f t="shared" si="0"/>
        <v>373.20574162679435</v>
      </c>
      <c r="AA4" s="65">
        <f t="shared" si="0"/>
        <v>8.3827751196172269</v>
      </c>
      <c r="AB4" s="65">
        <f t="shared" si="0"/>
        <v>17.224880382775122</v>
      </c>
      <c r="AC4" s="66">
        <f t="shared" si="0"/>
        <v>14.354066985645936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25.320574162679431</v>
      </c>
      <c r="AO4" s="60">
        <f t="shared" si="1"/>
        <v>0.57416267942583743</v>
      </c>
      <c r="AP4" s="60">
        <f t="shared" si="1"/>
        <v>5.7416267942583747E-2</v>
      </c>
      <c r="AQ4" s="60">
        <f t="shared" si="1"/>
        <v>5.6267942583732076</v>
      </c>
      <c r="AR4" s="60">
        <f t="shared" si="1"/>
        <v>0.63157894736842124</v>
      </c>
      <c r="AS4" s="60">
        <f t="shared" si="1"/>
        <v>0</v>
      </c>
      <c r="AT4" s="60">
        <f t="shared" si="1"/>
        <v>335.88516746411494</v>
      </c>
      <c r="AU4" s="60">
        <f t="shared" si="1"/>
        <v>6.7062200956937819</v>
      </c>
      <c r="AV4" s="60">
        <f t="shared" si="1"/>
        <v>17.224880382775122</v>
      </c>
      <c r="AW4" s="60">
        <f t="shared" si="1"/>
        <v>14.354066985645936</v>
      </c>
    </row>
    <row r="5" spans="1:49" x14ac:dyDescent="0.25">
      <c r="A5" s="71"/>
      <c r="B5" s="71"/>
      <c r="C5" s="71"/>
      <c r="D5" s="71"/>
      <c r="E5" s="82" t="s">
        <v>5</v>
      </c>
      <c r="F5" s="82">
        <v>316</v>
      </c>
      <c r="G5" s="82">
        <v>0.1</v>
      </c>
      <c r="H5" s="60">
        <f>G5/SUM($G$3:$G$7)</f>
        <v>9.5693779904306248E-2</v>
      </c>
      <c r="I5" s="78">
        <f t="shared" si="2"/>
        <v>19.138755980861248</v>
      </c>
      <c r="J5" s="61">
        <v>35.799999999999997</v>
      </c>
      <c r="K5" s="62">
        <v>1.85</v>
      </c>
      <c r="L5" s="62">
        <v>0.4</v>
      </c>
      <c r="M5" s="62">
        <v>6.2</v>
      </c>
      <c r="N5" s="62">
        <v>1.2</v>
      </c>
      <c r="O5" s="62">
        <v>0</v>
      </c>
      <c r="P5" s="62">
        <v>193</v>
      </c>
      <c r="Q5" s="62">
        <v>48</v>
      </c>
      <c r="R5" s="62">
        <v>101</v>
      </c>
      <c r="S5" s="63">
        <v>48.53</v>
      </c>
      <c r="T5" s="64">
        <f t="shared" si="0"/>
        <v>6.8516746411483256</v>
      </c>
      <c r="U5" s="65">
        <f t="shared" si="0"/>
        <v>0.35406698564593309</v>
      </c>
      <c r="V5" s="65">
        <f t="shared" si="0"/>
        <v>7.6555023923444987E-2</v>
      </c>
      <c r="W5" s="65">
        <f t="shared" si="0"/>
        <v>1.1866028708133973</v>
      </c>
      <c r="X5" s="65">
        <f t="shared" si="0"/>
        <v>0.22966507177033496</v>
      </c>
      <c r="Y5" s="65">
        <f t="shared" si="0"/>
        <v>0</v>
      </c>
      <c r="Z5" s="65">
        <f t="shared" si="0"/>
        <v>36.937799043062206</v>
      </c>
      <c r="AA5" s="65">
        <f t="shared" si="0"/>
        <v>9.1866028708133989</v>
      </c>
      <c r="AB5" s="65">
        <f t="shared" si="0"/>
        <v>19.330143540669859</v>
      </c>
      <c r="AC5" s="66">
        <f t="shared" si="0"/>
        <v>9.2880382775119639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6.8516746411483256</v>
      </c>
      <c r="AO5" s="60">
        <f t="shared" si="1"/>
        <v>0.35406698564593309</v>
      </c>
      <c r="AP5" s="60">
        <f t="shared" si="1"/>
        <v>7.6555023923444987E-2</v>
      </c>
      <c r="AQ5" s="60">
        <f t="shared" si="1"/>
        <v>1.1866028708133973</v>
      </c>
      <c r="AR5" s="60">
        <f t="shared" si="1"/>
        <v>0.22966507177033496</v>
      </c>
      <c r="AS5" s="60">
        <f t="shared" si="1"/>
        <v>0</v>
      </c>
      <c r="AT5" s="60">
        <f t="shared" si="1"/>
        <v>33.244019138755988</v>
      </c>
      <c r="AU5" s="60">
        <f t="shared" si="1"/>
        <v>7.8086124401913892</v>
      </c>
      <c r="AV5" s="60">
        <f t="shared" si="1"/>
        <v>19.330143540669859</v>
      </c>
      <c r="AW5" s="60">
        <f t="shared" si="1"/>
        <v>9.2880382775119639</v>
      </c>
    </row>
    <row r="6" spans="1:49" x14ac:dyDescent="0.25">
      <c r="A6" s="71"/>
      <c r="B6" s="71"/>
      <c r="C6" s="71"/>
      <c r="D6" s="71"/>
      <c r="E6" s="82" t="s">
        <v>8</v>
      </c>
      <c r="F6" s="82">
        <v>1432</v>
      </c>
      <c r="G6" s="82">
        <v>0.03</v>
      </c>
      <c r="H6" s="60">
        <f>G6/SUM($G$3:$G$7)</f>
        <v>2.8708133971291874E-2</v>
      </c>
      <c r="I6" s="78">
        <f t="shared" si="2"/>
        <v>5.7416267942583747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51.571291866028723</v>
      </c>
      <c r="U6" s="65">
        <f t="shared" si="0"/>
        <v>0</v>
      </c>
      <c r="V6" s="65">
        <f t="shared" si="0"/>
        <v>5.7301435406698582</v>
      </c>
      <c r="W6" s="65">
        <f t="shared" si="0"/>
        <v>0</v>
      </c>
      <c r="X6" s="65">
        <f t="shared" si="0"/>
        <v>0</v>
      </c>
      <c r="Y6" s="65">
        <f t="shared" si="0"/>
        <v>3.6746411483253598</v>
      </c>
      <c r="Z6" s="65">
        <f t="shared" si="0"/>
        <v>2.2966507177033497</v>
      </c>
      <c r="AA6" s="65">
        <f t="shared" si="0"/>
        <v>0</v>
      </c>
      <c r="AB6" s="65">
        <f t="shared" si="0"/>
        <v>1.0334928229665075</v>
      </c>
      <c r="AC6" s="66">
        <f t="shared" si="0"/>
        <v>0.2928229665071771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51.571291866028723</v>
      </c>
      <c r="AO6" s="60">
        <f t="shared" si="1"/>
        <v>0</v>
      </c>
      <c r="AP6" s="60">
        <f t="shared" si="1"/>
        <v>5.7301435406698582</v>
      </c>
      <c r="AQ6" s="60">
        <f t="shared" si="1"/>
        <v>0</v>
      </c>
      <c r="AR6" s="60">
        <f t="shared" si="1"/>
        <v>0</v>
      </c>
      <c r="AS6" s="60">
        <f t="shared" si="1"/>
        <v>3.6746411483253598</v>
      </c>
      <c r="AT6" s="60">
        <f t="shared" si="1"/>
        <v>2.2966507177033497</v>
      </c>
      <c r="AU6" s="60">
        <f t="shared" si="1"/>
        <v>0</v>
      </c>
      <c r="AV6" s="60">
        <f t="shared" si="1"/>
        <v>1.0334928229665075</v>
      </c>
      <c r="AW6" s="60">
        <f t="shared" si="1"/>
        <v>0.2928229665071771</v>
      </c>
    </row>
    <row r="7" spans="1:49" x14ac:dyDescent="0.25">
      <c r="A7" s="72"/>
      <c r="B7" s="72"/>
      <c r="C7" s="72"/>
      <c r="D7" s="72"/>
      <c r="E7" s="82" t="s">
        <v>9</v>
      </c>
      <c r="F7" s="82">
        <v>1530</v>
      </c>
      <c r="G7" s="82">
        <v>1.4999999999999999E-2</v>
      </c>
      <c r="H7" s="60">
        <f>G7/SUM($G$3:$G$7)</f>
        <v>1.4354066985645937E-2</v>
      </c>
      <c r="I7" s="78">
        <f t="shared" si="2"/>
        <v>2.8708133971291874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0.63157894736842124</v>
      </c>
      <c r="AC7" s="66">
        <f t="shared" si="0"/>
        <v>1128.5454545454547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0.63157894736842124</v>
      </c>
      <c r="AW7" s="60">
        <f t="shared" si="1"/>
        <v>1128.5454545454547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113.17511961722491</v>
      </c>
      <c r="AO8" s="77">
        <f t="shared" ref="AO8:AW8" si="4">SUM(AO3:AO7)</f>
        <v>2.6277511961722491</v>
      </c>
      <c r="AP8" s="77">
        <f t="shared" si="4"/>
        <v>6.082296650717705</v>
      </c>
      <c r="AQ8" s="77">
        <f t="shared" si="4"/>
        <v>11.980861244019142</v>
      </c>
      <c r="AR8" s="77">
        <f t="shared" si="4"/>
        <v>2.0095693779904309</v>
      </c>
      <c r="AS8" s="77">
        <f t="shared" si="4"/>
        <v>3.6746411483253598</v>
      </c>
      <c r="AT8" s="77">
        <f t="shared" si="4"/>
        <v>384.13779904306233</v>
      </c>
      <c r="AU8" s="77">
        <f t="shared" si="4"/>
        <v>53.557894736842115</v>
      </c>
      <c r="AV8" s="77">
        <f t="shared" si="4"/>
        <v>94.442105263157927</v>
      </c>
      <c r="AW8" s="77">
        <f t="shared" si="4"/>
        <v>1183.7148325358853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9" enableFormatConditionsCalculation="0"/>
  <dimension ref="A1:AW8"/>
  <sheetViews>
    <sheetView showGridLines="0" workbookViewId="0">
      <selection activeCell="A4" sqref="A4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39</v>
      </c>
      <c r="B3" s="56" t="s">
        <v>140</v>
      </c>
      <c r="C3" s="56" t="s">
        <v>60</v>
      </c>
      <c r="D3" s="56">
        <v>200</v>
      </c>
      <c r="E3" s="58" t="s">
        <v>138</v>
      </c>
      <c r="F3" s="58">
        <v>598</v>
      </c>
      <c r="G3" s="82">
        <v>0.25</v>
      </c>
      <c r="H3" s="60">
        <f>G3/SUM($G$3:$G$5)</f>
        <v>0.25</v>
      </c>
      <c r="I3" s="78">
        <f>$D$3*H3</f>
        <v>50</v>
      </c>
      <c r="J3" s="61">
        <v>34.29</v>
      </c>
      <c r="K3" s="62">
        <v>1</v>
      </c>
      <c r="L3" s="62">
        <v>0.21</v>
      </c>
      <c r="M3" s="62">
        <v>7.1</v>
      </c>
      <c r="N3" s="62">
        <v>1.1000000000000001</v>
      </c>
      <c r="O3" s="62">
        <v>0</v>
      </c>
      <c r="P3" s="62">
        <v>5</v>
      </c>
      <c r="Q3" s="62">
        <v>47</v>
      </c>
      <c r="R3" s="62">
        <v>18</v>
      </c>
      <c r="S3" s="63">
        <v>4.2</v>
      </c>
      <c r="T3" s="64">
        <f t="shared" ref="T3:AC5" si="0">$I3/100*J3</f>
        <v>17.145</v>
      </c>
      <c r="U3" s="65">
        <f t="shared" si="0"/>
        <v>0.5</v>
      </c>
      <c r="V3" s="65">
        <f t="shared" si="0"/>
        <v>0.105</v>
      </c>
      <c r="W3" s="65">
        <f t="shared" si="0"/>
        <v>3.55</v>
      </c>
      <c r="X3" s="65">
        <f t="shared" si="0"/>
        <v>0.55000000000000004</v>
      </c>
      <c r="Y3" s="65">
        <f t="shared" si="0"/>
        <v>0</v>
      </c>
      <c r="Z3" s="65">
        <f t="shared" si="0"/>
        <v>2.5</v>
      </c>
      <c r="AA3" s="65">
        <f t="shared" si="0"/>
        <v>23.5</v>
      </c>
      <c r="AB3" s="65">
        <f t="shared" si="0"/>
        <v>9</v>
      </c>
      <c r="AC3" s="66">
        <f t="shared" si="0"/>
        <v>2.1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17.145</v>
      </c>
      <c r="AO3" s="60">
        <f t="shared" ref="AO3:AW5" si="1">AE3*U3</f>
        <v>0.5</v>
      </c>
      <c r="AP3" s="60">
        <f t="shared" si="1"/>
        <v>0.105</v>
      </c>
      <c r="AQ3" s="60">
        <f t="shared" si="1"/>
        <v>3.55</v>
      </c>
      <c r="AR3" s="60">
        <f t="shared" si="1"/>
        <v>0.55000000000000004</v>
      </c>
      <c r="AS3" s="60">
        <f t="shared" si="1"/>
        <v>0</v>
      </c>
      <c r="AT3" s="60">
        <f t="shared" si="1"/>
        <v>2.5</v>
      </c>
      <c r="AU3" s="60">
        <f t="shared" si="1"/>
        <v>23.5</v>
      </c>
      <c r="AV3" s="60">
        <f t="shared" si="1"/>
        <v>9</v>
      </c>
      <c r="AW3" s="60">
        <f t="shared" si="1"/>
        <v>2.1</v>
      </c>
    </row>
    <row r="4" spans="1:49" x14ac:dyDescent="0.25">
      <c r="A4" s="71"/>
      <c r="B4" s="71"/>
      <c r="C4" s="71"/>
      <c r="D4" s="71"/>
      <c r="E4" s="58" t="s">
        <v>139</v>
      </c>
      <c r="F4" s="58">
        <v>524</v>
      </c>
      <c r="G4" s="82">
        <v>0.65</v>
      </c>
      <c r="H4" s="60">
        <f>G4/SUM($G$3:$G$5)</f>
        <v>0.65</v>
      </c>
      <c r="I4" s="78">
        <f t="shared" ref="I4:I5" si="2">$D$3*H4</f>
        <v>130</v>
      </c>
      <c r="J4" s="61">
        <v>85.54</v>
      </c>
      <c r="K4" s="62">
        <v>0.94</v>
      </c>
      <c r="L4" s="62">
        <v>0.1</v>
      </c>
      <c r="M4" s="62">
        <v>20.22</v>
      </c>
      <c r="N4" s="62">
        <v>3</v>
      </c>
      <c r="O4" s="62">
        <v>0</v>
      </c>
      <c r="P4" s="62">
        <v>10</v>
      </c>
      <c r="Q4" s="62">
        <v>1</v>
      </c>
      <c r="R4" s="62">
        <v>12</v>
      </c>
      <c r="S4" s="63">
        <v>1.4</v>
      </c>
      <c r="T4" s="64">
        <f t="shared" si="0"/>
        <v>111.20200000000001</v>
      </c>
      <c r="U4" s="65">
        <f t="shared" si="0"/>
        <v>1.222</v>
      </c>
      <c r="V4" s="65">
        <f t="shared" si="0"/>
        <v>0.13</v>
      </c>
      <c r="W4" s="65">
        <f t="shared" si="0"/>
        <v>26.285999999999998</v>
      </c>
      <c r="X4" s="65">
        <f t="shared" si="0"/>
        <v>3.9000000000000004</v>
      </c>
      <c r="Y4" s="65">
        <f t="shared" si="0"/>
        <v>0</v>
      </c>
      <c r="Z4" s="65">
        <f t="shared" si="0"/>
        <v>13</v>
      </c>
      <c r="AA4" s="65">
        <f t="shared" si="0"/>
        <v>1.3</v>
      </c>
      <c r="AB4" s="65">
        <f t="shared" si="0"/>
        <v>15.600000000000001</v>
      </c>
      <c r="AC4" s="66">
        <f t="shared" si="0"/>
        <v>1.8199999999999998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5" si="3">AD4*T4</f>
        <v>111.20200000000001</v>
      </c>
      <c r="AO4" s="60">
        <f t="shared" si="1"/>
        <v>1.222</v>
      </c>
      <c r="AP4" s="60">
        <f t="shared" si="1"/>
        <v>0.13</v>
      </c>
      <c r="AQ4" s="60">
        <f t="shared" si="1"/>
        <v>26.285999999999998</v>
      </c>
      <c r="AR4" s="60">
        <f t="shared" si="1"/>
        <v>3.9000000000000004</v>
      </c>
      <c r="AS4" s="60">
        <f t="shared" si="1"/>
        <v>0</v>
      </c>
      <c r="AT4" s="60">
        <f t="shared" si="1"/>
        <v>13</v>
      </c>
      <c r="AU4" s="60">
        <f t="shared" si="1"/>
        <v>1.3</v>
      </c>
      <c r="AV4" s="60">
        <f t="shared" si="1"/>
        <v>15.600000000000001</v>
      </c>
      <c r="AW4" s="60">
        <f t="shared" si="1"/>
        <v>1.8199999999999998</v>
      </c>
    </row>
    <row r="5" spans="1:49" x14ac:dyDescent="0.25">
      <c r="A5" s="71"/>
      <c r="B5" s="71"/>
      <c r="C5" s="71"/>
      <c r="D5" s="71"/>
      <c r="E5" s="82" t="s">
        <v>134</v>
      </c>
      <c r="F5" s="82">
        <v>2238</v>
      </c>
      <c r="G5" s="82">
        <v>0.1</v>
      </c>
      <c r="H5" s="60">
        <f>G5/SUM($G$3:$G$5)</f>
        <v>0.1</v>
      </c>
      <c r="I5" s="78">
        <f t="shared" si="2"/>
        <v>20</v>
      </c>
      <c r="J5" s="61">
        <v>724.4</v>
      </c>
      <c r="K5" s="62">
        <v>2.8</v>
      </c>
      <c r="L5" s="62">
        <v>78.8</v>
      </c>
      <c r="M5" s="62">
        <v>1</v>
      </c>
      <c r="N5" s="62">
        <v>0</v>
      </c>
      <c r="O5" s="62">
        <v>0</v>
      </c>
      <c r="P5" s="62">
        <v>87</v>
      </c>
      <c r="Q5" s="62">
        <v>3</v>
      </c>
      <c r="R5" s="62">
        <v>9</v>
      </c>
      <c r="S5" s="63">
        <v>733.6</v>
      </c>
      <c r="T5" s="64">
        <f t="shared" si="0"/>
        <v>144.88</v>
      </c>
      <c r="U5" s="65">
        <f t="shared" si="0"/>
        <v>0.55999999999999994</v>
      </c>
      <c r="V5" s="65">
        <f t="shared" si="0"/>
        <v>15.76</v>
      </c>
      <c r="W5" s="65">
        <f t="shared" si="0"/>
        <v>0.2</v>
      </c>
      <c r="X5" s="65">
        <f t="shared" si="0"/>
        <v>0</v>
      </c>
      <c r="Y5" s="65">
        <f t="shared" si="0"/>
        <v>0</v>
      </c>
      <c r="Z5" s="65">
        <f t="shared" si="0"/>
        <v>17.400000000000002</v>
      </c>
      <c r="AA5" s="65">
        <f t="shared" si="0"/>
        <v>0.60000000000000009</v>
      </c>
      <c r="AB5" s="65">
        <f t="shared" si="0"/>
        <v>1.8</v>
      </c>
      <c r="AC5" s="66">
        <f t="shared" si="0"/>
        <v>146.72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144.88</v>
      </c>
      <c r="AO5" s="60">
        <f t="shared" si="1"/>
        <v>0.55999999999999994</v>
      </c>
      <c r="AP5" s="60">
        <f t="shared" si="1"/>
        <v>15.76</v>
      </c>
      <c r="AQ5" s="60">
        <f t="shared" si="1"/>
        <v>0.2</v>
      </c>
      <c r="AR5" s="60">
        <f t="shared" si="1"/>
        <v>0</v>
      </c>
      <c r="AS5" s="60">
        <f t="shared" si="1"/>
        <v>0</v>
      </c>
      <c r="AT5" s="60">
        <f t="shared" si="1"/>
        <v>17.400000000000002</v>
      </c>
      <c r="AU5" s="60">
        <f t="shared" si="1"/>
        <v>0.60000000000000009</v>
      </c>
      <c r="AV5" s="60">
        <f t="shared" si="1"/>
        <v>1.8</v>
      </c>
      <c r="AW5" s="60">
        <f t="shared" si="1"/>
        <v>146.72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 t="shared" ref="AN6:AW6" si="4">SUM(AN3:AN5)</f>
        <v>273.22699999999998</v>
      </c>
      <c r="AO6" s="77">
        <f t="shared" si="4"/>
        <v>2.282</v>
      </c>
      <c r="AP6" s="77">
        <f t="shared" si="4"/>
        <v>15.994999999999999</v>
      </c>
      <c r="AQ6" s="77">
        <f t="shared" si="4"/>
        <v>30.035999999999998</v>
      </c>
      <c r="AR6" s="77">
        <f t="shared" si="4"/>
        <v>4.45</v>
      </c>
      <c r="AS6" s="77">
        <f t="shared" si="4"/>
        <v>0</v>
      </c>
      <c r="AT6" s="77">
        <f t="shared" si="4"/>
        <v>32.900000000000006</v>
      </c>
      <c r="AU6" s="77">
        <f t="shared" si="4"/>
        <v>25.400000000000002</v>
      </c>
      <c r="AV6" s="77">
        <f t="shared" si="4"/>
        <v>26.400000000000002</v>
      </c>
      <c r="AW6" s="77">
        <f t="shared" si="4"/>
        <v>150.63999999999999</v>
      </c>
    </row>
    <row r="8" spans="1:49" x14ac:dyDescent="0.25">
      <c r="B8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0" enableFormatConditionsCalculation="0"/>
  <dimension ref="A1:AW10"/>
  <sheetViews>
    <sheetView showGridLines="0" workbookViewId="0">
      <selection activeCell="J13" sqref="J1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40</v>
      </c>
      <c r="B3" s="56" t="s">
        <v>141</v>
      </c>
      <c r="C3" s="56" t="s">
        <v>44</v>
      </c>
      <c r="D3" s="56">
        <v>200</v>
      </c>
      <c r="E3" s="58" t="s">
        <v>142</v>
      </c>
      <c r="F3" s="58">
        <v>789</v>
      </c>
      <c r="G3" s="82">
        <v>0.8</v>
      </c>
      <c r="H3" s="60">
        <f>G3/SUM($G$3:$G$7)</f>
        <v>0.78048780487804892</v>
      </c>
      <c r="I3" s="78">
        <f>$D$3*H3</f>
        <v>156.09756097560978</v>
      </c>
      <c r="J3" s="61">
        <v>110.36</v>
      </c>
      <c r="K3" s="62">
        <v>19.559999999999999</v>
      </c>
      <c r="L3" s="62">
        <v>3.44</v>
      </c>
      <c r="M3" s="62">
        <v>0.28999999999999998</v>
      </c>
      <c r="N3" s="62">
        <v>0</v>
      </c>
      <c r="O3" s="62">
        <v>82.6</v>
      </c>
      <c r="P3" s="62">
        <v>7.99</v>
      </c>
      <c r="Q3" s="62">
        <v>0</v>
      </c>
      <c r="R3" s="62">
        <v>5.6</v>
      </c>
      <c r="S3" s="63">
        <v>59.9</v>
      </c>
      <c r="T3" s="64">
        <f t="shared" ref="T3:AC7" si="0">$I3/100*J3</f>
        <v>172.26926829268297</v>
      </c>
      <c r="U3" s="65">
        <f t="shared" si="0"/>
        <v>30.532682926829271</v>
      </c>
      <c r="V3" s="65">
        <f t="shared" si="0"/>
        <v>5.3697560975609768</v>
      </c>
      <c r="W3" s="65">
        <f t="shared" si="0"/>
        <v>0.45268292682926836</v>
      </c>
      <c r="X3" s="65">
        <f t="shared" si="0"/>
        <v>0</v>
      </c>
      <c r="Y3" s="65">
        <f t="shared" si="0"/>
        <v>128.93658536585366</v>
      </c>
      <c r="Z3" s="65">
        <f t="shared" si="0"/>
        <v>12.472195121951222</v>
      </c>
      <c r="AA3" s="65">
        <f t="shared" si="0"/>
        <v>0</v>
      </c>
      <c r="AB3" s="65">
        <f t="shared" si="0"/>
        <v>8.741463414634147</v>
      </c>
      <c r="AC3" s="66">
        <f t="shared" si="0"/>
        <v>93.502439024390256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0.93</v>
      </c>
      <c r="AM3" s="69">
        <v>0.85</v>
      </c>
      <c r="AN3" s="70">
        <f>AD3*T3</f>
        <v>172.26926829268297</v>
      </c>
      <c r="AO3" s="60">
        <f t="shared" ref="AO3:AW7" si="1">AE3*U3</f>
        <v>30.532682926829271</v>
      </c>
      <c r="AP3" s="60">
        <f t="shared" si="1"/>
        <v>5.3697560975609768</v>
      </c>
      <c r="AQ3" s="60">
        <f t="shared" si="1"/>
        <v>0.45268292682926836</v>
      </c>
      <c r="AR3" s="60">
        <f t="shared" si="1"/>
        <v>0</v>
      </c>
      <c r="AS3" s="60">
        <f t="shared" si="1"/>
        <v>128.93658536585366</v>
      </c>
      <c r="AT3" s="60">
        <f t="shared" si="1"/>
        <v>9.3541463414634158</v>
      </c>
      <c r="AU3" s="60">
        <f t="shared" si="1"/>
        <v>0</v>
      </c>
      <c r="AV3" s="60">
        <f t="shared" si="1"/>
        <v>8.129560975609758</v>
      </c>
      <c r="AW3" s="60">
        <f t="shared" si="1"/>
        <v>79.477073170731714</v>
      </c>
    </row>
    <row r="4" spans="1:49" x14ac:dyDescent="0.25">
      <c r="A4" s="71"/>
      <c r="B4" s="71"/>
      <c r="C4" s="71"/>
      <c r="D4" s="71"/>
      <c r="E4" s="82" t="s">
        <v>143</v>
      </c>
      <c r="F4" s="82">
        <v>224</v>
      </c>
      <c r="G4" s="82">
        <v>0.1</v>
      </c>
      <c r="H4" s="60">
        <f>G4/SUM($G$3:$G$7)</f>
        <v>9.7560975609756115E-2</v>
      </c>
      <c r="I4" s="78">
        <f t="shared" ref="I4:I7" si="2">$D$3*H4</f>
        <v>19.512195121951223</v>
      </c>
      <c r="J4" s="61">
        <v>378.6</v>
      </c>
      <c r="K4" s="62">
        <v>14.78</v>
      </c>
      <c r="L4" s="62">
        <v>12.12</v>
      </c>
      <c r="M4" s="62">
        <v>52.6</v>
      </c>
      <c r="N4" s="62">
        <v>41.7</v>
      </c>
      <c r="O4" s="62">
        <v>0</v>
      </c>
      <c r="P4" s="62">
        <v>200</v>
      </c>
      <c r="Q4" s="62">
        <v>15</v>
      </c>
      <c r="R4" s="62">
        <v>12</v>
      </c>
      <c r="S4" s="63">
        <v>4.01</v>
      </c>
      <c r="T4" s="64">
        <f t="shared" si="0"/>
        <v>73.873170731707333</v>
      </c>
      <c r="U4" s="65">
        <f t="shared" si="0"/>
        <v>2.8839024390243906</v>
      </c>
      <c r="V4" s="65">
        <f t="shared" si="0"/>
        <v>2.3648780487804881</v>
      </c>
      <c r="W4" s="65">
        <f t="shared" si="0"/>
        <v>10.263414634146343</v>
      </c>
      <c r="X4" s="65">
        <f t="shared" si="0"/>
        <v>8.1365853658536604</v>
      </c>
      <c r="Y4" s="65">
        <f t="shared" si="0"/>
        <v>0</v>
      </c>
      <c r="Z4" s="65">
        <f t="shared" si="0"/>
        <v>39.024390243902445</v>
      </c>
      <c r="AA4" s="65">
        <f t="shared" si="0"/>
        <v>2.9268292682926833</v>
      </c>
      <c r="AB4" s="65">
        <f t="shared" si="0"/>
        <v>2.3414634146341466</v>
      </c>
      <c r="AC4" s="66">
        <f t="shared" si="0"/>
        <v>0.78243902439024404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73.873170731707333</v>
      </c>
      <c r="AO4" s="60">
        <f t="shared" si="1"/>
        <v>2.8839024390243906</v>
      </c>
      <c r="AP4" s="60">
        <f t="shared" si="1"/>
        <v>2.3648780487804881</v>
      </c>
      <c r="AQ4" s="60">
        <f t="shared" si="1"/>
        <v>10.263414634146343</v>
      </c>
      <c r="AR4" s="60">
        <f t="shared" si="1"/>
        <v>8.1365853658536604</v>
      </c>
      <c r="AS4" s="60">
        <f t="shared" si="1"/>
        <v>0</v>
      </c>
      <c r="AT4" s="60">
        <f t="shared" si="1"/>
        <v>35.121951219512205</v>
      </c>
      <c r="AU4" s="60">
        <f t="shared" si="1"/>
        <v>2.3414634146341466</v>
      </c>
      <c r="AV4" s="60">
        <f t="shared" si="1"/>
        <v>2.3414634146341466</v>
      </c>
      <c r="AW4" s="60">
        <f t="shared" si="1"/>
        <v>0.78243902439024404</v>
      </c>
    </row>
    <row r="5" spans="1:49" x14ac:dyDescent="0.25">
      <c r="A5" s="71"/>
      <c r="B5" s="71"/>
      <c r="C5" s="71"/>
      <c r="D5" s="71"/>
      <c r="E5" s="82" t="s">
        <v>144</v>
      </c>
      <c r="F5" s="82">
        <v>311</v>
      </c>
      <c r="G5" s="82">
        <v>0.1</v>
      </c>
      <c r="H5" s="60">
        <f>G5/SUM($G$3:$G$7)</f>
        <v>9.7560975609756115E-2</v>
      </c>
      <c r="I5" s="78">
        <f t="shared" si="2"/>
        <v>19.512195121951223</v>
      </c>
      <c r="J5" s="61">
        <v>24.16</v>
      </c>
      <c r="K5" s="62">
        <v>1.1000000000000001</v>
      </c>
      <c r="L5" s="62">
        <v>0.2</v>
      </c>
      <c r="M5" s="62">
        <v>4.49</v>
      </c>
      <c r="N5" s="62">
        <v>1.2</v>
      </c>
      <c r="O5" s="62">
        <v>0</v>
      </c>
      <c r="P5" s="62">
        <v>56.8</v>
      </c>
      <c r="Q5" s="62">
        <v>8</v>
      </c>
      <c r="R5" s="62">
        <v>80</v>
      </c>
      <c r="S5" s="63">
        <v>159.22999999999999</v>
      </c>
      <c r="T5" s="64">
        <f t="shared" si="0"/>
        <v>4.7141463414634153</v>
      </c>
      <c r="U5" s="65">
        <f t="shared" si="0"/>
        <v>0.21463414634146347</v>
      </c>
      <c r="V5" s="65">
        <f t="shared" si="0"/>
        <v>3.9024390243902446E-2</v>
      </c>
      <c r="W5" s="65">
        <f t="shared" si="0"/>
        <v>0.87609756097560998</v>
      </c>
      <c r="X5" s="65">
        <f t="shared" si="0"/>
        <v>0.23414634146341468</v>
      </c>
      <c r="Y5" s="65">
        <f t="shared" si="0"/>
        <v>0</v>
      </c>
      <c r="Z5" s="65">
        <f t="shared" si="0"/>
        <v>11.082926829268294</v>
      </c>
      <c r="AA5" s="65">
        <f t="shared" si="0"/>
        <v>1.5609756097560978</v>
      </c>
      <c r="AB5" s="65">
        <f t="shared" si="0"/>
        <v>15.609756097560979</v>
      </c>
      <c r="AC5" s="66">
        <f t="shared" si="0"/>
        <v>31.069268292682931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0.95</v>
      </c>
      <c r="AK5" s="68">
        <v>0.75</v>
      </c>
      <c r="AL5" s="68">
        <v>1</v>
      </c>
      <c r="AM5" s="69">
        <v>1</v>
      </c>
      <c r="AN5" s="70">
        <f t="shared" si="3"/>
        <v>4.7141463414634153</v>
      </c>
      <c r="AO5" s="60">
        <f t="shared" si="1"/>
        <v>0.21463414634146347</v>
      </c>
      <c r="AP5" s="60">
        <f t="shared" si="1"/>
        <v>3.9024390243902446E-2</v>
      </c>
      <c r="AQ5" s="60">
        <f t="shared" si="1"/>
        <v>0.87609756097560998</v>
      </c>
      <c r="AR5" s="60">
        <f t="shared" si="1"/>
        <v>0.23414634146341468</v>
      </c>
      <c r="AS5" s="60">
        <f t="shared" si="1"/>
        <v>0</v>
      </c>
      <c r="AT5" s="60">
        <f t="shared" si="1"/>
        <v>10.528780487804879</v>
      </c>
      <c r="AU5" s="60">
        <f t="shared" si="1"/>
        <v>1.1707317073170733</v>
      </c>
      <c r="AV5" s="60">
        <f t="shared" si="1"/>
        <v>15.609756097560979</v>
      </c>
      <c r="AW5" s="60">
        <f t="shared" si="1"/>
        <v>31.069268292682931</v>
      </c>
    </row>
    <row r="6" spans="1:49" x14ac:dyDescent="0.25">
      <c r="A6" s="71"/>
      <c r="B6" s="71"/>
      <c r="C6" s="71"/>
      <c r="D6" s="71"/>
      <c r="E6" s="82" t="s">
        <v>8</v>
      </c>
      <c r="F6" s="82">
        <v>1432</v>
      </c>
      <c r="G6" s="82">
        <v>0.02</v>
      </c>
      <c r="H6" s="60">
        <f>G6/SUM($G$3:$G$7)</f>
        <v>1.9512195121951223E-2</v>
      </c>
      <c r="I6" s="78">
        <f t="shared" si="2"/>
        <v>3.9024390243902447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35.051707317073181</v>
      </c>
      <c r="U6" s="65">
        <f t="shared" si="0"/>
        <v>0</v>
      </c>
      <c r="V6" s="65">
        <f t="shared" si="0"/>
        <v>3.8946341463414642</v>
      </c>
      <c r="W6" s="65">
        <f t="shared" si="0"/>
        <v>0</v>
      </c>
      <c r="X6" s="65">
        <f t="shared" si="0"/>
        <v>0</v>
      </c>
      <c r="Y6" s="65">
        <f t="shared" si="0"/>
        <v>2.4975609756097565</v>
      </c>
      <c r="Z6" s="65">
        <f t="shared" si="0"/>
        <v>1.5609756097560978</v>
      </c>
      <c r="AA6" s="65">
        <f t="shared" si="0"/>
        <v>0</v>
      </c>
      <c r="AB6" s="65">
        <f t="shared" si="0"/>
        <v>0.70243902439024408</v>
      </c>
      <c r="AC6" s="66">
        <f t="shared" si="0"/>
        <v>0.19902439024390245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35.051707317073181</v>
      </c>
      <c r="AO6" s="60">
        <f t="shared" si="1"/>
        <v>0</v>
      </c>
      <c r="AP6" s="60">
        <f t="shared" si="1"/>
        <v>3.8946341463414642</v>
      </c>
      <c r="AQ6" s="60">
        <f t="shared" si="1"/>
        <v>0</v>
      </c>
      <c r="AR6" s="60">
        <f t="shared" si="1"/>
        <v>0</v>
      </c>
      <c r="AS6" s="60">
        <f t="shared" si="1"/>
        <v>2.4975609756097565</v>
      </c>
      <c r="AT6" s="60">
        <f t="shared" si="1"/>
        <v>1.5609756097560978</v>
      </c>
      <c r="AU6" s="60">
        <f t="shared" si="1"/>
        <v>0</v>
      </c>
      <c r="AV6" s="60">
        <f t="shared" si="1"/>
        <v>0.70243902439024408</v>
      </c>
      <c r="AW6" s="60">
        <f t="shared" si="1"/>
        <v>0.19902439024390245</v>
      </c>
    </row>
    <row r="7" spans="1:49" x14ac:dyDescent="0.25">
      <c r="A7" s="72"/>
      <c r="B7" s="72"/>
      <c r="C7" s="72"/>
      <c r="D7" s="72"/>
      <c r="E7" s="82" t="s">
        <v>9</v>
      </c>
      <c r="F7" s="82">
        <v>1530</v>
      </c>
      <c r="G7" s="82">
        <v>5.0000000000000001E-3</v>
      </c>
      <c r="H7" s="60">
        <f>G7/SUM($G$3:$G$7)</f>
        <v>4.8780487804878057E-3</v>
      </c>
      <c r="I7" s="78">
        <f t="shared" si="2"/>
        <v>0.97560975609756118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0.21463414634146344</v>
      </c>
      <c r="AC7" s="66">
        <f t="shared" si="0"/>
        <v>383.52195121951229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0.21463414634146344</v>
      </c>
      <c r="AW7" s="60">
        <f t="shared" si="1"/>
        <v>383.52195121951229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285.90829268292691</v>
      </c>
      <c r="AO8" s="77">
        <f t="shared" ref="AO8:AW8" si="4">SUM(AO3:AO7)</f>
        <v>33.631219512195123</v>
      </c>
      <c r="AP8" s="77">
        <f t="shared" si="4"/>
        <v>11.668292682926833</v>
      </c>
      <c r="AQ8" s="77">
        <f t="shared" si="4"/>
        <v>11.592195121951223</v>
      </c>
      <c r="AR8" s="77">
        <f t="shared" si="4"/>
        <v>8.3707317073170753</v>
      </c>
      <c r="AS8" s="77">
        <f t="shared" si="4"/>
        <v>131.43414634146342</v>
      </c>
      <c r="AT8" s="77">
        <f t="shared" si="4"/>
        <v>56.565853658536597</v>
      </c>
      <c r="AU8" s="77">
        <f t="shared" si="4"/>
        <v>3.51219512195122</v>
      </c>
      <c r="AV8" s="77">
        <f t="shared" si="4"/>
        <v>26.997853658536592</v>
      </c>
      <c r="AW8" s="77">
        <f t="shared" si="4"/>
        <v>495.0497560975611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1" enableFormatConditionsCalculation="0"/>
  <dimension ref="A1:AW9"/>
  <sheetViews>
    <sheetView showGridLines="0" workbookViewId="0">
      <selection activeCell="B3" sqref="B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41</v>
      </c>
      <c r="B3" s="56" t="s">
        <v>145</v>
      </c>
      <c r="C3" s="56" t="s">
        <v>12</v>
      </c>
      <c r="D3" s="56">
        <v>200</v>
      </c>
      <c r="E3" s="58" t="s">
        <v>146</v>
      </c>
      <c r="F3" s="58">
        <v>1683</v>
      </c>
      <c r="G3" s="82">
        <v>0.4</v>
      </c>
      <c r="H3" s="60">
        <f>G3/SUM($G$3:$G$6)</f>
        <v>0.38277511961722493</v>
      </c>
      <c r="I3" s="78">
        <f>$D$3*H3</f>
        <v>76.555023923444992</v>
      </c>
      <c r="J3" s="61">
        <v>339.58</v>
      </c>
      <c r="K3" s="62">
        <v>23</v>
      </c>
      <c r="L3" s="62">
        <v>2.62</v>
      </c>
      <c r="M3" s="62">
        <v>56</v>
      </c>
      <c r="N3" s="62">
        <v>15.1</v>
      </c>
      <c r="O3" s="62">
        <v>0</v>
      </c>
      <c r="P3" s="62">
        <v>200</v>
      </c>
      <c r="Q3" s="62">
        <v>5</v>
      </c>
      <c r="R3" s="62">
        <v>4.12</v>
      </c>
      <c r="S3" s="63">
        <v>5.9</v>
      </c>
      <c r="T3" s="64">
        <f t="shared" ref="T3:AC6" si="0">$I3/100*J3</f>
        <v>259.96555023923446</v>
      </c>
      <c r="U3" s="65">
        <f t="shared" si="0"/>
        <v>17.607655502392348</v>
      </c>
      <c r="V3" s="65">
        <f t="shared" si="0"/>
        <v>2.0057416267942587</v>
      </c>
      <c r="W3" s="65">
        <f t="shared" si="0"/>
        <v>42.87081339712919</v>
      </c>
      <c r="X3" s="65">
        <f t="shared" si="0"/>
        <v>11.559808612440193</v>
      </c>
      <c r="Y3" s="65">
        <f t="shared" si="0"/>
        <v>0</v>
      </c>
      <c r="Z3" s="65">
        <f t="shared" si="0"/>
        <v>153.11004784688998</v>
      </c>
      <c r="AA3" s="65">
        <f t="shared" si="0"/>
        <v>3.8277511961722492</v>
      </c>
      <c r="AB3" s="65">
        <f t="shared" si="0"/>
        <v>3.1540669856459336</v>
      </c>
      <c r="AC3" s="66">
        <f t="shared" si="0"/>
        <v>4.5167464114832541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259.96555023923446</v>
      </c>
      <c r="AO3" s="60">
        <f t="shared" ref="AO3:AW6" si="1">AE3*U3</f>
        <v>17.607655502392348</v>
      </c>
      <c r="AP3" s="60">
        <f t="shared" si="1"/>
        <v>2.0057416267942587</v>
      </c>
      <c r="AQ3" s="60">
        <f t="shared" si="1"/>
        <v>42.87081339712919</v>
      </c>
      <c r="AR3" s="60">
        <f t="shared" si="1"/>
        <v>11.559808612440193</v>
      </c>
      <c r="AS3" s="60">
        <f t="shared" si="1"/>
        <v>0</v>
      </c>
      <c r="AT3" s="60">
        <f t="shared" si="1"/>
        <v>137.79904306220098</v>
      </c>
      <c r="AU3" s="60">
        <f t="shared" si="1"/>
        <v>3.2535885167464116</v>
      </c>
      <c r="AV3" s="60">
        <f t="shared" si="1"/>
        <v>3.1540669856459336</v>
      </c>
      <c r="AW3" s="60">
        <f t="shared" si="1"/>
        <v>4.5167464114832541</v>
      </c>
    </row>
    <row r="4" spans="1:49" x14ac:dyDescent="0.25">
      <c r="A4" s="71"/>
      <c r="B4" s="71"/>
      <c r="C4" s="71"/>
      <c r="D4" s="71"/>
      <c r="E4" s="58" t="s">
        <v>147</v>
      </c>
      <c r="F4" s="58">
        <v>174</v>
      </c>
      <c r="G4" s="82">
        <v>0.6</v>
      </c>
      <c r="H4" s="60">
        <f>G4/SUM($G$3:$G$6)</f>
        <v>0.57416267942583732</v>
      </c>
      <c r="I4" s="78">
        <f t="shared" ref="I4:I6" si="2">$D$3*H4</f>
        <v>114.83253588516746</v>
      </c>
      <c r="J4" s="61">
        <v>350.4</v>
      </c>
      <c r="K4" s="62">
        <v>19.3</v>
      </c>
      <c r="L4" s="62">
        <v>1.2</v>
      </c>
      <c r="M4" s="62">
        <v>65.599999999999994</v>
      </c>
      <c r="N4" s="62">
        <v>7.1</v>
      </c>
      <c r="O4" s="62">
        <v>0</v>
      </c>
      <c r="P4" s="62">
        <v>10</v>
      </c>
      <c r="Q4" s="62">
        <v>2</v>
      </c>
      <c r="R4" s="62">
        <v>40</v>
      </c>
      <c r="S4" s="63">
        <v>6.8</v>
      </c>
      <c r="T4" s="64">
        <f t="shared" si="0"/>
        <v>402.37320574162675</v>
      </c>
      <c r="U4" s="65">
        <f t="shared" si="0"/>
        <v>22.162679425837322</v>
      </c>
      <c r="V4" s="65">
        <f t="shared" si="0"/>
        <v>1.3779904306220094</v>
      </c>
      <c r="W4" s="65">
        <f t="shared" si="0"/>
        <v>75.330143540669852</v>
      </c>
      <c r="X4" s="65">
        <f t="shared" si="0"/>
        <v>8.153110047846889</v>
      </c>
      <c r="Y4" s="65">
        <f t="shared" si="0"/>
        <v>0</v>
      </c>
      <c r="Z4" s="65">
        <f t="shared" si="0"/>
        <v>11.483253588516746</v>
      </c>
      <c r="AA4" s="65">
        <f t="shared" si="0"/>
        <v>2.2966507177033493</v>
      </c>
      <c r="AB4" s="65">
        <f t="shared" si="0"/>
        <v>45.933014354066984</v>
      </c>
      <c r="AC4" s="66">
        <f t="shared" si="0"/>
        <v>7.8086124401913874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402.37320574162675</v>
      </c>
      <c r="AO4" s="60">
        <f t="shared" si="1"/>
        <v>22.162679425837322</v>
      </c>
      <c r="AP4" s="60">
        <f t="shared" si="1"/>
        <v>1.3779904306220094</v>
      </c>
      <c r="AQ4" s="60">
        <f t="shared" si="1"/>
        <v>75.330143540669852</v>
      </c>
      <c r="AR4" s="60">
        <f t="shared" si="1"/>
        <v>8.153110047846889</v>
      </c>
      <c r="AS4" s="60">
        <f t="shared" si="1"/>
        <v>0</v>
      </c>
      <c r="AT4" s="60">
        <f t="shared" si="1"/>
        <v>10.334928229665072</v>
      </c>
      <c r="AU4" s="60">
        <f t="shared" si="1"/>
        <v>1.8373205741626795</v>
      </c>
      <c r="AV4" s="60">
        <f t="shared" si="1"/>
        <v>45.933014354066984</v>
      </c>
      <c r="AW4" s="60">
        <f t="shared" si="1"/>
        <v>7.8086124401913874</v>
      </c>
    </row>
    <row r="5" spans="1:49" x14ac:dyDescent="0.25">
      <c r="A5" s="71"/>
      <c r="B5" s="71"/>
      <c r="C5" s="71"/>
      <c r="D5" s="71"/>
      <c r="E5" s="82" t="s">
        <v>8</v>
      </c>
      <c r="F5" s="82">
        <v>1432</v>
      </c>
      <c r="G5" s="82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82" t="s">
        <v>9</v>
      </c>
      <c r="F6" s="82">
        <v>1530</v>
      </c>
      <c r="G6" s="82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713.91004784688982</v>
      </c>
      <c r="AO7" s="77">
        <f t="shared" ref="AO7:AW7" si="4">SUM(AO3:AO6)</f>
        <v>39.770334928229673</v>
      </c>
      <c r="AP7" s="77">
        <f t="shared" si="4"/>
        <v>9.1138755980861248</v>
      </c>
      <c r="AQ7" s="77">
        <f t="shared" si="4"/>
        <v>118.20095693779905</v>
      </c>
      <c r="AR7" s="77">
        <f t="shared" si="4"/>
        <v>19.71291866028708</v>
      </c>
      <c r="AS7" s="77">
        <f t="shared" si="4"/>
        <v>3.6746411483253585</v>
      </c>
      <c r="AT7" s="77">
        <f t="shared" si="4"/>
        <v>150.43062200956942</v>
      </c>
      <c r="AU7" s="77">
        <f t="shared" si="4"/>
        <v>5.0909090909090908</v>
      </c>
      <c r="AV7" s="77">
        <f t="shared" si="4"/>
        <v>50.752153110047843</v>
      </c>
      <c r="AW7" s="77">
        <f t="shared" si="4"/>
        <v>1141.1636363636362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2" enableFormatConditionsCalculation="0"/>
  <dimension ref="A1:AW11"/>
  <sheetViews>
    <sheetView showGridLines="0" workbookViewId="0">
      <selection activeCell="N14" sqref="N14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42</v>
      </c>
      <c r="B3" s="57" t="s">
        <v>150</v>
      </c>
      <c r="C3" s="56" t="s">
        <v>50</v>
      </c>
      <c r="D3" s="56">
        <v>150</v>
      </c>
      <c r="E3" s="58" t="s">
        <v>148</v>
      </c>
      <c r="F3" s="58">
        <v>694</v>
      </c>
      <c r="G3" s="82">
        <v>0.75</v>
      </c>
      <c r="H3" s="60">
        <f t="shared" ref="H3:H8" si="0">G3/SUM($G$3:$G$8)</f>
        <v>0.48701298701298712</v>
      </c>
      <c r="I3" s="78">
        <f>$D$3*H3</f>
        <v>73.051948051948074</v>
      </c>
      <c r="J3" s="61">
        <v>566.11</v>
      </c>
      <c r="K3" s="62">
        <v>9.25</v>
      </c>
      <c r="L3" s="62">
        <v>58.79</v>
      </c>
      <c r="M3" s="62">
        <v>0</v>
      </c>
      <c r="N3" s="62">
        <v>0</v>
      </c>
      <c r="O3" s="62">
        <v>108.9</v>
      </c>
      <c r="P3" s="62">
        <v>10</v>
      </c>
      <c r="Q3" s="62">
        <v>0</v>
      </c>
      <c r="R3" s="62">
        <v>6</v>
      </c>
      <c r="S3" s="63">
        <v>80</v>
      </c>
      <c r="T3" s="64">
        <f t="shared" ref="T3:AC8" si="1">$I3/100*J3</f>
        <v>413.55438311688329</v>
      </c>
      <c r="U3" s="65">
        <f t="shared" si="1"/>
        <v>6.7573051948051974</v>
      </c>
      <c r="V3" s="65">
        <f t="shared" si="1"/>
        <v>42.947240259740276</v>
      </c>
      <c r="W3" s="65">
        <f t="shared" si="1"/>
        <v>0</v>
      </c>
      <c r="X3" s="65">
        <f t="shared" si="1"/>
        <v>0</v>
      </c>
      <c r="Y3" s="65">
        <f t="shared" si="1"/>
        <v>79.553571428571459</v>
      </c>
      <c r="Z3" s="65">
        <f t="shared" si="1"/>
        <v>7.3051948051948079</v>
      </c>
      <c r="AA3" s="65">
        <f t="shared" si="1"/>
        <v>0</v>
      </c>
      <c r="AB3" s="65">
        <f t="shared" si="1"/>
        <v>4.3831168831168847</v>
      </c>
      <c r="AC3" s="66">
        <f t="shared" si="1"/>
        <v>58.441558441558463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413.55438311688329</v>
      </c>
      <c r="AO3" s="60">
        <f t="shared" ref="AO3:AW8" si="2">AE3*U3</f>
        <v>6.7573051948051974</v>
      </c>
      <c r="AP3" s="60">
        <f t="shared" si="2"/>
        <v>42.947240259740276</v>
      </c>
      <c r="AQ3" s="60">
        <f t="shared" si="2"/>
        <v>0</v>
      </c>
      <c r="AR3" s="60">
        <f t="shared" si="2"/>
        <v>0</v>
      </c>
      <c r="AS3" s="60">
        <f t="shared" si="2"/>
        <v>79.553571428571459</v>
      </c>
      <c r="AT3" s="60">
        <f t="shared" si="2"/>
        <v>5.8441558441558463</v>
      </c>
      <c r="AU3" s="60">
        <f t="shared" si="2"/>
        <v>0</v>
      </c>
      <c r="AV3" s="60">
        <f t="shared" si="2"/>
        <v>4.3831168831168847</v>
      </c>
      <c r="AW3" s="60">
        <f t="shared" si="2"/>
        <v>58.441558441558463</v>
      </c>
    </row>
    <row r="4" spans="1:49" x14ac:dyDescent="0.25">
      <c r="A4" s="71"/>
      <c r="B4" s="71"/>
      <c r="C4" s="71"/>
      <c r="D4" s="71"/>
      <c r="E4" s="58" t="s">
        <v>146</v>
      </c>
      <c r="F4" s="58">
        <v>1683</v>
      </c>
      <c r="G4" s="82">
        <v>0.45</v>
      </c>
      <c r="H4" s="60">
        <f t="shared" si="0"/>
        <v>0.29220779220779231</v>
      </c>
      <c r="I4" s="78">
        <f t="shared" ref="I4:I8" si="3">$D$3*H4</f>
        <v>43.831168831168846</v>
      </c>
      <c r="J4" s="61">
        <v>339.58</v>
      </c>
      <c r="K4" s="62">
        <v>23</v>
      </c>
      <c r="L4" s="62">
        <v>2.62</v>
      </c>
      <c r="M4" s="62">
        <v>56</v>
      </c>
      <c r="N4" s="62">
        <v>15.1</v>
      </c>
      <c r="O4" s="62">
        <v>0</v>
      </c>
      <c r="P4" s="62">
        <v>200</v>
      </c>
      <c r="Q4" s="62">
        <v>5</v>
      </c>
      <c r="R4" s="62">
        <v>4.12</v>
      </c>
      <c r="S4" s="63">
        <v>5.9</v>
      </c>
      <c r="T4" s="64">
        <f t="shared" si="1"/>
        <v>148.84188311688314</v>
      </c>
      <c r="U4" s="65">
        <f t="shared" si="1"/>
        <v>10.081168831168833</v>
      </c>
      <c r="V4" s="65">
        <f t="shared" si="1"/>
        <v>1.1483766233766237</v>
      </c>
      <c r="W4" s="65">
        <f t="shared" si="1"/>
        <v>24.545454545454554</v>
      </c>
      <c r="X4" s="65">
        <f t="shared" si="1"/>
        <v>6.6185064935064952</v>
      </c>
      <c r="Y4" s="65">
        <f t="shared" si="1"/>
        <v>0</v>
      </c>
      <c r="Z4" s="65">
        <f t="shared" si="1"/>
        <v>87.662337662337691</v>
      </c>
      <c r="AA4" s="65">
        <f t="shared" si="1"/>
        <v>2.1915584415584419</v>
      </c>
      <c r="AB4" s="65">
        <f t="shared" si="1"/>
        <v>1.8058441558441565</v>
      </c>
      <c r="AC4" s="66">
        <f t="shared" si="1"/>
        <v>2.586038961038962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1</v>
      </c>
      <c r="AM4" s="69">
        <v>1</v>
      </c>
      <c r="AN4" s="70">
        <f t="shared" ref="AN4:AN8" si="4">AD4*T4</f>
        <v>148.84188311688314</v>
      </c>
      <c r="AO4" s="60">
        <f t="shared" si="2"/>
        <v>10.081168831168833</v>
      </c>
      <c r="AP4" s="60">
        <f t="shared" si="2"/>
        <v>1.1483766233766237</v>
      </c>
      <c r="AQ4" s="60">
        <f t="shared" si="2"/>
        <v>24.545454545454554</v>
      </c>
      <c r="AR4" s="60">
        <f t="shared" si="2"/>
        <v>6.6185064935064952</v>
      </c>
      <c r="AS4" s="60">
        <f t="shared" si="2"/>
        <v>0</v>
      </c>
      <c r="AT4" s="60">
        <f t="shared" si="2"/>
        <v>78.896103896103924</v>
      </c>
      <c r="AU4" s="60">
        <f t="shared" si="2"/>
        <v>1.6436688311688314</v>
      </c>
      <c r="AV4" s="60">
        <f t="shared" si="2"/>
        <v>1.8058441558441565</v>
      </c>
      <c r="AW4" s="60">
        <f t="shared" si="2"/>
        <v>2.586038961038962</v>
      </c>
    </row>
    <row r="5" spans="1:49" x14ac:dyDescent="0.25">
      <c r="A5" s="71"/>
      <c r="B5" s="71"/>
      <c r="C5" s="71"/>
      <c r="D5" s="71"/>
      <c r="E5" s="82" t="s">
        <v>149</v>
      </c>
      <c r="F5" s="82">
        <v>562</v>
      </c>
      <c r="G5" s="82">
        <v>0.15</v>
      </c>
      <c r="H5" s="60">
        <f t="shared" si="0"/>
        <v>9.7402597402597421E-2</v>
      </c>
      <c r="I5" s="78">
        <f t="shared" si="3"/>
        <v>14.610389610389614</v>
      </c>
      <c r="J5" s="61">
        <v>336.32</v>
      </c>
      <c r="K5" s="62">
        <v>2.08</v>
      </c>
      <c r="L5" s="62">
        <v>0.4</v>
      </c>
      <c r="M5" s="62">
        <v>81.099999999999994</v>
      </c>
      <c r="N5" s="62">
        <v>9.5</v>
      </c>
      <c r="O5" s="62">
        <v>0</v>
      </c>
      <c r="P5" s="62">
        <v>10</v>
      </c>
      <c r="Q5" s="62">
        <v>7</v>
      </c>
      <c r="R5" s="62">
        <v>54</v>
      </c>
      <c r="S5" s="63">
        <v>8.3000000000000007</v>
      </c>
      <c r="T5" s="64">
        <f t="shared" si="1"/>
        <v>49.137662337662356</v>
      </c>
      <c r="U5" s="65">
        <f t="shared" si="1"/>
        <v>0.303896103896104</v>
      </c>
      <c r="V5" s="65">
        <f t="shared" si="1"/>
        <v>5.8441558441558461E-2</v>
      </c>
      <c r="W5" s="65">
        <f t="shared" si="1"/>
        <v>11.849025974025977</v>
      </c>
      <c r="X5" s="65">
        <f t="shared" si="1"/>
        <v>1.3879870129870135</v>
      </c>
      <c r="Y5" s="65">
        <f t="shared" si="1"/>
        <v>0</v>
      </c>
      <c r="Z5" s="65">
        <f t="shared" si="1"/>
        <v>1.4610389610389616</v>
      </c>
      <c r="AA5" s="65">
        <f t="shared" si="1"/>
        <v>1.0227272727272732</v>
      </c>
      <c r="AB5" s="65">
        <f t="shared" si="1"/>
        <v>7.8896103896103922</v>
      </c>
      <c r="AC5" s="66">
        <f t="shared" si="1"/>
        <v>1.2126623376623382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1</v>
      </c>
      <c r="AM5" s="69">
        <v>1</v>
      </c>
      <c r="AN5" s="70">
        <f t="shared" si="4"/>
        <v>49.137662337662356</v>
      </c>
      <c r="AO5" s="60">
        <f t="shared" si="2"/>
        <v>0.303896103896104</v>
      </c>
      <c r="AP5" s="60">
        <f t="shared" si="2"/>
        <v>5.8441558441558461E-2</v>
      </c>
      <c r="AQ5" s="60">
        <f t="shared" si="2"/>
        <v>11.849025974025977</v>
      </c>
      <c r="AR5" s="60">
        <f t="shared" si="2"/>
        <v>1.3879870129870135</v>
      </c>
      <c r="AS5" s="60">
        <f t="shared" si="2"/>
        <v>0</v>
      </c>
      <c r="AT5" s="60">
        <f t="shared" si="2"/>
        <v>1.3149350649350655</v>
      </c>
      <c r="AU5" s="60">
        <f t="shared" si="2"/>
        <v>0.76704545454545481</v>
      </c>
      <c r="AV5" s="60">
        <f t="shared" si="2"/>
        <v>7.8896103896103922</v>
      </c>
      <c r="AW5" s="60">
        <f t="shared" si="2"/>
        <v>1.2126623376623382</v>
      </c>
    </row>
    <row r="6" spans="1:49" x14ac:dyDescent="0.25">
      <c r="A6" s="71"/>
      <c r="B6" s="71"/>
      <c r="C6" s="71"/>
      <c r="D6" s="71"/>
      <c r="E6" s="82" t="s">
        <v>41</v>
      </c>
      <c r="F6" s="82">
        <v>356</v>
      </c>
      <c r="G6" s="82">
        <v>0.15</v>
      </c>
      <c r="H6" s="60">
        <f t="shared" si="0"/>
        <v>9.7402597402597421E-2</v>
      </c>
      <c r="I6" s="78">
        <f t="shared" si="3"/>
        <v>14.610389610389614</v>
      </c>
      <c r="J6" s="61">
        <v>52.75</v>
      </c>
      <c r="K6" s="62">
        <v>1.5</v>
      </c>
      <c r="L6" s="62">
        <v>0.75</v>
      </c>
      <c r="M6" s="62">
        <v>10</v>
      </c>
      <c r="N6" s="62">
        <v>2.5</v>
      </c>
      <c r="O6" s="62">
        <v>0</v>
      </c>
      <c r="P6" s="62">
        <v>27.5</v>
      </c>
      <c r="Q6" s="62">
        <v>4.5</v>
      </c>
      <c r="R6" s="62">
        <v>27.5</v>
      </c>
      <c r="S6" s="63">
        <v>14.5</v>
      </c>
      <c r="T6" s="64">
        <f t="shared" si="1"/>
        <v>7.7069805194805223</v>
      </c>
      <c r="U6" s="65">
        <f t="shared" si="1"/>
        <v>0.21915584415584421</v>
      </c>
      <c r="V6" s="65">
        <f t="shared" si="1"/>
        <v>0.10957792207792211</v>
      </c>
      <c r="W6" s="65">
        <f t="shared" si="1"/>
        <v>1.4610389610389616</v>
      </c>
      <c r="X6" s="65">
        <f t="shared" si="1"/>
        <v>0.3652597402597404</v>
      </c>
      <c r="Y6" s="65">
        <f t="shared" si="1"/>
        <v>0</v>
      </c>
      <c r="Z6" s="65">
        <f t="shared" si="1"/>
        <v>4.0178571428571441</v>
      </c>
      <c r="AA6" s="65">
        <f t="shared" si="1"/>
        <v>0.65746753246753264</v>
      </c>
      <c r="AB6" s="65">
        <f t="shared" si="1"/>
        <v>4.0178571428571441</v>
      </c>
      <c r="AC6" s="66">
        <f t="shared" si="1"/>
        <v>2.1185064935064943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1</v>
      </c>
      <c r="AM6" s="69">
        <v>1</v>
      </c>
      <c r="AN6" s="70">
        <f t="shared" si="4"/>
        <v>7.7069805194805223</v>
      </c>
      <c r="AO6" s="60">
        <f t="shared" si="2"/>
        <v>0.21915584415584421</v>
      </c>
      <c r="AP6" s="60">
        <f t="shared" si="2"/>
        <v>0.10957792207792211</v>
      </c>
      <c r="AQ6" s="60">
        <f t="shared" si="2"/>
        <v>1.4610389610389616</v>
      </c>
      <c r="AR6" s="60">
        <f t="shared" si="2"/>
        <v>0.3652597402597404</v>
      </c>
      <c r="AS6" s="60">
        <f t="shared" si="2"/>
        <v>0</v>
      </c>
      <c r="AT6" s="60">
        <f t="shared" si="2"/>
        <v>3.6160714285714297</v>
      </c>
      <c r="AU6" s="60">
        <f t="shared" si="2"/>
        <v>0.49310064935064946</v>
      </c>
      <c r="AV6" s="60">
        <f t="shared" si="2"/>
        <v>4.0178571428571441</v>
      </c>
      <c r="AW6" s="60">
        <f t="shared" si="2"/>
        <v>2.1185064935064943</v>
      </c>
    </row>
    <row r="7" spans="1:49" x14ac:dyDescent="0.25">
      <c r="A7" s="71"/>
      <c r="B7" s="71"/>
      <c r="C7" s="71"/>
      <c r="D7" s="71"/>
      <c r="E7" s="82" t="s">
        <v>8</v>
      </c>
      <c r="F7" s="82">
        <v>1432</v>
      </c>
      <c r="G7" s="82">
        <v>2.5000000000000001E-2</v>
      </c>
      <c r="H7" s="60">
        <f t="shared" si="0"/>
        <v>1.6233766233766239E-2</v>
      </c>
      <c r="I7" s="78">
        <f t="shared" si="3"/>
        <v>2.4350649350649358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21.871753246753254</v>
      </c>
      <c r="U7" s="65">
        <f t="shared" si="1"/>
        <v>0</v>
      </c>
      <c r="V7" s="65">
        <f t="shared" si="1"/>
        <v>2.4301948051948061</v>
      </c>
      <c r="W7" s="65">
        <f t="shared" si="1"/>
        <v>0</v>
      </c>
      <c r="X7" s="65">
        <f t="shared" si="1"/>
        <v>0</v>
      </c>
      <c r="Y7" s="65">
        <f t="shared" si="1"/>
        <v>1.558441558441559</v>
      </c>
      <c r="Z7" s="65">
        <f t="shared" si="1"/>
        <v>0.97402597402597435</v>
      </c>
      <c r="AA7" s="65">
        <f t="shared" si="1"/>
        <v>0</v>
      </c>
      <c r="AB7" s="65">
        <f t="shared" si="1"/>
        <v>0.43831168831168843</v>
      </c>
      <c r="AC7" s="66">
        <f t="shared" si="1"/>
        <v>0.12418831168831172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21.871753246753254</v>
      </c>
      <c r="AO7" s="60">
        <f t="shared" si="2"/>
        <v>0</v>
      </c>
      <c r="AP7" s="60">
        <f t="shared" si="2"/>
        <v>2.4301948051948061</v>
      </c>
      <c r="AQ7" s="60">
        <f t="shared" si="2"/>
        <v>0</v>
      </c>
      <c r="AR7" s="60">
        <f t="shared" si="2"/>
        <v>0</v>
      </c>
      <c r="AS7" s="60">
        <f t="shared" si="2"/>
        <v>1.558441558441559</v>
      </c>
      <c r="AT7" s="60">
        <f t="shared" si="2"/>
        <v>0.97402597402597435</v>
      </c>
      <c r="AU7" s="60">
        <f t="shared" si="2"/>
        <v>0</v>
      </c>
      <c r="AV7" s="60">
        <f t="shared" si="2"/>
        <v>0.43831168831168843</v>
      </c>
      <c r="AW7" s="60">
        <f t="shared" si="2"/>
        <v>0.12418831168831172</v>
      </c>
    </row>
    <row r="8" spans="1:49" x14ac:dyDescent="0.25">
      <c r="A8" s="72"/>
      <c r="B8" s="72"/>
      <c r="C8" s="72"/>
      <c r="D8" s="72"/>
      <c r="E8" s="82" t="s">
        <v>9</v>
      </c>
      <c r="F8" s="82">
        <v>1530</v>
      </c>
      <c r="G8" s="82">
        <v>1.4999999999999999E-2</v>
      </c>
      <c r="H8" s="60">
        <f t="shared" si="0"/>
        <v>9.7402597402597418E-3</v>
      </c>
      <c r="I8" s="78">
        <f t="shared" si="3"/>
        <v>1.4610389610389614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0.32142857142857151</v>
      </c>
      <c r="AC8" s="66">
        <f t="shared" si="1"/>
        <v>574.34902597402606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0.32142857142857151</v>
      </c>
      <c r="AW8" s="60">
        <f t="shared" si="2"/>
        <v>574.34902597402606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641.11266233766264</v>
      </c>
      <c r="AO9" s="77">
        <f t="shared" ref="AO9:AW9" si="5">SUM(AO3:AO8)</f>
        <v>17.361525974025977</v>
      </c>
      <c r="AP9" s="77">
        <f t="shared" si="5"/>
        <v>46.693831168831188</v>
      </c>
      <c r="AQ9" s="77">
        <f t="shared" si="5"/>
        <v>37.85551948051949</v>
      </c>
      <c r="AR9" s="77">
        <f t="shared" si="5"/>
        <v>8.3717532467532489</v>
      </c>
      <c r="AS9" s="77">
        <f t="shared" si="5"/>
        <v>81.112012987013017</v>
      </c>
      <c r="AT9" s="77">
        <f t="shared" si="5"/>
        <v>90.645292207792252</v>
      </c>
      <c r="AU9" s="77">
        <f t="shared" si="5"/>
        <v>2.9038149350649358</v>
      </c>
      <c r="AV9" s="77">
        <f t="shared" si="5"/>
        <v>18.856168831168837</v>
      </c>
      <c r="AW9" s="77">
        <f t="shared" si="5"/>
        <v>638.83198051948068</v>
      </c>
    </row>
    <row r="11" spans="1:49" x14ac:dyDescent="0.25">
      <c r="B11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3" enableFormatConditionsCalculation="0"/>
  <dimension ref="A1:AW10"/>
  <sheetViews>
    <sheetView showGridLines="0" topLeftCell="AJ1" workbookViewId="0">
      <selection activeCell="C10" sqref="C10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43</v>
      </c>
      <c r="B3" s="57" t="s">
        <v>153</v>
      </c>
      <c r="C3" s="56" t="s">
        <v>50</v>
      </c>
      <c r="D3" s="56">
        <v>150</v>
      </c>
      <c r="E3" s="58" t="s">
        <v>151</v>
      </c>
      <c r="F3" s="58">
        <v>761</v>
      </c>
      <c r="G3" s="82">
        <v>0.75</v>
      </c>
      <c r="H3" s="60">
        <f>G3/SUM($G$3:$G$7)</f>
        <v>0.60483870967741948</v>
      </c>
      <c r="I3" s="78">
        <f>$D$3*H3</f>
        <v>90.725806451612925</v>
      </c>
      <c r="J3" s="61">
        <v>126.65</v>
      </c>
      <c r="K3" s="62">
        <v>20</v>
      </c>
      <c r="L3" s="62">
        <v>4.25</v>
      </c>
      <c r="M3" s="62">
        <v>2.1</v>
      </c>
      <c r="N3" s="62">
        <v>0</v>
      </c>
      <c r="O3" s="62">
        <v>84.3</v>
      </c>
      <c r="P3" s="62">
        <v>7.05</v>
      </c>
      <c r="Q3" s="62">
        <v>0</v>
      </c>
      <c r="R3" s="62">
        <v>23.11</v>
      </c>
      <c r="S3" s="63">
        <v>84</v>
      </c>
      <c r="T3" s="64">
        <f t="shared" ref="T3:AC7" si="0">$I3/100*J3</f>
        <v>114.90423387096777</v>
      </c>
      <c r="U3" s="65">
        <f t="shared" si="0"/>
        <v>18.145161290322584</v>
      </c>
      <c r="V3" s="65">
        <f t="shared" si="0"/>
        <v>3.8558467741935494</v>
      </c>
      <c r="W3" s="65">
        <f t="shared" si="0"/>
        <v>1.9052419354838714</v>
      </c>
      <c r="X3" s="65">
        <f t="shared" si="0"/>
        <v>0</v>
      </c>
      <c r="Y3" s="65">
        <f t="shared" si="0"/>
        <v>76.481854838709694</v>
      </c>
      <c r="Z3" s="65">
        <f t="shared" si="0"/>
        <v>6.3961693548387109</v>
      </c>
      <c r="AA3" s="65">
        <f t="shared" si="0"/>
        <v>0</v>
      </c>
      <c r="AB3" s="65">
        <f t="shared" si="0"/>
        <v>20.966733870967747</v>
      </c>
      <c r="AC3" s="66">
        <f t="shared" si="0"/>
        <v>76.209677419354861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114.90423387096777</v>
      </c>
      <c r="AO3" s="60">
        <f t="shared" ref="AO3:AW7" si="1">AE3*U3</f>
        <v>18.145161290322584</v>
      </c>
      <c r="AP3" s="60">
        <f t="shared" si="1"/>
        <v>3.8558467741935494</v>
      </c>
      <c r="AQ3" s="60">
        <f t="shared" si="1"/>
        <v>1.9052419354838714</v>
      </c>
      <c r="AR3" s="60">
        <f t="shared" si="1"/>
        <v>0</v>
      </c>
      <c r="AS3" s="60">
        <f t="shared" si="1"/>
        <v>76.481854838709694</v>
      </c>
      <c r="AT3" s="60">
        <f t="shared" si="1"/>
        <v>5.1169354838709689</v>
      </c>
      <c r="AU3" s="60">
        <f t="shared" si="1"/>
        <v>0</v>
      </c>
      <c r="AV3" s="60">
        <f t="shared" si="1"/>
        <v>20.966733870967747</v>
      </c>
      <c r="AW3" s="60">
        <f t="shared" si="1"/>
        <v>76.209677419354861</v>
      </c>
    </row>
    <row r="4" spans="1:49" x14ac:dyDescent="0.25">
      <c r="A4" s="71"/>
      <c r="B4" s="71"/>
      <c r="C4" s="71"/>
      <c r="D4" s="71"/>
      <c r="E4" s="58" t="s">
        <v>152</v>
      </c>
      <c r="F4" s="58">
        <v>180</v>
      </c>
      <c r="G4" s="82">
        <v>0.3</v>
      </c>
      <c r="H4" s="60">
        <f>G4/SUM($G$3:$G$7)</f>
        <v>0.24193548387096778</v>
      </c>
      <c r="I4" s="78">
        <f t="shared" ref="I4:I7" si="2">$D$3*H4</f>
        <v>36.290322580645167</v>
      </c>
      <c r="J4" s="61">
        <v>30.1</v>
      </c>
      <c r="K4" s="62">
        <v>1.5</v>
      </c>
      <c r="L4" s="62">
        <v>0.9</v>
      </c>
      <c r="M4" s="62">
        <v>4</v>
      </c>
      <c r="N4" s="62">
        <v>1.3</v>
      </c>
      <c r="O4" s="62">
        <v>0</v>
      </c>
      <c r="P4" s="62">
        <v>4</v>
      </c>
      <c r="Q4" s="62">
        <v>19.82</v>
      </c>
      <c r="R4" s="62">
        <v>38</v>
      </c>
      <c r="S4" s="63">
        <v>60.3</v>
      </c>
      <c r="T4" s="64">
        <f t="shared" si="0"/>
        <v>10.923387096774196</v>
      </c>
      <c r="U4" s="65">
        <f t="shared" si="0"/>
        <v>0.54435483870967749</v>
      </c>
      <c r="V4" s="65">
        <f t="shared" si="0"/>
        <v>0.32661290322580649</v>
      </c>
      <c r="W4" s="65">
        <f t="shared" si="0"/>
        <v>1.4516129032258067</v>
      </c>
      <c r="X4" s="65">
        <f t="shared" si="0"/>
        <v>0.47177419354838718</v>
      </c>
      <c r="Y4" s="65">
        <f t="shared" si="0"/>
        <v>0</v>
      </c>
      <c r="Z4" s="65">
        <f t="shared" si="0"/>
        <v>1.4516129032258067</v>
      </c>
      <c r="AA4" s="65">
        <f t="shared" si="0"/>
        <v>7.1927419354838724</v>
      </c>
      <c r="AB4" s="65">
        <f t="shared" si="0"/>
        <v>13.790322580645164</v>
      </c>
      <c r="AC4" s="66">
        <f t="shared" si="0"/>
        <v>21.883064516129036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1</v>
      </c>
      <c r="AM4" s="69">
        <v>1</v>
      </c>
      <c r="AN4" s="70">
        <f t="shared" ref="AN4:AN7" si="3">AD4*T4</f>
        <v>10.923387096774196</v>
      </c>
      <c r="AO4" s="60">
        <f t="shared" si="1"/>
        <v>0.54435483870967749</v>
      </c>
      <c r="AP4" s="60">
        <f t="shared" si="1"/>
        <v>0.32661290322580649</v>
      </c>
      <c r="AQ4" s="60">
        <f t="shared" si="1"/>
        <v>1.4516129032258067</v>
      </c>
      <c r="AR4" s="60">
        <f t="shared" si="1"/>
        <v>0.47177419354838718</v>
      </c>
      <c r="AS4" s="60">
        <f t="shared" si="1"/>
        <v>0</v>
      </c>
      <c r="AT4" s="60">
        <f t="shared" si="1"/>
        <v>1.306451612903226</v>
      </c>
      <c r="AU4" s="60">
        <f t="shared" si="1"/>
        <v>5.3945564516129041</v>
      </c>
      <c r="AV4" s="60">
        <f t="shared" si="1"/>
        <v>13.790322580645164</v>
      </c>
      <c r="AW4" s="60">
        <f t="shared" si="1"/>
        <v>21.883064516129036</v>
      </c>
    </row>
    <row r="5" spans="1:49" x14ac:dyDescent="0.25">
      <c r="A5" s="71"/>
      <c r="B5" s="71"/>
      <c r="C5" s="71"/>
      <c r="D5" s="71"/>
      <c r="E5" s="82" t="s">
        <v>41</v>
      </c>
      <c r="F5" s="82">
        <v>356</v>
      </c>
      <c r="G5" s="82">
        <v>0.15</v>
      </c>
      <c r="H5" s="60">
        <f>G5/SUM($G$3:$G$7)</f>
        <v>0.12096774193548389</v>
      </c>
      <c r="I5" s="78">
        <f t="shared" si="2"/>
        <v>18.145161290322584</v>
      </c>
      <c r="J5" s="61">
        <v>52.75</v>
      </c>
      <c r="K5" s="62">
        <v>1.5</v>
      </c>
      <c r="L5" s="62">
        <v>0.75</v>
      </c>
      <c r="M5" s="62">
        <v>10</v>
      </c>
      <c r="N5" s="62">
        <v>2.5</v>
      </c>
      <c r="O5" s="62">
        <v>0</v>
      </c>
      <c r="P5" s="62">
        <v>27.5</v>
      </c>
      <c r="Q5" s="62">
        <v>4.5</v>
      </c>
      <c r="R5" s="62">
        <v>27.5</v>
      </c>
      <c r="S5" s="63">
        <v>14.5</v>
      </c>
      <c r="T5" s="64">
        <f t="shared" si="0"/>
        <v>9.5715725806451637</v>
      </c>
      <c r="U5" s="65">
        <f t="shared" si="0"/>
        <v>0.27217741935483875</v>
      </c>
      <c r="V5" s="65">
        <f t="shared" si="0"/>
        <v>0.13608870967741937</v>
      </c>
      <c r="W5" s="65">
        <f t="shared" si="0"/>
        <v>1.8145161290322585</v>
      </c>
      <c r="X5" s="65">
        <f t="shared" si="0"/>
        <v>0.45362903225806461</v>
      </c>
      <c r="Y5" s="65">
        <f t="shared" si="0"/>
        <v>0</v>
      </c>
      <c r="Z5" s="65">
        <f t="shared" si="0"/>
        <v>4.9899193548387109</v>
      </c>
      <c r="AA5" s="65">
        <f t="shared" si="0"/>
        <v>0.81653225806451624</v>
      </c>
      <c r="AB5" s="65">
        <f t="shared" si="0"/>
        <v>4.9899193548387109</v>
      </c>
      <c r="AC5" s="66">
        <f t="shared" si="0"/>
        <v>2.6310483870967745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1</v>
      </c>
      <c r="AM5" s="69">
        <v>1</v>
      </c>
      <c r="AN5" s="70">
        <f t="shared" si="3"/>
        <v>9.5715725806451637</v>
      </c>
      <c r="AO5" s="60">
        <f t="shared" si="1"/>
        <v>0.27217741935483875</v>
      </c>
      <c r="AP5" s="60">
        <f t="shared" si="1"/>
        <v>0.13608870967741937</v>
      </c>
      <c r="AQ5" s="60">
        <f t="shared" si="1"/>
        <v>1.8145161290322585</v>
      </c>
      <c r="AR5" s="60">
        <f t="shared" si="1"/>
        <v>0.45362903225806461</v>
      </c>
      <c r="AS5" s="60">
        <f t="shared" si="1"/>
        <v>0</v>
      </c>
      <c r="AT5" s="60">
        <f t="shared" si="1"/>
        <v>4.4909274193548399</v>
      </c>
      <c r="AU5" s="60">
        <f t="shared" si="1"/>
        <v>0.61239919354838723</v>
      </c>
      <c r="AV5" s="60">
        <f t="shared" si="1"/>
        <v>4.9899193548387109</v>
      </c>
      <c r="AW5" s="60">
        <f t="shared" si="1"/>
        <v>2.6310483870967745</v>
      </c>
    </row>
    <row r="6" spans="1:49" x14ac:dyDescent="0.25">
      <c r="A6" s="71"/>
      <c r="B6" s="71"/>
      <c r="C6" s="71"/>
      <c r="D6" s="71"/>
      <c r="E6" s="82" t="s">
        <v>8</v>
      </c>
      <c r="F6" s="82">
        <v>1432</v>
      </c>
      <c r="G6" s="82">
        <v>2.5000000000000001E-2</v>
      </c>
      <c r="H6" s="60">
        <f>G6/SUM($G$3:$G$7)</f>
        <v>2.0161290322580652E-2</v>
      </c>
      <c r="I6" s="78">
        <f t="shared" si="2"/>
        <v>3.0241935483870979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27.163306451612915</v>
      </c>
      <c r="U6" s="65">
        <f t="shared" si="0"/>
        <v>0</v>
      </c>
      <c r="V6" s="65">
        <f t="shared" si="0"/>
        <v>3.0181451612903238</v>
      </c>
      <c r="W6" s="65">
        <f t="shared" si="0"/>
        <v>0</v>
      </c>
      <c r="X6" s="65">
        <f t="shared" si="0"/>
        <v>0</v>
      </c>
      <c r="Y6" s="65">
        <f t="shared" si="0"/>
        <v>1.9354838709677427</v>
      </c>
      <c r="Z6" s="65">
        <f t="shared" si="0"/>
        <v>1.2096774193548392</v>
      </c>
      <c r="AA6" s="65">
        <f t="shared" si="0"/>
        <v>0</v>
      </c>
      <c r="AB6" s="65">
        <f t="shared" si="0"/>
        <v>0.5443548387096776</v>
      </c>
      <c r="AC6" s="66">
        <f t="shared" si="0"/>
        <v>0.15423387096774199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27.163306451612915</v>
      </c>
      <c r="AO6" s="60">
        <f t="shared" si="1"/>
        <v>0</v>
      </c>
      <c r="AP6" s="60">
        <f t="shared" si="1"/>
        <v>3.0181451612903238</v>
      </c>
      <c r="AQ6" s="60">
        <f t="shared" si="1"/>
        <v>0</v>
      </c>
      <c r="AR6" s="60">
        <f t="shared" si="1"/>
        <v>0</v>
      </c>
      <c r="AS6" s="60">
        <f t="shared" si="1"/>
        <v>1.9354838709677427</v>
      </c>
      <c r="AT6" s="60">
        <f t="shared" si="1"/>
        <v>1.2096774193548392</v>
      </c>
      <c r="AU6" s="60">
        <f t="shared" si="1"/>
        <v>0</v>
      </c>
      <c r="AV6" s="60">
        <f t="shared" si="1"/>
        <v>0.5443548387096776</v>
      </c>
      <c r="AW6" s="60">
        <f t="shared" si="1"/>
        <v>0.15423387096774199</v>
      </c>
    </row>
    <row r="7" spans="1:49" x14ac:dyDescent="0.25">
      <c r="A7" s="72"/>
      <c r="B7" s="72"/>
      <c r="C7" s="72"/>
      <c r="D7" s="72"/>
      <c r="E7" s="82" t="s">
        <v>9</v>
      </c>
      <c r="F7" s="82">
        <v>1530</v>
      </c>
      <c r="G7" s="82">
        <v>1.4999999999999999E-2</v>
      </c>
      <c r="H7" s="60">
        <f>G7/SUM($G$3:$G$7)</f>
        <v>1.2096774193548388E-2</v>
      </c>
      <c r="I7" s="78">
        <f t="shared" si="2"/>
        <v>1.8145161290322582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0.39919354838709681</v>
      </c>
      <c r="AC7" s="66">
        <f t="shared" si="0"/>
        <v>713.30443548387098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0.39919354838709681</v>
      </c>
      <c r="AW7" s="60">
        <f t="shared" si="1"/>
        <v>713.30443548387098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162.56250000000006</v>
      </c>
      <c r="AO8" s="77">
        <f t="shared" ref="AO8:AW8" si="4">SUM(AO3:AO7)</f>
        <v>18.9616935483871</v>
      </c>
      <c r="AP8" s="77">
        <f t="shared" si="4"/>
        <v>7.3366935483870988</v>
      </c>
      <c r="AQ8" s="77">
        <f t="shared" si="4"/>
        <v>5.1713709677419359</v>
      </c>
      <c r="AR8" s="77">
        <f t="shared" si="4"/>
        <v>0.92540322580645173</v>
      </c>
      <c r="AS8" s="77">
        <f t="shared" si="4"/>
        <v>78.417338709677438</v>
      </c>
      <c r="AT8" s="77">
        <f t="shared" si="4"/>
        <v>12.123991935483875</v>
      </c>
      <c r="AU8" s="77">
        <f t="shared" si="4"/>
        <v>6.0069556451612911</v>
      </c>
      <c r="AV8" s="77">
        <f t="shared" si="4"/>
        <v>40.690524193548399</v>
      </c>
      <c r="AW8" s="77">
        <f t="shared" si="4"/>
        <v>814.18245967741939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4" enableFormatConditionsCalculation="0"/>
  <dimension ref="A1:AW12"/>
  <sheetViews>
    <sheetView showGridLines="0" workbookViewId="0">
      <selection activeCell="I12" sqref="I12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44</v>
      </c>
      <c r="B3" s="56" t="s">
        <v>154</v>
      </c>
      <c r="C3" s="56" t="s">
        <v>12</v>
      </c>
      <c r="D3" s="56">
        <v>200</v>
      </c>
      <c r="E3" s="58" t="s">
        <v>155</v>
      </c>
      <c r="F3" s="58">
        <v>696</v>
      </c>
      <c r="G3" s="82">
        <v>0.2</v>
      </c>
      <c r="H3" s="60">
        <f>G3/SUM($G$3:$G$9)</f>
        <v>0.1913875598086125</v>
      </c>
      <c r="I3" s="78">
        <f>$D$3*H3</f>
        <v>38.277511961722496</v>
      </c>
      <c r="J3" s="61">
        <v>347.24</v>
      </c>
      <c r="K3" s="62">
        <v>7.61</v>
      </c>
      <c r="L3" s="62">
        <v>35.200000000000003</v>
      </c>
      <c r="M3" s="62">
        <v>0</v>
      </c>
      <c r="N3" s="62">
        <v>0</v>
      </c>
      <c r="O3" s="62">
        <v>97.89</v>
      </c>
      <c r="P3" s="62">
        <v>38.56</v>
      </c>
      <c r="Q3" s="62">
        <v>0</v>
      </c>
      <c r="R3" s="62">
        <v>5</v>
      </c>
      <c r="S3" s="63">
        <v>36.700000000000003</v>
      </c>
      <c r="T3" s="64">
        <f t="shared" ref="T3:AC9" si="0">$I3/100*J3</f>
        <v>132.91483253588518</v>
      </c>
      <c r="U3" s="65">
        <f t="shared" si="0"/>
        <v>2.9129186602870818</v>
      </c>
      <c r="V3" s="65">
        <f t="shared" si="0"/>
        <v>13.473684210526319</v>
      </c>
      <c r="W3" s="65">
        <f t="shared" si="0"/>
        <v>0</v>
      </c>
      <c r="X3" s="65">
        <f t="shared" si="0"/>
        <v>0</v>
      </c>
      <c r="Y3" s="65">
        <f t="shared" si="0"/>
        <v>37.469856459330153</v>
      </c>
      <c r="Z3" s="65">
        <f t="shared" si="0"/>
        <v>14.759808612440194</v>
      </c>
      <c r="AA3" s="65">
        <f t="shared" si="0"/>
        <v>0</v>
      </c>
      <c r="AB3" s="65">
        <f t="shared" si="0"/>
        <v>1.9138755980861246</v>
      </c>
      <c r="AC3" s="66">
        <f t="shared" si="0"/>
        <v>14.047846889952156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132.91483253588518</v>
      </c>
      <c r="AO3" s="60">
        <f t="shared" ref="AO3:AW9" si="1">AE3*U3</f>
        <v>2.9129186602870818</v>
      </c>
      <c r="AP3" s="60">
        <f t="shared" si="1"/>
        <v>13.473684210526319</v>
      </c>
      <c r="AQ3" s="60">
        <f t="shared" si="1"/>
        <v>0</v>
      </c>
      <c r="AR3" s="60">
        <f t="shared" si="1"/>
        <v>0</v>
      </c>
      <c r="AS3" s="60">
        <f t="shared" si="1"/>
        <v>37.469856459330153</v>
      </c>
      <c r="AT3" s="60">
        <f t="shared" si="1"/>
        <v>12.545837320574165</v>
      </c>
      <c r="AU3" s="60">
        <f t="shared" si="1"/>
        <v>0</v>
      </c>
      <c r="AV3" s="60">
        <f t="shared" si="1"/>
        <v>1.9138755980861246</v>
      </c>
      <c r="AW3" s="60">
        <f t="shared" si="1"/>
        <v>14.047846889952156</v>
      </c>
    </row>
    <row r="4" spans="1:49" x14ac:dyDescent="0.25">
      <c r="A4" s="71"/>
      <c r="B4" s="71"/>
      <c r="C4" s="71"/>
      <c r="D4" s="71"/>
      <c r="E4" s="58" t="s">
        <v>33</v>
      </c>
      <c r="F4" s="58">
        <v>690</v>
      </c>
      <c r="G4" s="82">
        <v>0.3</v>
      </c>
      <c r="H4" s="60">
        <f t="shared" ref="H4:H9" si="2">G4/SUM($G$3:$G$9)</f>
        <v>0.28708133971291872</v>
      </c>
      <c r="I4" s="78">
        <f t="shared" ref="I4:I9" si="3">$D$3*H4</f>
        <v>57.416267942583744</v>
      </c>
      <c r="J4" s="61">
        <v>395.24</v>
      </c>
      <c r="K4" s="62">
        <v>13.18</v>
      </c>
      <c r="L4" s="62">
        <v>37</v>
      </c>
      <c r="M4" s="62">
        <v>2.38</v>
      </c>
      <c r="N4" s="62">
        <v>0</v>
      </c>
      <c r="O4" s="62">
        <v>80</v>
      </c>
      <c r="P4" s="62">
        <v>18</v>
      </c>
      <c r="Q4" s="62">
        <v>0</v>
      </c>
      <c r="R4" s="62">
        <v>6</v>
      </c>
      <c r="S4" s="63">
        <v>59.68</v>
      </c>
      <c r="T4" s="64">
        <f t="shared" si="0"/>
        <v>226.93205741626798</v>
      </c>
      <c r="U4" s="65">
        <f t="shared" si="0"/>
        <v>7.5674641148325374</v>
      </c>
      <c r="V4" s="65">
        <f t="shared" si="0"/>
        <v>21.244019138755984</v>
      </c>
      <c r="W4" s="65">
        <f t="shared" si="0"/>
        <v>1.3665071770334931</v>
      </c>
      <c r="X4" s="65">
        <f t="shared" si="0"/>
        <v>0</v>
      </c>
      <c r="Y4" s="65">
        <f t="shared" si="0"/>
        <v>45.933014354066998</v>
      </c>
      <c r="Z4" s="65">
        <f t="shared" si="0"/>
        <v>10.334928229665074</v>
      </c>
      <c r="AA4" s="65">
        <f t="shared" si="0"/>
        <v>0</v>
      </c>
      <c r="AB4" s="65">
        <f t="shared" si="0"/>
        <v>3.4449760765550246</v>
      </c>
      <c r="AC4" s="66">
        <f t="shared" si="0"/>
        <v>34.26602870813398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9" si="4">AD4*T4</f>
        <v>226.93205741626798</v>
      </c>
      <c r="AO4" s="60">
        <f t="shared" si="1"/>
        <v>7.5674641148325374</v>
      </c>
      <c r="AP4" s="60">
        <f t="shared" si="1"/>
        <v>21.244019138755984</v>
      </c>
      <c r="AQ4" s="60">
        <f t="shared" si="1"/>
        <v>1.3665071770334931</v>
      </c>
      <c r="AR4" s="60">
        <f t="shared" si="1"/>
        <v>0</v>
      </c>
      <c r="AS4" s="60">
        <f t="shared" si="1"/>
        <v>45.933014354066998</v>
      </c>
      <c r="AT4" s="60">
        <f t="shared" si="1"/>
        <v>10.334928229665074</v>
      </c>
      <c r="AU4" s="60">
        <f t="shared" si="1"/>
        <v>0</v>
      </c>
      <c r="AV4" s="60">
        <f t="shared" si="1"/>
        <v>3.4449760765550246</v>
      </c>
      <c r="AW4" s="60">
        <f t="shared" si="1"/>
        <v>34.26602870813398</v>
      </c>
    </row>
    <row r="5" spans="1:49" x14ac:dyDescent="0.25">
      <c r="A5" s="71"/>
      <c r="B5" s="71"/>
      <c r="C5" s="71"/>
      <c r="D5" s="71"/>
      <c r="E5" s="82" t="s">
        <v>105</v>
      </c>
      <c r="F5" s="82">
        <v>238</v>
      </c>
      <c r="G5" s="82">
        <v>0.2</v>
      </c>
      <c r="H5" s="60">
        <f t="shared" si="2"/>
        <v>0.1913875598086125</v>
      </c>
      <c r="I5" s="78">
        <f t="shared" si="3"/>
        <v>38.277511961722496</v>
      </c>
      <c r="J5" s="61">
        <v>16.96</v>
      </c>
      <c r="K5" s="62">
        <v>0.8</v>
      </c>
      <c r="L5" s="62">
        <v>0.2</v>
      </c>
      <c r="M5" s="62">
        <v>2.99</v>
      </c>
      <c r="N5" s="62">
        <v>0.5</v>
      </c>
      <c r="O5" s="62">
        <v>0</v>
      </c>
      <c r="P5" s="62">
        <v>15.26</v>
      </c>
      <c r="Q5" s="62">
        <v>9.0299999999999994</v>
      </c>
      <c r="R5" s="62">
        <v>23.93</v>
      </c>
      <c r="S5" s="63">
        <v>4.83</v>
      </c>
      <c r="T5" s="64">
        <f t="shared" si="0"/>
        <v>6.4918660287081353</v>
      </c>
      <c r="U5" s="65">
        <f t="shared" si="0"/>
        <v>0.30622009569377995</v>
      </c>
      <c r="V5" s="65">
        <f t="shared" si="0"/>
        <v>7.6555023923444987E-2</v>
      </c>
      <c r="W5" s="65">
        <f t="shared" si="0"/>
        <v>1.1444976076555027</v>
      </c>
      <c r="X5" s="65">
        <f t="shared" si="0"/>
        <v>0.19138755980861247</v>
      </c>
      <c r="Y5" s="65">
        <f t="shared" si="0"/>
        <v>0</v>
      </c>
      <c r="Z5" s="65">
        <f t="shared" si="0"/>
        <v>5.8411483253588523</v>
      </c>
      <c r="AA5" s="65">
        <f t="shared" si="0"/>
        <v>3.4564593301435411</v>
      </c>
      <c r="AB5" s="65">
        <f t="shared" si="0"/>
        <v>9.1598086124401927</v>
      </c>
      <c r="AC5" s="66">
        <f t="shared" si="0"/>
        <v>1.8488038277511964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4"/>
        <v>6.4918660287081353</v>
      </c>
      <c r="AO5" s="60">
        <f t="shared" si="1"/>
        <v>0.30622009569377995</v>
      </c>
      <c r="AP5" s="60">
        <f t="shared" si="1"/>
        <v>7.6555023923444987E-2</v>
      </c>
      <c r="AQ5" s="60">
        <f t="shared" si="1"/>
        <v>1.1444976076555027</v>
      </c>
      <c r="AR5" s="60">
        <f t="shared" si="1"/>
        <v>0.19138755980861247</v>
      </c>
      <c r="AS5" s="60">
        <f t="shared" si="1"/>
        <v>0</v>
      </c>
      <c r="AT5" s="60">
        <f t="shared" si="1"/>
        <v>5.2570334928229672</v>
      </c>
      <c r="AU5" s="60">
        <f t="shared" si="1"/>
        <v>2.9379904306220097</v>
      </c>
      <c r="AV5" s="60">
        <f t="shared" si="1"/>
        <v>9.1598086124401927</v>
      </c>
      <c r="AW5" s="60">
        <f t="shared" si="1"/>
        <v>1.8488038277511964</v>
      </c>
    </row>
    <row r="6" spans="1:49" x14ac:dyDescent="0.25">
      <c r="A6" s="71"/>
      <c r="B6" s="71"/>
      <c r="C6" s="71"/>
      <c r="D6" s="71"/>
      <c r="E6" s="82" t="s">
        <v>156</v>
      </c>
      <c r="F6" s="82">
        <v>454</v>
      </c>
      <c r="G6" s="82">
        <v>0.2</v>
      </c>
      <c r="H6" s="60">
        <f t="shared" si="2"/>
        <v>0.1913875598086125</v>
      </c>
      <c r="I6" s="78">
        <f t="shared" si="3"/>
        <v>38.277511961722496</v>
      </c>
      <c r="J6" s="61">
        <v>30.85</v>
      </c>
      <c r="K6" s="62">
        <v>1.6</v>
      </c>
      <c r="L6" s="62">
        <v>0.21</v>
      </c>
      <c r="M6" s="62">
        <v>5.64</v>
      </c>
      <c r="N6" s="62">
        <v>2.5</v>
      </c>
      <c r="O6" s="62">
        <v>0</v>
      </c>
      <c r="P6" s="62">
        <v>3</v>
      </c>
      <c r="Q6" s="62">
        <v>1</v>
      </c>
      <c r="R6" s="62">
        <v>33.630000000000003</v>
      </c>
      <c r="S6" s="63">
        <v>8.5299999999999994</v>
      </c>
      <c r="T6" s="64">
        <f t="shared" si="0"/>
        <v>11.808612440191389</v>
      </c>
      <c r="U6" s="65">
        <f t="shared" si="0"/>
        <v>0.6124401913875599</v>
      </c>
      <c r="V6" s="65">
        <f t="shared" si="0"/>
        <v>8.0382775119617236E-2</v>
      </c>
      <c r="W6" s="65">
        <f t="shared" si="0"/>
        <v>2.1588516746411486</v>
      </c>
      <c r="X6" s="65">
        <f t="shared" si="0"/>
        <v>0.95693779904306231</v>
      </c>
      <c r="Y6" s="65">
        <f t="shared" si="0"/>
        <v>0</v>
      </c>
      <c r="Z6" s="65">
        <f t="shared" si="0"/>
        <v>1.1483253588516749</v>
      </c>
      <c r="AA6" s="65">
        <f t="shared" si="0"/>
        <v>0.38277511961722493</v>
      </c>
      <c r="AB6" s="65">
        <f t="shared" si="0"/>
        <v>12.872727272727275</v>
      </c>
      <c r="AC6" s="66">
        <f t="shared" si="0"/>
        <v>3.2650717703349286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11.808612440191389</v>
      </c>
      <c r="AO6" s="60">
        <f t="shared" si="1"/>
        <v>0.6124401913875599</v>
      </c>
      <c r="AP6" s="60">
        <f t="shared" si="1"/>
        <v>8.0382775119617236E-2</v>
      </c>
      <c r="AQ6" s="60">
        <f t="shared" si="1"/>
        <v>2.1588516746411486</v>
      </c>
      <c r="AR6" s="60">
        <f t="shared" si="1"/>
        <v>0.95693779904306231</v>
      </c>
      <c r="AS6" s="60">
        <f t="shared" si="1"/>
        <v>0</v>
      </c>
      <c r="AT6" s="60">
        <f t="shared" si="1"/>
        <v>1.0334928229665075</v>
      </c>
      <c r="AU6" s="60">
        <f t="shared" si="1"/>
        <v>0.30622009569377995</v>
      </c>
      <c r="AV6" s="60">
        <f t="shared" si="1"/>
        <v>12.872727272727275</v>
      </c>
      <c r="AW6" s="60">
        <f t="shared" si="1"/>
        <v>3.2650717703349286</v>
      </c>
    </row>
    <row r="7" spans="1:49" x14ac:dyDescent="0.25">
      <c r="A7" s="71"/>
      <c r="B7" s="71"/>
      <c r="C7" s="71"/>
      <c r="D7" s="71"/>
      <c r="E7" s="82" t="s">
        <v>6</v>
      </c>
      <c r="F7" s="82">
        <v>191</v>
      </c>
      <c r="G7" s="82">
        <v>0.1</v>
      </c>
      <c r="H7" s="60">
        <f t="shared" si="2"/>
        <v>9.5693779904306248E-2</v>
      </c>
      <c r="I7" s="78">
        <f t="shared" si="3"/>
        <v>19.138755980861248</v>
      </c>
      <c r="J7" s="61">
        <v>44.1</v>
      </c>
      <c r="K7" s="62">
        <v>1</v>
      </c>
      <c r="L7" s="62">
        <v>0.1</v>
      </c>
      <c r="M7" s="62">
        <v>9.8000000000000007</v>
      </c>
      <c r="N7" s="62">
        <v>1.1000000000000001</v>
      </c>
      <c r="O7" s="62">
        <v>0</v>
      </c>
      <c r="P7" s="62">
        <v>650</v>
      </c>
      <c r="Q7" s="62">
        <v>14.6</v>
      </c>
      <c r="R7" s="62">
        <v>30</v>
      </c>
      <c r="S7" s="63">
        <v>25</v>
      </c>
      <c r="T7" s="64">
        <f t="shared" si="0"/>
        <v>8.4401913875598105</v>
      </c>
      <c r="U7" s="65">
        <f t="shared" si="0"/>
        <v>0.19138755980861247</v>
      </c>
      <c r="V7" s="65">
        <f t="shared" si="0"/>
        <v>1.9138755980861247E-2</v>
      </c>
      <c r="W7" s="65">
        <f t="shared" si="0"/>
        <v>1.8755980861244024</v>
      </c>
      <c r="X7" s="65">
        <f t="shared" si="0"/>
        <v>0.21052631578947373</v>
      </c>
      <c r="Y7" s="65">
        <f t="shared" si="0"/>
        <v>0</v>
      </c>
      <c r="Z7" s="65">
        <f t="shared" si="0"/>
        <v>124.4019138755981</v>
      </c>
      <c r="AA7" s="65">
        <f t="shared" si="0"/>
        <v>2.794258373205742</v>
      </c>
      <c r="AB7" s="65">
        <f t="shared" si="0"/>
        <v>5.7416267942583739</v>
      </c>
      <c r="AC7" s="66">
        <f t="shared" si="0"/>
        <v>4.784688995215312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0.85</v>
      </c>
      <c r="AL7" s="68">
        <v>1</v>
      </c>
      <c r="AM7" s="69">
        <v>1</v>
      </c>
      <c r="AN7" s="70">
        <f t="shared" si="4"/>
        <v>8.4401913875598105</v>
      </c>
      <c r="AO7" s="60">
        <f t="shared" si="1"/>
        <v>0.19138755980861247</v>
      </c>
      <c r="AP7" s="60">
        <f t="shared" si="1"/>
        <v>1.9138755980861247E-2</v>
      </c>
      <c r="AQ7" s="60">
        <f t="shared" si="1"/>
        <v>1.8755980861244024</v>
      </c>
      <c r="AR7" s="60">
        <f t="shared" si="1"/>
        <v>0.21052631578947373</v>
      </c>
      <c r="AS7" s="60">
        <f t="shared" si="1"/>
        <v>0</v>
      </c>
      <c r="AT7" s="60">
        <f t="shared" si="1"/>
        <v>111.96172248803829</v>
      </c>
      <c r="AU7" s="60">
        <f t="shared" si="1"/>
        <v>2.3751196172248807</v>
      </c>
      <c r="AV7" s="60">
        <f t="shared" si="1"/>
        <v>5.7416267942583739</v>
      </c>
      <c r="AW7" s="60">
        <f t="shared" si="1"/>
        <v>4.784688995215312</v>
      </c>
    </row>
    <row r="8" spans="1:49" x14ac:dyDescent="0.25">
      <c r="A8" s="71"/>
      <c r="B8" s="71"/>
      <c r="C8" s="71"/>
      <c r="D8" s="71"/>
      <c r="E8" s="82" t="s">
        <v>8</v>
      </c>
      <c r="F8" s="82">
        <v>1432</v>
      </c>
      <c r="G8" s="82">
        <v>0.03</v>
      </c>
      <c r="H8" s="60">
        <f t="shared" si="2"/>
        <v>2.8708133971291874E-2</v>
      </c>
      <c r="I8" s="78">
        <f t="shared" si="3"/>
        <v>5.7416267942583747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0"/>
        <v>51.571291866028723</v>
      </c>
      <c r="U8" s="65">
        <f t="shared" si="0"/>
        <v>0</v>
      </c>
      <c r="V8" s="65">
        <f t="shared" si="0"/>
        <v>5.7301435406698582</v>
      </c>
      <c r="W8" s="65">
        <f t="shared" si="0"/>
        <v>0</v>
      </c>
      <c r="X8" s="65">
        <f t="shared" si="0"/>
        <v>0</v>
      </c>
      <c r="Y8" s="65">
        <f t="shared" si="0"/>
        <v>3.6746411483253598</v>
      </c>
      <c r="Z8" s="65">
        <f t="shared" si="0"/>
        <v>2.2966507177033497</v>
      </c>
      <c r="AA8" s="65">
        <f t="shared" si="0"/>
        <v>0</v>
      </c>
      <c r="AB8" s="65">
        <f t="shared" si="0"/>
        <v>1.0334928229665075</v>
      </c>
      <c r="AC8" s="66">
        <f t="shared" si="0"/>
        <v>0.2928229665071771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51.571291866028723</v>
      </c>
      <c r="AO8" s="60">
        <f t="shared" si="1"/>
        <v>0</v>
      </c>
      <c r="AP8" s="60">
        <f t="shared" si="1"/>
        <v>5.7301435406698582</v>
      </c>
      <c r="AQ8" s="60">
        <f t="shared" si="1"/>
        <v>0</v>
      </c>
      <c r="AR8" s="60">
        <f t="shared" si="1"/>
        <v>0</v>
      </c>
      <c r="AS8" s="60">
        <f t="shared" si="1"/>
        <v>3.6746411483253598</v>
      </c>
      <c r="AT8" s="60">
        <f t="shared" si="1"/>
        <v>2.2966507177033497</v>
      </c>
      <c r="AU8" s="60">
        <f t="shared" si="1"/>
        <v>0</v>
      </c>
      <c r="AV8" s="60">
        <f t="shared" si="1"/>
        <v>1.0334928229665075</v>
      </c>
      <c r="AW8" s="60">
        <f t="shared" si="1"/>
        <v>0.2928229665071771</v>
      </c>
    </row>
    <row r="9" spans="1:49" x14ac:dyDescent="0.25">
      <c r="A9" s="72"/>
      <c r="B9" s="72"/>
      <c r="C9" s="72"/>
      <c r="D9" s="72"/>
      <c r="E9" s="82" t="s">
        <v>9</v>
      </c>
      <c r="F9" s="82">
        <v>1530</v>
      </c>
      <c r="G9" s="82">
        <v>1.4999999999999999E-2</v>
      </c>
      <c r="H9" s="60">
        <f t="shared" si="2"/>
        <v>1.4354066985645937E-2</v>
      </c>
      <c r="I9" s="78">
        <f t="shared" si="3"/>
        <v>2.8708133971291874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0.63157894736842124</v>
      </c>
      <c r="AC9" s="66">
        <f t="shared" si="0"/>
        <v>1128.5454545454547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1"/>
        <v>0</v>
      </c>
      <c r="AP9" s="60">
        <f t="shared" si="1"/>
        <v>0</v>
      </c>
      <c r="AQ9" s="60">
        <f t="shared" si="1"/>
        <v>0</v>
      </c>
      <c r="AR9" s="60">
        <f t="shared" si="1"/>
        <v>0</v>
      </c>
      <c r="AS9" s="60">
        <f t="shared" si="1"/>
        <v>0</v>
      </c>
      <c r="AT9" s="60">
        <f t="shared" si="1"/>
        <v>0</v>
      </c>
      <c r="AU9" s="60">
        <f t="shared" si="1"/>
        <v>0</v>
      </c>
      <c r="AV9" s="60">
        <f t="shared" si="1"/>
        <v>0.63157894736842124</v>
      </c>
      <c r="AW9" s="60">
        <f t="shared" si="1"/>
        <v>1128.5454545454547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438.15885167464126</v>
      </c>
      <c r="AO10" s="77">
        <f t="shared" ref="AO10:AW10" si="5">SUM(AO3:AO9)</f>
        <v>11.590430622009571</v>
      </c>
      <c r="AP10" s="77">
        <f t="shared" si="5"/>
        <v>40.623923444976086</v>
      </c>
      <c r="AQ10" s="77">
        <f t="shared" si="5"/>
        <v>6.5454545454545467</v>
      </c>
      <c r="AR10" s="77">
        <f t="shared" si="5"/>
        <v>1.3588516746411485</v>
      </c>
      <c r="AS10" s="77">
        <f t="shared" si="5"/>
        <v>87.077511961722522</v>
      </c>
      <c r="AT10" s="77">
        <f t="shared" si="5"/>
        <v>143.42966507177036</v>
      </c>
      <c r="AU10" s="77">
        <f t="shared" si="5"/>
        <v>5.6193301435406706</v>
      </c>
      <c r="AV10" s="77">
        <f t="shared" si="5"/>
        <v>34.79808612440192</v>
      </c>
      <c r="AW10" s="77">
        <f t="shared" si="5"/>
        <v>1187.0507177033494</v>
      </c>
    </row>
    <row r="12" spans="1:49" x14ac:dyDescent="0.25">
      <c r="B12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5" enableFormatConditionsCalculation="0"/>
  <dimension ref="A1:AW12"/>
  <sheetViews>
    <sheetView showGridLines="0" workbookViewId="0">
      <selection activeCell="H13" sqref="H13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45</v>
      </c>
      <c r="B3" s="56" t="s">
        <v>157</v>
      </c>
      <c r="C3" s="56" t="s">
        <v>12</v>
      </c>
      <c r="D3" s="56">
        <v>200</v>
      </c>
      <c r="E3" s="58" t="s">
        <v>4</v>
      </c>
      <c r="F3" s="58">
        <v>945</v>
      </c>
      <c r="G3" s="82">
        <v>0.2</v>
      </c>
      <c r="H3" s="60">
        <f>G3/SUM($G$3:$G$9)</f>
        <v>0.19138755980861247</v>
      </c>
      <c r="I3" s="78">
        <f>$D$3*H3</f>
        <v>38.277511961722496</v>
      </c>
      <c r="J3" s="61">
        <v>642.61</v>
      </c>
      <c r="K3" s="62">
        <v>31.5</v>
      </c>
      <c r="L3" s="62">
        <v>55.09</v>
      </c>
      <c r="M3" s="62">
        <v>5.2</v>
      </c>
      <c r="N3" s="62">
        <v>0</v>
      </c>
      <c r="O3" s="62">
        <v>2850.01</v>
      </c>
      <c r="P3" s="62">
        <v>776</v>
      </c>
      <c r="Q3" s="62">
        <v>0</v>
      </c>
      <c r="R3" s="62">
        <v>266</v>
      </c>
      <c r="S3" s="63">
        <v>89.8</v>
      </c>
      <c r="T3" s="64">
        <f t="shared" ref="T3:AC9" si="0">$I3/100*J3</f>
        <v>245.97511961722492</v>
      </c>
      <c r="U3" s="65">
        <f t="shared" si="0"/>
        <v>12.057416267942585</v>
      </c>
      <c r="V3" s="65">
        <f t="shared" si="0"/>
        <v>21.087081339712924</v>
      </c>
      <c r="W3" s="65">
        <f t="shared" si="0"/>
        <v>1.9904306220095698</v>
      </c>
      <c r="X3" s="65">
        <f t="shared" si="0"/>
        <v>0</v>
      </c>
      <c r="Y3" s="65">
        <f t="shared" si="0"/>
        <v>1090.9129186602872</v>
      </c>
      <c r="Z3" s="65">
        <f t="shared" si="0"/>
        <v>297.03349282296654</v>
      </c>
      <c r="AA3" s="65">
        <f t="shared" si="0"/>
        <v>0</v>
      </c>
      <c r="AB3" s="65">
        <f t="shared" si="0"/>
        <v>101.81818181818183</v>
      </c>
      <c r="AC3" s="66">
        <f t="shared" si="0"/>
        <v>34.373205741626798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245.97511961722492</v>
      </c>
      <c r="AO3" s="60">
        <f t="shared" ref="AO3:AW9" si="1">AE3*U3</f>
        <v>12.057416267942585</v>
      </c>
      <c r="AP3" s="60">
        <f t="shared" si="1"/>
        <v>21.087081339712924</v>
      </c>
      <c r="AQ3" s="60">
        <f t="shared" si="1"/>
        <v>1.9904306220095698</v>
      </c>
      <c r="AR3" s="60">
        <f t="shared" si="1"/>
        <v>0</v>
      </c>
      <c r="AS3" s="60">
        <f t="shared" si="1"/>
        <v>1090.9129186602872</v>
      </c>
      <c r="AT3" s="60">
        <f t="shared" si="1"/>
        <v>252.47846889952154</v>
      </c>
      <c r="AU3" s="60">
        <f t="shared" si="1"/>
        <v>0</v>
      </c>
      <c r="AV3" s="60">
        <f t="shared" si="1"/>
        <v>101.81818181818183</v>
      </c>
      <c r="AW3" s="60">
        <f t="shared" si="1"/>
        <v>34.373205741626798</v>
      </c>
    </row>
    <row r="4" spans="1:49" x14ac:dyDescent="0.25">
      <c r="A4" s="71"/>
      <c r="B4" s="71"/>
      <c r="C4" s="71"/>
      <c r="D4" s="71"/>
      <c r="E4" s="58" t="s">
        <v>62</v>
      </c>
      <c r="F4" s="58">
        <v>129</v>
      </c>
      <c r="G4" s="82">
        <v>0.2</v>
      </c>
      <c r="H4" s="60">
        <f t="shared" ref="H4:H9" si="2">G4/SUM($G$3:$G$9)</f>
        <v>0.19138755980861247</v>
      </c>
      <c r="I4" s="78">
        <f t="shared" ref="I4:I9" si="3">$D$3*H4</f>
        <v>38.277511961722496</v>
      </c>
      <c r="J4" s="61">
        <v>408.95</v>
      </c>
      <c r="K4" s="62">
        <v>44.5</v>
      </c>
      <c r="L4" s="62">
        <v>17.350000000000001</v>
      </c>
      <c r="M4" s="62">
        <v>18.7</v>
      </c>
      <c r="N4" s="62">
        <v>0.21</v>
      </c>
      <c r="O4" s="62">
        <v>0</v>
      </c>
      <c r="P4" s="62">
        <v>5</v>
      </c>
      <c r="Q4" s="62">
        <v>0</v>
      </c>
      <c r="R4" s="62">
        <v>116.1</v>
      </c>
      <c r="S4" s="63">
        <v>9.32</v>
      </c>
      <c r="T4" s="64">
        <f t="shared" si="0"/>
        <v>156.53588516746413</v>
      </c>
      <c r="U4" s="65">
        <f t="shared" si="0"/>
        <v>17.033492822966508</v>
      </c>
      <c r="V4" s="65">
        <f t="shared" si="0"/>
        <v>6.641148325358853</v>
      </c>
      <c r="W4" s="65">
        <f t="shared" si="0"/>
        <v>7.1578947368421062</v>
      </c>
      <c r="X4" s="65">
        <f t="shared" si="0"/>
        <v>8.0382775119617236E-2</v>
      </c>
      <c r="Y4" s="65">
        <f t="shared" si="0"/>
        <v>0</v>
      </c>
      <c r="Z4" s="65">
        <f t="shared" si="0"/>
        <v>1.9138755980861246</v>
      </c>
      <c r="AA4" s="65">
        <f t="shared" si="0"/>
        <v>0</v>
      </c>
      <c r="AB4" s="65">
        <f t="shared" si="0"/>
        <v>44.440191387559814</v>
      </c>
      <c r="AC4" s="66">
        <f t="shared" si="0"/>
        <v>3.5674641148325366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9" si="4">AD4*T4</f>
        <v>156.53588516746413</v>
      </c>
      <c r="AO4" s="60">
        <f t="shared" si="1"/>
        <v>17.033492822966508</v>
      </c>
      <c r="AP4" s="60">
        <f t="shared" si="1"/>
        <v>6.641148325358853</v>
      </c>
      <c r="AQ4" s="60">
        <f t="shared" si="1"/>
        <v>7.1578947368421062</v>
      </c>
      <c r="AR4" s="60">
        <f t="shared" si="1"/>
        <v>8.0382775119617236E-2</v>
      </c>
      <c r="AS4" s="60">
        <f t="shared" si="1"/>
        <v>0</v>
      </c>
      <c r="AT4" s="60">
        <f t="shared" si="1"/>
        <v>1.9138755980861246</v>
      </c>
      <c r="AU4" s="60">
        <f t="shared" si="1"/>
        <v>0</v>
      </c>
      <c r="AV4" s="60">
        <f t="shared" si="1"/>
        <v>44.440191387559814</v>
      </c>
      <c r="AW4" s="60">
        <f t="shared" si="1"/>
        <v>3.5674641148325366</v>
      </c>
    </row>
    <row r="5" spans="1:49" x14ac:dyDescent="0.25">
      <c r="A5" s="71"/>
      <c r="B5" s="71"/>
      <c r="C5" s="71"/>
      <c r="D5" s="71"/>
      <c r="E5" s="82" t="s">
        <v>158</v>
      </c>
      <c r="F5" s="82">
        <v>270</v>
      </c>
      <c r="G5" s="82">
        <v>0.2</v>
      </c>
      <c r="H5" s="60">
        <f t="shared" si="2"/>
        <v>0.19138755980861247</v>
      </c>
      <c r="I5" s="78">
        <f t="shared" si="3"/>
        <v>38.277511961722496</v>
      </c>
      <c r="J5" s="61">
        <v>39.61</v>
      </c>
      <c r="K5" s="62">
        <v>2</v>
      </c>
      <c r="L5" s="62">
        <v>0.09</v>
      </c>
      <c r="M5" s="62">
        <v>7.7</v>
      </c>
      <c r="N5" s="62">
        <v>1.88</v>
      </c>
      <c r="O5" s="62">
        <v>0</v>
      </c>
      <c r="P5" s="62">
        <v>79.98</v>
      </c>
      <c r="Q5" s="62">
        <v>1</v>
      </c>
      <c r="R5" s="62">
        <v>10</v>
      </c>
      <c r="S5" s="63">
        <v>1</v>
      </c>
      <c r="T5" s="64">
        <f t="shared" si="0"/>
        <v>15.161722488038279</v>
      </c>
      <c r="U5" s="65">
        <f t="shared" si="0"/>
        <v>0.76555023923444987</v>
      </c>
      <c r="V5" s="65">
        <f t="shared" si="0"/>
        <v>3.4449760765550244E-2</v>
      </c>
      <c r="W5" s="65">
        <f t="shared" si="0"/>
        <v>2.9473684210526319</v>
      </c>
      <c r="X5" s="65">
        <f t="shared" si="0"/>
        <v>0.71961722488038282</v>
      </c>
      <c r="Y5" s="65">
        <f t="shared" si="0"/>
        <v>0</v>
      </c>
      <c r="Z5" s="65">
        <f t="shared" si="0"/>
        <v>30.614354066985651</v>
      </c>
      <c r="AA5" s="65">
        <f t="shared" si="0"/>
        <v>0.38277511961722493</v>
      </c>
      <c r="AB5" s="65">
        <f t="shared" si="0"/>
        <v>3.8277511961722492</v>
      </c>
      <c r="AC5" s="66">
        <f t="shared" si="0"/>
        <v>0.38277511961722493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4"/>
        <v>15.161722488038279</v>
      </c>
      <c r="AO5" s="60">
        <f t="shared" si="1"/>
        <v>0.76555023923444987</v>
      </c>
      <c r="AP5" s="60">
        <f t="shared" si="1"/>
        <v>3.4449760765550244E-2</v>
      </c>
      <c r="AQ5" s="60">
        <f t="shared" si="1"/>
        <v>2.9473684210526319</v>
      </c>
      <c r="AR5" s="60">
        <f t="shared" si="1"/>
        <v>0.71961722488038282</v>
      </c>
      <c r="AS5" s="60">
        <f t="shared" si="1"/>
        <v>0</v>
      </c>
      <c r="AT5" s="60">
        <f t="shared" si="1"/>
        <v>27.552918660287087</v>
      </c>
      <c r="AU5" s="60">
        <f t="shared" si="1"/>
        <v>0.32535885167464118</v>
      </c>
      <c r="AV5" s="60">
        <f t="shared" si="1"/>
        <v>3.8277511961722492</v>
      </c>
      <c r="AW5" s="60">
        <f t="shared" si="1"/>
        <v>0.38277511961722493</v>
      </c>
    </row>
    <row r="6" spans="1:49" x14ac:dyDescent="0.25">
      <c r="A6" s="71"/>
      <c r="B6" s="71"/>
      <c r="C6" s="71"/>
      <c r="D6" s="71"/>
      <c r="E6" s="82" t="s">
        <v>159</v>
      </c>
      <c r="F6" s="82">
        <v>215</v>
      </c>
      <c r="G6" s="82">
        <v>0.2</v>
      </c>
      <c r="H6" s="60">
        <f t="shared" si="2"/>
        <v>0.19138755980861247</v>
      </c>
      <c r="I6" s="78">
        <f t="shared" si="3"/>
        <v>38.277511961722496</v>
      </c>
      <c r="J6" s="61">
        <v>21</v>
      </c>
      <c r="K6" s="62">
        <v>2</v>
      </c>
      <c r="L6" s="62">
        <v>0.2</v>
      </c>
      <c r="M6" s="62">
        <v>2.8</v>
      </c>
      <c r="N6" s="62">
        <v>0.7</v>
      </c>
      <c r="O6" s="62">
        <v>0</v>
      </c>
      <c r="P6" s="62">
        <v>2.8</v>
      </c>
      <c r="Q6" s="62">
        <v>5.8</v>
      </c>
      <c r="R6" s="62">
        <v>8.9</v>
      </c>
      <c r="S6" s="63">
        <v>4.3</v>
      </c>
      <c r="T6" s="64">
        <f t="shared" si="0"/>
        <v>8.0382775119617236</v>
      </c>
      <c r="U6" s="65">
        <f t="shared" si="0"/>
        <v>0.76555023923444987</v>
      </c>
      <c r="V6" s="65">
        <f t="shared" si="0"/>
        <v>7.6555023923444987E-2</v>
      </c>
      <c r="W6" s="65">
        <f t="shared" si="0"/>
        <v>1.0717703349282297</v>
      </c>
      <c r="X6" s="65">
        <f t="shared" si="0"/>
        <v>0.26794258373205743</v>
      </c>
      <c r="Y6" s="65">
        <f t="shared" si="0"/>
        <v>0</v>
      </c>
      <c r="Z6" s="65">
        <f t="shared" si="0"/>
        <v>1.0717703349282297</v>
      </c>
      <c r="AA6" s="65">
        <f t="shared" si="0"/>
        <v>2.2200956937799043</v>
      </c>
      <c r="AB6" s="65">
        <f t="shared" si="0"/>
        <v>3.4066985645933019</v>
      </c>
      <c r="AC6" s="66">
        <f t="shared" si="0"/>
        <v>1.6459330143540671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8.0382775119617236</v>
      </c>
      <c r="AO6" s="60">
        <f t="shared" si="1"/>
        <v>0.76555023923444987</v>
      </c>
      <c r="AP6" s="60">
        <f t="shared" si="1"/>
        <v>7.6555023923444987E-2</v>
      </c>
      <c r="AQ6" s="60">
        <f t="shared" si="1"/>
        <v>1.0717703349282297</v>
      </c>
      <c r="AR6" s="60">
        <f t="shared" si="1"/>
        <v>0.26794258373205743</v>
      </c>
      <c r="AS6" s="60">
        <f t="shared" si="1"/>
        <v>0</v>
      </c>
      <c r="AT6" s="60">
        <f t="shared" si="1"/>
        <v>0.96459330143540678</v>
      </c>
      <c r="AU6" s="60">
        <f t="shared" si="1"/>
        <v>1.7760765550239235</v>
      </c>
      <c r="AV6" s="60">
        <f t="shared" si="1"/>
        <v>3.4066985645933019</v>
      </c>
      <c r="AW6" s="60">
        <f t="shared" si="1"/>
        <v>1.6459330143540671</v>
      </c>
    </row>
    <row r="7" spans="1:49" x14ac:dyDescent="0.25">
      <c r="A7" s="71"/>
      <c r="B7" s="71"/>
      <c r="C7" s="71"/>
      <c r="D7" s="71"/>
      <c r="E7" s="82" t="s">
        <v>160</v>
      </c>
      <c r="F7" s="82">
        <v>337</v>
      </c>
      <c r="G7" s="82">
        <v>0.2</v>
      </c>
      <c r="H7" s="60">
        <f t="shared" si="2"/>
        <v>0.19138755980861247</v>
      </c>
      <c r="I7" s="78">
        <f t="shared" si="3"/>
        <v>38.277511961722496</v>
      </c>
      <c r="J7" s="61">
        <v>228.44</v>
      </c>
      <c r="K7" s="62">
        <v>19</v>
      </c>
      <c r="L7" s="62">
        <v>1.4</v>
      </c>
      <c r="M7" s="62">
        <v>34.96</v>
      </c>
      <c r="N7" s="62">
        <v>7.8</v>
      </c>
      <c r="O7" s="62">
        <v>0</v>
      </c>
      <c r="P7" s="62">
        <v>307.8</v>
      </c>
      <c r="Q7" s="62">
        <v>10.01</v>
      </c>
      <c r="R7" s="62">
        <v>300</v>
      </c>
      <c r="S7" s="63">
        <v>59</v>
      </c>
      <c r="T7" s="64">
        <f t="shared" si="0"/>
        <v>87.441148325358867</v>
      </c>
      <c r="U7" s="65">
        <f t="shared" si="0"/>
        <v>7.2727272727272734</v>
      </c>
      <c r="V7" s="65">
        <f t="shared" si="0"/>
        <v>0.53588516746411485</v>
      </c>
      <c r="W7" s="65">
        <f t="shared" si="0"/>
        <v>13.381818181818184</v>
      </c>
      <c r="X7" s="65">
        <f t="shared" si="0"/>
        <v>2.9856459330143545</v>
      </c>
      <c r="Y7" s="65">
        <f t="shared" si="0"/>
        <v>0</v>
      </c>
      <c r="Z7" s="65">
        <f t="shared" si="0"/>
        <v>117.81818181818184</v>
      </c>
      <c r="AA7" s="65">
        <f t="shared" si="0"/>
        <v>3.8315789473684214</v>
      </c>
      <c r="AB7" s="65">
        <f t="shared" si="0"/>
        <v>114.83253588516747</v>
      </c>
      <c r="AC7" s="66">
        <f t="shared" si="0"/>
        <v>22.58373205741627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0.85</v>
      </c>
      <c r="AL7" s="68">
        <v>1</v>
      </c>
      <c r="AM7" s="69">
        <v>1</v>
      </c>
      <c r="AN7" s="70">
        <f t="shared" si="4"/>
        <v>87.441148325358867</v>
      </c>
      <c r="AO7" s="60">
        <f t="shared" si="1"/>
        <v>7.2727272727272734</v>
      </c>
      <c r="AP7" s="60">
        <f t="shared" si="1"/>
        <v>0.53588516746411485</v>
      </c>
      <c r="AQ7" s="60">
        <f t="shared" si="1"/>
        <v>13.381818181818184</v>
      </c>
      <c r="AR7" s="60">
        <f t="shared" si="1"/>
        <v>2.9856459330143545</v>
      </c>
      <c r="AS7" s="60">
        <f t="shared" si="1"/>
        <v>0</v>
      </c>
      <c r="AT7" s="60">
        <f t="shared" si="1"/>
        <v>106.03636363636366</v>
      </c>
      <c r="AU7" s="60">
        <f t="shared" si="1"/>
        <v>3.256842105263158</v>
      </c>
      <c r="AV7" s="60">
        <f t="shared" si="1"/>
        <v>114.83253588516747</v>
      </c>
      <c r="AW7" s="60">
        <f t="shared" si="1"/>
        <v>22.58373205741627</v>
      </c>
    </row>
    <row r="8" spans="1:49" x14ac:dyDescent="0.25">
      <c r="A8" s="71"/>
      <c r="B8" s="71"/>
      <c r="C8" s="71"/>
      <c r="D8" s="71"/>
      <c r="E8" s="82" t="s">
        <v>8</v>
      </c>
      <c r="F8" s="82">
        <v>1432</v>
      </c>
      <c r="G8" s="82">
        <v>0.03</v>
      </c>
      <c r="H8" s="60">
        <f t="shared" si="2"/>
        <v>2.8708133971291867E-2</v>
      </c>
      <c r="I8" s="78">
        <f t="shared" si="3"/>
        <v>5.741626794258373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0"/>
        <v>51.571291866028709</v>
      </c>
      <c r="U8" s="65">
        <f t="shared" si="0"/>
        <v>0</v>
      </c>
      <c r="V8" s="65">
        <f t="shared" si="0"/>
        <v>5.7301435406698555</v>
      </c>
      <c r="W8" s="65">
        <f t="shared" si="0"/>
        <v>0</v>
      </c>
      <c r="X8" s="65">
        <f t="shared" si="0"/>
        <v>0</v>
      </c>
      <c r="Y8" s="65">
        <f t="shared" si="0"/>
        <v>3.6746411483253585</v>
      </c>
      <c r="Z8" s="65">
        <f t="shared" si="0"/>
        <v>2.2966507177033488</v>
      </c>
      <c r="AA8" s="65">
        <f t="shared" si="0"/>
        <v>0</v>
      </c>
      <c r="AB8" s="65">
        <f t="shared" si="0"/>
        <v>1.033492822966507</v>
      </c>
      <c r="AC8" s="66">
        <f t="shared" si="0"/>
        <v>0.29282296650717698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51.571291866028709</v>
      </c>
      <c r="AO8" s="60">
        <f t="shared" si="1"/>
        <v>0</v>
      </c>
      <c r="AP8" s="60">
        <f t="shared" si="1"/>
        <v>5.7301435406698555</v>
      </c>
      <c r="AQ8" s="60">
        <f t="shared" si="1"/>
        <v>0</v>
      </c>
      <c r="AR8" s="60">
        <f t="shared" si="1"/>
        <v>0</v>
      </c>
      <c r="AS8" s="60">
        <f t="shared" si="1"/>
        <v>3.6746411483253585</v>
      </c>
      <c r="AT8" s="60">
        <f t="shared" si="1"/>
        <v>2.2966507177033488</v>
      </c>
      <c r="AU8" s="60">
        <f t="shared" si="1"/>
        <v>0</v>
      </c>
      <c r="AV8" s="60">
        <f t="shared" si="1"/>
        <v>1.033492822966507</v>
      </c>
      <c r="AW8" s="60">
        <f t="shared" si="1"/>
        <v>0.29282296650717698</v>
      </c>
    </row>
    <row r="9" spans="1:49" x14ac:dyDescent="0.25">
      <c r="A9" s="72"/>
      <c r="B9" s="72"/>
      <c r="C9" s="72"/>
      <c r="D9" s="72"/>
      <c r="E9" s="82" t="s">
        <v>9</v>
      </c>
      <c r="F9" s="82">
        <v>1530</v>
      </c>
      <c r="G9" s="82">
        <v>1.4999999999999999E-2</v>
      </c>
      <c r="H9" s="60">
        <f t="shared" si="2"/>
        <v>1.4354066985645933E-2</v>
      </c>
      <c r="I9" s="78">
        <f t="shared" si="3"/>
        <v>2.8708133971291865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0.63157894736842102</v>
      </c>
      <c r="AC9" s="66">
        <f t="shared" si="0"/>
        <v>1128.5454545454545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1"/>
        <v>0</v>
      </c>
      <c r="AP9" s="60">
        <f t="shared" si="1"/>
        <v>0</v>
      </c>
      <c r="AQ9" s="60">
        <f t="shared" si="1"/>
        <v>0</v>
      </c>
      <c r="AR9" s="60">
        <f t="shared" si="1"/>
        <v>0</v>
      </c>
      <c r="AS9" s="60">
        <f t="shared" si="1"/>
        <v>0</v>
      </c>
      <c r="AT9" s="60">
        <f t="shared" si="1"/>
        <v>0</v>
      </c>
      <c r="AU9" s="60">
        <f t="shared" si="1"/>
        <v>0</v>
      </c>
      <c r="AV9" s="60">
        <f t="shared" si="1"/>
        <v>0.63157894736842102</v>
      </c>
      <c r="AW9" s="60">
        <f t="shared" si="1"/>
        <v>1128.5454545454545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564.72344497607651</v>
      </c>
      <c r="AO10" s="77">
        <f t="shared" ref="AO10:AW10" si="5">SUM(AO3:AO9)</f>
        <v>37.894736842105267</v>
      </c>
      <c r="AP10" s="77">
        <f t="shared" si="5"/>
        <v>34.10526315789474</v>
      </c>
      <c r="AQ10" s="77">
        <f t="shared" si="5"/>
        <v>26.549282296650723</v>
      </c>
      <c r="AR10" s="77">
        <f t="shared" si="5"/>
        <v>4.0535885167464123</v>
      </c>
      <c r="AS10" s="77">
        <f t="shared" si="5"/>
        <v>1094.5875598086127</v>
      </c>
      <c r="AT10" s="77">
        <f t="shared" si="5"/>
        <v>391.24287081339719</v>
      </c>
      <c r="AU10" s="77">
        <f t="shared" si="5"/>
        <v>5.3582775119617221</v>
      </c>
      <c r="AV10" s="77">
        <f t="shared" si="5"/>
        <v>269.99043062200957</v>
      </c>
      <c r="AW10" s="77">
        <f t="shared" si="5"/>
        <v>1191.3913875598087</v>
      </c>
    </row>
    <row r="12" spans="1:49" x14ac:dyDescent="0.25">
      <c r="B12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6" enableFormatConditionsCalculation="0"/>
  <dimension ref="A1:AW11"/>
  <sheetViews>
    <sheetView showGridLines="0" workbookViewId="0">
      <selection activeCell="J3" sqref="J3:S3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46</v>
      </c>
      <c r="B3" s="56" t="s">
        <v>161</v>
      </c>
      <c r="C3" s="56" t="s">
        <v>12</v>
      </c>
      <c r="D3" s="56">
        <v>150</v>
      </c>
      <c r="E3" s="58" t="s">
        <v>163</v>
      </c>
      <c r="F3" s="58">
        <v>16</v>
      </c>
      <c r="G3" s="82">
        <v>0.7</v>
      </c>
      <c r="H3" s="60">
        <f t="shared" ref="H3:H8" si="0">G3/SUM($G$3:$G$8)</f>
        <v>0.66985645933014371</v>
      </c>
      <c r="I3" s="78">
        <f>$D$3*H3</f>
        <v>100.47846889952156</v>
      </c>
      <c r="J3" s="61">
        <v>109.44</v>
      </c>
      <c r="K3" s="62">
        <v>2.65</v>
      </c>
      <c r="L3" s="62">
        <v>0.2</v>
      </c>
      <c r="M3" s="62">
        <v>24.26</v>
      </c>
      <c r="N3" s="62">
        <v>0.1</v>
      </c>
      <c r="O3" s="62">
        <v>0</v>
      </c>
      <c r="P3" s="62">
        <v>0</v>
      </c>
      <c r="Q3" s="62">
        <v>3</v>
      </c>
      <c r="R3" s="62">
        <v>4</v>
      </c>
      <c r="S3" s="63">
        <v>26.88</v>
      </c>
      <c r="T3" s="64">
        <f t="shared" ref="T3:AC8" si="1">$I3/100*J3</f>
        <v>109.9636363636364</v>
      </c>
      <c r="U3" s="65">
        <f t="shared" si="1"/>
        <v>2.6626794258373216</v>
      </c>
      <c r="V3" s="65">
        <f t="shared" si="1"/>
        <v>0.20095693779904314</v>
      </c>
      <c r="W3" s="65">
        <f t="shared" si="1"/>
        <v>24.376076555023932</v>
      </c>
      <c r="X3" s="65">
        <f t="shared" si="1"/>
        <v>0.10047846889952157</v>
      </c>
      <c r="Y3" s="65">
        <f t="shared" si="1"/>
        <v>0</v>
      </c>
      <c r="Z3" s="65">
        <f t="shared" si="1"/>
        <v>0</v>
      </c>
      <c r="AA3" s="65">
        <f t="shared" si="1"/>
        <v>3.0143540669856472</v>
      </c>
      <c r="AB3" s="65">
        <f t="shared" si="1"/>
        <v>4.0191387559808627</v>
      </c>
      <c r="AC3" s="66">
        <f t="shared" si="1"/>
        <v>27.008612440191396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109.9636363636364</v>
      </c>
      <c r="AO3" s="60">
        <f t="shared" ref="AO3:AW8" si="2">AE3*U3</f>
        <v>2.6626794258373216</v>
      </c>
      <c r="AP3" s="60">
        <f t="shared" si="2"/>
        <v>0.20095693779904314</v>
      </c>
      <c r="AQ3" s="60">
        <f t="shared" si="2"/>
        <v>24.376076555023932</v>
      </c>
      <c r="AR3" s="60">
        <f t="shared" si="2"/>
        <v>0.10047846889952157</v>
      </c>
      <c r="AS3" s="60">
        <f t="shared" si="2"/>
        <v>0</v>
      </c>
      <c r="AT3" s="60">
        <f t="shared" si="2"/>
        <v>0</v>
      </c>
      <c r="AU3" s="60">
        <f t="shared" si="2"/>
        <v>2.4114832535885178</v>
      </c>
      <c r="AV3" s="60">
        <f t="shared" si="2"/>
        <v>4.0191387559808627</v>
      </c>
      <c r="AW3" s="60">
        <f t="shared" si="2"/>
        <v>27.008612440191396</v>
      </c>
    </row>
    <row r="4" spans="1:49" x14ac:dyDescent="0.25">
      <c r="A4" s="71"/>
      <c r="B4" s="71"/>
      <c r="C4" s="71"/>
      <c r="D4" s="71"/>
      <c r="E4" s="82" t="s">
        <v>108</v>
      </c>
      <c r="F4" s="82">
        <v>265</v>
      </c>
      <c r="G4" s="82">
        <v>0.1</v>
      </c>
      <c r="H4" s="60">
        <f t="shared" si="0"/>
        <v>9.5693779904306248E-2</v>
      </c>
      <c r="I4" s="78">
        <f t="shared" ref="I4:I8" si="3">$D$3*H4</f>
        <v>14.354066985645938</v>
      </c>
      <c r="J4" s="61">
        <v>42.2</v>
      </c>
      <c r="K4" s="62">
        <v>1.1000000000000001</v>
      </c>
      <c r="L4" s="62">
        <v>0.2</v>
      </c>
      <c r="M4" s="62">
        <v>9</v>
      </c>
      <c r="N4" s="62">
        <v>0.9</v>
      </c>
      <c r="O4" s="62">
        <v>0</v>
      </c>
      <c r="P4" s="62">
        <v>3</v>
      </c>
      <c r="Q4" s="62">
        <v>8</v>
      </c>
      <c r="R4" s="62">
        <v>24</v>
      </c>
      <c r="S4" s="63">
        <v>4.4000000000000004</v>
      </c>
      <c r="T4" s="64">
        <f t="shared" si="1"/>
        <v>6.0574162679425863</v>
      </c>
      <c r="U4" s="65">
        <f t="shared" si="1"/>
        <v>0.15789473684210534</v>
      </c>
      <c r="V4" s="65">
        <f t="shared" si="1"/>
        <v>2.8708133971291877E-2</v>
      </c>
      <c r="W4" s="65">
        <f t="shared" si="1"/>
        <v>1.2918660287081345</v>
      </c>
      <c r="X4" s="65">
        <f t="shared" si="1"/>
        <v>0.12918660287081346</v>
      </c>
      <c r="Y4" s="65">
        <f t="shared" si="1"/>
        <v>0</v>
      </c>
      <c r="Z4" s="65">
        <f t="shared" si="1"/>
        <v>0.43062200956937813</v>
      </c>
      <c r="AA4" s="65">
        <f t="shared" si="1"/>
        <v>1.1483253588516751</v>
      </c>
      <c r="AB4" s="65">
        <f t="shared" si="1"/>
        <v>3.444976076555025</v>
      </c>
      <c r="AC4" s="66">
        <f t="shared" si="1"/>
        <v>0.63157894736842135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8" si="4">AD4*T4</f>
        <v>6.0574162679425863</v>
      </c>
      <c r="AO4" s="60">
        <f t="shared" si="2"/>
        <v>0.15789473684210534</v>
      </c>
      <c r="AP4" s="60">
        <f t="shared" si="2"/>
        <v>2.8708133971291877E-2</v>
      </c>
      <c r="AQ4" s="60">
        <f t="shared" si="2"/>
        <v>1.2918660287081345</v>
      </c>
      <c r="AR4" s="60">
        <f t="shared" si="2"/>
        <v>0.12918660287081346</v>
      </c>
      <c r="AS4" s="60">
        <f t="shared" si="2"/>
        <v>0</v>
      </c>
      <c r="AT4" s="60">
        <f t="shared" si="2"/>
        <v>0.43062200956937813</v>
      </c>
      <c r="AU4" s="60">
        <f t="shared" si="2"/>
        <v>0.91866028708134007</v>
      </c>
      <c r="AV4" s="60">
        <f t="shared" si="2"/>
        <v>3.444976076555025</v>
      </c>
      <c r="AW4" s="60">
        <f t="shared" si="2"/>
        <v>0.63157894736842135</v>
      </c>
    </row>
    <row r="5" spans="1:49" x14ac:dyDescent="0.25">
      <c r="A5" s="71"/>
      <c r="B5" s="71"/>
      <c r="C5" s="71"/>
      <c r="D5" s="71"/>
      <c r="E5" s="82" t="s">
        <v>162</v>
      </c>
      <c r="F5" s="82">
        <v>286</v>
      </c>
      <c r="G5" s="82">
        <v>0.1</v>
      </c>
      <c r="H5" s="60">
        <f t="shared" si="0"/>
        <v>9.5693779904306248E-2</v>
      </c>
      <c r="I5" s="78">
        <f t="shared" si="3"/>
        <v>14.354066985645938</v>
      </c>
      <c r="J5" s="61">
        <v>26.96</v>
      </c>
      <c r="K5" s="62">
        <v>1.75</v>
      </c>
      <c r="L5" s="62">
        <v>0.52</v>
      </c>
      <c r="M5" s="62">
        <v>3.82</v>
      </c>
      <c r="N5" s="62">
        <v>1.1299999999999999</v>
      </c>
      <c r="O5" s="62">
        <v>0</v>
      </c>
      <c r="P5" s="62">
        <v>103.02</v>
      </c>
      <c r="Q5" s="62">
        <v>36.03</v>
      </c>
      <c r="R5" s="62">
        <v>108.02</v>
      </c>
      <c r="S5" s="63">
        <v>55.82</v>
      </c>
      <c r="T5" s="64">
        <f t="shared" si="1"/>
        <v>3.869856459330145</v>
      </c>
      <c r="U5" s="65">
        <f t="shared" si="1"/>
        <v>0.25119617224880392</v>
      </c>
      <c r="V5" s="65">
        <f t="shared" si="1"/>
        <v>7.4641148325358883E-2</v>
      </c>
      <c r="W5" s="65">
        <f t="shared" si="1"/>
        <v>0.54832535885167488</v>
      </c>
      <c r="X5" s="65">
        <f t="shared" si="1"/>
        <v>0.1622009569377991</v>
      </c>
      <c r="Y5" s="65">
        <f t="shared" si="1"/>
        <v>0</v>
      </c>
      <c r="Z5" s="65">
        <f t="shared" si="1"/>
        <v>14.787559808612444</v>
      </c>
      <c r="AA5" s="65">
        <f t="shared" si="1"/>
        <v>5.1717703349282322</v>
      </c>
      <c r="AB5" s="65">
        <f t="shared" si="1"/>
        <v>15.505263157894742</v>
      </c>
      <c r="AC5" s="66">
        <f t="shared" si="1"/>
        <v>8.0124401913875634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4"/>
        <v>3.869856459330145</v>
      </c>
      <c r="AO5" s="60">
        <f t="shared" si="2"/>
        <v>0.25119617224880392</v>
      </c>
      <c r="AP5" s="60">
        <f t="shared" si="2"/>
        <v>7.4641148325358883E-2</v>
      </c>
      <c r="AQ5" s="60">
        <f t="shared" si="2"/>
        <v>0.54832535885167488</v>
      </c>
      <c r="AR5" s="60">
        <f t="shared" si="2"/>
        <v>0.1622009569377991</v>
      </c>
      <c r="AS5" s="60">
        <f t="shared" si="2"/>
        <v>0</v>
      </c>
      <c r="AT5" s="60">
        <f t="shared" si="2"/>
        <v>13.3088038277512</v>
      </c>
      <c r="AU5" s="60">
        <f t="shared" si="2"/>
        <v>4.3960047846889969</v>
      </c>
      <c r="AV5" s="60">
        <f t="shared" si="2"/>
        <v>15.505263157894742</v>
      </c>
      <c r="AW5" s="60">
        <f t="shared" si="2"/>
        <v>8.0124401913875634</v>
      </c>
    </row>
    <row r="6" spans="1:49" x14ac:dyDescent="0.25">
      <c r="A6" s="71"/>
      <c r="B6" s="71"/>
      <c r="C6" s="71"/>
      <c r="D6" s="71"/>
      <c r="E6" s="82" t="s">
        <v>6</v>
      </c>
      <c r="F6" s="82">
        <v>191</v>
      </c>
      <c r="G6" s="82">
        <v>0.1</v>
      </c>
      <c r="H6" s="60">
        <f t="shared" si="0"/>
        <v>9.5693779904306248E-2</v>
      </c>
      <c r="I6" s="78">
        <f t="shared" si="3"/>
        <v>14.354066985645938</v>
      </c>
      <c r="J6" s="61">
        <v>44.1</v>
      </c>
      <c r="K6" s="62">
        <v>1</v>
      </c>
      <c r="L6" s="62">
        <v>0.1</v>
      </c>
      <c r="M6" s="62">
        <v>9.8000000000000007</v>
      </c>
      <c r="N6" s="62">
        <v>1.1000000000000001</v>
      </c>
      <c r="O6" s="62">
        <v>0</v>
      </c>
      <c r="P6" s="62">
        <v>650</v>
      </c>
      <c r="Q6" s="62">
        <v>14.6</v>
      </c>
      <c r="R6" s="62">
        <v>30</v>
      </c>
      <c r="S6" s="63">
        <v>25</v>
      </c>
      <c r="T6" s="64">
        <f t="shared" si="1"/>
        <v>6.3301435406698587</v>
      </c>
      <c r="U6" s="65">
        <f t="shared" si="1"/>
        <v>0.14354066985645939</v>
      </c>
      <c r="V6" s="65">
        <f t="shared" si="1"/>
        <v>1.4354066985645939E-2</v>
      </c>
      <c r="W6" s="65">
        <f t="shared" si="1"/>
        <v>1.4066985645933021</v>
      </c>
      <c r="X6" s="65">
        <f t="shared" si="1"/>
        <v>0.15789473684210534</v>
      </c>
      <c r="Y6" s="65">
        <f t="shared" si="1"/>
        <v>0</v>
      </c>
      <c r="Z6" s="65">
        <f t="shared" si="1"/>
        <v>93.301435406698602</v>
      </c>
      <c r="AA6" s="65">
        <f t="shared" si="1"/>
        <v>2.0956937799043072</v>
      </c>
      <c r="AB6" s="65">
        <f t="shared" si="1"/>
        <v>4.3062200956937815</v>
      </c>
      <c r="AC6" s="66">
        <f t="shared" si="1"/>
        <v>3.5885167464114844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6.3301435406698587</v>
      </c>
      <c r="AO6" s="60">
        <f t="shared" si="2"/>
        <v>0.14354066985645939</v>
      </c>
      <c r="AP6" s="60">
        <f t="shared" si="2"/>
        <v>1.4354066985645939E-2</v>
      </c>
      <c r="AQ6" s="60">
        <f t="shared" si="2"/>
        <v>1.4066985645933021</v>
      </c>
      <c r="AR6" s="60">
        <f t="shared" si="2"/>
        <v>0.15789473684210534</v>
      </c>
      <c r="AS6" s="60">
        <f t="shared" si="2"/>
        <v>0</v>
      </c>
      <c r="AT6" s="60">
        <f t="shared" si="2"/>
        <v>83.97129186602875</v>
      </c>
      <c r="AU6" s="60">
        <f t="shared" si="2"/>
        <v>1.6765550239234459</v>
      </c>
      <c r="AV6" s="60">
        <f t="shared" si="2"/>
        <v>4.3062200956937815</v>
      </c>
      <c r="AW6" s="60">
        <f t="shared" si="2"/>
        <v>3.5885167464114844</v>
      </c>
    </row>
    <row r="7" spans="1:49" x14ac:dyDescent="0.25">
      <c r="A7" s="71"/>
      <c r="B7" s="71"/>
      <c r="C7" s="71"/>
      <c r="D7" s="71"/>
      <c r="E7" s="82" t="s">
        <v>8</v>
      </c>
      <c r="F7" s="82">
        <v>1432</v>
      </c>
      <c r="G7" s="82">
        <v>0.03</v>
      </c>
      <c r="H7" s="60">
        <f t="shared" si="0"/>
        <v>2.8708133971291874E-2</v>
      </c>
      <c r="I7" s="78">
        <f t="shared" si="3"/>
        <v>4.3062200956937806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38.67846889952154</v>
      </c>
      <c r="U7" s="65">
        <f t="shared" si="1"/>
        <v>0</v>
      </c>
      <c r="V7" s="65">
        <f t="shared" si="1"/>
        <v>4.297607655502393</v>
      </c>
      <c r="W7" s="65">
        <f t="shared" si="1"/>
        <v>0</v>
      </c>
      <c r="X7" s="65">
        <f t="shared" si="1"/>
        <v>0</v>
      </c>
      <c r="Y7" s="65">
        <f t="shared" si="1"/>
        <v>2.7559808612440198</v>
      </c>
      <c r="Z7" s="65">
        <f t="shared" si="1"/>
        <v>1.7224880382775123</v>
      </c>
      <c r="AA7" s="65">
        <f t="shared" si="1"/>
        <v>0</v>
      </c>
      <c r="AB7" s="65">
        <f t="shared" si="1"/>
        <v>0.77511961722488054</v>
      </c>
      <c r="AC7" s="66">
        <f t="shared" si="1"/>
        <v>0.21961722488038282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38.67846889952154</v>
      </c>
      <c r="AO7" s="60">
        <f t="shared" si="2"/>
        <v>0</v>
      </c>
      <c r="AP7" s="60">
        <f t="shared" si="2"/>
        <v>4.297607655502393</v>
      </c>
      <c r="AQ7" s="60">
        <f t="shared" si="2"/>
        <v>0</v>
      </c>
      <c r="AR7" s="60">
        <f t="shared" si="2"/>
        <v>0</v>
      </c>
      <c r="AS7" s="60">
        <f t="shared" si="2"/>
        <v>2.7559808612440198</v>
      </c>
      <c r="AT7" s="60">
        <f t="shared" si="2"/>
        <v>1.7224880382775123</v>
      </c>
      <c r="AU7" s="60">
        <f t="shared" si="2"/>
        <v>0</v>
      </c>
      <c r="AV7" s="60">
        <f t="shared" si="2"/>
        <v>0.77511961722488054</v>
      </c>
      <c r="AW7" s="60">
        <f t="shared" si="2"/>
        <v>0.21961722488038282</v>
      </c>
    </row>
    <row r="8" spans="1:49" x14ac:dyDescent="0.25">
      <c r="A8" s="72"/>
      <c r="B8" s="72"/>
      <c r="C8" s="72"/>
      <c r="D8" s="72"/>
      <c r="E8" s="82" t="s">
        <v>9</v>
      </c>
      <c r="F8" s="82">
        <v>1530</v>
      </c>
      <c r="G8" s="82">
        <v>1.4999999999999999E-2</v>
      </c>
      <c r="H8" s="60">
        <f t="shared" si="0"/>
        <v>1.4354066985645937E-2</v>
      </c>
      <c r="I8" s="78">
        <f t="shared" si="3"/>
        <v>2.1531100478468903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0.47368421052631587</v>
      </c>
      <c r="AC8" s="66">
        <f t="shared" si="1"/>
        <v>846.40909090909111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0.47368421052631587</v>
      </c>
      <c r="AW8" s="60">
        <f t="shared" si="2"/>
        <v>846.40909090909111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164.89952153110053</v>
      </c>
      <c r="AO9" s="77">
        <f t="shared" ref="AO9:AW9" si="5">SUM(AO3:AO8)</f>
        <v>3.2153110047846902</v>
      </c>
      <c r="AP9" s="77">
        <f t="shared" si="5"/>
        <v>4.6162679425837325</v>
      </c>
      <c r="AQ9" s="77">
        <f t="shared" si="5"/>
        <v>27.622966507177043</v>
      </c>
      <c r="AR9" s="77">
        <f t="shared" si="5"/>
        <v>0.54976076555023945</v>
      </c>
      <c r="AS9" s="77">
        <f t="shared" si="5"/>
        <v>2.7559808612440198</v>
      </c>
      <c r="AT9" s="77">
        <f t="shared" si="5"/>
        <v>99.43320574162685</v>
      </c>
      <c r="AU9" s="77">
        <f t="shared" si="5"/>
        <v>9.4027033492823016</v>
      </c>
      <c r="AV9" s="77">
        <f t="shared" si="5"/>
        <v>28.524401913875607</v>
      </c>
      <c r="AW9" s="77">
        <f t="shared" si="5"/>
        <v>885.86985645933032</v>
      </c>
    </row>
    <row r="11" spans="1:49" x14ac:dyDescent="0.25">
      <c r="B11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7" enableFormatConditionsCalculation="0"/>
  <dimension ref="A1:AW12"/>
  <sheetViews>
    <sheetView showGridLines="0" workbookViewId="0">
      <selection activeCell="E3" sqref="E3:E9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47</v>
      </c>
      <c r="B3" s="56" t="s">
        <v>164</v>
      </c>
      <c r="C3" s="56" t="s">
        <v>12</v>
      </c>
      <c r="D3" s="56">
        <v>150</v>
      </c>
      <c r="E3" s="58" t="s">
        <v>166</v>
      </c>
      <c r="F3" s="58">
        <v>16</v>
      </c>
      <c r="G3" s="82">
        <v>0.5</v>
      </c>
      <c r="H3" s="60">
        <f>G3/SUM($G$3:$G$9)</f>
        <v>0.47846889952153121</v>
      </c>
      <c r="I3" s="78">
        <f>$D$3*H3</f>
        <v>71.770334928229687</v>
      </c>
      <c r="J3" s="61">
        <v>109.44</v>
      </c>
      <c r="K3" s="62">
        <v>2.65</v>
      </c>
      <c r="L3" s="62">
        <v>0.2</v>
      </c>
      <c r="M3" s="62">
        <v>24.26</v>
      </c>
      <c r="N3" s="62">
        <v>0.1</v>
      </c>
      <c r="O3" s="62">
        <v>0</v>
      </c>
      <c r="P3" s="62">
        <v>0</v>
      </c>
      <c r="Q3" s="62">
        <v>3</v>
      </c>
      <c r="R3" s="62">
        <v>4</v>
      </c>
      <c r="S3" s="63">
        <v>26.88</v>
      </c>
      <c r="T3" s="64">
        <f t="shared" ref="T3:AC9" si="0">$I3/100*J3</f>
        <v>78.545454545454561</v>
      </c>
      <c r="U3" s="65">
        <f t="shared" si="0"/>
        <v>1.9019138755980867</v>
      </c>
      <c r="V3" s="65">
        <f t="shared" si="0"/>
        <v>0.14354066985645939</v>
      </c>
      <c r="W3" s="65">
        <f t="shared" si="0"/>
        <v>17.411483253588521</v>
      </c>
      <c r="X3" s="65">
        <f t="shared" si="0"/>
        <v>7.1770334928229693E-2</v>
      </c>
      <c r="Y3" s="65">
        <f t="shared" si="0"/>
        <v>0</v>
      </c>
      <c r="Z3" s="65">
        <f t="shared" si="0"/>
        <v>0</v>
      </c>
      <c r="AA3" s="65">
        <f t="shared" si="0"/>
        <v>2.1531100478468908</v>
      </c>
      <c r="AB3" s="65">
        <f t="shared" si="0"/>
        <v>2.8708133971291874</v>
      </c>
      <c r="AC3" s="66">
        <f t="shared" si="0"/>
        <v>19.291866028708139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78.545454545454561</v>
      </c>
      <c r="AO3" s="60">
        <f t="shared" ref="AO3:AW9" si="1">AE3*U3</f>
        <v>1.9019138755980867</v>
      </c>
      <c r="AP3" s="60">
        <f t="shared" si="1"/>
        <v>0.14354066985645939</v>
      </c>
      <c r="AQ3" s="60">
        <f t="shared" si="1"/>
        <v>17.411483253588521</v>
      </c>
      <c r="AR3" s="60">
        <f t="shared" si="1"/>
        <v>7.1770334928229693E-2</v>
      </c>
      <c r="AS3" s="60">
        <f t="shared" si="1"/>
        <v>0</v>
      </c>
      <c r="AT3" s="60">
        <f t="shared" si="1"/>
        <v>0</v>
      </c>
      <c r="AU3" s="60">
        <f t="shared" si="1"/>
        <v>1.7224880382775127</v>
      </c>
      <c r="AV3" s="60">
        <f t="shared" si="1"/>
        <v>2.8708133971291874</v>
      </c>
      <c r="AW3" s="60">
        <f t="shared" si="1"/>
        <v>19.291866028708139</v>
      </c>
    </row>
    <row r="4" spans="1:49" x14ac:dyDescent="0.25">
      <c r="A4" s="71"/>
      <c r="B4" s="71"/>
      <c r="C4" s="71"/>
      <c r="D4" s="71"/>
      <c r="E4" s="58" t="s">
        <v>151</v>
      </c>
      <c r="F4" s="58">
        <v>761</v>
      </c>
      <c r="G4" s="82">
        <v>0.2</v>
      </c>
      <c r="H4" s="60">
        <f t="shared" ref="H4:H9" si="2">G4/SUM($G$3:$G$9)</f>
        <v>0.1913875598086125</v>
      </c>
      <c r="I4" s="78">
        <f t="shared" ref="I4:I9" si="3">$D$3*H4</f>
        <v>28.708133971291875</v>
      </c>
      <c r="J4" s="61">
        <v>126.65</v>
      </c>
      <c r="K4" s="62">
        <v>20</v>
      </c>
      <c r="L4" s="62">
        <v>4.25</v>
      </c>
      <c r="M4" s="62">
        <v>2.1</v>
      </c>
      <c r="N4" s="62">
        <v>0</v>
      </c>
      <c r="O4" s="62">
        <v>84.3</v>
      </c>
      <c r="P4" s="62">
        <v>7.05</v>
      </c>
      <c r="Q4" s="62">
        <v>0</v>
      </c>
      <c r="R4" s="62">
        <v>23.11</v>
      </c>
      <c r="S4" s="63">
        <v>84</v>
      </c>
      <c r="T4" s="64">
        <f t="shared" si="0"/>
        <v>36.358851674641166</v>
      </c>
      <c r="U4" s="65">
        <f t="shared" si="0"/>
        <v>5.7416267942583756</v>
      </c>
      <c r="V4" s="65">
        <f t="shared" si="0"/>
        <v>1.2200956937799048</v>
      </c>
      <c r="W4" s="65">
        <f t="shared" si="0"/>
        <v>0.60287081339712945</v>
      </c>
      <c r="X4" s="65">
        <f t="shared" si="0"/>
        <v>0</v>
      </c>
      <c r="Y4" s="65">
        <f t="shared" si="0"/>
        <v>24.200956937799052</v>
      </c>
      <c r="Z4" s="65">
        <f t="shared" si="0"/>
        <v>2.0239234449760772</v>
      </c>
      <c r="AA4" s="65">
        <f t="shared" si="0"/>
        <v>0</v>
      </c>
      <c r="AB4" s="65">
        <f t="shared" si="0"/>
        <v>6.6344497607655528</v>
      </c>
      <c r="AC4" s="66">
        <f t="shared" si="0"/>
        <v>24.114832535885178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9" si="4">AD4*T4</f>
        <v>36.358851674641166</v>
      </c>
      <c r="AO4" s="60">
        <f t="shared" si="1"/>
        <v>5.7416267942583756</v>
      </c>
      <c r="AP4" s="60">
        <f t="shared" si="1"/>
        <v>1.2200956937799048</v>
      </c>
      <c r="AQ4" s="60">
        <f t="shared" si="1"/>
        <v>0.60287081339712945</v>
      </c>
      <c r="AR4" s="60">
        <f t="shared" si="1"/>
        <v>0</v>
      </c>
      <c r="AS4" s="60">
        <f t="shared" si="1"/>
        <v>24.200956937799052</v>
      </c>
      <c r="AT4" s="60">
        <f t="shared" si="1"/>
        <v>2.0239234449760772</v>
      </c>
      <c r="AU4" s="60">
        <f t="shared" si="1"/>
        <v>0</v>
      </c>
      <c r="AV4" s="60">
        <f t="shared" si="1"/>
        <v>6.6344497607655528</v>
      </c>
      <c r="AW4" s="60">
        <f t="shared" si="1"/>
        <v>24.114832535885178</v>
      </c>
    </row>
    <row r="5" spans="1:49" x14ac:dyDescent="0.25">
      <c r="A5" s="71"/>
      <c r="B5" s="71"/>
      <c r="C5" s="71"/>
      <c r="D5" s="71"/>
      <c r="E5" s="82" t="s">
        <v>165</v>
      </c>
      <c r="F5" s="82">
        <v>227</v>
      </c>
      <c r="G5" s="82">
        <v>0.1</v>
      </c>
      <c r="H5" s="60">
        <f t="shared" si="2"/>
        <v>9.5693779904306248E-2</v>
      </c>
      <c r="I5" s="78">
        <f t="shared" si="3"/>
        <v>14.354066985645938</v>
      </c>
      <c r="J5" s="61">
        <v>28.35</v>
      </c>
      <c r="K5" s="62">
        <v>1.23</v>
      </c>
      <c r="L5" s="62">
        <v>0.19</v>
      </c>
      <c r="M5" s="62">
        <v>5.43</v>
      </c>
      <c r="N5" s="62">
        <v>1.4</v>
      </c>
      <c r="O5" s="62">
        <v>0</v>
      </c>
      <c r="P5" s="62">
        <v>56.56</v>
      </c>
      <c r="Q5" s="62">
        <v>72</v>
      </c>
      <c r="R5" s="62">
        <v>14</v>
      </c>
      <c r="S5" s="63">
        <v>3.3</v>
      </c>
      <c r="T5" s="64">
        <f t="shared" si="0"/>
        <v>4.069377990430624</v>
      </c>
      <c r="U5" s="65">
        <f t="shared" si="0"/>
        <v>0.17655502392344505</v>
      </c>
      <c r="V5" s="65">
        <f t="shared" si="0"/>
        <v>2.7272727272727282E-2</v>
      </c>
      <c r="W5" s="65">
        <f t="shared" si="0"/>
        <v>0.77942583732057447</v>
      </c>
      <c r="X5" s="65">
        <f t="shared" si="0"/>
        <v>0.20095693779904314</v>
      </c>
      <c r="Y5" s="65">
        <f t="shared" si="0"/>
        <v>0</v>
      </c>
      <c r="Z5" s="65">
        <f t="shared" si="0"/>
        <v>8.1186602870813438</v>
      </c>
      <c r="AA5" s="65">
        <f t="shared" si="0"/>
        <v>10.334928229665076</v>
      </c>
      <c r="AB5" s="65">
        <f t="shared" si="0"/>
        <v>2.0095693779904313</v>
      </c>
      <c r="AC5" s="66">
        <f t="shared" si="0"/>
        <v>0.47368421052631593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4"/>
        <v>4.069377990430624</v>
      </c>
      <c r="AO5" s="60">
        <f t="shared" si="1"/>
        <v>0.17655502392344505</v>
      </c>
      <c r="AP5" s="60">
        <f t="shared" si="1"/>
        <v>2.7272727272727282E-2</v>
      </c>
      <c r="AQ5" s="60">
        <f t="shared" si="1"/>
        <v>0.77942583732057447</v>
      </c>
      <c r="AR5" s="60">
        <f t="shared" si="1"/>
        <v>0.20095693779904314</v>
      </c>
      <c r="AS5" s="60">
        <f t="shared" si="1"/>
        <v>0</v>
      </c>
      <c r="AT5" s="60">
        <f t="shared" si="1"/>
        <v>7.3067942583732099</v>
      </c>
      <c r="AU5" s="60">
        <f t="shared" si="1"/>
        <v>8.7846889952153138</v>
      </c>
      <c r="AV5" s="60">
        <f t="shared" si="1"/>
        <v>2.0095693779904313</v>
      </c>
      <c r="AW5" s="60">
        <f t="shared" si="1"/>
        <v>0.47368421052631593</v>
      </c>
    </row>
    <row r="6" spans="1:49" x14ac:dyDescent="0.25">
      <c r="A6" s="71"/>
      <c r="B6" s="71"/>
      <c r="C6" s="71"/>
      <c r="D6" s="71"/>
      <c r="E6" s="82" t="s">
        <v>108</v>
      </c>
      <c r="F6" s="82">
        <v>265</v>
      </c>
      <c r="G6" s="82">
        <v>0.1</v>
      </c>
      <c r="H6" s="60">
        <f t="shared" si="2"/>
        <v>9.5693779904306248E-2</v>
      </c>
      <c r="I6" s="78">
        <f t="shared" si="3"/>
        <v>14.354066985645938</v>
      </c>
      <c r="J6" s="61">
        <v>42.2</v>
      </c>
      <c r="K6" s="62">
        <v>1.1000000000000001</v>
      </c>
      <c r="L6" s="62">
        <v>0.2</v>
      </c>
      <c r="M6" s="62">
        <v>9</v>
      </c>
      <c r="N6" s="62">
        <v>0.9</v>
      </c>
      <c r="O6" s="62">
        <v>0</v>
      </c>
      <c r="P6" s="62">
        <v>3</v>
      </c>
      <c r="Q6" s="62">
        <v>8</v>
      </c>
      <c r="R6" s="62">
        <v>24</v>
      </c>
      <c r="S6" s="63">
        <v>4.4000000000000004</v>
      </c>
      <c r="T6" s="64">
        <f t="shared" si="0"/>
        <v>6.0574162679425863</v>
      </c>
      <c r="U6" s="65">
        <f t="shared" si="0"/>
        <v>0.15789473684210534</v>
      </c>
      <c r="V6" s="65">
        <f t="shared" si="0"/>
        <v>2.8708133971291877E-2</v>
      </c>
      <c r="W6" s="65">
        <f t="shared" si="0"/>
        <v>1.2918660287081345</v>
      </c>
      <c r="X6" s="65">
        <f t="shared" si="0"/>
        <v>0.12918660287081346</v>
      </c>
      <c r="Y6" s="65">
        <f t="shared" si="0"/>
        <v>0</v>
      </c>
      <c r="Z6" s="65">
        <f t="shared" si="0"/>
        <v>0.43062200956937813</v>
      </c>
      <c r="AA6" s="65">
        <f t="shared" si="0"/>
        <v>1.1483253588516751</v>
      </c>
      <c r="AB6" s="65">
        <f t="shared" si="0"/>
        <v>3.444976076555025</v>
      </c>
      <c r="AC6" s="66">
        <f t="shared" si="0"/>
        <v>0.63157894736842135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6.0574162679425863</v>
      </c>
      <c r="AO6" s="60">
        <f t="shared" si="1"/>
        <v>0.15789473684210534</v>
      </c>
      <c r="AP6" s="60">
        <f t="shared" si="1"/>
        <v>2.8708133971291877E-2</v>
      </c>
      <c r="AQ6" s="60">
        <f t="shared" si="1"/>
        <v>1.2918660287081345</v>
      </c>
      <c r="AR6" s="60">
        <f t="shared" si="1"/>
        <v>0.12918660287081346</v>
      </c>
      <c r="AS6" s="60">
        <f t="shared" si="1"/>
        <v>0</v>
      </c>
      <c r="AT6" s="60">
        <f t="shared" si="1"/>
        <v>0.38755980861244033</v>
      </c>
      <c r="AU6" s="60">
        <f t="shared" si="1"/>
        <v>0.91866028708134007</v>
      </c>
      <c r="AV6" s="60">
        <f t="shared" si="1"/>
        <v>3.444976076555025</v>
      </c>
      <c r="AW6" s="60">
        <f t="shared" si="1"/>
        <v>0.63157894736842135</v>
      </c>
    </row>
    <row r="7" spans="1:49" x14ac:dyDescent="0.25">
      <c r="A7" s="71"/>
      <c r="B7" s="71"/>
      <c r="C7" s="71"/>
      <c r="D7" s="71"/>
      <c r="E7" s="82" t="s">
        <v>71</v>
      </c>
      <c r="F7" s="82">
        <v>221</v>
      </c>
      <c r="G7" s="82">
        <v>0.1</v>
      </c>
      <c r="H7" s="60">
        <f t="shared" si="2"/>
        <v>9.5693779904306248E-2</v>
      </c>
      <c r="I7" s="78">
        <f t="shared" si="3"/>
        <v>14.354066985645938</v>
      </c>
      <c r="J7" s="61">
        <v>21.8</v>
      </c>
      <c r="K7" s="62">
        <v>1</v>
      </c>
      <c r="L7" s="62">
        <v>0.2</v>
      </c>
      <c r="M7" s="62">
        <v>4</v>
      </c>
      <c r="N7" s="62">
        <v>0.5</v>
      </c>
      <c r="O7" s="62">
        <v>0</v>
      </c>
      <c r="P7" s="62">
        <v>91.63</v>
      </c>
      <c r="Q7" s="62">
        <v>19</v>
      </c>
      <c r="R7" s="62">
        <v>10</v>
      </c>
      <c r="S7" s="63">
        <v>5.01</v>
      </c>
      <c r="T7" s="64">
        <f t="shared" si="0"/>
        <v>3.1291866028708148</v>
      </c>
      <c r="U7" s="65">
        <f t="shared" si="0"/>
        <v>0.14354066985645939</v>
      </c>
      <c r="V7" s="65">
        <f t="shared" si="0"/>
        <v>2.8708133971291877E-2</v>
      </c>
      <c r="W7" s="65">
        <f t="shared" si="0"/>
        <v>0.57416267942583754</v>
      </c>
      <c r="X7" s="65">
        <f t="shared" si="0"/>
        <v>7.1770334928229693E-2</v>
      </c>
      <c r="Y7" s="65">
        <f t="shared" si="0"/>
        <v>0</v>
      </c>
      <c r="Z7" s="65">
        <f t="shared" si="0"/>
        <v>13.152631578947373</v>
      </c>
      <c r="AA7" s="65">
        <f t="shared" si="0"/>
        <v>2.7272727272727284</v>
      </c>
      <c r="AB7" s="65">
        <f t="shared" si="0"/>
        <v>1.4354066985645939</v>
      </c>
      <c r="AC7" s="66">
        <f t="shared" si="0"/>
        <v>0.71913875598086152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0.85</v>
      </c>
      <c r="AL7" s="68">
        <v>1</v>
      </c>
      <c r="AM7" s="69">
        <v>1</v>
      </c>
      <c r="AN7" s="70">
        <f t="shared" si="4"/>
        <v>3.1291866028708148</v>
      </c>
      <c r="AO7" s="60">
        <f t="shared" si="1"/>
        <v>0.14354066985645939</v>
      </c>
      <c r="AP7" s="60">
        <f t="shared" si="1"/>
        <v>2.8708133971291877E-2</v>
      </c>
      <c r="AQ7" s="60">
        <f t="shared" si="1"/>
        <v>0.57416267942583754</v>
      </c>
      <c r="AR7" s="60">
        <f t="shared" si="1"/>
        <v>7.1770334928229693E-2</v>
      </c>
      <c r="AS7" s="60">
        <f t="shared" si="1"/>
        <v>0</v>
      </c>
      <c r="AT7" s="60">
        <f t="shared" si="1"/>
        <v>11.837368421052636</v>
      </c>
      <c r="AU7" s="60">
        <f t="shared" si="1"/>
        <v>2.3181818181818192</v>
      </c>
      <c r="AV7" s="60">
        <f t="shared" si="1"/>
        <v>1.4354066985645939</v>
      </c>
      <c r="AW7" s="60">
        <f t="shared" si="1"/>
        <v>0.71913875598086152</v>
      </c>
    </row>
    <row r="8" spans="1:49" x14ac:dyDescent="0.25">
      <c r="A8" s="71"/>
      <c r="B8" s="71"/>
      <c r="C8" s="71"/>
      <c r="D8" s="71"/>
      <c r="E8" s="82" t="s">
        <v>8</v>
      </c>
      <c r="F8" s="82">
        <v>1432</v>
      </c>
      <c r="G8" s="82">
        <v>0.03</v>
      </c>
      <c r="H8" s="60">
        <f t="shared" si="2"/>
        <v>2.8708133971291874E-2</v>
      </c>
      <c r="I8" s="78">
        <f t="shared" si="3"/>
        <v>4.3062200956937806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0"/>
        <v>38.67846889952154</v>
      </c>
      <c r="U8" s="65">
        <f t="shared" si="0"/>
        <v>0</v>
      </c>
      <c r="V8" s="65">
        <f t="shared" si="0"/>
        <v>4.297607655502393</v>
      </c>
      <c r="W8" s="65">
        <f t="shared" si="0"/>
        <v>0</v>
      </c>
      <c r="X8" s="65">
        <f t="shared" si="0"/>
        <v>0</v>
      </c>
      <c r="Y8" s="65">
        <f t="shared" si="0"/>
        <v>2.7559808612440198</v>
      </c>
      <c r="Z8" s="65">
        <f t="shared" si="0"/>
        <v>1.7224880382775123</v>
      </c>
      <c r="AA8" s="65">
        <f t="shared" si="0"/>
        <v>0</v>
      </c>
      <c r="AB8" s="65">
        <f t="shared" si="0"/>
        <v>0.77511961722488054</v>
      </c>
      <c r="AC8" s="66">
        <f t="shared" si="0"/>
        <v>0.21961722488038282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38.67846889952154</v>
      </c>
      <c r="AO8" s="60">
        <f t="shared" si="1"/>
        <v>0</v>
      </c>
      <c r="AP8" s="60">
        <f t="shared" si="1"/>
        <v>4.297607655502393</v>
      </c>
      <c r="AQ8" s="60">
        <f t="shared" si="1"/>
        <v>0</v>
      </c>
      <c r="AR8" s="60">
        <f t="shared" si="1"/>
        <v>0</v>
      </c>
      <c r="AS8" s="60">
        <f t="shared" si="1"/>
        <v>2.7559808612440198</v>
      </c>
      <c r="AT8" s="60">
        <f t="shared" si="1"/>
        <v>1.7224880382775123</v>
      </c>
      <c r="AU8" s="60">
        <f t="shared" si="1"/>
        <v>0</v>
      </c>
      <c r="AV8" s="60">
        <f t="shared" si="1"/>
        <v>0.77511961722488054</v>
      </c>
      <c r="AW8" s="60">
        <f t="shared" si="1"/>
        <v>0.21961722488038282</v>
      </c>
    </row>
    <row r="9" spans="1:49" x14ac:dyDescent="0.25">
      <c r="A9" s="72"/>
      <c r="B9" s="72"/>
      <c r="C9" s="72"/>
      <c r="D9" s="72"/>
      <c r="E9" s="82" t="s">
        <v>9</v>
      </c>
      <c r="F9" s="82">
        <v>1530</v>
      </c>
      <c r="G9" s="82">
        <v>1.4999999999999999E-2</v>
      </c>
      <c r="H9" s="60">
        <f t="shared" si="2"/>
        <v>1.4354066985645937E-2</v>
      </c>
      <c r="I9" s="78">
        <f t="shared" si="3"/>
        <v>2.1531100478468903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0.47368421052631587</v>
      </c>
      <c r="AC9" s="66">
        <f t="shared" si="0"/>
        <v>846.40909090909111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1"/>
        <v>0</v>
      </c>
      <c r="AP9" s="60">
        <f t="shared" si="1"/>
        <v>0</v>
      </c>
      <c r="AQ9" s="60">
        <f t="shared" si="1"/>
        <v>0</v>
      </c>
      <c r="AR9" s="60">
        <f t="shared" si="1"/>
        <v>0</v>
      </c>
      <c r="AS9" s="60">
        <f t="shared" si="1"/>
        <v>0</v>
      </c>
      <c r="AT9" s="60">
        <f t="shared" si="1"/>
        <v>0</v>
      </c>
      <c r="AU9" s="60">
        <f t="shared" si="1"/>
        <v>0</v>
      </c>
      <c r="AV9" s="60">
        <f t="shared" si="1"/>
        <v>0.47368421052631587</v>
      </c>
      <c r="AW9" s="60">
        <f t="shared" si="1"/>
        <v>846.40909090909111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166.83875598086127</v>
      </c>
      <c r="AO10" s="77">
        <f t="shared" ref="AO10:AW10" si="5">SUM(AO3:AO9)</f>
        <v>8.1215311004784727</v>
      </c>
      <c r="AP10" s="77">
        <f t="shared" si="5"/>
        <v>5.7459330143540681</v>
      </c>
      <c r="AQ10" s="77">
        <f t="shared" si="5"/>
        <v>20.659808612440195</v>
      </c>
      <c r="AR10" s="77">
        <f t="shared" si="5"/>
        <v>0.47368421052631599</v>
      </c>
      <c r="AS10" s="77">
        <f t="shared" si="5"/>
        <v>26.956937799043072</v>
      </c>
      <c r="AT10" s="77">
        <f t="shared" si="5"/>
        <v>23.278133971291872</v>
      </c>
      <c r="AU10" s="77">
        <f t="shared" si="5"/>
        <v>13.744019138755988</v>
      </c>
      <c r="AV10" s="77">
        <f t="shared" si="5"/>
        <v>17.644019138755986</v>
      </c>
      <c r="AW10" s="77">
        <f t="shared" si="5"/>
        <v>891.85980861244036</v>
      </c>
    </row>
    <row r="12" spans="1:49" x14ac:dyDescent="0.25">
      <c r="B12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8" enableFormatConditionsCalculation="0"/>
  <dimension ref="A1:AW10"/>
  <sheetViews>
    <sheetView showGridLines="0" workbookViewId="0">
      <selection activeCell="N14" sqref="N14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48</v>
      </c>
      <c r="B3" s="56" t="s">
        <v>172</v>
      </c>
      <c r="C3" s="56" t="s">
        <v>12</v>
      </c>
      <c r="D3" s="56">
        <v>200</v>
      </c>
      <c r="E3" s="58" t="s">
        <v>167</v>
      </c>
      <c r="F3" s="58">
        <v>89</v>
      </c>
      <c r="G3" s="82">
        <v>0.5</v>
      </c>
      <c r="H3" s="60">
        <f>G3/SUM($G$3:$G$7)</f>
        <v>0.47846889952153115</v>
      </c>
      <c r="I3" s="78">
        <f>$D$3*H3</f>
        <v>95.693779904306226</v>
      </c>
      <c r="J3" s="61">
        <v>78.38</v>
      </c>
      <c r="K3" s="62">
        <v>2.1</v>
      </c>
      <c r="L3" s="62">
        <v>0.22</v>
      </c>
      <c r="M3" s="62">
        <v>17</v>
      </c>
      <c r="N3" s="62">
        <v>0.75</v>
      </c>
      <c r="O3" s="62">
        <v>0</v>
      </c>
      <c r="P3" s="62">
        <v>5.13</v>
      </c>
      <c r="Q3" s="62">
        <v>27.01</v>
      </c>
      <c r="R3" s="62">
        <v>8</v>
      </c>
      <c r="S3" s="63">
        <v>2.7</v>
      </c>
      <c r="T3" s="64">
        <f t="shared" ref="T3:AC7" si="0">$I3/100*J3</f>
        <v>75.004784688995215</v>
      </c>
      <c r="U3" s="65">
        <f t="shared" si="0"/>
        <v>2.0095693779904309</v>
      </c>
      <c r="V3" s="65">
        <f t="shared" si="0"/>
        <v>0.2105263157894737</v>
      </c>
      <c r="W3" s="65">
        <f t="shared" si="0"/>
        <v>16.267942583732058</v>
      </c>
      <c r="X3" s="65">
        <f t="shared" si="0"/>
        <v>0.71770334928229673</v>
      </c>
      <c r="Y3" s="65">
        <f t="shared" si="0"/>
        <v>0</v>
      </c>
      <c r="Z3" s="65">
        <f t="shared" si="0"/>
        <v>4.9090909090909092</v>
      </c>
      <c r="AA3" s="65">
        <f t="shared" si="0"/>
        <v>25.846889952153113</v>
      </c>
      <c r="AB3" s="65">
        <f t="shared" si="0"/>
        <v>7.6555023923444985</v>
      </c>
      <c r="AC3" s="66">
        <f t="shared" si="0"/>
        <v>2.5837320574162685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75.004784688995215</v>
      </c>
      <c r="AO3" s="60">
        <f t="shared" ref="AO3:AW7" si="1">AE3*U3</f>
        <v>2.0095693779904309</v>
      </c>
      <c r="AP3" s="60">
        <f t="shared" si="1"/>
        <v>0.2105263157894737</v>
      </c>
      <c r="AQ3" s="60">
        <f t="shared" si="1"/>
        <v>16.267942583732058</v>
      </c>
      <c r="AR3" s="60">
        <f t="shared" si="1"/>
        <v>0.71770334928229673</v>
      </c>
      <c r="AS3" s="60">
        <f t="shared" si="1"/>
        <v>0</v>
      </c>
      <c r="AT3" s="60">
        <f t="shared" si="1"/>
        <v>4.1727272727272728</v>
      </c>
      <c r="AU3" s="60">
        <f t="shared" si="1"/>
        <v>20.677511961722491</v>
      </c>
      <c r="AV3" s="60">
        <f t="shared" si="1"/>
        <v>7.6555023923444985</v>
      </c>
      <c r="AW3" s="60">
        <f t="shared" si="1"/>
        <v>2.5837320574162685</v>
      </c>
    </row>
    <row r="4" spans="1:49" x14ac:dyDescent="0.25">
      <c r="A4" s="71"/>
      <c r="B4" s="71"/>
      <c r="C4" s="71"/>
      <c r="D4" s="71"/>
      <c r="E4" s="58" t="s">
        <v>105</v>
      </c>
      <c r="F4" s="58">
        <v>238</v>
      </c>
      <c r="G4" s="82">
        <v>0.3</v>
      </c>
      <c r="H4" s="60">
        <f>G4/SUM($G$3:$G$7)</f>
        <v>0.28708133971291866</v>
      </c>
      <c r="I4" s="78">
        <f t="shared" ref="I4:I7" si="2">$D$3*H4</f>
        <v>57.41626794258373</v>
      </c>
      <c r="J4" s="61">
        <v>16.96</v>
      </c>
      <c r="K4" s="62">
        <v>0.8</v>
      </c>
      <c r="L4" s="62">
        <v>0.2</v>
      </c>
      <c r="M4" s="62">
        <v>2.99</v>
      </c>
      <c r="N4" s="62">
        <v>0.5</v>
      </c>
      <c r="O4" s="62">
        <v>0</v>
      </c>
      <c r="P4" s="62">
        <v>15.26</v>
      </c>
      <c r="Q4" s="62">
        <v>9.0299999999999994</v>
      </c>
      <c r="R4" s="62">
        <v>23.93</v>
      </c>
      <c r="S4" s="63">
        <v>4.83</v>
      </c>
      <c r="T4" s="64">
        <f t="shared" si="0"/>
        <v>9.7377990430622017</v>
      </c>
      <c r="U4" s="65">
        <f t="shared" si="0"/>
        <v>0.45933014354066987</v>
      </c>
      <c r="V4" s="65">
        <f t="shared" si="0"/>
        <v>0.11483253588516747</v>
      </c>
      <c r="W4" s="65">
        <f t="shared" si="0"/>
        <v>1.7167464114832538</v>
      </c>
      <c r="X4" s="65">
        <f t="shared" si="0"/>
        <v>0.28708133971291866</v>
      </c>
      <c r="Y4" s="65">
        <f t="shared" si="0"/>
        <v>0</v>
      </c>
      <c r="Z4" s="65">
        <f t="shared" si="0"/>
        <v>8.7617224880382771</v>
      </c>
      <c r="AA4" s="65">
        <f t="shared" si="0"/>
        <v>5.1846889952153106</v>
      </c>
      <c r="AB4" s="65">
        <f t="shared" si="0"/>
        <v>13.739712918660286</v>
      </c>
      <c r="AC4" s="66">
        <f t="shared" si="0"/>
        <v>2.7732057416267941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7" si="3">AD4*T4</f>
        <v>9.7377990430622017</v>
      </c>
      <c r="AO4" s="60">
        <f t="shared" si="1"/>
        <v>0.45933014354066987</v>
      </c>
      <c r="AP4" s="60">
        <f t="shared" si="1"/>
        <v>0.11483253588516747</v>
      </c>
      <c r="AQ4" s="60">
        <f t="shared" si="1"/>
        <v>1.7167464114832538</v>
      </c>
      <c r="AR4" s="60">
        <f t="shared" si="1"/>
        <v>0.28708133971291866</v>
      </c>
      <c r="AS4" s="60">
        <f t="shared" si="1"/>
        <v>0</v>
      </c>
      <c r="AT4" s="60">
        <f t="shared" si="1"/>
        <v>8.7617224880382771</v>
      </c>
      <c r="AU4" s="60">
        <f t="shared" si="1"/>
        <v>4.1477511961722486</v>
      </c>
      <c r="AV4" s="60">
        <f t="shared" si="1"/>
        <v>13.739712918660286</v>
      </c>
      <c r="AW4" s="60">
        <f t="shared" si="1"/>
        <v>2.7732057416267941</v>
      </c>
    </row>
    <row r="5" spans="1:49" x14ac:dyDescent="0.25">
      <c r="A5" s="71"/>
      <c r="B5" s="71"/>
      <c r="C5" s="71"/>
      <c r="D5" s="71"/>
      <c r="E5" s="82" t="s">
        <v>6</v>
      </c>
      <c r="F5" s="82">
        <v>191</v>
      </c>
      <c r="G5" s="82">
        <v>0.2</v>
      </c>
      <c r="H5" s="60">
        <f>G5/SUM($G$3:$G$7)</f>
        <v>0.19138755980861247</v>
      </c>
      <c r="I5" s="78">
        <f t="shared" si="2"/>
        <v>38.277511961722496</v>
      </c>
      <c r="J5" s="61">
        <v>44.1</v>
      </c>
      <c r="K5" s="62">
        <v>1</v>
      </c>
      <c r="L5" s="62">
        <v>0.1</v>
      </c>
      <c r="M5" s="62">
        <v>9.8000000000000007</v>
      </c>
      <c r="N5" s="62">
        <v>1.1000000000000001</v>
      </c>
      <c r="O5" s="62">
        <v>0</v>
      </c>
      <c r="P5" s="62">
        <v>650</v>
      </c>
      <c r="Q5" s="62">
        <v>14.6</v>
      </c>
      <c r="R5" s="62">
        <v>30</v>
      </c>
      <c r="S5" s="63">
        <v>25</v>
      </c>
      <c r="T5" s="64">
        <f t="shared" si="0"/>
        <v>16.880382775119621</v>
      </c>
      <c r="U5" s="65">
        <f t="shared" si="0"/>
        <v>0.38277511961722493</v>
      </c>
      <c r="V5" s="65">
        <f t="shared" si="0"/>
        <v>3.8277511961722493E-2</v>
      </c>
      <c r="W5" s="65">
        <f t="shared" si="0"/>
        <v>3.7511961722488047</v>
      </c>
      <c r="X5" s="65">
        <f t="shared" si="0"/>
        <v>0.42105263157894746</v>
      </c>
      <c r="Y5" s="65">
        <f t="shared" si="0"/>
        <v>0</v>
      </c>
      <c r="Z5" s="65">
        <f t="shared" si="0"/>
        <v>248.8038277511962</v>
      </c>
      <c r="AA5" s="65">
        <f t="shared" si="0"/>
        <v>5.588516746411484</v>
      </c>
      <c r="AB5" s="65">
        <f t="shared" si="0"/>
        <v>11.483253588516748</v>
      </c>
      <c r="AC5" s="66">
        <f t="shared" si="0"/>
        <v>9.569377990430624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16.880382775119621</v>
      </c>
      <c r="AO5" s="60">
        <f t="shared" si="1"/>
        <v>0.38277511961722493</v>
      </c>
      <c r="AP5" s="60">
        <f t="shared" si="1"/>
        <v>3.8277511961722493E-2</v>
      </c>
      <c r="AQ5" s="60">
        <f t="shared" si="1"/>
        <v>3.7511961722488047</v>
      </c>
      <c r="AR5" s="60">
        <f t="shared" si="1"/>
        <v>0.42105263157894746</v>
      </c>
      <c r="AS5" s="60">
        <f t="shared" si="1"/>
        <v>0</v>
      </c>
      <c r="AT5" s="60">
        <f t="shared" si="1"/>
        <v>223.92344497607658</v>
      </c>
      <c r="AU5" s="60">
        <f t="shared" si="1"/>
        <v>4.7502392344497615</v>
      </c>
      <c r="AV5" s="60">
        <f t="shared" si="1"/>
        <v>11.483253588516748</v>
      </c>
      <c r="AW5" s="60">
        <f t="shared" si="1"/>
        <v>9.569377990430624</v>
      </c>
    </row>
    <row r="6" spans="1:49" x14ac:dyDescent="0.25">
      <c r="A6" s="71"/>
      <c r="B6" s="71"/>
      <c r="C6" s="71"/>
      <c r="D6" s="71"/>
      <c r="E6" s="82" t="s">
        <v>8</v>
      </c>
      <c r="F6" s="82">
        <v>1432</v>
      </c>
      <c r="G6" s="82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82" t="s">
        <v>9</v>
      </c>
      <c r="F7" s="82">
        <v>1530</v>
      </c>
      <c r="G7" s="82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153.19425837320574</v>
      </c>
      <c r="AO8" s="77">
        <f t="shared" ref="AO8:AW8" si="4">SUM(AO3:AO7)</f>
        <v>2.851674641148326</v>
      </c>
      <c r="AP8" s="77">
        <f t="shared" si="4"/>
        <v>6.0937799043062189</v>
      </c>
      <c r="AQ8" s="77">
        <f t="shared" si="4"/>
        <v>21.735885167464115</v>
      </c>
      <c r="AR8" s="77">
        <f t="shared" si="4"/>
        <v>1.4258373205741628</v>
      </c>
      <c r="AS8" s="77">
        <f t="shared" si="4"/>
        <v>3.6746411483253585</v>
      </c>
      <c r="AT8" s="77">
        <f t="shared" si="4"/>
        <v>239.15454545454548</v>
      </c>
      <c r="AU8" s="77">
        <f t="shared" si="4"/>
        <v>29.5755023923445</v>
      </c>
      <c r="AV8" s="77">
        <f t="shared" si="4"/>
        <v>34.543540669856455</v>
      </c>
      <c r="AW8" s="77">
        <f t="shared" si="4"/>
        <v>1143.7645933014353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9" enableFormatConditionsCalculation="0"/>
  <dimension ref="A1:AW12"/>
  <sheetViews>
    <sheetView showGridLines="0" workbookViewId="0">
      <selection activeCell="M16" sqref="M16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49</v>
      </c>
      <c r="B3" s="56" t="s">
        <v>168</v>
      </c>
      <c r="C3" s="56" t="s">
        <v>50</v>
      </c>
      <c r="D3" s="56">
        <v>150</v>
      </c>
      <c r="E3" s="58" t="s">
        <v>169</v>
      </c>
      <c r="F3" s="58">
        <v>866</v>
      </c>
      <c r="G3" s="82">
        <v>0.75</v>
      </c>
      <c r="H3" s="60">
        <f>G3/SUM($G$3:$G$9)</f>
        <v>0.48543689320388361</v>
      </c>
      <c r="I3" s="78">
        <f>$D$3*H3</f>
        <v>72.815533980582543</v>
      </c>
      <c r="J3" s="61">
        <v>240.54</v>
      </c>
      <c r="K3" s="62">
        <v>15.6</v>
      </c>
      <c r="L3" s="62">
        <v>19.7</v>
      </c>
      <c r="M3" s="62">
        <v>0.21</v>
      </c>
      <c r="N3" s="62">
        <v>0</v>
      </c>
      <c r="O3" s="62">
        <v>94.33</v>
      </c>
      <c r="P3" s="62">
        <v>52</v>
      </c>
      <c r="Q3" s="62">
        <v>0</v>
      </c>
      <c r="R3" s="62">
        <v>6</v>
      </c>
      <c r="S3" s="63">
        <v>69</v>
      </c>
      <c r="T3" s="64">
        <f t="shared" ref="T3:AC9" si="0">$I3/100*J3</f>
        <v>175.15048543689326</v>
      </c>
      <c r="U3" s="65">
        <f t="shared" si="0"/>
        <v>11.359223300970877</v>
      </c>
      <c r="V3" s="65">
        <f t="shared" si="0"/>
        <v>14.344660194174761</v>
      </c>
      <c r="W3" s="65">
        <f t="shared" si="0"/>
        <v>0.15291262135922334</v>
      </c>
      <c r="X3" s="65">
        <f t="shared" si="0"/>
        <v>0</v>
      </c>
      <c r="Y3" s="65">
        <f t="shared" si="0"/>
        <v>68.686893203883514</v>
      </c>
      <c r="Z3" s="65">
        <f t="shared" si="0"/>
        <v>37.864077669902926</v>
      </c>
      <c r="AA3" s="65">
        <f t="shared" si="0"/>
        <v>0</v>
      </c>
      <c r="AB3" s="65">
        <f t="shared" si="0"/>
        <v>4.3689320388349531</v>
      </c>
      <c r="AC3" s="66">
        <f t="shared" si="0"/>
        <v>50.242718446601955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175.15048543689326</v>
      </c>
      <c r="AO3" s="60">
        <f t="shared" ref="AO3:AW9" si="1">AE3*U3</f>
        <v>11.359223300970877</v>
      </c>
      <c r="AP3" s="60">
        <f t="shared" si="1"/>
        <v>14.344660194174761</v>
      </c>
      <c r="AQ3" s="60">
        <f t="shared" si="1"/>
        <v>0.15291262135922334</v>
      </c>
      <c r="AR3" s="60">
        <f t="shared" si="1"/>
        <v>0</v>
      </c>
      <c r="AS3" s="60">
        <f t="shared" si="1"/>
        <v>68.686893203883514</v>
      </c>
      <c r="AT3" s="60">
        <f t="shared" si="1"/>
        <v>32.184466019417485</v>
      </c>
      <c r="AU3" s="60">
        <f t="shared" si="1"/>
        <v>0</v>
      </c>
      <c r="AV3" s="60">
        <f t="shared" si="1"/>
        <v>4.3689320388349531</v>
      </c>
      <c r="AW3" s="60">
        <f t="shared" si="1"/>
        <v>50.242718446601955</v>
      </c>
    </row>
    <row r="4" spans="1:49" x14ac:dyDescent="0.25">
      <c r="A4" s="71"/>
      <c r="B4" s="71"/>
      <c r="C4" s="71"/>
      <c r="D4" s="71"/>
      <c r="E4" s="83" t="s">
        <v>170</v>
      </c>
      <c r="F4" s="83">
        <v>329</v>
      </c>
      <c r="G4" s="82">
        <v>0.3</v>
      </c>
      <c r="H4" s="60">
        <f t="shared" ref="H4:H9" si="2">G4/SUM($G$3:$G$9)</f>
        <v>0.19417475728155342</v>
      </c>
      <c r="I4" s="78">
        <f t="shared" ref="I4:I9" si="3">$D$3*H4</f>
        <v>29.126213592233015</v>
      </c>
      <c r="J4" s="61">
        <v>28.51</v>
      </c>
      <c r="K4" s="62">
        <v>2</v>
      </c>
      <c r="L4" s="62">
        <v>7.0000000000000007E-2</v>
      </c>
      <c r="M4" s="62">
        <v>4.97</v>
      </c>
      <c r="N4" s="62">
        <v>2.7</v>
      </c>
      <c r="O4" s="62">
        <v>0</v>
      </c>
      <c r="P4" s="62">
        <v>4.5</v>
      </c>
      <c r="Q4" s="62">
        <v>4.5</v>
      </c>
      <c r="R4" s="62">
        <v>7.7</v>
      </c>
      <c r="S4" s="63">
        <v>5</v>
      </c>
      <c r="T4" s="64">
        <f t="shared" si="0"/>
        <v>8.303883495145632</v>
      </c>
      <c r="U4" s="65">
        <f t="shared" si="0"/>
        <v>0.58252427184466027</v>
      </c>
      <c r="V4" s="65">
        <f t="shared" si="0"/>
        <v>2.0388349514563111E-2</v>
      </c>
      <c r="W4" s="65">
        <f t="shared" si="0"/>
        <v>1.4475728155339807</v>
      </c>
      <c r="X4" s="65">
        <f t="shared" si="0"/>
        <v>0.78640776699029147</v>
      </c>
      <c r="Y4" s="65">
        <f t="shared" si="0"/>
        <v>0</v>
      </c>
      <c r="Z4" s="65">
        <f t="shared" si="0"/>
        <v>1.3106796116504855</v>
      </c>
      <c r="AA4" s="65">
        <f t="shared" si="0"/>
        <v>1.3106796116504855</v>
      </c>
      <c r="AB4" s="65">
        <f t="shared" si="0"/>
        <v>2.2427184466019421</v>
      </c>
      <c r="AC4" s="66">
        <f t="shared" si="0"/>
        <v>1.4563106796116507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9" si="4">AD4*T4</f>
        <v>8.303883495145632</v>
      </c>
      <c r="AO4" s="60">
        <f t="shared" si="1"/>
        <v>0.58252427184466027</v>
      </c>
      <c r="AP4" s="60">
        <f t="shared" si="1"/>
        <v>2.0388349514563111E-2</v>
      </c>
      <c r="AQ4" s="60">
        <f t="shared" si="1"/>
        <v>1.4475728155339807</v>
      </c>
      <c r="AR4" s="60">
        <f t="shared" si="1"/>
        <v>0.78640776699029147</v>
      </c>
      <c r="AS4" s="60">
        <f t="shared" si="1"/>
        <v>0</v>
      </c>
      <c r="AT4" s="60">
        <f t="shared" si="1"/>
        <v>1.3106796116504855</v>
      </c>
      <c r="AU4" s="60">
        <f t="shared" si="1"/>
        <v>1.0485436893203886</v>
      </c>
      <c r="AV4" s="60">
        <f t="shared" si="1"/>
        <v>2.2427184466019421</v>
      </c>
      <c r="AW4" s="60">
        <f t="shared" si="1"/>
        <v>1.4563106796116507</v>
      </c>
    </row>
    <row r="5" spans="1:49" x14ac:dyDescent="0.25">
      <c r="A5" s="71"/>
      <c r="B5" s="71"/>
      <c r="C5" s="71"/>
      <c r="D5" s="71"/>
      <c r="E5" s="82" t="s">
        <v>171</v>
      </c>
      <c r="F5" s="82">
        <v>1546</v>
      </c>
      <c r="G5" s="82">
        <v>0.15</v>
      </c>
      <c r="H5" s="60">
        <f t="shared" si="2"/>
        <v>9.7087378640776711E-2</v>
      </c>
      <c r="I5" s="78">
        <f t="shared" si="3"/>
        <v>14.563106796116507</v>
      </c>
      <c r="J5" s="61">
        <v>359.76</v>
      </c>
      <c r="K5" s="62">
        <v>8</v>
      </c>
      <c r="L5" s="62">
        <v>1.4</v>
      </c>
      <c r="M5" s="62">
        <v>78.790000000000006</v>
      </c>
      <c r="N5" s="62">
        <v>20.7</v>
      </c>
      <c r="O5" s="62">
        <v>0</v>
      </c>
      <c r="P5" s="62">
        <v>68</v>
      </c>
      <c r="Q5" s="62">
        <v>7</v>
      </c>
      <c r="R5" s="62">
        <v>82</v>
      </c>
      <c r="S5" s="63">
        <v>20.5</v>
      </c>
      <c r="T5" s="64">
        <f t="shared" si="0"/>
        <v>52.392233009708747</v>
      </c>
      <c r="U5" s="65">
        <f t="shared" si="0"/>
        <v>1.1650485436893205</v>
      </c>
      <c r="V5" s="65">
        <f t="shared" si="0"/>
        <v>0.20388349514563109</v>
      </c>
      <c r="W5" s="65">
        <f t="shared" si="0"/>
        <v>11.474271844660196</v>
      </c>
      <c r="X5" s="65">
        <f t="shared" si="0"/>
        <v>3.0145631067961167</v>
      </c>
      <c r="Y5" s="65">
        <f t="shared" si="0"/>
        <v>0</v>
      </c>
      <c r="Z5" s="65">
        <f t="shared" si="0"/>
        <v>9.9029126213592242</v>
      </c>
      <c r="AA5" s="65">
        <f t="shared" si="0"/>
        <v>1.0194174757281556</v>
      </c>
      <c r="AB5" s="65">
        <f t="shared" si="0"/>
        <v>11.941747572815535</v>
      </c>
      <c r="AC5" s="66">
        <f t="shared" si="0"/>
        <v>2.9854368932038837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4"/>
        <v>52.392233009708747</v>
      </c>
      <c r="AO5" s="60">
        <f t="shared" si="1"/>
        <v>1.1650485436893205</v>
      </c>
      <c r="AP5" s="60">
        <f t="shared" si="1"/>
        <v>0.20388349514563109</v>
      </c>
      <c r="AQ5" s="60">
        <f t="shared" si="1"/>
        <v>11.474271844660196</v>
      </c>
      <c r="AR5" s="60">
        <f t="shared" si="1"/>
        <v>3.0145631067961167</v>
      </c>
      <c r="AS5" s="60">
        <f t="shared" si="1"/>
        <v>0</v>
      </c>
      <c r="AT5" s="60">
        <f t="shared" si="1"/>
        <v>8.9126213592233015</v>
      </c>
      <c r="AU5" s="60">
        <f t="shared" si="1"/>
        <v>0.86650485436893221</v>
      </c>
      <c r="AV5" s="60">
        <f t="shared" si="1"/>
        <v>11.941747572815535</v>
      </c>
      <c r="AW5" s="60">
        <f t="shared" si="1"/>
        <v>2.9854368932038837</v>
      </c>
    </row>
    <row r="6" spans="1:49" x14ac:dyDescent="0.25">
      <c r="A6" s="71"/>
      <c r="B6" s="71"/>
      <c r="C6" s="71"/>
      <c r="D6" s="71"/>
      <c r="E6" s="82" t="s">
        <v>49</v>
      </c>
      <c r="F6" s="82">
        <v>1572</v>
      </c>
      <c r="G6" s="82">
        <v>0.15</v>
      </c>
      <c r="H6" s="60">
        <f t="shared" si="2"/>
        <v>9.7087378640776711E-2</v>
      </c>
      <c r="I6" s="78">
        <f t="shared" si="3"/>
        <v>14.563106796116507</v>
      </c>
      <c r="J6" s="61">
        <v>324.26</v>
      </c>
      <c r="K6" s="62">
        <v>13.59</v>
      </c>
      <c r="L6" s="62">
        <v>1.5</v>
      </c>
      <c r="M6" s="62">
        <v>64.099999999999994</v>
      </c>
      <c r="N6" s="62">
        <v>16.899999999999999</v>
      </c>
      <c r="O6" s="62">
        <v>0</v>
      </c>
      <c r="P6" s="62">
        <v>1624.56</v>
      </c>
      <c r="Q6" s="62">
        <v>48</v>
      </c>
      <c r="R6" s="62">
        <v>60</v>
      </c>
      <c r="S6" s="63">
        <v>252.1</v>
      </c>
      <c r="T6" s="64">
        <f t="shared" si="0"/>
        <v>47.222330097087386</v>
      </c>
      <c r="U6" s="65">
        <f t="shared" si="0"/>
        <v>1.9791262135922332</v>
      </c>
      <c r="V6" s="65">
        <f t="shared" si="0"/>
        <v>0.21844660194174759</v>
      </c>
      <c r="W6" s="65">
        <f t="shared" si="0"/>
        <v>9.3349514563106801</v>
      </c>
      <c r="X6" s="65">
        <f t="shared" si="0"/>
        <v>2.4611650485436893</v>
      </c>
      <c r="Y6" s="65">
        <f t="shared" si="0"/>
        <v>0</v>
      </c>
      <c r="Z6" s="65">
        <f t="shared" si="0"/>
        <v>236.58640776699031</v>
      </c>
      <c r="AA6" s="65">
        <f t="shared" si="0"/>
        <v>6.9902912621359228</v>
      </c>
      <c r="AB6" s="65">
        <f t="shared" si="0"/>
        <v>8.7378640776699044</v>
      </c>
      <c r="AC6" s="66">
        <f t="shared" si="0"/>
        <v>36.713592233009713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47.222330097087386</v>
      </c>
      <c r="AO6" s="60">
        <f t="shared" si="1"/>
        <v>1.9791262135922332</v>
      </c>
      <c r="AP6" s="60">
        <f t="shared" si="1"/>
        <v>0.21844660194174759</v>
      </c>
      <c r="AQ6" s="60">
        <f t="shared" si="1"/>
        <v>9.3349514563106801</v>
      </c>
      <c r="AR6" s="60">
        <f t="shared" si="1"/>
        <v>2.4611650485436893</v>
      </c>
      <c r="AS6" s="60">
        <f t="shared" si="1"/>
        <v>0</v>
      </c>
      <c r="AT6" s="60">
        <f t="shared" si="1"/>
        <v>212.92776699029127</v>
      </c>
      <c r="AU6" s="60">
        <f t="shared" si="1"/>
        <v>5.5922330097087389</v>
      </c>
      <c r="AV6" s="60">
        <f t="shared" si="1"/>
        <v>8.7378640776699044</v>
      </c>
      <c r="AW6" s="60">
        <f t="shared" si="1"/>
        <v>36.713592233009713</v>
      </c>
    </row>
    <row r="7" spans="1:49" x14ac:dyDescent="0.25">
      <c r="A7" s="71"/>
      <c r="B7" s="71"/>
      <c r="C7" s="71"/>
      <c r="D7" s="71"/>
      <c r="E7" s="82" t="s">
        <v>41</v>
      </c>
      <c r="F7" s="82">
        <v>356</v>
      </c>
      <c r="G7" s="82">
        <v>0.15</v>
      </c>
      <c r="H7" s="60">
        <f t="shared" si="2"/>
        <v>9.7087378640776711E-2</v>
      </c>
      <c r="I7" s="78">
        <f t="shared" si="3"/>
        <v>14.563106796116507</v>
      </c>
      <c r="J7" s="61">
        <v>52.75</v>
      </c>
      <c r="K7" s="62">
        <v>1.5</v>
      </c>
      <c r="L7" s="62">
        <v>0.75</v>
      </c>
      <c r="M7" s="62">
        <v>10</v>
      </c>
      <c r="N7" s="62">
        <v>2.5</v>
      </c>
      <c r="O7" s="62">
        <v>0</v>
      </c>
      <c r="P7" s="62">
        <v>27.5</v>
      </c>
      <c r="Q7" s="62">
        <v>4.5</v>
      </c>
      <c r="R7" s="62">
        <v>27.5</v>
      </c>
      <c r="S7" s="63">
        <v>14.5</v>
      </c>
      <c r="T7" s="64">
        <f t="shared" si="0"/>
        <v>7.6820388349514577</v>
      </c>
      <c r="U7" s="65">
        <f t="shared" si="0"/>
        <v>0.21844660194174759</v>
      </c>
      <c r="V7" s="65">
        <f t="shared" si="0"/>
        <v>0.10922330097087379</v>
      </c>
      <c r="W7" s="65">
        <f t="shared" si="0"/>
        <v>1.4563106796116507</v>
      </c>
      <c r="X7" s="65">
        <f t="shared" si="0"/>
        <v>0.36407766990291268</v>
      </c>
      <c r="Y7" s="65">
        <f t="shared" si="0"/>
        <v>0</v>
      </c>
      <c r="Z7" s="65">
        <f t="shared" si="0"/>
        <v>4.0048543689320395</v>
      </c>
      <c r="AA7" s="65">
        <f t="shared" si="0"/>
        <v>0.65533980582524276</v>
      </c>
      <c r="AB7" s="65">
        <f t="shared" si="0"/>
        <v>4.0048543689320395</v>
      </c>
      <c r="AC7" s="66">
        <f t="shared" si="0"/>
        <v>2.1116504854368934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0.85</v>
      </c>
      <c r="AL7" s="68">
        <v>1</v>
      </c>
      <c r="AM7" s="69">
        <v>1</v>
      </c>
      <c r="AN7" s="70">
        <f t="shared" si="4"/>
        <v>7.6820388349514577</v>
      </c>
      <c r="AO7" s="60">
        <f t="shared" si="1"/>
        <v>0.21844660194174759</v>
      </c>
      <c r="AP7" s="60">
        <f t="shared" si="1"/>
        <v>0.10922330097087379</v>
      </c>
      <c r="AQ7" s="60">
        <f t="shared" si="1"/>
        <v>1.4563106796116507</v>
      </c>
      <c r="AR7" s="60">
        <f t="shared" si="1"/>
        <v>0.36407766990291268</v>
      </c>
      <c r="AS7" s="60">
        <f t="shared" si="1"/>
        <v>0</v>
      </c>
      <c r="AT7" s="60">
        <f t="shared" si="1"/>
        <v>3.6043689320388355</v>
      </c>
      <c r="AU7" s="60">
        <f t="shared" si="1"/>
        <v>0.55703883495145634</v>
      </c>
      <c r="AV7" s="60">
        <f t="shared" si="1"/>
        <v>4.0048543689320395</v>
      </c>
      <c r="AW7" s="60">
        <f t="shared" si="1"/>
        <v>2.1116504854368934</v>
      </c>
    </row>
    <row r="8" spans="1:49" x14ac:dyDescent="0.25">
      <c r="A8" s="71"/>
      <c r="B8" s="71"/>
      <c r="C8" s="71"/>
      <c r="D8" s="71"/>
      <c r="E8" s="82" t="s">
        <v>8</v>
      </c>
      <c r="F8" s="82">
        <v>1432</v>
      </c>
      <c r="G8" s="82">
        <v>0.03</v>
      </c>
      <c r="H8" s="60">
        <f t="shared" si="2"/>
        <v>1.9417475728155342E-2</v>
      </c>
      <c r="I8" s="78">
        <f t="shared" si="3"/>
        <v>2.9126213592233015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0"/>
        <v>26.161165048543694</v>
      </c>
      <c r="U8" s="65">
        <f t="shared" si="0"/>
        <v>0</v>
      </c>
      <c r="V8" s="65">
        <f t="shared" si="0"/>
        <v>2.9067961165048546</v>
      </c>
      <c r="W8" s="65">
        <f t="shared" si="0"/>
        <v>0</v>
      </c>
      <c r="X8" s="65">
        <f t="shared" si="0"/>
        <v>0</v>
      </c>
      <c r="Y8" s="65">
        <f t="shared" si="0"/>
        <v>1.8640776699029129</v>
      </c>
      <c r="Z8" s="65">
        <f t="shared" si="0"/>
        <v>1.1650485436893205</v>
      </c>
      <c r="AA8" s="65">
        <f t="shared" si="0"/>
        <v>0</v>
      </c>
      <c r="AB8" s="65">
        <f t="shared" si="0"/>
        <v>0.52427184466019428</v>
      </c>
      <c r="AC8" s="66">
        <f t="shared" si="0"/>
        <v>0.14854368932038836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26.161165048543694</v>
      </c>
      <c r="AO8" s="60">
        <f t="shared" si="1"/>
        <v>0</v>
      </c>
      <c r="AP8" s="60">
        <f t="shared" si="1"/>
        <v>2.9067961165048546</v>
      </c>
      <c r="AQ8" s="60">
        <f t="shared" si="1"/>
        <v>0</v>
      </c>
      <c r="AR8" s="60">
        <f t="shared" si="1"/>
        <v>0</v>
      </c>
      <c r="AS8" s="60">
        <f t="shared" si="1"/>
        <v>1.8640776699029129</v>
      </c>
      <c r="AT8" s="60">
        <f t="shared" si="1"/>
        <v>1.1650485436893205</v>
      </c>
      <c r="AU8" s="60">
        <f t="shared" si="1"/>
        <v>0</v>
      </c>
      <c r="AV8" s="60">
        <f t="shared" si="1"/>
        <v>0.52427184466019428</v>
      </c>
      <c r="AW8" s="60">
        <f t="shared" si="1"/>
        <v>0.14854368932038836</v>
      </c>
    </row>
    <row r="9" spans="1:49" x14ac:dyDescent="0.25">
      <c r="A9" s="72"/>
      <c r="B9" s="72"/>
      <c r="C9" s="72"/>
      <c r="D9" s="72"/>
      <c r="E9" s="82" t="s">
        <v>9</v>
      </c>
      <c r="F9" s="82">
        <v>1530</v>
      </c>
      <c r="G9" s="82">
        <v>1.4999999999999999E-2</v>
      </c>
      <c r="H9" s="60">
        <f t="shared" si="2"/>
        <v>9.7087378640776708E-3</v>
      </c>
      <c r="I9" s="78">
        <f t="shared" si="3"/>
        <v>1.4563106796116507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0.32038834951456313</v>
      </c>
      <c r="AC9" s="66">
        <f t="shared" si="0"/>
        <v>572.490291262136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1"/>
        <v>0</v>
      </c>
      <c r="AP9" s="60">
        <f t="shared" si="1"/>
        <v>0</v>
      </c>
      <c r="AQ9" s="60">
        <f t="shared" si="1"/>
        <v>0</v>
      </c>
      <c r="AR9" s="60">
        <f t="shared" si="1"/>
        <v>0</v>
      </c>
      <c r="AS9" s="60">
        <f t="shared" si="1"/>
        <v>0</v>
      </c>
      <c r="AT9" s="60">
        <f t="shared" si="1"/>
        <v>0</v>
      </c>
      <c r="AU9" s="60">
        <f t="shared" si="1"/>
        <v>0</v>
      </c>
      <c r="AV9" s="60">
        <f t="shared" si="1"/>
        <v>0.32038834951456313</v>
      </c>
      <c r="AW9" s="60">
        <f t="shared" si="1"/>
        <v>572.490291262136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316.91213592233021</v>
      </c>
      <c r="AO10" s="77">
        <f t="shared" ref="AO10:AW10" si="5">SUM(AO3:AO9)</f>
        <v>15.304368932038837</v>
      </c>
      <c r="AP10" s="77">
        <f t="shared" si="5"/>
        <v>17.80339805825243</v>
      </c>
      <c r="AQ10" s="77">
        <f t="shared" si="5"/>
        <v>23.86601941747573</v>
      </c>
      <c r="AR10" s="77">
        <f t="shared" si="5"/>
        <v>6.6262135922330101</v>
      </c>
      <c r="AS10" s="77">
        <f t="shared" si="5"/>
        <v>70.550970873786426</v>
      </c>
      <c r="AT10" s="77">
        <f t="shared" si="5"/>
        <v>260.10495145631069</v>
      </c>
      <c r="AU10" s="77">
        <f t="shared" si="5"/>
        <v>8.0643203883495165</v>
      </c>
      <c r="AV10" s="77">
        <f t="shared" si="5"/>
        <v>32.140776699029132</v>
      </c>
      <c r="AW10" s="77">
        <f t="shared" si="5"/>
        <v>666.14854368932049</v>
      </c>
    </row>
    <row r="12" spans="1:49" x14ac:dyDescent="0.25">
      <c r="B12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0" enableFormatConditionsCalculation="0"/>
  <dimension ref="A1:AW7"/>
  <sheetViews>
    <sheetView showGridLines="0" topLeftCell="B1" workbookViewId="0">
      <selection activeCell="O28" sqref="O28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50</v>
      </c>
      <c r="B3" s="56" t="s">
        <v>173</v>
      </c>
      <c r="C3" s="56" t="s">
        <v>174</v>
      </c>
      <c r="D3" s="56">
        <v>200</v>
      </c>
      <c r="E3" s="58" t="s">
        <v>175</v>
      </c>
      <c r="F3" s="58">
        <v>703</v>
      </c>
      <c r="G3" s="82">
        <v>1</v>
      </c>
      <c r="H3" s="60">
        <f>G3/SUM($G$3:$G$4)</f>
        <v>0.99009900990099009</v>
      </c>
      <c r="I3" s="78">
        <f>$D$3*H3</f>
        <v>198.01980198019803</v>
      </c>
      <c r="J3" s="61">
        <v>263.29000000000002</v>
      </c>
      <c r="K3" s="62">
        <v>18.28</v>
      </c>
      <c r="L3" s="62">
        <v>20.37</v>
      </c>
      <c r="M3" s="62">
        <v>1.71</v>
      </c>
      <c r="N3" s="62">
        <v>0</v>
      </c>
      <c r="O3" s="62">
        <v>164.59</v>
      </c>
      <c r="P3" s="62">
        <v>11.77</v>
      </c>
      <c r="Q3" s="62">
        <v>0</v>
      </c>
      <c r="R3" s="62">
        <v>8</v>
      </c>
      <c r="S3" s="63">
        <v>44.5</v>
      </c>
      <c r="T3" s="64">
        <f t="shared" ref="T3:AC4" si="0">$I3/100*J3</f>
        <v>521.36633663366342</v>
      </c>
      <c r="U3" s="65">
        <f t="shared" si="0"/>
        <v>36.198019801980202</v>
      </c>
      <c r="V3" s="65">
        <f t="shared" si="0"/>
        <v>40.336633663366335</v>
      </c>
      <c r="W3" s="65">
        <f t="shared" si="0"/>
        <v>3.386138613861386</v>
      </c>
      <c r="X3" s="65">
        <f t="shared" si="0"/>
        <v>0</v>
      </c>
      <c r="Y3" s="65">
        <f t="shared" si="0"/>
        <v>325.9207920792079</v>
      </c>
      <c r="Z3" s="65">
        <f t="shared" si="0"/>
        <v>23.306930693069305</v>
      </c>
      <c r="AA3" s="65">
        <f t="shared" si="0"/>
        <v>0</v>
      </c>
      <c r="AB3" s="65">
        <f t="shared" si="0"/>
        <v>15.841584158415841</v>
      </c>
      <c r="AC3" s="66">
        <f t="shared" si="0"/>
        <v>88.118811881188122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521.36633663366342</v>
      </c>
      <c r="AO3" s="60">
        <f t="shared" ref="AO3:AW4" si="1">AE3*U3</f>
        <v>36.198019801980202</v>
      </c>
      <c r="AP3" s="60">
        <f t="shared" si="1"/>
        <v>40.336633663366335</v>
      </c>
      <c r="AQ3" s="60">
        <f t="shared" si="1"/>
        <v>3.386138613861386</v>
      </c>
      <c r="AR3" s="60">
        <f t="shared" si="1"/>
        <v>0</v>
      </c>
      <c r="AS3" s="60">
        <f t="shared" si="1"/>
        <v>325.9207920792079</v>
      </c>
      <c r="AT3" s="60">
        <f t="shared" si="1"/>
        <v>19.810891089108907</v>
      </c>
      <c r="AU3" s="60">
        <f t="shared" si="1"/>
        <v>0</v>
      </c>
      <c r="AV3" s="60">
        <f t="shared" si="1"/>
        <v>15.841584158415841</v>
      </c>
      <c r="AW3" s="60">
        <f t="shared" si="1"/>
        <v>88.118811881188122</v>
      </c>
    </row>
    <row r="4" spans="1:49" x14ac:dyDescent="0.25">
      <c r="A4" s="72"/>
      <c r="B4" s="72"/>
      <c r="C4" s="72"/>
      <c r="D4" s="72"/>
      <c r="E4" s="82" t="s">
        <v>9</v>
      </c>
      <c r="F4" s="82">
        <v>1530</v>
      </c>
      <c r="G4" s="82">
        <v>0.01</v>
      </c>
      <c r="H4" s="60">
        <f>G4/SUM($G$3:$G$4)</f>
        <v>9.9009900990099011E-3</v>
      </c>
      <c r="I4" s="78">
        <f t="shared" ref="I4" si="2">$D$3*H4</f>
        <v>1.9801980198019802</v>
      </c>
      <c r="J4" s="61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22</v>
      </c>
      <c r="S4" s="63">
        <v>39311</v>
      </c>
      <c r="T4" s="64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0.43564356435643564</v>
      </c>
      <c r="AC4" s="66">
        <f t="shared" si="0"/>
        <v>778.4356435643565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" si="3">AD4*T4</f>
        <v>0</v>
      </c>
      <c r="AO4" s="60">
        <f t="shared" si="1"/>
        <v>0</v>
      </c>
      <c r="AP4" s="60">
        <f t="shared" si="1"/>
        <v>0</v>
      </c>
      <c r="AQ4" s="60">
        <f t="shared" si="1"/>
        <v>0</v>
      </c>
      <c r="AR4" s="60">
        <f t="shared" si="1"/>
        <v>0</v>
      </c>
      <c r="AS4" s="60">
        <f t="shared" si="1"/>
        <v>0</v>
      </c>
      <c r="AT4" s="60">
        <f t="shared" si="1"/>
        <v>0</v>
      </c>
      <c r="AU4" s="60">
        <f t="shared" si="1"/>
        <v>0</v>
      </c>
      <c r="AV4" s="60">
        <f t="shared" si="1"/>
        <v>0.43564356435643564</v>
      </c>
      <c r="AW4" s="60">
        <f t="shared" si="1"/>
        <v>778.4356435643565</v>
      </c>
    </row>
    <row r="5" spans="1:49" x14ac:dyDescent="0.25">
      <c r="A5" s="73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5"/>
      <c r="AM5" s="76" t="s">
        <v>31</v>
      </c>
      <c r="AN5" s="77">
        <f t="shared" ref="AN5:AW5" si="4">SUM(AN3:AN4)</f>
        <v>521.36633663366342</v>
      </c>
      <c r="AO5" s="77">
        <f t="shared" si="4"/>
        <v>36.198019801980202</v>
      </c>
      <c r="AP5" s="77">
        <f t="shared" si="4"/>
        <v>40.336633663366335</v>
      </c>
      <c r="AQ5" s="77">
        <f t="shared" si="4"/>
        <v>3.386138613861386</v>
      </c>
      <c r="AR5" s="77">
        <f t="shared" si="4"/>
        <v>0</v>
      </c>
      <c r="AS5" s="77">
        <f t="shared" si="4"/>
        <v>325.9207920792079</v>
      </c>
      <c r="AT5" s="77">
        <f t="shared" si="4"/>
        <v>19.810891089108907</v>
      </c>
      <c r="AU5" s="77">
        <f t="shared" si="4"/>
        <v>0</v>
      </c>
      <c r="AV5" s="77">
        <f t="shared" si="4"/>
        <v>16.277227722772277</v>
      </c>
      <c r="AW5" s="77">
        <f t="shared" si="4"/>
        <v>866.55445544554459</v>
      </c>
    </row>
    <row r="7" spans="1:49" x14ac:dyDescent="0.25">
      <c r="B7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1" enableFormatConditionsCalculation="0"/>
  <dimension ref="A1:AW10"/>
  <sheetViews>
    <sheetView showGridLines="0" workbookViewId="0">
      <selection activeCell="A3" sqref="A3:XFD3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51</v>
      </c>
      <c r="B3" s="56" t="s">
        <v>176</v>
      </c>
      <c r="C3" s="56" t="s">
        <v>12</v>
      </c>
      <c r="D3" s="56">
        <v>200</v>
      </c>
      <c r="E3" s="58" t="s">
        <v>177</v>
      </c>
      <c r="F3" s="58">
        <v>300</v>
      </c>
      <c r="G3" s="84">
        <v>0.9</v>
      </c>
      <c r="H3" s="60">
        <f>G3/SUM($G$3:$G$7)</f>
        <v>0.86124401913875603</v>
      </c>
      <c r="I3" s="78">
        <f>$D$3*H3</f>
        <v>172.2488038277512</v>
      </c>
      <c r="J3" s="61">
        <v>31.1</v>
      </c>
      <c r="K3" s="62">
        <v>2.6</v>
      </c>
      <c r="L3" s="62">
        <v>0.3</v>
      </c>
      <c r="M3" s="62">
        <v>4.5</v>
      </c>
      <c r="N3" s="62">
        <v>1.78</v>
      </c>
      <c r="O3" s="62">
        <v>0</v>
      </c>
      <c r="P3" s="62">
        <v>486.59</v>
      </c>
      <c r="Q3" s="62">
        <v>32</v>
      </c>
      <c r="R3" s="62">
        <v>66</v>
      </c>
      <c r="S3" s="63">
        <v>85.01</v>
      </c>
      <c r="T3" s="64">
        <f t="shared" ref="T3:AC7" si="0">$I3/100*J3</f>
        <v>53.569377990430631</v>
      </c>
      <c r="U3" s="65">
        <f t="shared" si="0"/>
        <v>4.4784688995215314</v>
      </c>
      <c r="V3" s="65">
        <f t="shared" si="0"/>
        <v>0.51674641148325362</v>
      </c>
      <c r="W3" s="65">
        <f t="shared" si="0"/>
        <v>7.7511961722488039</v>
      </c>
      <c r="X3" s="65">
        <f t="shared" si="0"/>
        <v>3.0660287081339717</v>
      </c>
      <c r="Y3" s="65">
        <f t="shared" si="0"/>
        <v>0</v>
      </c>
      <c r="Z3" s="65">
        <f t="shared" si="0"/>
        <v>838.14545454545453</v>
      </c>
      <c r="AA3" s="65">
        <f t="shared" si="0"/>
        <v>55.119617224880386</v>
      </c>
      <c r="AB3" s="65">
        <f t="shared" si="0"/>
        <v>113.68421052631579</v>
      </c>
      <c r="AC3" s="66">
        <f t="shared" si="0"/>
        <v>146.4287081339713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53.569377990430631</v>
      </c>
      <c r="AO3" s="60">
        <f t="shared" ref="AO3:AW7" si="1">AE3*U3</f>
        <v>4.4784688995215314</v>
      </c>
      <c r="AP3" s="60">
        <f t="shared" si="1"/>
        <v>0.51674641148325362</v>
      </c>
      <c r="AQ3" s="60">
        <f t="shared" si="1"/>
        <v>7.7511961722488039</v>
      </c>
      <c r="AR3" s="60">
        <f t="shared" si="1"/>
        <v>3.0660287081339717</v>
      </c>
      <c r="AS3" s="60">
        <f t="shared" si="1"/>
        <v>0</v>
      </c>
      <c r="AT3" s="60">
        <f t="shared" si="1"/>
        <v>754.33090909090913</v>
      </c>
      <c r="AU3" s="60">
        <f t="shared" si="1"/>
        <v>46.851674641148328</v>
      </c>
      <c r="AV3" s="60">
        <f t="shared" si="1"/>
        <v>113.68421052631579</v>
      </c>
      <c r="AW3" s="60">
        <f t="shared" si="1"/>
        <v>146.4287081339713</v>
      </c>
    </row>
    <row r="4" spans="1:49" x14ac:dyDescent="0.25">
      <c r="A4" s="71"/>
      <c r="B4" s="71"/>
      <c r="C4" s="71"/>
      <c r="D4" s="71"/>
      <c r="E4" s="84" t="s">
        <v>40</v>
      </c>
      <c r="F4" s="84">
        <v>260</v>
      </c>
      <c r="G4" s="84">
        <v>0.05</v>
      </c>
      <c r="H4" s="60">
        <f>G4/SUM($G$3:$G$7)</f>
        <v>4.7846889952153117E-2</v>
      </c>
      <c r="I4" s="78">
        <f t="shared" ref="I4:I7" si="2">$D$3*H4</f>
        <v>9.569377990430624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3.8746411483253596</v>
      </c>
      <c r="U4" s="65">
        <f t="shared" si="0"/>
        <v>0.19138755980861247</v>
      </c>
      <c r="V4" s="65">
        <f t="shared" si="0"/>
        <v>3.9234449760765552E-2</v>
      </c>
      <c r="W4" s="65">
        <f t="shared" si="0"/>
        <v>0.68899521531100494</v>
      </c>
      <c r="X4" s="65">
        <f t="shared" si="0"/>
        <v>0.14545454545454548</v>
      </c>
      <c r="Y4" s="65">
        <f t="shared" si="0"/>
        <v>0</v>
      </c>
      <c r="Z4" s="65">
        <f t="shared" si="0"/>
        <v>1.1004784688995217</v>
      </c>
      <c r="AA4" s="65">
        <f t="shared" si="0"/>
        <v>1.7703349282296654</v>
      </c>
      <c r="AB4" s="65">
        <f t="shared" si="0"/>
        <v>2.8708133971291869</v>
      </c>
      <c r="AC4" s="66">
        <f t="shared" si="0"/>
        <v>0.47846889952153115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3.8746411483253596</v>
      </c>
      <c r="AO4" s="60">
        <f t="shared" si="1"/>
        <v>0.19138755980861247</v>
      </c>
      <c r="AP4" s="60">
        <f t="shared" si="1"/>
        <v>3.9234449760765552E-2</v>
      </c>
      <c r="AQ4" s="60">
        <f t="shared" si="1"/>
        <v>0.68899521531100494</v>
      </c>
      <c r="AR4" s="60">
        <f t="shared" si="1"/>
        <v>0.14545454545454548</v>
      </c>
      <c r="AS4" s="60">
        <f t="shared" si="1"/>
        <v>0</v>
      </c>
      <c r="AT4" s="60">
        <f t="shared" si="1"/>
        <v>0.99043062200956955</v>
      </c>
      <c r="AU4" s="60">
        <f t="shared" si="1"/>
        <v>1.5047846889952157</v>
      </c>
      <c r="AV4" s="60">
        <f t="shared" si="1"/>
        <v>2.8708133971291869</v>
      </c>
      <c r="AW4" s="60">
        <f t="shared" si="1"/>
        <v>0.47846889952153115</v>
      </c>
    </row>
    <row r="5" spans="1:49" x14ac:dyDescent="0.25">
      <c r="A5" s="71"/>
      <c r="B5" s="71"/>
      <c r="C5" s="71"/>
      <c r="D5" s="71"/>
      <c r="E5" s="84" t="s">
        <v>41</v>
      </c>
      <c r="F5" s="84">
        <v>356</v>
      </c>
      <c r="G5" s="84">
        <v>0.05</v>
      </c>
      <c r="H5" s="60">
        <f>G5/SUM($G$3:$G$7)</f>
        <v>4.7846889952153117E-2</v>
      </c>
      <c r="I5" s="78">
        <f t="shared" si="2"/>
        <v>9.569377990430624</v>
      </c>
      <c r="J5" s="61">
        <v>52.75</v>
      </c>
      <c r="K5" s="62">
        <v>1.5</v>
      </c>
      <c r="L5" s="62">
        <v>0.75</v>
      </c>
      <c r="M5" s="62">
        <v>10</v>
      </c>
      <c r="N5" s="62">
        <v>2.5</v>
      </c>
      <c r="O5" s="62">
        <v>0</v>
      </c>
      <c r="P5" s="62">
        <v>27.5</v>
      </c>
      <c r="Q5" s="62">
        <v>4.5</v>
      </c>
      <c r="R5" s="62">
        <v>27.5</v>
      </c>
      <c r="S5" s="63">
        <v>14.5</v>
      </c>
      <c r="T5" s="64">
        <f t="shared" si="0"/>
        <v>5.0478468899521536</v>
      </c>
      <c r="U5" s="65">
        <f t="shared" si="0"/>
        <v>0.14354066985645936</v>
      </c>
      <c r="V5" s="65">
        <f t="shared" si="0"/>
        <v>7.1770334928229679E-2</v>
      </c>
      <c r="W5" s="65">
        <f t="shared" si="0"/>
        <v>0.95693779904306231</v>
      </c>
      <c r="X5" s="65">
        <f t="shared" si="0"/>
        <v>0.23923444976076558</v>
      </c>
      <c r="Y5" s="65">
        <f t="shared" si="0"/>
        <v>0</v>
      </c>
      <c r="Z5" s="65">
        <f t="shared" si="0"/>
        <v>2.6315789473684212</v>
      </c>
      <c r="AA5" s="65">
        <f t="shared" si="0"/>
        <v>0.43062200956937807</v>
      </c>
      <c r="AB5" s="65">
        <f t="shared" si="0"/>
        <v>2.6315789473684212</v>
      </c>
      <c r="AC5" s="66">
        <f t="shared" si="0"/>
        <v>1.3875598086124403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5.0478468899521536</v>
      </c>
      <c r="AO5" s="60">
        <f t="shared" si="1"/>
        <v>0.14354066985645936</v>
      </c>
      <c r="AP5" s="60">
        <f t="shared" si="1"/>
        <v>7.1770334928229679E-2</v>
      </c>
      <c r="AQ5" s="60">
        <f t="shared" si="1"/>
        <v>0.95693779904306231</v>
      </c>
      <c r="AR5" s="60">
        <f t="shared" si="1"/>
        <v>0.23923444976076558</v>
      </c>
      <c r="AS5" s="60">
        <f t="shared" si="1"/>
        <v>0</v>
      </c>
      <c r="AT5" s="60">
        <f t="shared" si="1"/>
        <v>2.3684210526315792</v>
      </c>
      <c r="AU5" s="60">
        <f t="shared" si="1"/>
        <v>0.36602870813397137</v>
      </c>
      <c r="AV5" s="60">
        <f t="shared" si="1"/>
        <v>2.6315789473684212</v>
      </c>
      <c r="AW5" s="60">
        <f t="shared" si="1"/>
        <v>1.3875598086124403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114.06315789473686</v>
      </c>
      <c r="AO8" s="77">
        <f t="shared" ref="AO8:AW8" si="4">SUM(AO3:AO7)</f>
        <v>4.8133971291866029</v>
      </c>
      <c r="AP8" s="77">
        <f t="shared" si="4"/>
        <v>6.3578947368421046</v>
      </c>
      <c r="AQ8" s="77">
        <f t="shared" si="4"/>
        <v>9.3971291866028714</v>
      </c>
      <c r="AR8" s="77">
        <f t="shared" si="4"/>
        <v>3.4507177033492828</v>
      </c>
      <c r="AS8" s="77">
        <f t="shared" si="4"/>
        <v>3.6746411483253585</v>
      </c>
      <c r="AT8" s="77">
        <f t="shared" si="4"/>
        <v>759.98641148325362</v>
      </c>
      <c r="AU8" s="77">
        <f t="shared" si="4"/>
        <v>48.722488038277518</v>
      </c>
      <c r="AV8" s="77">
        <f t="shared" si="4"/>
        <v>120.85167464114834</v>
      </c>
      <c r="AW8" s="77">
        <f t="shared" si="4"/>
        <v>1277.133014354067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2" enableFormatConditionsCalculation="0"/>
  <dimension ref="A1:AW10"/>
  <sheetViews>
    <sheetView showGridLines="0" workbookViewId="0">
      <selection activeCell="R35" sqref="R35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52</v>
      </c>
      <c r="B3" s="56" t="s">
        <v>178</v>
      </c>
      <c r="C3" s="56" t="s">
        <v>174</v>
      </c>
      <c r="D3" s="56">
        <v>200</v>
      </c>
      <c r="E3" s="58" t="s">
        <v>179</v>
      </c>
      <c r="F3" s="58">
        <v>967</v>
      </c>
      <c r="G3" s="84">
        <v>0.9</v>
      </c>
      <c r="H3" s="60">
        <f>G3/SUM($G$3:$G$7)</f>
        <v>0.86124401913875603</v>
      </c>
      <c r="I3" s="78">
        <f>$D$3*H3</f>
        <v>172.2488038277512</v>
      </c>
      <c r="J3" s="61">
        <v>113.87</v>
      </c>
      <c r="K3" s="62">
        <v>16.7</v>
      </c>
      <c r="L3" s="62">
        <v>5.23</v>
      </c>
      <c r="M3" s="62">
        <v>1</v>
      </c>
      <c r="N3" s="62">
        <v>0</v>
      </c>
      <c r="O3" s="62">
        <v>85.5</v>
      </c>
      <c r="P3" s="62">
        <v>10.68</v>
      </c>
      <c r="Q3" s="62">
        <v>0</v>
      </c>
      <c r="R3" s="62">
        <v>38</v>
      </c>
      <c r="S3" s="63">
        <v>46</v>
      </c>
      <c r="T3" s="64">
        <f t="shared" ref="T3:AC7" si="0">$I3/100*J3</f>
        <v>196.13971291866031</v>
      </c>
      <c r="U3" s="65">
        <f t="shared" si="0"/>
        <v>28.76555023923445</v>
      </c>
      <c r="V3" s="65">
        <f t="shared" si="0"/>
        <v>9.0086124401913885</v>
      </c>
      <c r="W3" s="65">
        <f t="shared" si="0"/>
        <v>1.7224880382775121</v>
      </c>
      <c r="X3" s="65">
        <f t="shared" si="0"/>
        <v>0</v>
      </c>
      <c r="Y3" s="65">
        <f t="shared" si="0"/>
        <v>147.27272727272728</v>
      </c>
      <c r="Z3" s="65">
        <f t="shared" si="0"/>
        <v>18.396172248803829</v>
      </c>
      <c r="AA3" s="65">
        <f t="shared" si="0"/>
        <v>0</v>
      </c>
      <c r="AB3" s="65">
        <f t="shared" si="0"/>
        <v>65.454545454545453</v>
      </c>
      <c r="AC3" s="66">
        <f t="shared" si="0"/>
        <v>79.234449760765557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0.9</v>
      </c>
      <c r="AN3" s="70">
        <f>AD3*T3</f>
        <v>196.13971291866031</v>
      </c>
      <c r="AO3" s="60">
        <f t="shared" ref="AO3:AW7" si="1">AE3*U3</f>
        <v>28.76555023923445</v>
      </c>
      <c r="AP3" s="60">
        <f t="shared" si="1"/>
        <v>9.0086124401913885</v>
      </c>
      <c r="AQ3" s="60">
        <f t="shared" si="1"/>
        <v>1.7224880382775121</v>
      </c>
      <c r="AR3" s="60">
        <f t="shared" si="1"/>
        <v>0</v>
      </c>
      <c r="AS3" s="60">
        <f t="shared" si="1"/>
        <v>147.27272727272728</v>
      </c>
      <c r="AT3" s="60">
        <f t="shared" si="1"/>
        <v>16.556555023923448</v>
      </c>
      <c r="AU3" s="60">
        <f t="shared" si="1"/>
        <v>0</v>
      </c>
      <c r="AV3" s="60">
        <f t="shared" si="1"/>
        <v>65.454545454545453</v>
      </c>
      <c r="AW3" s="60">
        <f t="shared" si="1"/>
        <v>71.311004784689004</v>
      </c>
    </row>
    <row r="4" spans="1:49" x14ac:dyDescent="0.25">
      <c r="A4" s="71"/>
      <c r="B4" s="71"/>
      <c r="C4" s="71"/>
      <c r="D4" s="71"/>
      <c r="E4" s="84" t="s">
        <v>40</v>
      </c>
      <c r="F4" s="84">
        <v>260</v>
      </c>
      <c r="G4" s="84">
        <v>0.05</v>
      </c>
      <c r="H4" s="60">
        <f>G4/SUM($G$3:$G$7)</f>
        <v>4.7846889952153117E-2</v>
      </c>
      <c r="I4" s="78">
        <f t="shared" ref="I4:I7" si="2">$D$3*H4</f>
        <v>9.569377990430624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3.8746411483253596</v>
      </c>
      <c r="U4" s="65">
        <f t="shared" si="0"/>
        <v>0.19138755980861247</v>
      </c>
      <c r="V4" s="65">
        <f t="shared" si="0"/>
        <v>3.9234449760765552E-2</v>
      </c>
      <c r="W4" s="65">
        <f t="shared" si="0"/>
        <v>0.68899521531100494</v>
      </c>
      <c r="X4" s="65">
        <f t="shared" si="0"/>
        <v>0.14545454545454548</v>
      </c>
      <c r="Y4" s="65">
        <f t="shared" si="0"/>
        <v>0</v>
      </c>
      <c r="Z4" s="65">
        <f t="shared" si="0"/>
        <v>1.1004784688995217</v>
      </c>
      <c r="AA4" s="65">
        <f t="shared" si="0"/>
        <v>1.7703349282296654</v>
      </c>
      <c r="AB4" s="65">
        <f t="shared" si="0"/>
        <v>2.8708133971291869</v>
      </c>
      <c r="AC4" s="66">
        <f t="shared" si="0"/>
        <v>0.47846889952153115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1</v>
      </c>
      <c r="AM4" s="69">
        <v>1</v>
      </c>
      <c r="AN4" s="70">
        <f t="shared" ref="AN4:AN7" si="3">AD4*T4</f>
        <v>3.8746411483253596</v>
      </c>
      <c r="AO4" s="60">
        <f t="shared" si="1"/>
        <v>0.19138755980861247</v>
      </c>
      <c r="AP4" s="60">
        <f t="shared" si="1"/>
        <v>3.9234449760765552E-2</v>
      </c>
      <c r="AQ4" s="60">
        <f t="shared" si="1"/>
        <v>0.68899521531100494</v>
      </c>
      <c r="AR4" s="60">
        <f t="shared" si="1"/>
        <v>0.14545454545454548</v>
      </c>
      <c r="AS4" s="60">
        <f t="shared" si="1"/>
        <v>0</v>
      </c>
      <c r="AT4" s="60">
        <f t="shared" si="1"/>
        <v>0.99043062200956955</v>
      </c>
      <c r="AU4" s="60">
        <f t="shared" si="1"/>
        <v>1.327751196172249</v>
      </c>
      <c r="AV4" s="60">
        <f t="shared" si="1"/>
        <v>2.8708133971291869</v>
      </c>
      <c r="AW4" s="60">
        <f t="shared" si="1"/>
        <v>0.47846889952153115</v>
      </c>
    </row>
    <row r="5" spans="1:49" x14ac:dyDescent="0.25">
      <c r="A5" s="71"/>
      <c r="B5" s="71"/>
      <c r="C5" s="71"/>
      <c r="D5" s="71"/>
      <c r="E5" s="84" t="s">
        <v>41</v>
      </c>
      <c r="F5" s="84">
        <v>356</v>
      </c>
      <c r="G5" s="84">
        <v>0.05</v>
      </c>
      <c r="H5" s="60">
        <f>G5/SUM($G$3:$G$7)</f>
        <v>4.7846889952153117E-2</v>
      </c>
      <c r="I5" s="78">
        <f t="shared" si="2"/>
        <v>9.569377990430624</v>
      </c>
      <c r="J5" s="61">
        <v>52.75</v>
      </c>
      <c r="K5" s="62">
        <v>1.5</v>
      </c>
      <c r="L5" s="62">
        <v>0.75</v>
      </c>
      <c r="M5" s="62">
        <v>10</v>
      </c>
      <c r="N5" s="62">
        <v>2.5</v>
      </c>
      <c r="O5" s="62">
        <v>0</v>
      </c>
      <c r="P5" s="62">
        <v>27.5</v>
      </c>
      <c r="Q5" s="62">
        <v>4.5</v>
      </c>
      <c r="R5" s="62">
        <v>27.5</v>
      </c>
      <c r="S5" s="63">
        <v>14.5</v>
      </c>
      <c r="T5" s="64">
        <f t="shared" si="0"/>
        <v>5.0478468899521536</v>
      </c>
      <c r="U5" s="65">
        <f t="shared" si="0"/>
        <v>0.14354066985645936</v>
      </c>
      <c r="V5" s="65">
        <f t="shared" si="0"/>
        <v>7.1770334928229679E-2</v>
      </c>
      <c r="W5" s="65">
        <f t="shared" si="0"/>
        <v>0.95693779904306231</v>
      </c>
      <c r="X5" s="65">
        <f t="shared" si="0"/>
        <v>0.23923444976076558</v>
      </c>
      <c r="Y5" s="65">
        <f t="shared" si="0"/>
        <v>0</v>
      </c>
      <c r="Z5" s="65">
        <f t="shared" si="0"/>
        <v>2.6315789473684212</v>
      </c>
      <c r="AA5" s="65">
        <f t="shared" si="0"/>
        <v>0.43062200956937807</v>
      </c>
      <c r="AB5" s="65">
        <f t="shared" si="0"/>
        <v>2.6315789473684212</v>
      </c>
      <c r="AC5" s="66">
        <f t="shared" si="0"/>
        <v>1.3875598086124403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1</v>
      </c>
      <c r="AM5" s="69">
        <v>1</v>
      </c>
      <c r="AN5" s="70">
        <f t="shared" si="3"/>
        <v>5.0478468899521536</v>
      </c>
      <c r="AO5" s="60">
        <f t="shared" si="1"/>
        <v>0.14354066985645936</v>
      </c>
      <c r="AP5" s="60">
        <f t="shared" si="1"/>
        <v>7.1770334928229679E-2</v>
      </c>
      <c r="AQ5" s="60">
        <f t="shared" si="1"/>
        <v>0.95693779904306231</v>
      </c>
      <c r="AR5" s="60">
        <f t="shared" si="1"/>
        <v>0.23923444976076558</v>
      </c>
      <c r="AS5" s="60">
        <f t="shared" si="1"/>
        <v>0</v>
      </c>
      <c r="AT5" s="60">
        <f t="shared" si="1"/>
        <v>2.3684210526315792</v>
      </c>
      <c r="AU5" s="60">
        <f t="shared" si="1"/>
        <v>0.32296650717703357</v>
      </c>
      <c r="AV5" s="60">
        <f t="shared" si="1"/>
        <v>2.6315789473684212</v>
      </c>
      <c r="AW5" s="60">
        <f t="shared" si="1"/>
        <v>1.3875598086124403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256.63349282296656</v>
      </c>
      <c r="AO8" s="77">
        <f t="shared" ref="AO8:AW8" si="4">SUM(AO3:AO7)</f>
        <v>29.100478468899521</v>
      </c>
      <c r="AP8" s="77">
        <f t="shared" si="4"/>
        <v>14.84976076555024</v>
      </c>
      <c r="AQ8" s="77">
        <f t="shared" si="4"/>
        <v>3.3684210526315792</v>
      </c>
      <c r="AR8" s="77">
        <f t="shared" si="4"/>
        <v>0.38468899521531108</v>
      </c>
      <c r="AS8" s="77">
        <f t="shared" si="4"/>
        <v>150.94736842105263</v>
      </c>
      <c r="AT8" s="77">
        <f t="shared" si="4"/>
        <v>22.212057416267946</v>
      </c>
      <c r="AU8" s="77">
        <f t="shared" si="4"/>
        <v>1.6507177033492826</v>
      </c>
      <c r="AV8" s="77">
        <f t="shared" si="4"/>
        <v>72.622009569377994</v>
      </c>
      <c r="AW8" s="77">
        <f t="shared" si="4"/>
        <v>1202.0153110047847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3" enableFormatConditionsCalculation="0"/>
  <dimension ref="A1:AW9"/>
  <sheetViews>
    <sheetView showGridLines="0" workbookViewId="0">
      <selection activeCell="E3" sqref="E3:E6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53</v>
      </c>
      <c r="B3" s="56" t="s">
        <v>180</v>
      </c>
      <c r="C3" s="56" t="s">
        <v>174</v>
      </c>
      <c r="D3" s="56">
        <v>150</v>
      </c>
      <c r="E3" s="58" t="s">
        <v>113</v>
      </c>
      <c r="F3" s="58">
        <v>841</v>
      </c>
      <c r="G3" s="84">
        <v>0.8</v>
      </c>
      <c r="H3" s="60">
        <f>G3/SUM($G$3:$G$6)</f>
        <v>0.78817733990147798</v>
      </c>
      <c r="I3" s="78">
        <f>$D$3*H3</f>
        <v>118.22660098522169</v>
      </c>
      <c r="J3" s="61">
        <v>168.3</v>
      </c>
      <c r="K3" s="62">
        <v>19.8</v>
      </c>
      <c r="L3" s="62">
        <v>9.3000000000000007</v>
      </c>
      <c r="M3" s="62">
        <v>1.35</v>
      </c>
      <c r="N3" s="62">
        <v>0</v>
      </c>
      <c r="O3" s="62">
        <v>106.3</v>
      </c>
      <c r="P3" s="62">
        <v>48.1</v>
      </c>
      <c r="Q3" s="62">
        <v>0</v>
      </c>
      <c r="R3" s="62">
        <v>9.0399999999999991</v>
      </c>
      <c r="S3" s="63">
        <v>63.32</v>
      </c>
      <c r="T3" s="64">
        <f t="shared" ref="T3:AC6" si="0">$I3/100*J3</f>
        <v>198.97536945812811</v>
      </c>
      <c r="U3" s="65">
        <f t="shared" si="0"/>
        <v>23.408866995073893</v>
      </c>
      <c r="V3" s="65">
        <f t="shared" si="0"/>
        <v>10.995073891625617</v>
      </c>
      <c r="W3" s="65">
        <f t="shared" si="0"/>
        <v>1.5960591133004929</v>
      </c>
      <c r="X3" s="65">
        <f t="shared" si="0"/>
        <v>0</v>
      </c>
      <c r="Y3" s="65">
        <f t="shared" si="0"/>
        <v>125.67487684729065</v>
      </c>
      <c r="Z3" s="65">
        <f t="shared" si="0"/>
        <v>56.86699507389163</v>
      </c>
      <c r="AA3" s="65">
        <f t="shared" si="0"/>
        <v>0</v>
      </c>
      <c r="AB3" s="65">
        <f t="shared" si="0"/>
        <v>10.68768472906404</v>
      </c>
      <c r="AC3" s="66">
        <f t="shared" si="0"/>
        <v>74.861083743842372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0.85</v>
      </c>
      <c r="AL3" s="68">
        <v>1</v>
      </c>
      <c r="AM3" s="69">
        <v>1</v>
      </c>
      <c r="AN3" s="70">
        <f>AD3*T3</f>
        <v>198.97536945812811</v>
      </c>
      <c r="AO3" s="60">
        <f t="shared" ref="AO3:AW6" si="1">AE3*U3</f>
        <v>23.408866995073893</v>
      </c>
      <c r="AP3" s="60">
        <f t="shared" si="1"/>
        <v>10.995073891625617</v>
      </c>
      <c r="AQ3" s="60">
        <f t="shared" si="1"/>
        <v>1.5960591133004929</v>
      </c>
      <c r="AR3" s="60">
        <f t="shared" si="1"/>
        <v>0</v>
      </c>
      <c r="AS3" s="60">
        <f t="shared" si="1"/>
        <v>125.67487684729065</v>
      </c>
      <c r="AT3" s="60">
        <f t="shared" si="1"/>
        <v>45.493596059113308</v>
      </c>
      <c r="AU3" s="60">
        <f t="shared" si="1"/>
        <v>0</v>
      </c>
      <c r="AV3" s="60">
        <f t="shared" si="1"/>
        <v>10.68768472906404</v>
      </c>
      <c r="AW3" s="60">
        <f t="shared" si="1"/>
        <v>74.861083743842372</v>
      </c>
    </row>
    <row r="4" spans="1:49" x14ac:dyDescent="0.25">
      <c r="A4" s="71"/>
      <c r="B4" s="71"/>
      <c r="C4" s="71"/>
      <c r="D4" s="71"/>
      <c r="E4" s="83" t="s">
        <v>181</v>
      </c>
      <c r="F4" s="83">
        <v>1584</v>
      </c>
      <c r="G4" s="84">
        <v>0.1</v>
      </c>
      <c r="H4" s="60">
        <f>G4/SUM($G$3:$G$6)</f>
        <v>9.8522167487684748E-2</v>
      </c>
      <c r="I4" s="78">
        <f t="shared" ref="I4:I6" si="2">$D$3*H4</f>
        <v>14.778325123152712</v>
      </c>
      <c r="J4" s="61">
        <v>371.5</v>
      </c>
      <c r="K4" s="62">
        <v>20.8</v>
      </c>
      <c r="L4" s="62">
        <v>4.7</v>
      </c>
      <c r="M4" s="62">
        <v>61.5</v>
      </c>
      <c r="N4" s="62">
        <v>20.100000000000001</v>
      </c>
      <c r="O4" s="62">
        <v>0</v>
      </c>
      <c r="P4" s="62">
        <v>20</v>
      </c>
      <c r="Q4" s="62">
        <v>2</v>
      </c>
      <c r="R4" s="62">
        <v>196.46</v>
      </c>
      <c r="S4" s="63">
        <v>264</v>
      </c>
      <c r="T4" s="64">
        <f t="shared" si="0"/>
        <v>54.90147783251232</v>
      </c>
      <c r="U4" s="65">
        <f t="shared" si="0"/>
        <v>3.0738916256157638</v>
      </c>
      <c r="V4" s="65">
        <f t="shared" si="0"/>
        <v>0.69458128078817738</v>
      </c>
      <c r="W4" s="65">
        <f t="shared" si="0"/>
        <v>9.0886699507389164</v>
      </c>
      <c r="X4" s="65">
        <f t="shared" si="0"/>
        <v>2.9704433497536953</v>
      </c>
      <c r="Y4" s="65">
        <f t="shared" si="0"/>
        <v>0</v>
      </c>
      <c r="Z4" s="65">
        <f t="shared" si="0"/>
        <v>2.9556650246305423</v>
      </c>
      <c r="AA4" s="65">
        <f t="shared" si="0"/>
        <v>0.29556650246305421</v>
      </c>
      <c r="AB4" s="65">
        <f t="shared" si="0"/>
        <v>29.033497536945816</v>
      </c>
      <c r="AC4" s="66">
        <f t="shared" si="0"/>
        <v>39.014778325123153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6" si="3">AD4*T4</f>
        <v>54.90147783251232</v>
      </c>
      <c r="AO4" s="60">
        <f t="shared" si="1"/>
        <v>3.0738916256157638</v>
      </c>
      <c r="AP4" s="60">
        <f t="shared" si="1"/>
        <v>0.69458128078817738</v>
      </c>
      <c r="AQ4" s="60">
        <f t="shared" si="1"/>
        <v>9.0886699507389164</v>
      </c>
      <c r="AR4" s="60">
        <f t="shared" si="1"/>
        <v>2.9704433497536953</v>
      </c>
      <c r="AS4" s="60">
        <f t="shared" si="1"/>
        <v>0</v>
      </c>
      <c r="AT4" s="60">
        <f t="shared" si="1"/>
        <v>2.9556650246305423</v>
      </c>
      <c r="AU4" s="60">
        <f t="shared" si="1"/>
        <v>0.23645320197044339</v>
      </c>
      <c r="AV4" s="60">
        <f t="shared" si="1"/>
        <v>29.033497536945816</v>
      </c>
      <c r="AW4" s="60">
        <f t="shared" si="1"/>
        <v>39.014778325123153</v>
      </c>
    </row>
    <row r="5" spans="1:49" x14ac:dyDescent="0.25">
      <c r="A5" s="71"/>
      <c r="B5" s="71"/>
      <c r="C5" s="71"/>
      <c r="D5" s="71"/>
      <c r="E5" s="84" t="s">
        <v>182</v>
      </c>
      <c r="F5" s="84">
        <v>562</v>
      </c>
      <c r="G5" s="84">
        <v>0.1</v>
      </c>
      <c r="H5" s="60">
        <f>G5/SUM($G$3:$G$6)</f>
        <v>9.8522167487684748E-2</v>
      </c>
      <c r="I5" s="78">
        <f t="shared" si="2"/>
        <v>14.778325123152712</v>
      </c>
      <c r="J5" s="61">
        <v>336.32</v>
      </c>
      <c r="K5" s="62">
        <v>2.08</v>
      </c>
      <c r="L5" s="62">
        <v>0.4</v>
      </c>
      <c r="M5" s="62">
        <v>81.099999999999994</v>
      </c>
      <c r="N5" s="62">
        <v>9.5</v>
      </c>
      <c r="O5" s="62">
        <v>0</v>
      </c>
      <c r="P5" s="62">
        <v>10</v>
      </c>
      <c r="Q5" s="62">
        <v>7</v>
      </c>
      <c r="R5" s="62">
        <v>54</v>
      </c>
      <c r="S5" s="63">
        <v>8.3000000000000007</v>
      </c>
      <c r="T5" s="64">
        <f t="shared" si="0"/>
        <v>49.702463054187199</v>
      </c>
      <c r="U5" s="65">
        <f t="shared" si="0"/>
        <v>0.30738916256157639</v>
      </c>
      <c r="V5" s="65">
        <f t="shared" si="0"/>
        <v>5.9113300492610849E-2</v>
      </c>
      <c r="W5" s="65">
        <f t="shared" si="0"/>
        <v>11.985221674876847</v>
      </c>
      <c r="X5" s="65">
        <f t="shared" si="0"/>
        <v>1.4039408866995076</v>
      </c>
      <c r="Y5" s="65">
        <f t="shared" si="0"/>
        <v>0</v>
      </c>
      <c r="Z5" s="65">
        <f t="shared" si="0"/>
        <v>1.4778325123152711</v>
      </c>
      <c r="AA5" s="65">
        <f t="shared" si="0"/>
        <v>1.0344827586206897</v>
      </c>
      <c r="AB5" s="65">
        <f t="shared" si="0"/>
        <v>7.9802955665024635</v>
      </c>
      <c r="AC5" s="66">
        <f t="shared" si="0"/>
        <v>1.226600985221675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49.702463054187199</v>
      </c>
      <c r="AO5" s="60">
        <f t="shared" si="1"/>
        <v>0.30738916256157639</v>
      </c>
      <c r="AP5" s="60">
        <f t="shared" si="1"/>
        <v>5.9113300492610849E-2</v>
      </c>
      <c r="AQ5" s="60">
        <f t="shared" si="1"/>
        <v>11.985221674876847</v>
      </c>
      <c r="AR5" s="60">
        <f t="shared" si="1"/>
        <v>1.4039408866995076</v>
      </c>
      <c r="AS5" s="60">
        <f t="shared" si="1"/>
        <v>0</v>
      </c>
      <c r="AT5" s="60">
        <f t="shared" si="1"/>
        <v>1.330049261083744</v>
      </c>
      <c r="AU5" s="60">
        <f t="shared" si="1"/>
        <v>0.87931034482758619</v>
      </c>
      <c r="AV5" s="60">
        <f t="shared" si="1"/>
        <v>7.9802955665024635</v>
      </c>
      <c r="AW5" s="60">
        <f t="shared" si="1"/>
        <v>1.226600985221675</v>
      </c>
    </row>
    <row r="6" spans="1:49" x14ac:dyDescent="0.25">
      <c r="A6" s="72"/>
      <c r="B6" s="72"/>
      <c r="C6" s="72"/>
      <c r="D6" s="72"/>
      <c r="E6" s="84" t="s">
        <v>9</v>
      </c>
      <c r="F6" s="84">
        <v>1530</v>
      </c>
      <c r="G6" s="84">
        <v>1.4999999999999999E-2</v>
      </c>
      <c r="H6" s="60">
        <f>G6/SUM($G$3:$G$6)</f>
        <v>1.477832512315271E-2</v>
      </c>
      <c r="I6" s="78">
        <f t="shared" si="2"/>
        <v>2.2167487684729066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0.48768472906403942</v>
      </c>
      <c r="AC6" s="66">
        <f t="shared" si="0"/>
        <v>871.42610837438428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0.48768472906403942</v>
      </c>
      <c r="AW6" s="60">
        <f t="shared" si="1"/>
        <v>871.42610837438428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303.5793103448276</v>
      </c>
      <c r="AO7" s="77">
        <f t="shared" si="4"/>
        <v>26.790147783251236</v>
      </c>
      <c r="AP7" s="77">
        <f t="shared" si="4"/>
        <v>11.748768472906406</v>
      </c>
      <c r="AQ7" s="77">
        <f t="shared" si="4"/>
        <v>22.669950738916256</v>
      </c>
      <c r="AR7" s="77">
        <f t="shared" si="4"/>
        <v>4.3743842364532028</v>
      </c>
      <c r="AS7" s="77">
        <f t="shared" si="4"/>
        <v>125.67487684729065</v>
      </c>
      <c r="AT7" s="77">
        <f t="shared" si="4"/>
        <v>49.779310344827593</v>
      </c>
      <c r="AU7" s="77">
        <f t="shared" si="4"/>
        <v>1.1157635467980296</v>
      </c>
      <c r="AV7" s="77">
        <f t="shared" si="4"/>
        <v>48.18916256157636</v>
      </c>
      <c r="AW7" s="77">
        <f t="shared" si="4"/>
        <v>986.52857142857147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4" enableFormatConditionsCalculation="0"/>
  <dimension ref="A1:AW10"/>
  <sheetViews>
    <sheetView showGridLines="0" topLeftCell="C1" workbookViewId="0">
      <selection activeCell="E3" sqref="E3:E7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54</v>
      </c>
      <c r="B3" s="56" t="s">
        <v>184</v>
      </c>
      <c r="C3" s="56" t="s">
        <v>60</v>
      </c>
      <c r="D3" s="56">
        <v>200</v>
      </c>
      <c r="E3" s="58" t="s">
        <v>183</v>
      </c>
      <c r="F3" s="58">
        <v>1161</v>
      </c>
      <c r="G3" s="84">
        <v>0.8</v>
      </c>
      <c r="H3" s="60">
        <f>G3/SUM($G$3:$G$7)</f>
        <v>0.78048780487804892</v>
      </c>
      <c r="I3" s="78">
        <f>$D$3*H3</f>
        <v>156.09756097560978</v>
      </c>
      <c r="J3" s="61">
        <v>39.46</v>
      </c>
      <c r="K3" s="62">
        <v>0.2</v>
      </c>
      <c r="L3" s="62">
        <v>0.3</v>
      </c>
      <c r="M3" s="62">
        <v>8.99</v>
      </c>
      <c r="N3" s="62">
        <v>0.6</v>
      </c>
      <c r="O3" s="62">
        <v>0</v>
      </c>
      <c r="P3" s="62">
        <v>15</v>
      </c>
      <c r="Q3" s="62">
        <v>3</v>
      </c>
      <c r="R3" s="62">
        <v>9</v>
      </c>
      <c r="S3" s="63">
        <v>2.81</v>
      </c>
      <c r="T3" s="64">
        <f t="shared" ref="T3:AC7" si="0">$I3/100*J3</f>
        <v>61.596097560975622</v>
      </c>
      <c r="U3" s="65">
        <f t="shared" si="0"/>
        <v>0.31219512195121957</v>
      </c>
      <c r="V3" s="65">
        <f t="shared" si="0"/>
        <v>0.46829268292682935</v>
      </c>
      <c r="W3" s="65">
        <f t="shared" si="0"/>
        <v>14.033170731707321</v>
      </c>
      <c r="X3" s="65">
        <f t="shared" si="0"/>
        <v>0.9365853658536587</v>
      </c>
      <c r="Y3" s="65">
        <f t="shared" si="0"/>
        <v>0</v>
      </c>
      <c r="Z3" s="65">
        <f t="shared" si="0"/>
        <v>23.414634146341466</v>
      </c>
      <c r="AA3" s="65">
        <f t="shared" si="0"/>
        <v>4.6829268292682933</v>
      </c>
      <c r="AB3" s="65">
        <f t="shared" si="0"/>
        <v>14.04878048780488</v>
      </c>
      <c r="AC3" s="66">
        <f t="shared" si="0"/>
        <v>4.3863414634146354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61.596097560975622</v>
      </c>
      <c r="AO3" s="60">
        <f t="shared" ref="AO3:AW7" si="1">AE3*U3</f>
        <v>0.31219512195121957</v>
      </c>
      <c r="AP3" s="60">
        <f t="shared" si="1"/>
        <v>0.46829268292682935</v>
      </c>
      <c r="AQ3" s="60">
        <f t="shared" si="1"/>
        <v>14.033170731707321</v>
      </c>
      <c r="AR3" s="60">
        <f t="shared" si="1"/>
        <v>0.9365853658536587</v>
      </c>
      <c r="AS3" s="60">
        <f t="shared" si="1"/>
        <v>0</v>
      </c>
      <c r="AT3" s="60">
        <f t="shared" si="1"/>
        <v>23.414634146341466</v>
      </c>
      <c r="AU3" s="60">
        <f t="shared" si="1"/>
        <v>4.6829268292682933</v>
      </c>
      <c r="AV3" s="60">
        <f t="shared" si="1"/>
        <v>14.04878048780488</v>
      </c>
      <c r="AW3" s="60">
        <f t="shared" si="1"/>
        <v>4.3863414634146354</v>
      </c>
    </row>
    <row r="4" spans="1:49" x14ac:dyDescent="0.25">
      <c r="A4" s="71"/>
      <c r="B4" s="71"/>
      <c r="C4" s="71"/>
      <c r="D4" s="71"/>
      <c r="E4" s="84" t="s">
        <v>5</v>
      </c>
      <c r="F4" s="84">
        <v>316</v>
      </c>
      <c r="G4" s="84">
        <v>0.1</v>
      </c>
      <c r="H4" s="60">
        <f>G4/SUM($G$3:$G$7)</f>
        <v>9.7560975609756115E-2</v>
      </c>
      <c r="I4" s="78">
        <f t="shared" ref="I4:I7" si="2">$D$3*H4</f>
        <v>19.512195121951223</v>
      </c>
      <c r="J4" s="61">
        <v>35.799999999999997</v>
      </c>
      <c r="K4" s="62">
        <v>1.85</v>
      </c>
      <c r="L4" s="62">
        <v>0.4</v>
      </c>
      <c r="M4" s="62">
        <v>6.2</v>
      </c>
      <c r="N4" s="62">
        <v>1.2</v>
      </c>
      <c r="O4" s="62">
        <v>0</v>
      </c>
      <c r="P4" s="62">
        <v>193</v>
      </c>
      <c r="Q4" s="62">
        <v>48</v>
      </c>
      <c r="R4" s="62">
        <v>101</v>
      </c>
      <c r="S4" s="63">
        <v>48.53</v>
      </c>
      <c r="T4" s="64">
        <f t="shared" si="0"/>
        <v>6.9853658536585375</v>
      </c>
      <c r="U4" s="65">
        <f t="shared" si="0"/>
        <v>0.36097560975609766</v>
      </c>
      <c r="V4" s="65">
        <f t="shared" si="0"/>
        <v>7.8048780487804892E-2</v>
      </c>
      <c r="W4" s="65">
        <f t="shared" si="0"/>
        <v>1.2097560975609758</v>
      </c>
      <c r="X4" s="65">
        <f t="shared" si="0"/>
        <v>0.23414634146341468</v>
      </c>
      <c r="Y4" s="65">
        <f t="shared" si="0"/>
        <v>0</v>
      </c>
      <c r="Z4" s="65">
        <f t="shared" si="0"/>
        <v>37.658536585365859</v>
      </c>
      <c r="AA4" s="65">
        <f t="shared" si="0"/>
        <v>9.3658536585365866</v>
      </c>
      <c r="AB4" s="65">
        <f t="shared" si="0"/>
        <v>19.707317073170735</v>
      </c>
      <c r="AC4" s="66">
        <f t="shared" si="0"/>
        <v>9.4692682926829281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7" si="3">AD4*T4</f>
        <v>6.9853658536585375</v>
      </c>
      <c r="AO4" s="60">
        <f t="shared" si="1"/>
        <v>0.36097560975609766</v>
      </c>
      <c r="AP4" s="60">
        <f t="shared" si="1"/>
        <v>7.8048780487804892E-2</v>
      </c>
      <c r="AQ4" s="60">
        <f t="shared" si="1"/>
        <v>1.2097560975609758</v>
      </c>
      <c r="AR4" s="60">
        <f t="shared" si="1"/>
        <v>0.23414634146341468</v>
      </c>
      <c r="AS4" s="60">
        <f t="shared" si="1"/>
        <v>0</v>
      </c>
      <c r="AT4" s="60">
        <f t="shared" si="1"/>
        <v>37.658536585365859</v>
      </c>
      <c r="AU4" s="60">
        <f t="shared" si="1"/>
        <v>9.3658536585365866</v>
      </c>
      <c r="AV4" s="60">
        <f t="shared" si="1"/>
        <v>19.707317073170735</v>
      </c>
      <c r="AW4" s="60">
        <f t="shared" si="1"/>
        <v>9.4692682926829281</v>
      </c>
    </row>
    <row r="5" spans="1:49" x14ac:dyDescent="0.25">
      <c r="A5" s="71"/>
      <c r="B5" s="71"/>
      <c r="C5" s="71"/>
      <c r="D5" s="71"/>
      <c r="E5" s="84" t="s">
        <v>133</v>
      </c>
      <c r="F5" s="84">
        <v>1641</v>
      </c>
      <c r="G5" s="84">
        <v>0.1</v>
      </c>
      <c r="H5" s="60">
        <f>G5/SUM($G$3:$G$7)</f>
        <v>9.7560975609756115E-2</v>
      </c>
      <c r="I5" s="78">
        <f t="shared" si="2"/>
        <v>19.512195121951223</v>
      </c>
      <c r="J5" s="61">
        <v>32.159999999999997</v>
      </c>
      <c r="K5" s="62">
        <v>1.26</v>
      </c>
      <c r="L5" s="62">
        <v>0.2</v>
      </c>
      <c r="M5" s="62">
        <v>6.33</v>
      </c>
      <c r="N5" s="62">
        <v>3.2</v>
      </c>
      <c r="O5" s="62">
        <v>0</v>
      </c>
      <c r="P5" s="62">
        <v>130</v>
      </c>
      <c r="Q5" s="62">
        <v>103.9</v>
      </c>
      <c r="R5" s="62">
        <v>9</v>
      </c>
      <c r="S5" s="63">
        <v>6.8</v>
      </c>
      <c r="T5" s="64">
        <f t="shared" si="0"/>
        <v>6.2751219512195124</v>
      </c>
      <c r="U5" s="65">
        <f t="shared" si="0"/>
        <v>0.24585365853658542</v>
      </c>
      <c r="V5" s="65">
        <f t="shared" si="0"/>
        <v>3.9024390243902446E-2</v>
      </c>
      <c r="W5" s="65">
        <f t="shared" si="0"/>
        <v>1.2351219512195124</v>
      </c>
      <c r="X5" s="65">
        <f t="shared" si="0"/>
        <v>0.62439024390243913</v>
      </c>
      <c r="Y5" s="65">
        <f t="shared" si="0"/>
        <v>0</v>
      </c>
      <c r="Z5" s="65">
        <f t="shared" si="0"/>
        <v>25.36585365853659</v>
      </c>
      <c r="AA5" s="65">
        <f t="shared" si="0"/>
        <v>20.273170731707321</v>
      </c>
      <c r="AB5" s="65">
        <f t="shared" si="0"/>
        <v>1.75609756097561</v>
      </c>
      <c r="AC5" s="66">
        <f t="shared" si="0"/>
        <v>1.3268292682926832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6.2751219512195124</v>
      </c>
      <c r="AO5" s="60">
        <f t="shared" si="1"/>
        <v>0.24585365853658542</v>
      </c>
      <c r="AP5" s="60">
        <f t="shared" si="1"/>
        <v>3.9024390243902446E-2</v>
      </c>
      <c r="AQ5" s="60">
        <f t="shared" si="1"/>
        <v>1.2351219512195124</v>
      </c>
      <c r="AR5" s="60">
        <f t="shared" si="1"/>
        <v>0.62439024390243913</v>
      </c>
      <c r="AS5" s="60">
        <f t="shared" si="1"/>
        <v>0</v>
      </c>
      <c r="AT5" s="60">
        <f t="shared" si="1"/>
        <v>25.36585365853659</v>
      </c>
      <c r="AU5" s="60">
        <f t="shared" si="1"/>
        <v>20.273170731707321</v>
      </c>
      <c r="AV5" s="60">
        <f t="shared" si="1"/>
        <v>1.75609756097561</v>
      </c>
      <c r="AW5" s="60">
        <f t="shared" si="1"/>
        <v>1.3268292682926832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0.02</v>
      </c>
      <c r="H6" s="60">
        <f>G6/SUM($G$3:$G$7)</f>
        <v>1.9512195121951223E-2</v>
      </c>
      <c r="I6" s="78">
        <f t="shared" si="2"/>
        <v>3.9024390243902447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35.051707317073181</v>
      </c>
      <c r="U6" s="65">
        <f t="shared" si="0"/>
        <v>0</v>
      </c>
      <c r="V6" s="65">
        <f t="shared" si="0"/>
        <v>3.8946341463414642</v>
      </c>
      <c r="W6" s="65">
        <f t="shared" si="0"/>
        <v>0</v>
      </c>
      <c r="X6" s="65">
        <f t="shared" si="0"/>
        <v>0</v>
      </c>
      <c r="Y6" s="65">
        <f t="shared" si="0"/>
        <v>2.4975609756097565</v>
      </c>
      <c r="Z6" s="65">
        <f t="shared" si="0"/>
        <v>1.5609756097560978</v>
      </c>
      <c r="AA6" s="65">
        <f t="shared" si="0"/>
        <v>0</v>
      </c>
      <c r="AB6" s="65">
        <f t="shared" si="0"/>
        <v>0.70243902439024408</v>
      </c>
      <c r="AC6" s="66">
        <f t="shared" si="0"/>
        <v>0.19902439024390245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35.051707317073181</v>
      </c>
      <c r="AO6" s="60">
        <f t="shared" si="1"/>
        <v>0</v>
      </c>
      <c r="AP6" s="60">
        <f t="shared" si="1"/>
        <v>3.8946341463414642</v>
      </c>
      <c r="AQ6" s="60">
        <f t="shared" si="1"/>
        <v>0</v>
      </c>
      <c r="AR6" s="60">
        <f t="shared" si="1"/>
        <v>0</v>
      </c>
      <c r="AS6" s="60">
        <f t="shared" si="1"/>
        <v>2.4975609756097565</v>
      </c>
      <c r="AT6" s="60">
        <f t="shared" si="1"/>
        <v>1.5609756097560978</v>
      </c>
      <c r="AU6" s="60">
        <f t="shared" si="1"/>
        <v>0</v>
      </c>
      <c r="AV6" s="60">
        <f t="shared" si="1"/>
        <v>0.70243902439024408</v>
      </c>
      <c r="AW6" s="60">
        <f t="shared" si="1"/>
        <v>0.19902439024390245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5.0000000000000001E-3</v>
      </c>
      <c r="H7" s="60">
        <f>G7/SUM($G$3:$G$7)</f>
        <v>4.8780487804878057E-3</v>
      </c>
      <c r="I7" s="78">
        <f t="shared" si="2"/>
        <v>0.97560975609756118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0.21463414634146344</v>
      </c>
      <c r="AC7" s="66">
        <f t="shared" si="0"/>
        <v>383.52195121951229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0.21463414634146344</v>
      </c>
      <c r="AW7" s="60">
        <f t="shared" si="1"/>
        <v>383.52195121951229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109.90829268292686</v>
      </c>
      <c r="AO8" s="77">
        <f t="shared" ref="AO8:AW8" si="4">SUM(AO3:AO7)</f>
        <v>0.91902439024390259</v>
      </c>
      <c r="AP8" s="77">
        <f t="shared" si="4"/>
        <v>4.4800000000000004</v>
      </c>
      <c r="AQ8" s="77">
        <f t="shared" si="4"/>
        <v>16.478048780487807</v>
      </c>
      <c r="AR8" s="77">
        <f t="shared" si="4"/>
        <v>1.7951219512195125</v>
      </c>
      <c r="AS8" s="77">
        <f t="shared" si="4"/>
        <v>2.4975609756097565</v>
      </c>
      <c r="AT8" s="77">
        <f t="shared" si="4"/>
        <v>88.000000000000014</v>
      </c>
      <c r="AU8" s="77">
        <f t="shared" si="4"/>
        <v>34.321951219512201</v>
      </c>
      <c r="AV8" s="77">
        <f t="shared" si="4"/>
        <v>36.429268292682934</v>
      </c>
      <c r="AW8" s="77">
        <f t="shared" si="4"/>
        <v>398.90341463414643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5" enableFormatConditionsCalculation="0"/>
  <dimension ref="A1:AW8"/>
  <sheetViews>
    <sheetView showGridLines="0" workbookViewId="0">
      <selection activeCell="J3" sqref="J3:S3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55</v>
      </c>
      <c r="B3" s="56" t="s">
        <v>185</v>
      </c>
      <c r="C3" s="56" t="s">
        <v>174</v>
      </c>
      <c r="D3" s="56">
        <v>200</v>
      </c>
      <c r="E3" s="58" t="s">
        <v>113</v>
      </c>
      <c r="F3" s="58">
        <v>841</v>
      </c>
      <c r="G3" s="84">
        <v>0.8</v>
      </c>
      <c r="H3" s="60">
        <f>G3/SUM($G$3:$G$5)</f>
        <v>0.79207920792079212</v>
      </c>
      <c r="I3" s="78">
        <f>$D$3*H3</f>
        <v>158.41584158415841</v>
      </c>
      <c r="J3" s="61">
        <v>168.3</v>
      </c>
      <c r="K3" s="62">
        <v>19.8</v>
      </c>
      <c r="L3" s="62">
        <v>9.3000000000000007</v>
      </c>
      <c r="M3" s="62">
        <v>1.35</v>
      </c>
      <c r="N3" s="62">
        <v>0</v>
      </c>
      <c r="O3" s="62">
        <v>106.3</v>
      </c>
      <c r="P3" s="62">
        <v>48.1</v>
      </c>
      <c r="Q3" s="62">
        <v>0</v>
      </c>
      <c r="R3" s="62">
        <v>9.0399999999999991</v>
      </c>
      <c r="S3" s="63">
        <v>63.32</v>
      </c>
      <c r="T3" s="64">
        <f t="shared" ref="T3:AC5" si="0">$I3/100*J3</f>
        <v>266.61386138613864</v>
      </c>
      <c r="U3" s="65">
        <f t="shared" si="0"/>
        <v>31.366336633663369</v>
      </c>
      <c r="V3" s="65">
        <f t="shared" si="0"/>
        <v>14.732673267326735</v>
      </c>
      <c r="W3" s="65">
        <f t="shared" si="0"/>
        <v>2.1386138613861387</v>
      </c>
      <c r="X3" s="65">
        <f t="shared" si="0"/>
        <v>0</v>
      </c>
      <c r="Y3" s="65">
        <f t="shared" si="0"/>
        <v>168.39603960396039</v>
      </c>
      <c r="Z3" s="65">
        <f t="shared" si="0"/>
        <v>76.198019801980209</v>
      </c>
      <c r="AA3" s="65">
        <f t="shared" si="0"/>
        <v>0</v>
      </c>
      <c r="AB3" s="65">
        <f t="shared" si="0"/>
        <v>14.320792079207919</v>
      </c>
      <c r="AC3" s="66">
        <f t="shared" si="0"/>
        <v>100.30891089108911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0.85</v>
      </c>
      <c r="AL3" s="68">
        <v>1</v>
      </c>
      <c r="AM3" s="69">
        <v>1</v>
      </c>
      <c r="AN3" s="70">
        <f>AD3*T3</f>
        <v>266.61386138613864</v>
      </c>
      <c r="AO3" s="60">
        <f t="shared" ref="AO3:AW5" si="1">AE3*U3</f>
        <v>31.366336633663369</v>
      </c>
      <c r="AP3" s="60">
        <f t="shared" si="1"/>
        <v>14.732673267326735</v>
      </c>
      <c r="AQ3" s="60">
        <f t="shared" si="1"/>
        <v>2.1386138613861387</v>
      </c>
      <c r="AR3" s="60">
        <f t="shared" si="1"/>
        <v>0</v>
      </c>
      <c r="AS3" s="60">
        <f t="shared" si="1"/>
        <v>168.39603960396039</v>
      </c>
      <c r="AT3" s="60">
        <f t="shared" si="1"/>
        <v>60.95841584158417</v>
      </c>
      <c r="AU3" s="60">
        <f t="shared" si="1"/>
        <v>0</v>
      </c>
      <c r="AV3" s="60">
        <f t="shared" si="1"/>
        <v>14.320792079207919</v>
      </c>
      <c r="AW3" s="60">
        <f t="shared" si="1"/>
        <v>100.30891089108911</v>
      </c>
    </row>
    <row r="4" spans="1:49" x14ac:dyDescent="0.25">
      <c r="A4" s="71"/>
      <c r="B4" s="71"/>
      <c r="C4" s="71"/>
      <c r="D4" s="71"/>
      <c r="E4" s="83" t="s">
        <v>105</v>
      </c>
      <c r="F4" s="83">
        <v>238</v>
      </c>
      <c r="G4" s="84">
        <v>0.2</v>
      </c>
      <c r="H4" s="60">
        <f>G4/SUM($G$3:$G$5)</f>
        <v>0.19801980198019803</v>
      </c>
      <c r="I4" s="78">
        <f t="shared" ref="I4:I5" si="2">$D$3*H4</f>
        <v>39.603960396039604</v>
      </c>
      <c r="J4" s="61">
        <v>16.96</v>
      </c>
      <c r="K4" s="62">
        <v>0.8</v>
      </c>
      <c r="L4" s="62">
        <v>0.2</v>
      </c>
      <c r="M4" s="62">
        <v>2.99</v>
      </c>
      <c r="N4" s="62">
        <v>0.5</v>
      </c>
      <c r="O4" s="62">
        <v>0</v>
      </c>
      <c r="P4" s="62">
        <v>15.26</v>
      </c>
      <c r="Q4" s="62">
        <v>9.0299999999999994</v>
      </c>
      <c r="R4" s="62">
        <v>23.93</v>
      </c>
      <c r="S4" s="63">
        <v>4.83</v>
      </c>
      <c r="T4" s="64">
        <f t="shared" si="0"/>
        <v>6.7168316831683175</v>
      </c>
      <c r="U4" s="65">
        <f t="shared" si="0"/>
        <v>0.31683168316831689</v>
      </c>
      <c r="V4" s="65">
        <f t="shared" si="0"/>
        <v>7.9207920792079223E-2</v>
      </c>
      <c r="W4" s="65">
        <f t="shared" si="0"/>
        <v>1.1841584158415843</v>
      </c>
      <c r="X4" s="65">
        <f t="shared" si="0"/>
        <v>0.19801980198019803</v>
      </c>
      <c r="Y4" s="65">
        <f t="shared" si="0"/>
        <v>0</v>
      </c>
      <c r="Z4" s="65">
        <f t="shared" si="0"/>
        <v>6.0435643564356436</v>
      </c>
      <c r="AA4" s="65">
        <f t="shared" si="0"/>
        <v>3.5762376237623763</v>
      </c>
      <c r="AB4" s="65">
        <f t="shared" si="0"/>
        <v>9.4772277227722768</v>
      </c>
      <c r="AC4" s="66">
        <f t="shared" si="0"/>
        <v>1.912871287128713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5" si="3">AD4*T4</f>
        <v>6.7168316831683175</v>
      </c>
      <c r="AO4" s="60">
        <f t="shared" si="1"/>
        <v>0.31683168316831689</v>
      </c>
      <c r="AP4" s="60">
        <f t="shared" si="1"/>
        <v>7.9207920792079223E-2</v>
      </c>
      <c r="AQ4" s="60">
        <f t="shared" si="1"/>
        <v>1.1841584158415843</v>
      </c>
      <c r="AR4" s="60">
        <f t="shared" si="1"/>
        <v>0.19801980198019803</v>
      </c>
      <c r="AS4" s="60">
        <f t="shared" si="1"/>
        <v>0</v>
      </c>
      <c r="AT4" s="60">
        <f t="shared" si="1"/>
        <v>6.0435643564356436</v>
      </c>
      <c r="AU4" s="60">
        <f t="shared" si="1"/>
        <v>2.8609900990099013</v>
      </c>
      <c r="AV4" s="60">
        <f t="shared" si="1"/>
        <v>9.4772277227722768</v>
      </c>
      <c r="AW4" s="60">
        <f t="shared" si="1"/>
        <v>1.912871287128713</v>
      </c>
    </row>
    <row r="5" spans="1:49" x14ac:dyDescent="0.25">
      <c r="A5" s="72"/>
      <c r="B5" s="72"/>
      <c r="C5" s="72"/>
      <c r="D5" s="72"/>
      <c r="E5" s="84" t="s">
        <v>9</v>
      </c>
      <c r="F5" s="84">
        <v>1530</v>
      </c>
      <c r="G5" s="84">
        <v>0.01</v>
      </c>
      <c r="H5" s="60">
        <f>G5/SUM($G$3:$G$5)</f>
        <v>9.9009900990099011E-3</v>
      </c>
      <c r="I5" s="78">
        <f t="shared" si="2"/>
        <v>1.9801980198019802</v>
      </c>
      <c r="J5" s="61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22</v>
      </c>
      <c r="S5" s="63">
        <v>39311</v>
      </c>
      <c r="T5" s="64">
        <f t="shared" si="0"/>
        <v>0</v>
      </c>
      <c r="U5" s="65">
        <f t="shared" si="0"/>
        <v>0</v>
      </c>
      <c r="V5" s="65">
        <f t="shared" si="0"/>
        <v>0</v>
      </c>
      <c r="W5" s="65">
        <f t="shared" si="0"/>
        <v>0</v>
      </c>
      <c r="X5" s="65">
        <f t="shared" si="0"/>
        <v>0</v>
      </c>
      <c r="Y5" s="65">
        <f t="shared" si="0"/>
        <v>0</v>
      </c>
      <c r="Z5" s="65">
        <f t="shared" si="0"/>
        <v>0</v>
      </c>
      <c r="AA5" s="65">
        <f t="shared" si="0"/>
        <v>0</v>
      </c>
      <c r="AB5" s="65">
        <f t="shared" si="0"/>
        <v>0.43564356435643564</v>
      </c>
      <c r="AC5" s="66">
        <f t="shared" si="0"/>
        <v>778.4356435643565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0</v>
      </c>
      <c r="AO5" s="60">
        <f t="shared" si="1"/>
        <v>0</v>
      </c>
      <c r="AP5" s="60">
        <f t="shared" si="1"/>
        <v>0</v>
      </c>
      <c r="AQ5" s="60">
        <f t="shared" si="1"/>
        <v>0</v>
      </c>
      <c r="AR5" s="60">
        <f t="shared" si="1"/>
        <v>0</v>
      </c>
      <c r="AS5" s="60">
        <f t="shared" si="1"/>
        <v>0</v>
      </c>
      <c r="AT5" s="60">
        <f t="shared" si="1"/>
        <v>0</v>
      </c>
      <c r="AU5" s="60">
        <f t="shared" si="1"/>
        <v>0</v>
      </c>
      <c r="AV5" s="60">
        <f t="shared" si="1"/>
        <v>0.43564356435643564</v>
      </c>
      <c r="AW5" s="60">
        <f t="shared" si="1"/>
        <v>778.4356435643565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 t="shared" ref="AN6:AW6" si="4">SUM(AN3:AN5)</f>
        <v>273.33069306930696</v>
      </c>
      <c r="AO6" s="77">
        <f t="shared" si="4"/>
        <v>31.683168316831686</v>
      </c>
      <c r="AP6" s="77">
        <f t="shared" si="4"/>
        <v>14.811881188118814</v>
      </c>
      <c r="AQ6" s="77">
        <f t="shared" si="4"/>
        <v>3.3227722772277231</v>
      </c>
      <c r="AR6" s="77">
        <f t="shared" si="4"/>
        <v>0.19801980198019803</v>
      </c>
      <c r="AS6" s="77">
        <f t="shared" si="4"/>
        <v>168.39603960396039</v>
      </c>
      <c r="AT6" s="77">
        <f t="shared" si="4"/>
        <v>67.001980198019808</v>
      </c>
      <c r="AU6" s="77">
        <f t="shared" si="4"/>
        <v>2.8609900990099013</v>
      </c>
      <c r="AV6" s="77">
        <f t="shared" si="4"/>
        <v>24.233663366336632</v>
      </c>
      <c r="AW6" s="77">
        <f t="shared" si="4"/>
        <v>880.65742574257433</v>
      </c>
    </row>
    <row r="8" spans="1:49" x14ac:dyDescent="0.25">
      <c r="B8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6" enableFormatConditionsCalculation="0"/>
  <dimension ref="A1:AW13"/>
  <sheetViews>
    <sheetView showGridLines="0" workbookViewId="0">
      <selection activeCell="E3" sqref="E3:E7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56</v>
      </c>
      <c r="B3" s="56" t="s">
        <v>186</v>
      </c>
      <c r="C3" s="56" t="s">
        <v>12</v>
      </c>
      <c r="D3" s="56">
        <v>200</v>
      </c>
      <c r="E3" s="58" t="s">
        <v>187</v>
      </c>
      <c r="F3" s="58">
        <v>841</v>
      </c>
      <c r="G3" s="84">
        <v>0.8</v>
      </c>
      <c r="H3" s="60">
        <f>G3/SUM($G$3:$G$7)</f>
        <v>0.76555023923444987</v>
      </c>
      <c r="I3" s="78">
        <f>$D$3*H3</f>
        <v>153.11004784688998</v>
      </c>
      <c r="J3" s="61">
        <v>168.3</v>
      </c>
      <c r="K3" s="62">
        <v>19.8</v>
      </c>
      <c r="L3" s="62">
        <v>9.3000000000000007</v>
      </c>
      <c r="M3" s="62">
        <v>1.35</v>
      </c>
      <c r="N3" s="62">
        <v>0</v>
      </c>
      <c r="O3" s="62">
        <v>106.3</v>
      </c>
      <c r="P3" s="62">
        <v>48.1</v>
      </c>
      <c r="Q3" s="62">
        <v>0</v>
      </c>
      <c r="R3" s="62">
        <v>9.0399999999999991</v>
      </c>
      <c r="S3" s="63">
        <v>63.32</v>
      </c>
      <c r="T3" s="64">
        <f t="shared" ref="T3:AC7" si="0">$I3/100*J3</f>
        <v>257.68421052631584</v>
      </c>
      <c r="U3" s="65">
        <f t="shared" si="0"/>
        <v>30.315789473684216</v>
      </c>
      <c r="V3" s="65">
        <f t="shared" si="0"/>
        <v>14.239234449760769</v>
      </c>
      <c r="W3" s="65">
        <f t="shared" si="0"/>
        <v>2.0669856459330149</v>
      </c>
      <c r="X3" s="65">
        <f t="shared" si="0"/>
        <v>0</v>
      </c>
      <c r="Y3" s="65">
        <f t="shared" si="0"/>
        <v>162.75598086124404</v>
      </c>
      <c r="Z3" s="65">
        <f t="shared" si="0"/>
        <v>73.645933014354085</v>
      </c>
      <c r="AA3" s="65">
        <f t="shared" si="0"/>
        <v>0</v>
      </c>
      <c r="AB3" s="65">
        <f t="shared" si="0"/>
        <v>13.841148325358853</v>
      </c>
      <c r="AC3" s="66">
        <f t="shared" si="0"/>
        <v>96.949282296650736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257.68421052631584</v>
      </c>
      <c r="AO3" s="60">
        <f t="shared" ref="AO3:AW7" si="1">AE3*U3</f>
        <v>30.315789473684216</v>
      </c>
      <c r="AP3" s="60">
        <f t="shared" si="1"/>
        <v>14.239234449760769</v>
      </c>
      <c r="AQ3" s="60">
        <f t="shared" si="1"/>
        <v>2.0669856459330149</v>
      </c>
      <c r="AR3" s="60">
        <f t="shared" si="1"/>
        <v>0</v>
      </c>
      <c r="AS3" s="60">
        <f t="shared" si="1"/>
        <v>162.75598086124404</v>
      </c>
      <c r="AT3" s="60">
        <f t="shared" si="1"/>
        <v>62.59904306220097</v>
      </c>
      <c r="AU3" s="60">
        <f t="shared" si="1"/>
        <v>0</v>
      </c>
      <c r="AV3" s="60">
        <f t="shared" si="1"/>
        <v>13.841148325358853</v>
      </c>
      <c r="AW3" s="60">
        <f t="shared" si="1"/>
        <v>96.949282296650736</v>
      </c>
    </row>
    <row r="4" spans="1:49" x14ac:dyDescent="0.25">
      <c r="A4" s="71"/>
      <c r="B4" s="71"/>
      <c r="C4" s="71"/>
      <c r="D4" s="71"/>
      <c r="E4" s="84" t="s">
        <v>188</v>
      </c>
      <c r="F4" s="84">
        <v>1676</v>
      </c>
      <c r="G4" s="84">
        <v>0.1</v>
      </c>
      <c r="H4" s="60">
        <f>G4/SUM($G$3:$G$7)</f>
        <v>9.5693779904306234E-2</v>
      </c>
      <c r="I4" s="78">
        <f t="shared" ref="I4:I7" si="2">$D$3*H4</f>
        <v>19.138755980861248</v>
      </c>
      <c r="J4" s="61">
        <v>57.35</v>
      </c>
      <c r="K4" s="62">
        <v>1.5</v>
      </c>
      <c r="L4" s="62">
        <v>0.15</v>
      </c>
      <c r="M4" s="62">
        <v>12.5</v>
      </c>
      <c r="N4" s="62">
        <v>5</v>
      </c>
      <c r="O4" s="62">
        <v>0</v>
      </c>
      <c r="P4" s="62">
        <v>1.8</v>
      </c>
      <c r="Q4" s="62">
        <v>1.8</v>
      </c>
      <c r="R4" s="62">
        <v>10.8</v>
      </c>
      <c r="S4" s="63">
        <v>5.6</v>
      </c>
      <c r="T4" s="64">
        <f t="shared" si="0"/>
        <v>10.976076555023925</v>
      </c>
      <c r="U4" s="65">
        <f t="shared" si="0"/>
        <v>0.28708133971291872</v>
      </c>
      <c r="V4" s="65">
        <f t="shared" si="0"/>
        <v>2.870813397129187E-2</v>
      </c>
      <c r="W4" s="65">
        <f t="shared" si="0"/>
        <v>2.392344497607656</v>
      </c>
      <c r="X4" s="65">
        <f t="shared" si="0"/>
        <v>0.95693779904306231</v>
      </c>
      <c r="Y4" s="65">
        <f t="shared" si="0"/>
        <v>0</v>
      </c>
      <c r="Z4" s="65">
        <f t="shared" si="0"/>
        <v>0.34449760765550247</v>
      </c>
      <c r="AA4" s="65">
        <f t="shared" si="0"/>
        <v>0.34449760765550247</v>
      </c>
      <c r="AB4" s="65">
        <f t="shared" si="0"/>
        <v>2.0669856459330149</v>
      </c>
      <c r="AC4" s="66">
        <f t="shared" si="0"/>
        <v>1.0717703349282297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7" si="3">AD4*T4</f>
        <v>10.976076555023925</v>
      </c>
      <c r="AO4" s="60">
        <f t="shared" si="1"/>
        <v>0.28708133971291872</v>
      </c>
      <c r="AP4" s="60">
        <f t="shared" si="1"/>
        <v>2.870813397129187E-2</v>
      </c>
      <c r="AQ4" s="60">
        <f t="shared" si="1"/>
        <v>2.392344497607656</v>
      </c>
      <c r="AR4" s="60">
        <f t="shared" si="1"/>
        <v>0.95693779904306231</v>
      </c>
      <c r="AS4" s="60">
        <f t="shared" si="1"/>
        <v>0</v>
      </c>
      <c r="AT4" s="60">
        <f t="shared" si="1"/>
        <v>0.34449760765550247</v>
      </c>
      <c r="AU4" s="60">
        <f t="shared" si="1"/>
        <v>0.27559808612440201</v>
      </c>
      <c r="AV4" s="60">
        <f t="shared" si="1"/>
        <v>2.0669856459330149</v>
      </c>
      <c r="AW4" s="60">
        <f t="shared" si="1"/>
        <v>1.0717703349282297</v>
      </c>
    </row>
    <row r="5" spans="1:49" x14ac:dyDescent="0.25">
      <c r="A5" s="71"/>
      <c r="B5" s="71"/>
      <c r="C5" s="71"/>
      <c r="D5" s="71"/>
      <c r="E5" s="84" t="s">
        <v>126</v>
      </c>
      <c r="F5" s="84">
        <v>225</v>
      </c>
      <c r="G5" s="84">
        <v>0.1</v>
      </c>
      <c r="H5" s="60">
        <f>G5/SUM($G$3:$G$7)</f>
        <v>9.5693779904306234E-2</v>
      </c>
      <c r="I5" s="78">
        <f t="shared" si="2"/>
        <v>19.138755980861248</v>
      </c>
      <c r="J5" s="61">
        <v>44.58</v>
      </c>
      <c r="K5" s="62">
        <v>1.29</v>
      </c>
      <c r="L5" s="62">
        <v>0.42</v>
      </c>
      <c r="M5" s="62">
        <v>8.91</v>
      </c>
      <c r="N5" s="62">
        <v>3.19</v>
      </c>
      <c r="O5" s="62">
        <v>0</v>
      </c>
      <c r="P5" s="62">
        <v>232</v>
      </c>
      <c r="Q5" s="62">
        <v>143.66</v>
      </c>
      <c r="R5" s="62">
        <v>36.5</v>
      </c>
      <c r="S5" s="63">
        <v>2.6</v>
      </c>
      <c r="T5" s="64">
        <f t="shared" si="0"/>
        <v>8.5320574162679428</v>
      </c>
      <c r="U5" s="65">
        <f t="shared" si="0"/>
        <v>0.24688995215311008</v>
      </c>
      <c r="V5" s="65">
        <f t="shared" si="0"/>
        <v>8.0382775119617236E-2</v>
      </c>
      <c r="W5" s="65">
        <f t="shared" si="0"/>
        <v>1.705263157894737</v>
      </c>
      <c r="X5" s="65">
        <f t="shared" si="0"/>
        <v>0.61052631578947381</v>
      </c>
      <c r="Y5" s="65">
        <f t="shared" si="0"/>
        <v>0</v>
      </c>
      <c r="Z5" s="65">
        <f t="shared" si="0"/>
        <v>44.40191387559809</v>
      </c>
      <c r="AA5" s="65">
        <f t="shared" si="0"/>
        <v>27.494736842105265</v>
      </c>
      <c r="AB5" s="65">
        <f t="shared" si="0"/>
        <v>6.9856459330143554</v>
      </c>
      <c r="AC5" s="66">
        <f t="shared" si="0"/>
        <v>0.49760765550239244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8.5320574162679428</v>
      </c>
      <c r="AO5" s="60">
        <f t="shared" si="1"/>
        <v>0.24688995215311008</v>
      </c>
      <c r="AP5" s="60">
        <f t="shared" si="1"/>
        <v>8.0382775119617236E-2</v>
      </c>
      <c r="AQ5" s="60">
        <f t="shared" si="1"/>
        <v>1.705263157894737</v>
      </c>
      <c r="AR5" s="60">
        <f t="shared" si="1"/>
        <v>0.61052631578947381</v>
      </c>
      <c r="AS5" s="60">
        <f t="shared" si="1"/>
        <v>0</v>
      </c>
      <c r="AT5" s="60">
        <f t="shared" si="1"/>
        <v>39.961722488038284</v>
      </c>
      <c r="AU5" s="60">
        <f t="shared" si="1"/>
        <v>23.370526315789476</v>
      </c>
      <c r="AV5" s="60">
        <f t="shared" si="1"/>
        <v>6.9856459330143554</v>
      </c>
      <c r="AW5" s="60">
        <f t="shared" si="1"/>
        <v>0.49760765550239244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328.76363636363646</v>
      </c>
      <c r="AO8" s="77">
        <f t="shared" ref="AO8:AW8" si="4">SUM(AO3:AO7)</f>
        <v>30.849760765550247</v>
      </c>
      <c r="AP8" s="77">
        <f t="shared" si="4"/>
        <v>20.078468899521532</v>
      </c>
      <c r="AQ8" s="77">
        <f t="shared" si="4"/>
        <v>6.1645933014354073</v>
      </c>
      <c r="AR8" s="77">
        <f t="shared" si="4"/>
        <v>1.5674641148325361</v>
      </c>
      <c r="AS8" s="77">
        <f t="shared" si="4"/>
        <v>166.43062200956939</v>
      </c>
      <c r="AT8" s="77">
        <f t="shared" si="4"/>
        <v>105.20191387559809</v>
      </c>
      <c r="AU8" s="77">
        <f t="shared" si="4"/>
        <v>23.646124401913877</v>
      </c>
      <c r="AV8" s="77">
        <f t="shared" si="4"/>
        <v>24.558851674641151</v>
      </c>
      <c r="AW8" s="77">
        <f t="shared" si="4"/>
        <v>1227.356937799043</v>
      </c>
    </row>
    <row r="10" spans="1:49" x14ac:dyDescent="0.25">
      <c r="B10" s="50" t="s">
        <v>30</v>
      </c>
    </row>
    <row r="13" spans="1:49" x14ac:dyDescent="0.25">
      <c r="N13" s="50" t="s">
        <v>189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7" enableFormatConditionsCalculation="0"/>
  <dimension ref="A1:AW11"/>
  <sheetViews>
    <sheetView showGridLines="0" topLeftCell="E1" workbookViewId="0">
      <selection activeCell="E3" sqref="E3:E8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57</v>
      </c>
      <c r="B3" s="56" t="s">
        <v>190</v>
      </c>
      <c r="C3" s="56" t="s">
        <v>12</v>
      </c>
      <c r="D3" s="56">
        <v>200</v>
      </c>
      <c r="E3" s="58" t="s">
        <v>191</v>
      </c>
      <c r="F3" s="58">
        <v>690</v>
      </c>
      <c r="G3" s="84">
        <v>0.5</v>
      </c>
      <c r="H3" s="60">
        <f t="shared" ref="H3:H8" si="0">G3/SUM($G$3:$G$8)</f>
        <v>0.47846889952153115</v>
      </c>
      <c r="I3" s="78">
        <f>$D$3*H3</f>
        <v>95.693779904306226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8" si="1">$I3/100*J3</f>
        <v>378.22009569377997</v>
      </c>
      <c r="U3" s="65">
        <f t="shared" si="1"/>
        <v>12.612440191387561</v>
      </c>
      <c r="V3" s="65">
        <f t="shared" si="1"/>
        <v>35.406698564593306</v>
      </c>
      <c r="W3" s="65">
        <f t="shared" si="1"/>
        <v>2.2775119617224884</v>
      </c>
      <c r="X3" s="65">
        <f t="shared" si="1"/>
        <v>0</v>
      </c>
      <c r="Y3" s="65">
        <f t="shared" si="1"/>
        <v>76.555023923444992</v>
      </c>
      <c r="Z3" s="65">
        <f t="shared" si="1"/>
        <v>17.224880382775122</v>
      </c>
      <c r="AA3" s="65">
        <f t="shared" si="1"/>
        <v>0</v>
      </c>
      <c r="AB3" s="65">
        <f t="shared" si="1"/>
        <v>5.7416267942583739</v>
      </c>
      <c r="AC3" s="66">
        <f t="shared" si="1"/>
        <v>57.110047846889955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378.22009569377997</v>
      </c>
      <c r="AO3" s="60">
        <f t="shared" ref="AO3:AW8" si="2">AE3*U3</f>
        <v>12.612440191387561</v>
      </c>
      <c r="AP3" s="60">
        <f t="shared" si="2"/>
        <v>35.406698564593306</v>
      </c>
      <c r="AQ3" s="60">
        <f t="shared" si="2"/>
        <v>2.2775119617224884</v>
      </c>
      <c r="AR3" s="60">
        <f t="shared" si="2"/>
        <v>0</v>
      </c>
      <c r="AS3" s="60">
        <f t="shared" si="2"/>
        <v>76.555023923444992</v>
      </c>
      <c r="AT3" s="60">
        <f t="shared" si="2"/>
        <v>14.641148325358854</v>
      </c>
      <c r="AU3" s="60">
        <f t="shared" si="2"/>
        <v>0</v>
      </c>
      <c r="AV3" s="60">
        <f t="shared" si="2"/>
        <v>5.7416267942583739</v>
      </c>
      <c r="AW3" s="60">
        <f t="shared" si="2"/>
        <v>57.110047846889955</v>
      </c>
    </row>
    <row r="4" spans="1:49" x14ac:dyDescent="0.25">
      <c r="A4" s="71"/>
      <c r="B4" s="71"/>
      <c r="C4" s="71"/>
      <c r="D4" s="71"/>
      <c r="E4" s="58" t="s">
        <v>192</v>
      </c>
      <c r="F4" s="58">
        <v>258</v>
      </c>
      <c r="G4" s="84">
        <v>0.2</v>
      </c>
      <c r="H4" s="60">
        <f t="shared" si="0"/>
        <v>0.19138755980861247</v>
      </c>
      <c r="I4" s="78">
        <f t="shared" ref="I4:I8" si="3">$D$3*H4</f>
        <v>38.277511961722496</v>
      </c>
      <c r="J4" s="61">
        <v>43.31</v>
      </c>
      <c r="K4" s="62">
        <v>2</v>
      </c>
      <c r="L4" s="62">
        <v>0.39</v>
      </c>
      <c r="M4" s="62">
        <v>7.95</v>
      </c>
      <c r="N4" s="62">
        <v>1.8</v>
      </c>
      <c r="O4" s="62">
        <v>0</v>
      </c>
      <c r="P4" s="62">
        <v>46.7</v>
      </c>
      <c r="Q4" s="62">
        <v>34.9</v>
      </c>
      <c r="R4" s="62">
        <v>28.7</v>
      </c>
      <c r="S4" s="63">
        <v>5</v>
      </c>
      <c r="T4" s="64">
        <f t="shared" si="1"/>
        <v>16.577990430622012</v>
      </c>
      <c r="U4" s="65">
        <f t="shared" si="1"/>
        <v>0.76555023923444987</v>
      </c>
      <c r="V4" s="65">
        <f t="shared" si="1"/>
        <v>0.14928229665071774</v>
      </c>
      <c r="W4" s="65">
        <f t="shared" si="1"/>
        <v>3.0430622009569381</v>
      </c>
      <c r="X4" s="65">
        <f t="shared" si="1"/>
        <v>0.68899521531100494</v>
      </c>
      <c r="Y4" s="65">
        <f t="shared" si="1"/>
        <v>0</v>
      </c>
      <c r="Z4" s="65">
        <f t="shared" si="1"/>
        <v>17.875598086124405</v>
      </c>
      <c r="AA4" s="65">
        <f t="shared" si="1"/>
        <v>13.35885167464115</v>
      </c>
      <c r="AB4" s="65">
        <f t="shared" si="1"/>
        <v>10.985645933014355</v>
      </c>
      <c r="AC4" s="66">
        <f t="shared" si="1"/>
        <v>1.9138755980861246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8" si="4">AD4*T4</f>
        <v>16.577990430622012</v>
      </c>
      <c r="AO4" s="60">
        <f t="shared" si="2"/>
        <v>0.76555023923444987</v>
      </c>
      <c r="AP4" s="60">
        <f t="shared" si="2"/>
        <v>0.14928229665071774</v>
      </c>
      <c r="AQ4" s="60">
        <f t="shared" si="2"/>
        <v>3.0430622009569381</v>
      </c>
      <c r="AR4" s="60">
        <f t="shared" si="2"/>
        <v>0.68899521531100494</v>
      </c>
      <c r="AS4" s="60">
        <f t="shared" si="2"/>
        <v>0</v>
      </c>
      <c r="AT4" s="60">
        <f t="shared" si="2"/>
        <v>17.875598086124405</v>
      </c>
      <c r="AU4" s="60">
        <f t="shared" si="2"/>
        <v>10.68708133971292</v>
      </c>
      <c r="AV4" s="60">
        <f t="shared" si="2"/>
        <v>10.985645933014355</v>
      </c>
      <c r="AW4" s="60">
        <f t="shared" si="2"/>
        <v>1.9138755980861246</v>
      </c>
    </row>
    <row r="5" spans="1:49" x14ac:dyDescent="0.25">
      <c r="A5" s="71"/>
      <c r="B5" s="71"/>
      <c r="C5" s="71"/>
      <c r="D5" s="71"/>
      <c r="E5" s="84" t="s">
        <v>156</v>
      </c>
      <c r="F5" s="84">
        <v>454</v>
      </c>
      <c r="G5" s="84">
        <v>0.1</v>
      </c>
      <c r="H5" s="60">
        <f t="shared" si="0"/>
        <v>9.5693779904306234E-2</v>
      </c>
      <c r="I5" s="78">
        <f t="shared" si="3"/>
        <v>19.138755980861248</v>
      </c>
      <c r="J5" s="61">
        <v>30.85</v>
      </c>
      <c r="K5" s="62">
        <v>1.6</v>
      </c>
      <c r="L5" s="62">
        <v>0.21</v>
      </c>
      <c r="M5" s="62">
        <v>5.64</v>
      </c>
      <c r="N5" s="62">
        <v>2.5</v>
      </c>
      <c r="O5" s="62">
        <v>0</v>
      </c>
      <c r="P5" s="62">
        <v>3</v>
      </c>
      <c r="Q5" s="62">
        <v>1</v>
      </c>
      <c r="R5" s="62">
        <v>33.630000000000003</v>
      </c>
      <c r="S5" s="63">
        <v>8.5299999999999994</v>
      </c>
      <c r="T5" s="64">
        <f t="shared" si="1"/>
        <v>5.9043062200956946</v>
      </c>
      <c r="U5" s="65">
        <f t="shared" si="1"/>
        <v>0.30622009569377995</v>
      </c>
      <c r="V5" s="65">
        <f t="shared" si="1"/>
        <v>4.0191387559808618E-2</v>
      </c>
      <c r="W5" s="65">
        <f t="shared" si="1"/>
        <v>1.0794258373205743</v>
      </c>
      <c r="X5" s="65">
        <f t="shared" si="1"/>
        <v>0.47846889952153115</v>
      </c>
      <c r="Y5" s="65">
        <f t="shared" si="1"/>
        <v>0</v>
      </c>
      <c r="Z5" s="65">
        <f t="shared" si="1"/>
        <v>0.57416267942583743</v>
      </c>
      <c r="AA5" s="65">
        <f t="shared" si="1"/>
        <v>0.19138755980861247</v>
      </c>
      <c r="AB5" s="65">
        <f t="shared" si="1"/>
        <v>6.4363636363636374</v>
      </c>
      <c r="AC5" s="66">
        <f t="shared" si="1"/>
        <v>1.6325358851674643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4"/>
        <v>5.9043062200956946</v>
      </c>
      <c r="AO5" s="60">
        <f t="shared" si="2"/>
        <v>0.30622009569377995</v>
      </c>
      <c r="AP5" s="60">
        <f t="shared" si="2"/>
        <v>4.0191387559808618E-2</v>
      </c>
      <c r="AQ5" s="60">
        <f t="shared" si="2"/>
        <v>1.0794258373205743</v>
      </c>
      <c r="AR5" s="60">
        <f t="shared" si="2"/>
        <v>0.47846889952153115</v>
      </c>
      <c r="AS5" s="60">
        <f t="shared" si="2"/>
        <v>0</v>
      </c>
      <c r="AT5" s="60">
        <f t="shared" si="2"/>
        <v>0.51674641148325373</v>
      </c>
      <c r="AU5" s="60">
        <f t="shared" si="2"/>
        <v>0.16267942583732059</v>
      </c>
      <c r="AV5" s="60">
        <f t="shared" si="2"/>
        <v>6.4363636363636374</v>
      </c>
      <c r="AW5" s="60">
        <f t="shared" si="2"/>
        <v>1.6325358851674643</v>
      </c>
    </row>
    <row r="6" spans="1:49" x14ac:dyDescent="0.25">
      <c r="A6" s="71"/>
      <c r="B6" s="71"/>
      <c r="C6" s="71"/>
      <c r="D6" s="71"/>
      <c r="E6" s="84" t="s">
        <v>193</v>
      </c>
      <c r="F6" s="84">
        <v>265</v>
      </c>
      <c r="G6" s="84">
        <v>0.2</v>
      </c>
      <c r="H6" s="60">
        <f t="shared" si="0"/>
        <v>0.19138755980861247</v>
      </c>
      <c r="I6" s="78">
        <f t="shared" si="3"/>
        <v>38.277511961722496</v>
      </c>
      <c r="J6" s="61">
        <v>42.2</v>
      </c>
      <c r="K6" s="62">
        <v>1.1000000000000001</v>
      </c>
      <c r="L6" s="62">
        <v>0.2</v>
      </c>
      <c r="M6" s="62">
        <v>9</v>
      </c>
      <c r="N6" s="62">
        <v>0.9</v>
      </c>
      <c r="O6" s="62">
        <v>0</v>
      </c>
      <c r="P6" s="62">
        <v>3</v>
      </c>
      <c r="Q6" s="62">
        <v>8</v>
      </c>
      <c r="R6" s="62">
        <v>24</v>
      </c>
      <c r="S6" s="63">
        <v>4.4000000000000004</v>
      </c>
      <c r="T6" s="64">
        <f t="shared" si="1"/>
        <v>16.153110047846894</v>
      </c>
      <c r="U6" s="65">
        <f t="shared" si="1"/>
        <v>0.42105263157894746</v>
      </c>
      <c r="V6" s="65">
        <f t="shared" si="1"/>
        <v>7.6555023923444987E-2</v>
      </c>
      <c r="W6" s="65">
        <f t="shared" si="1"/>
        <v>3.4449760765550246</v>
      </c>
      <c r="X6" s="65">
        <f t="shared" si="1"/>
        <v>0.34449760765550247</v>
      </c>
      <c r="Y6" s="65">
        <f t="shared" si="1"/>
        <v>0</v>
      </c>
      <c r="Z6" s="65">
        <f t="shared" si="1"/>
        <v>1.1483253588516749</v>
      </c>
      <c r="AA6" s="65">
        <f t="shared" si="1"/>
        <v>3.0622009569377995</v>
      </c>
      <c r="AB6" s="65">
        <f t="shared" si="1"/>
        <v>9.1866028708133989</v>
      </c>
      <c r="AC6" s="66">
        <f t="shared" si="1"/>
        <v>1.6842105263157898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16.153110047846894</v>
      </c>
      <c r="AO6" s="60">
        <f t="shared" si="2"/>
        <v>0.42105263157894746</v>
      </c>
      <c r="AP6" s="60">
        <f t="shared" si="2"/>
        <v>7.6555023923444987E-2</v>
      </c>
      <c r="AQ6" s="60">
        <f t="shared" si="2"/>
        <v>3.4449760765550246</v>
      </c>
      <c r="AR6" s="60">
        <f t="shared" si="2"/>
        <v>0.34449760765550247</v>
      </c>
      <c r="AS6" s="60">
        <f t="shared" si="2"/>
        <v>0</v>
      </c>
      <c r="AT6" s="60">
        <f t="shared" si="2"/>
        <v>1.0334928229665075</v>
      </c>
      <c r="AU6" s="60">
        <f t="shared" si="2"/>
        <v>2.4497607655502396</v>
      </c>
      <c r="AV6" s="60">
        <f t="shared" si="2"/>
        <v>9.1866028708133989</v>
      </c>
      <c r="AW6" s="60">
        <f t="shared" si="2"/>
        <v>1.6842105263157898</v>
      </c>
    </row>
    <row r="7" spans="1:49" x14ac:dyDescent="0.25">
      <c r="A7" s="71"/>
      <c r="B7" s="71"/>
      <c r="C7" s="71"/>
      <c r="D7" s="71"/>
      <c r="E7" s="84" t="s">
        <v>8</v>
      </c>
      <c r="F7" s="84">
        <v>1432</v>
      </c>
      <c r="G7" s="84">
        <v>0.03</v>
      </c>
      <c r="H7" s="60">
        <f t="shared" si="0"/>
        <v>2.8708133971291867E-2</v>
      </c>
      <c r="I7" s="78">
        <f t="shared" si="3"/>
        <v>5.741626794258373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51.571291866028709</v>
      </c>
      <c r="U7" s="65">
        <f t="shared" si="1"/>
        <v>0</v>
      </c>
      <c r="V7" s="65">
        <f t="shared" si="1"/>
        <v>5.7301435406698555</v>
      </c>
      <c r="W7" s="65">
        <f t="shared" si="1"/>
        <v>0</v>
      </c>
      <c r="X7" s="65">
        <f t="shared" si="1"/>
        <v>0</v>
      </c>
      <c r="Y7" s="65">
        <f t="shared" si="1"/>
        <v>3.6746411483253585</v>
      </c>
      <c r="Z7" s="65">
        <f t="shared" si="1"/>
        <v>2.2966507177033488</v>
      </c>
      <c r="AA7" s="65">
        <f t="shared" si="1"/>
        <v>0</v>
      </c>
      <c r="AB7" s="65">
        <f t="shared" si="1"/>
        <v>1.033492822966507</v>
      </c>
      <c r="AC7" s="66">
        <f t="shared" si="1"/>
        <v>0.29282296650717698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51.571291866028709</v>
      </c>
      <c r="AO7" s="60">
        <f t="shared" si="2"/>
        <v>0</v>
      </c>
      <c r="AP7" s="60">
        <f t="shared" si="2"/>
        <v>5.7301435406698555</v>
      </c>
      <c r="AQ7" s="60">
        <f t="shared" si="2"/>
        <v>0</v>
      </c>
      <c r="AR7" s="60">
        <f t="shared" si="2"/>
        <v>0</v>
      </c>
      <c r="AS7" s="60">
        <f t="shared" si="2"/>
        <v>3.6746411483253585</v>
      </c>
      <c r="AT7" s="60">
        <f t="shared" si="2"/>
        <v>2.2966507177033488</v>
      </c>
      <c r="AU7" s="60">
        <f t="shared" si="2"/>
        <v>0</v>
      </c>
      <c r="AV7" s="60">
        <f t="shared" si="2"/>
        <v>1.033492822966507</v>
      </c>
      <c r="AW7" s="60">
        <f t="shared" si="2"/>
        <v>0.29282296650717698</v>
      </c>
    </row>
    <row r="8" spans="1:49" x14ac:dyDescent="0.25">
      <c r="A8" s="72"/>
      <c r="B8" s="72"/>
      <c r="C8" s="72"/>
      <c r="D8" s="72"/>
      <c r="E8" s="84" t="s">
        <v>9</v>
      </c>
      <c r="F8" s="84">
        <v>1530</v>
      </c>
      <c r="G8" s="84">
        <v>1.4999999999999999E-2</v>
      </c>
      <c r="H8" s="60">
        <f t="shared" si="0"/>
        <v>1.4354066985645933E-2</v>
      </c>
      <c r="I8" s="78">
        <f t="shared" si="3"/>
        <v>2.8708133971291865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0.63157894736842102</v>
      </c>
      <c r="AC8" s="66">
        <f t="shared" si="1"/>
        <v>1128.5454545454545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0.63157894736842102</v>
      </c>
      <c r="AW8" s="60">
        <f t="shared" si="2"/>
        <v>1128.5454545454545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468.42679425837332</v>
      </c>
      <c r="AO9" s="77">
        <f t="shared" ref="AO9:AW9" si="5">SUM(AO3:AO8)</f>
        <v>14.105263157894738</v>
      </c>
      <c r="AP9" s="77">
        <f t="shared" si="5"/>
        <v>41.402870813397136</v>
      </c>
      <c r="AQ9" s="77">
        <f t="shared" si="5"/>
        <v>9.8449760765550245</v>
      </c>
      <c r="AR9" s="77">
        <f t="shared" si="5"/>
        <v>1.5119617224880386</v>
      </c>
      <c r="AS9" s="77">
        <f t="shared" si="5"/>
        <v>80.229665071770356</v>
      </c>
      <c r="AT9" s="77">
        <f t="shared" si="5"/>
        <v>36.363636363636374</v>
      </c>
      <c r="AU9" s="77">
        <f t="shared" si="5"/>
        <v>13.29952153110048</v>
      </c>
      <c r="AV9" s="77">
        <f t="shared" si="5"/>
        <v>34.015311004784692</v>
      </c>
      <c r="AW9" s="77">
        <f t="shared" si="5"/>
        <v>1191.1789473684209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8" enableFormatConditionsCalculation="0"/>
  <dimension ref="A1:AW13"/>
  <sheetViews>
    <sheetView showGridLines="0" workbookViewId="0">
      <selection activeCell="E3" sqref="E3:E7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58</v>
      </c>
      <c r="B3" s="56" t="s">
        <v>194</v>
      </c>
      <c r="C3" s="56" t="s">
        <v>12</v>
      </c>
      <c r="D3" s="56">
        <v>200</v>
      </c>
      <c r="E3" s="58" t="s">
        <v>33</v>
      </c>
      <c r="F3" s="58">
        <v>690</v>
      </c>
      <c r="G3" s="84">
        <v>0.2</v>
      </c>
      <c r="H3" s="60">
        <f>G3/SUM($G$3:$G$7)</f>
        <v>0.1913875598086125</v>
      </c>
      <c r="I3" s="78">
        <f>$D$3*H3</f>
        <v>38.277511961722496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7" si="0">$I3/100*J3</f>
        <v>151.28803827751199</v>
      </c>
      <c r="U3" s="65">
        <f t="shared" si="0"/>
        <v>5.0449760765550247</v>
      </c>
      <c r="V3" s="65">
        <f t="shared" si="0"/>
        <v>14.162679425837323</v>
      </c>
      <c r="W3" s="65">
        <f t="shared" si="0"/>
        <v>0.91100478468899526</v>
      </c>
      <c r="X3" s="65">
        <f t="shared" si="0"/>
        <v>0</v>
      </c>
      <c r="Y3" s="65">
        <f t="shared" si="0"/>
        <v>30.622009569377994</v>
      </c>
      <c r="Z3" s="65">
        <f t="shared" si="0"/>
        <v>6.8899521531100492</v>
      </c>
      <c r="AA3" s="65">
        <f t="shared" si="0"/>
        <v>0</v>
      </c>
      <c r="AB3" s="65">
        <f t="shared" si="0"/>
        <v>2.2966507177033497</v>
      </c>
      <c r="AC3" s="66">
        <f t="shared" si="0"/>
        <v>22.844019138755986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151.28803827751199</v>
      </c>
      <c r="AO3" s="60">
        <f t="shared" ref="AO3:AW7" si="1">AE3*U3</f>
        <v>5.0449760765550247</v>
      </c>
      <c r="AP3" s="60">
        <f t="shared" si="1"/>
        <v>14.162679425837323</v>
      </c>
      <c r="AQ3" s="60">
        <f t="shared" si="1"/>
        <v>0.91100478468899526</v>
      </c>
      <c r="AR3" s="60">
        <f t="shared" si="1"/>
        <v>0</v>
      </c>
      <c r="AS3" s="60">
        <f t="shared" si="1"/>
        <v>30.622009569377994</v>
      </c>
      <c r="AT3" s="60">
        <f t="shared" si="1"/>
        <v>5.8564593301435419</v>
      </c>
      <c r="AU3" s="60">
        <f t="shared" si="1"/>
        <v>0</v>
      </c>
      <c r="AV3" s="60">
        <f t="shared" si="1"/>
        <v>2.2966507177033497</v>
      </c>
      <c r="AW3" s="60">
        <f t="shared" si="1"/>
        <v>22.844019138755986</v>
      </c>
    </row>
    <row r="4" spans="1:49" x14ac:dyDescent="0.25">
      <c r="A4" s="71"/>
      <c r="B4" s="71"/>
      <c r="C4" s="71"/>
      <c r="D4" s="71"/>
      <c r="E4" s="58" t="s">
        <v>195</v>
      </c>
      <c r="F4" s="58">
        <v>340</v>
      </c>
      <c r="G4" s="84">
        <v>0.7</v>
      </c>
      <c r="H4" s="60">
        <f>G4/SUM($G$3:$G$7)</f>
        <v>0.66985645933014371</v>
      </c>
      <c r="I4" s="78">
        <f t="shared" ref="I4:I7" si="2">$D$3*H4</f>
        <v>133.97129186602874</v>
      </c>
      <c r="J4" s="61">
        <v>98.76</v>
      </c>
      <c r="K4" s="62">
        <v>4.6500000000000004</v>
      </c>
      <c r="L4" s="62">
        <v>0.24</v>
      </c>
      <c r="M4" s="62">
        <v>19.5</v>
      </c>
      <c r="N4" s="62">
        <v>1.5</v>
      </c>
      <c r="O4" s="62">
        <v>0</v>
      </c>
      <c r="P4" s="62">
        <v>50</v>
      </c>
      <c r="Q4" s="62">
        <v>4.5</v>
      </c>
      <c r="R4" s="62">
        <v>14.5</v>
      </c>
      <c r="S4" s="63">
        <v>39.5</v>
      </c>
      <c r="T4" s="64">
        <f t="shared" si="0"/>
        <v>132.31004784689</v>
      </c>
      <c r="U4" s="65">
        <f t="shared" si="0"/>
        <v>6.229665071770337</v>
      </c>
      <c r="V4" s="65">
        <f t="shared" si="0"/>
        <v>0.32153110047846895</v>
      </c>
      <c r="W4" s="65">
        <f t="shared" si="0"/>
        <v>26.124401913875605</v>
      </c>
      <c r="X4" s="65">
        <f t="shared" si="0"/>
        <v>2.0095693779904309</v>
      </c>
      <c r="Y4" s="65">
        <f t="shared" si="0"/>
        <v>0</v>
      </c>
      <c r="Z4" s="65">
        <f t="shared" si="0"/>
        <v>66.985645933014368</v>
      </c>
      <c r="AA4" s="65">
        <f t="shared" si="0"/>
        <v>6.0287081339712936</v>
      </c>
      <c r="AB4" s="65">
        <f t="shared" si="0"/>
        <v>19.425837320574168</v>
      </c>
      <c r="AC4" s="66">
        <f t="shared" si="0"/>
        <v>52.918660287081352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7" si="3">AD4*T4</f>
        <v>132.31004784689</v>
      </c>
      <c r="AO4" s="60">
        <f t="shared" si="1"/>
        <v>6.229665071770337</v>
      </c>
      <c r="AP4" s="60">
        <f t="shared" si="1"/>
        <v>0.32153110047846895</v>
      </c>
      <c r="AQ4" s="60">
        <f t="shared" si="1"/>
        <v>26.124401913875605</v>
      </c>
      <c r="AR4" s="60">
        <f t="shared" si="1"/>
        <v>2.0095693779904309</v>
      </c>
      <c r="AS4" s="60">
        <f t="shared" si="1"/>
        <v>0</v>
      </c>
      <c r="AT4" s="60">
        <f t="shared" si="1"/>
        <v>66.985645933014368</v>
      </c>
      <c r="AU4" s="60">
        <f t="shared" si="1"/>
        <v>4.8229665071770356</v>
      </c>
      <c r="AV4" s="60">
        <f t="shared" si="1"/>
        <v>19.425837320574168</v>
      </c>
      <c r="AW4" s="60">
        <f t="shared" si="1"/>
        <v>52.918660287081352</v>
      </c>
    </row>
    <row r="5" spans="1:49" x14ac:dyDescent="0.25">
      <c r="A5" s="71"/>
      <c r="B5" s="71"/>
      <c r="C5" s="71"/>
      <c r="D5" s="71"/>
      <c r="E5" s="84" t="s">
        <v>192</v>
      </c>
      <c r="F5" s="84">
        <v>258</v>
      </c>
      <c r="G5" s="84">
        <v>0.1</v>
      </c>
      <c r="H5" s="60">
        <f>G5/SUM($G$3:$G$7)</f>
        <v>9.5693779904306248E-2</v>
      </c>
      <c r="I5" s="78">
        <f t="shared" si="2"/>
        <v>19.138755980861248</v>
      </c>
      <c r="J5" s="61">
        <v>43.31</v>
      </c>
      <c r="K5" s="62">
        <v>2</v>
      </c>
      <c r="L5" s="62">
        <v>0.39</v>
      </c>
      <c r="M5" s="62">
        <v>7.95</v>
      </c>
      <c r="N5" s="62">
        <v>1.8</v>
      </c>
      <c r="O5" s="62">
        <v>0</v>
      </c>
      <c r="P5" s="62">
        <v>46.7</v>
      </c>
      <c r="Q5" s="62">
        <v>34.9</v>
      </c>
      <c r="R5" s="62">
        <v>28.7</v>
      </c>
      <c r="S5" s="63">
        <v>5</v>
      </c>
      <c r="T5" s="64">
        <f t="shared" si="0"/>
        <v>8.2889952153110062</v>
      </c>
      <c r="U5" s="65">
        <f t="shared" si="0"/>
        <v>0.38277511961722493</v>
      </c>
      <c r="V5" s="65">
        <f t="shared" si="0"/>
        <v>7.4641148325358869E-2</v>
      </c>
      <c r="W5" s="65">
        <f t="shared" si="0"/>
        <v>1.5215311004784691</v>
      </c>
      <c r="X5" s="65">
        <f t="shared" si="0"/>
        <v>0.34449760765550247</v>
      </c>
      <c r="Y5" s="65">
        <f t="shared" si="0"/>
        <v>0</v>
      </c>
      <c r="Z5" s="65">
        <f t="shared" si="0"/>
        <v>8.9377990430622027</v>
      </c>
      <c r="AA5" s="65">
        <f t="shared" si="0"/>
        <v>6.6794258373205748</v>
      </c>
      <c r="AB5" s="65">
        <f t="shared" si="0"/>
        <v>5.4928229665071777</v>
      </c>
      <c r="AC5" s="66">
        <f t="shared" si="0"/>
        <v>0.95693779904306231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8.2889952153110062</v>
      </c>
      <c r="AO5" s="60">
        <f t="shared" si="1"/>
        <v>0.38277511961722493</v>
      </c>
      <c r="AP5" s="60">
        <f t="shared" si="1"/>
        <v>7.4641148325358869E-2</v>
      </c>
      <c r="AQ5" s="60">
        <f t="shared" si="1"/>
        <v>1.5215311004784691</v>
      </c>
      <c r="AR5" s="60">
        <f t="shared" si="1"/>
        <v>0.34449760765550247</v>
      </c>
      <c r="AS5" s="60">
        <f t="shared" si="1"/>
        <v>0</v>
      </c>
      <c r="AT5" s="60">
        <f t="shared" si="1"/>
        <v>8.0440191387559832</v>
      </c>
      <c r="AU5" s="60">
        <f t="shared" si="1"/>
        <v>5.6775119617224883</v>
      </c>
      <c r="AV5" s="60">
        <f t="shared" si="1"/>
        <v>5.4928229665071777</v>
      </c>
      <c r="AW5" s="60">
        <f t="shared" si="1"/>
        <v>0.95693779904306231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0.03</v>
      </c>
      <c r="H6" s="60">
        <f>G6/SUM($G$3:$G$7)</f>
        <v>2.8708133971291874E-2</v>
      </c>
      <c r="I6" s="78">
        <f t="shared" si="2"/>
        <v>5.7416267942583747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51.571291866028723</v>
      </c>
      <c r="U6" s="65">
        <f t="shared" si="0"/>
        <v>0</v>
      </c>
      <c r="V6" s="65">
        <f t="shared" si="0"/>
        <v>5.7301435406698582</v>
      </c>
      <c r="W6" s="65">
        <f t="shared" si="0"/>
        <v>0</v>
      </c>
      <c r="X6" s="65">
        <f t="shared" si="0"/>
        <v>0</v>
      </c>
      <c r="Y6" s="65">
        <f t="shared" si="0"/>
        <v>3.6746411483253598</v>
      </c>
      <c r="Z6" s="65">
        <f t="shared" si="0"/>
        <v>2.2966507177033497</v>
      </c>
      <c r="AA6" s="65">
        <f t="shared" si="0"/>
        <v>0</v>
      </c>
      <c r="AB6" s="65">
        <f t="shared" si="0"/>
        <v>1.0334928229665075</v>
      </c>
      <c r="AC6" s="66">
        <f t="shared" si="0"/>
        <v>0.2928229665071771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51.571291866028723</v>
      </c>
      <c r="AO6" s="60">
        <f t="shared" si="1"/>
        <v>0</v>
      </c>
      <c r="AP6" s="60">
        <f t="shared" si="1"/>
        <v>5.7301435406698582</v>
      </c>
      <c r="AQ6" s="60">
        <f t="shared" si="1"/>
        <v>0</v>
      </c>
      <c r="AR6" s="60">
        <f t="shared" si="1"/>
        <v>0</v>
      </c>
      <c r="AS6" s="60">
        <f t="shared" si="1"/>
        <v>3.6746411483253598</v>
      </c>
      <c r="AT6" s="60">
        <f t="shared" si="1"/>
        <v>2.2966507177033497</v>
      </c>
      <c r="AU6" s="60">
        <f t="shared" si="1"/>
        <v>0</v>
      </c>
      <c r="AV6" s="60">
        <f t="shared" si="1"/>
        <v>1.0334928229665075</v>
      </c>
      <c r="AW6" s="60">
        <f t="shared" si="1"/>
        <v>0.2928229665071771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1.4999999999999999E-2</v>
      </c>
      <c r="H7" s="60">
        <f>G7/SUM($G$3:$G$7)</f>
        <v>1.4354066985645937E-2</v>
      </c>
      <c r="I7" s="78">
        <f t="shared" si="2"/>
        <v>2.8708133971291874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0.63157894736842124</v>
      </c>
      <c r="AC7" s="66">
        <f t="shared" si="0"/>
        <v>1128.5454545454547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0.63157894736842124</v>
      </c>
      <c r="AW7" s="60">
        <f t="shared" si="1"/>
        <v>1128.5454545454547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343.45837320574174</v>
      </c>
      <c r="AO8" s="77">
        <f t="shared" ref="AO8:AW8" si="4">SUM(AO3:AO7)</f>
        <v>11.657416267942587</v>
      </c>
      <c r="AP8" s="77">
        <f t="shared" si="4"/>
        <v>20.288995215311008</v>
      </c>
      <c r="AQ8" s="77">
        <f t="shared" si="4"/>
        <v>28.55693779904307</v>
      </c>
      <c r="AR8" s="77">
        <f t="shared" si="4"/>
        <v>2.3540669856459333</v>
      </c>
      <c r="AS8" s="77">
        <f t="shared" si="4"/>
        <v>34.296650717703351</v>
      </c>
      <c r="AT8" s="77">
        <f t="shared" si="4"/>
        <v>83.182775119617233</v>
      </c>
      <c r="AU8" s="77">
        <f t="shared" si="4"/>
        <v>10.500478468899523</v>
      </c>
      <c r="AV8" s="77">
        <f t="shared" si="4"/>
        <v>28.880382775119624</v>
      </c>
      <c r="AW8" s="77">
        <f t="shared" si="4"/>
        <v>1205.5578947368424</v>
      </c>
    </row>
    <row r="10" spans="1:49" x14ac:dyDescent="0.25">
      <c r="B10" s="50" t="s">
        <v>30</v>
      </c>
    </row>
    <row r="13" spans="1:49" x14ac:dyDescent="0.25">
      <c r="N13" s="50" t="s">
        <v>189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9" enableFormatConditionsCalculation="0"/>
  <dimension ref="A1:AW12"/>
  <sheetViews>
    <sheetView showGridLines="0" workbookViewId="0">
      <selection activeCell="D3" sqref="D3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59</v>
      </c>
      <c r="B3" s="56" t="s">
        <v>197</v>
      </c>
      <c r="C3" s="56" t="s">
        <v>12</v>
      </c>
      <c r="D3" s="56">
        <v>200</v>
      </c>
      <c r="E3" s="58" t="s">
        <v>196</v>
      </c>
      <c r="F3" s="58">
        <v>260</v>
      </c>
      <c r="G3" s="84">
        <v>0.6</v>
      </c>
      <c r="H3" s="60">
        <f>G3/SUM($G$3:$G$6)</f>
        <v>0.57416267942583732</v>
      </c>
      <c r="I3" s="78">
        <f>$D$3*H3</f>
        <v>114.83253588516746</v>
      </c>
      <c r="J3" s="61">
        <v>40.49</v>
      </c>
      <c r="K3" s="62">
        <v>2</v>
      </c>
      <c r="L3" s="62">
        <v>0.41</v>
      </c>
      <c r="M3" s="62">
        <v>7.2</v>
      </c>
      <c r="N3" s="62">
        <v>1.52</v>
      </c>
      <c r="O3" s="62">
        <v>0</v>
      </c>
      <c r="P3" s="62">
        <v>11.5</v>
      </c>
      <c r="Q3" s="62">
        <v>18.5</v>
      </c>
      <c r="R3" s="62">
        <v>30</v>
      </c>
      <c r="S3" s="63">
        <v>5</v>
      </c>
      <c r="T3" s="64">
        <f t="shared" ref="T3:AC6" si="0">$I3/100*J3</f>
        <v>46.495693779904308</v>
      </c>
      <c r="U3" s="65">
        <f t="shared" si="0"/>
        <v>2.2966507177033493</v>
      </c>
      <c r="V3" s="65">
        <f t="shared" si="0"/>
        <v>0.47081339712918657</v>
      </c>
      <c r="W3" s="65">
        <f t="shared" si="0"/>
        <v>8.2679425837320579</v>
      </c>
      <c r="X3" s="65">
        <f t="shared" si="0"/>
        <v>1.7454545454545454</v>
      </c>
      <c r="Y3" s="65">
        <f t="shared" si="0"/>
        <v>0</v>
      </c>
      <c r="Z3" s="65">
        <f t="shared" si="0"/>
        <v>13.205741626794259</v>
      </c>
      <c r="AA3" s="65">
        <f t="shared" si="0"/>
        <v>21.244019138755981</v>
      </c>
      <c r="AB3" s="65">
        <f t="shared" si="0"/>
        <v>34.449760765550238</v>
      </c>
      <c r="AC3" s="66">
        <f t="shared" si="0"/>
        <v>5.741626794258373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46.495693779904308</v>
      </c>
      <c r="AO3" s="60">
        <f t="shared" ref="AO3:AW6" si="1">AE3*U3</f>
        <v>2.2966507177033493</v>
      </c>
      <c r="AP3" s="60">
        <f t="shared" si="1"/>
        <v>0.47081339712918657</v>
      </c>
      <c r="AQ3" s="60">
        <f t="shared" si="1"/>
        <v>8.2679425837320579</v>
      </c>
      <c r="AR3" s="60">
        <f t="shared" si="1"/>
        <v>1.7454545454545454</v>
      </c>
      <c r="AS3" s="60">
        <f t="shared" si="1"/>
        <v>0</v>
      </c>
      <c r="AT3" s="60">
        <f t="shared" si="1"/>
        <v>11.224880382775119</v>
      </c>
      <c r="AU3" s="60">
        <f t="shared" si="1"/>
        <v>16.995215311004785</v>
      </c>
      <c r="AV3" s="60">
        <f t="shared" si="1"/>
        <v>34.449760765550238</v>
      </c>
      <c r="AW3" s="60">
        <f t="shared" si="1"/>
        <v>5.741626794258373</v>
      </c>
    </row>
    <row r="4" spans="1:49" x14ac:dyDescent="0.25">
      <c r="A4" s="71"/>
      <c r="B4" s="71"/>
      <c r="C4" s="71"/>
      <c r="D4" s="71"/>
      <c r="E4" s="58" t="s">
        <v>151</v>
      </c>
      <c r="F4" s="58">
        <v>761</v>
      </c>
      <c r="G4" s="84">
        <v>0.4</v>
      </c>
      <c r="H4" s="60">
        <f>G4/SUM($G$3:$G$6)</f>
        <v>0.38277511961722493</v>
      </c>
      <c r="I4" s="78">
        <f t="shared" ref="I4:I6" si="2">$D$3*H4</f>
        <v>76.555023923444992</v>
      </c>
      <c r="J4" s="61">
        <v>126.65</v>
      </c>
      <c r="K4" s="62">
        <v>20</v>
      </c>
      <c r="L4" s="62">
        <v>4.25</v>
      </c>
      <c r="M4" s="62">
        <v>2.1</v>
      </c>
      <c r="N4" s="62">
        <v>0</v>
      </c>
      <c r="O4" s="62">
        <v>84.3</v>
      </c>
      <c r="P4" s="62">
        <v>7.05</v>
      </c>
      <c r="Q4" s="62">
        <v>0</v>
      </c>
      <c r="R4" s="62">
        <v>23.11</v>
      </c>
      <c r="S4" s="63">
        <v>84</v>
      </c>
      <c r="T4" s="64">
        <f t="shared" si="0"/>
        <v>96.956937799043075</v>
      </c>
      <c r="U4" s="65">
        <f t="shared" si="0"/>
        <v>15.311004784688997</v>
      </c>
      <c r="V4" s="65">
        <f t="shared" si="0"/>
        <v>3.253588516746412</v>
      </c>
      <c r="W4" s="65">
        <f t="shared" si="0"/>
        <v>1.6076555023923449</v>
      </c>
      <c r="X4" s="65">
        <f t="shared" si="0"/>
        <v>0</v>
      </c>
      <c r="Y4" s="65">
        <f t="shared" si="0"/>
        <v>64.535885167464116</v>
      </c>
      <c r="Z4" s="65">
        <f t="shared" si="0"/>
        <v>5.3971291866028714</v>
      </c>
      <c r="AA4" s="65">
        <f t="shared" si="0"/>
        <v>0</v>
      </c>
      <c r="AB4" s="65">
        <f t="shared" si="0"/>
        <v>17.691866028708137</v>
      </c>
      <c r="AC4" s="66">
        <f t="shared" si="0"/>
        <v>64.306220095693789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0.75</v>
      </c>
      <c r="AK4" s="68">
        <v>0.8</v>
      </c>
      <c r="AL4" s="68">
        <v>1</v>
      </c>
      <c r="AM4" s="69">
        <v>0.85</v>
      </c>
      <c r="AN4" s="70">
        <f t="shared" ref="AN4:AN6" si="3">AD4*T4</f>
        <v>96.956937799043075</v>
      </c>
      <c r="AO4" s="60">
        <f t="shared" si="1"/>
        <v>15.311004784688997</v>
      </c>
      <c r="AP4" s="60">
        <f t="shared" si="1"/>
        <v>3.253588516746412</v>
      </c>
      <c r="AQ4" s="60">
        <f t="shared" si="1"/>
        <v>1.6076555023923449</v>
      </c>
      <c r="AR4" s="60">
        <f t="shared" si="1"/>
        <v>0</v>
      </c>
      <c r="AS4" s="60">
        <f t="shared" si="1"/>
        <v>64.535885167464116</v>
      </c>
      <c r="AT4" s="60">
        <f t="shared" si="1"/>
        <v>4.0478468899521536</v>
      </c>
      <c r="AU4" s="60">
        <f t="shared" si="1"/>
        <v>0</v>
      </c>
      <c r="AV4" s="60">
        <f t="shared" si="1"/>
        <v>17.691866028708137</v>
      </c>
      <c r="AW4" s="60">
        <f t="shared" si="1"/>
        <v>54.660287081339717</v>
      </c>
    </row>
    <row r="5" spans="1:49" x14ac:dyDescent="0.25">
      <c r="A5" s="71"/>
      <c r="B5" s="71"/>
      <c r="C5" s="71"/>
      <c r="D5" s="71"/>
      <c r="E5" s="84" t="s">
        <v>8</v>
      </c>
      <c r="F5" s="84">
        <v>1432</v>
      </c>
      <c r="G5" s="84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84" t="s">
        <v>9</v>
      </c>
      <c r="F6" s="84">
        <v>1530</v>
      </c>
      <c r="G6" s="84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195.02392344497608</v>
      </c>
      <c r="AO7" s="77">
        <f t="shared" ref="AO7:AW7" si="4">SUM(AO3:AO6)</f>
        <v>17.607655502392348</v>
      </c>
      <c r="AP7" s="77">
        <f t="shared" si="4"/>
        <v>9.4545454545454533</v>
      </c>
      <c r="AQ7" s="77">
        <f t="shared" si="4"/>
        <v>9.8755980861244019</v>
      </c>
      <c r="AR7" s="77">
        <f t="shared" si="4"/>
        <v>1.7454545454545454</v>
      </c>
      <c r="AS7" s="77">
        <f t="shared" si="4"/>
        <v>68.21052631578948</v>
      </c>
      <c r="AT7" s="77">
        <f t="shared" si="4"/>
        <v>17.569377990430624</v>
      </c>
      <c r="AU7" s="77">
        <f t="shared" si="4"/>
        <v>16.995215311004785</v>
      </c>
      <c r="AV7" s="77">
        <f t="shared" si="4"/>
        <v>53.806698564593297</v>
      </c>
      <c r="AW7" s="77">
        <f t="shared" si="4"/>
        <v>1189.2401913875597</v>
      </c>
    </row>
    <row r="9" spans="1:49" x14ac:dyDescent="0.25">
      <c r="B9" s="50" t="s">
        <v>30</v>
      </c>
    </row>
    <row r="12" spans="1:49" x14ac:dyDescent="0.25">
      <c r="N12" s="50" t="s">
        <v>189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0" enableFormatConditionsCalculation="0"/>
  <dimension ref="A1:AW12"/>
  <sheetViews>
    <sheetView showGridLines="0" topLeftCell="D1" workbookViewId="0">
      <selection activeCell="E3" sqref="E3:E6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60</v>
      </c>
      <c r="B3" s="56" t="s">
        <v>198</v>
      </c>
      <c r="C3" s="56" t="s">
        <v>12</v>
      </c>
      <c r="D3" s="56">
        <v>200</v>
      </c>
      <c r="E3" s="58" t="s">
        <v>162</v>
      </c>
      <c r="F3" s="58">
        <v>286</v>
      </c>
      <c r="G3" s="84">
        <v>0.4</v>
      </c>
      <c r="H3" s="60">
        <f>G3/SUM($G$3:$G$6)</f>
        <v>0.38277511961722493</v>
      </c>
      <c r="I3" s="78">
        <f>$D$3*H3</f>
        <v>76.555023923444992</v>
      </c>
      <c r="J3" s="61">
        <v>26.96</v>
      </c>
      <c r="K3" s="62">
        <v>1.75</v>
      </c>
      <c r="L3" s="62">
        <v>0.52</v>
      </c>
      <c r="M3" s="62">
        <v>3.82</v>
      </c>
      <c r="N3" s="62">
        <v>1.1299999999999999</v>
      </c>
      <c r="O3" s="62">
        <v>0</v>
      </c>
      <c r="P3" s="62">
        <v>103.02</v>
      </c>
      <c r="Q3" s="62">
        <v>36.03</v>
      </c>
      <c r="R3" s="62">
        <v>108.02</v>
      </c>
      <c r="S3" s="63">
        <v>55.82</v>
      </c>
      <c r="T3" s="64">
        <f t="shared" ref="T3:AC6" si="0">$I3/100*J3</f>
        <v>20.639234449760767</v>
      </c>
      <c r="U3" s="65">
        <f t="shared" si="0"/>
        <v>1.3397129186602872</v>
      </c>
      <c r="V3" s="65">
        <f t="shared" si="0"/>
        <v>0.39808612440191393</v>
      </c>
      <c r="W3" s="65">
        <f t="shared" si="0"/>
        <v>2.9244019138755983</v>
      </c>
      <c r="X3" s="65">
        <f t="shared" si="0"/>
        <v>0.86507177033492832</v>
      </c>
      <c r="Y3" s="65">
        <f t="shared" si="0"/>
        <v>0</v>
      </c>
      <c r="Z3" s="65">
        <f t="shared" si="0"/>
        <v>78.866985645933028</v>
      </c>
      <c r="AA3" s="65">
        <f t="shared" si="0"/>
        <v>27.582775119617228</v>
      </c>
      <c r="AB3" s="65">
        <f t="shared" si="0"/>
        <v>82.694736842105272</v>
      </c>
      <c r="AC3" s="66">
        <f t="shared" si="0"/>
        <v>42.733014354066995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20.639234449760767</v>
      </c>
      <c r="AO3" s="60">
        <f t="shared" ref="AO3:AW6" si="1">AE3*U3</f>
        <v>1.3397129186602872</v>
      </c>
      <c r="AP3" s="60">
        <f t="shared" si="1"/>
        <v>0.39808612440191393</v>
      </c>
      <c r="AQ3" s="60">
        <f t="shared" si="1"/>
        <v>2.9244019138755983</v>
      </c>
      <c r="AR3" s="60">
        <f t="shared" si="1"/>
        <v>0.86507177033492832</v>
      </c>
      <c r="AS3" s="60">
        <f t="shared" si="1"/>
        <v>0</v>
      </c>
      <c r="AT3" s="60">
        <f t="shared" si="1"/>
        <v>67.036937799043073</v>
      </c>
      <c r="AU3" s="60">
        <f t="shared" si="1"/>
        <v>22.066220095693783</v>
      </c>
      <c r="AV3" s="60">
        <f t="shared" si="1"/>
        <v>82.694736842105272</v>
      </c>
      <c r="AW3" s="60">
        <f t="shared" si="1"/>
        <v>42.733014354066995</v>
      </c>
    </row>
    <row r="4" spans="1:49" x14ac:dyDescent="0.25">
      <c r="A4" s="71"/>
      <c r="B4" s="71"/>
      <c r="C4" s="71"/>
      <c r="D4" s="71"/>
      <c r="E4" s="58" t="s">
        <v>199</v>
      </c>
      <c r="F4" s="58">
        <v>1801</v>
      </c>
      <c r="G4" s="84">
        <v>0.6</v>
      </c>
      <c r="H4" s="60">
        <f>G4/SUM($G$3:$G$6)</f>
        <v>0.57416267942583732</v>
      </c>
      <c r="I4" s="78">
        <f t="shared" ref="I4:I6" si="2">$D$3*H4</f>
        <v>114.83253588516746</v>
      </c>
      <c r="J4" s="61">
        <v>69.010000000000005</v>
      </c>
      <c r="K4" s="62">
        <v>13</v>
      </c>
      <c r="L4" s="62">
        <v>1.89</v>
      </c>
      <c r="M4" s="62">
        <v>2</v>
      </c>
      <c r="N4" s="62">
        <v>0</v>
      </c>
      <c r="O4" s="62">
        <v>70</v>
      </c>
      <c r="P4" s="62">
        <v>20</v>
      </c>
      <c r="Q4" s="62">
        <v>0</v>
      </c>
      <c r="R4" s="62">
        <v>39.56</v>
      </c>
      <c r="S4" s="63">
        <v>60.59</v>
      </c>
      <c r="T4" s="64">
        <f t="shared" si="0"/>
        <v>79.24593301435408</v>
      </c>
      <c r="U4" s="65">
        <f t="shared" si="0"/>
        <v>14.92822966507177</v>
      </c>
      <c r="V4" s="65">
        <f t="shared" si="0"/>
        <v>2.1703349282296651</v>
      </c>
      <c r="W4" s="65">
        <f t="shared" si="0"/>
        <v>2.2966507177033493</v>
      </c>
      <c r="X4" s="65">
        <f t="shared" si="0"/>
        <v>0</v>
      </c>
      <c r="Y4" s="65">
        <f t="shared" si="0"/>
        <v>80.382775119617222</v>
      </c>
      <c r="Z4" s="65">
        <f t="shared" si="0"/>
        <v>22.966507177033492</v>
      </c>
      <c r="AA4" s="65">
        <f t="shared" si="0"/>
        <v>0</v>
      </c>
      <c r="AB4" s="65">
        <f t="shared" si="0"/>
        <v>45.427751196172252</v>
      </c>
      <c r="AC4" s="66">
        <f t="shared" si="0"/>
        <v>69.577033492822977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0.75</v>
      </c>
      <c r="AK4" s="68">
        <v>0.8</v>
      </c>
      <c r="AL4" s="68">
        <v>1</v>
      </c>
      <c r="AM4" s="69">
        <v>0.85</v>
      </c>
      <c r="AN4" s="70">
        <f t="shared" ref="AN4:AN6" si="3">AD4*T4</f>
        <v>79.24593301435408</v>
      </c>
      <c r="AO4" s="60">
        <f t="shared" si="1"/>
        <v>14.92822966507177</v>
      </c>
      <c r="AP4" s="60">
        <f t="shared" si="1"/>
        <v>2.1703349282296651</v>
      </c>
      <c r="AQ4" s="60">
        <f t="shared" si="1"/>
        <v>2.2966507177033493</v>
      </c>
      <c r="AR4" s="60">
        <f t="shared" si="1"/>
        <v>0</v>
      </c>
      <c r="AS4" s="60">
        <f t="shared" si="1"/>
        <v>80.382775119617222</v>
      </c>
      <c r="AT4" s="60">
        <f t="shared" si="1"/>
        <v>17.224880382775119</v>
      </c>
      <c r="AU4" s="60">
        <f t="shared" si="1"/>
        <v>0</v>
      </c>
      <c r="AV4" s="60">
        <f t="shared" si="1"/>
        <v>45.427751196172252</v>
      </c>
      <c r="AW4" s="60">
        <f t="shared" si="1"/>
        <v>59.140478468899531</v>
      </c>
    </row>
    <row r="5" spans="1:49" x14ac:dyDescent="0.25">
      <c r="A5" s="71"/>
      <c r="B5" s="71"/>
      <c r="C5" s="71"/>
      <c r="D5" s="71"/>
      <c r="E5" s="84" t="s">
        <v>8</v>
      </c>
      <c r="F5" s="84">
        <v>1432</v>
      </c>
      <c r="G5" s="84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84" t="s">
        <v>9</v>
      </c>
      <c r="F6" s="84">
        <v>1530</v>
      </c>
      <c r="G6" s="84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151.45645933014356</v>
      </c>
      <c r="AO7" s="77">
        <f t="shared" ref="AO7:AW7" si="4">SUM(AO3:AO6)</f>
        <v>16.267942583732058</v>
      </c>
      <c r="AP7" s="77">
        <f t="shared" si="4"/>
        <v>8.2985645933014354</v>
      </c>
      <c r="AQ7" s="77">
        <f t="shared" si="4"/>
        <v>5.2210526315789476</v>
      </c>
      <c r="AR7" s="77">
        <f t="shared" si="4"/>
        <v>0.86507177033492832</v>
      </c>
      <c r="AS7" s="77">
        <f t="shared" si="4"/>
        <v>84.057416267942585</v>
      </c>
      <c r="AT7" s="77">
        <f t="shared" si="4"/>
        <v>86.558468899521543</v>
      </c>
      <c r="AU7" s="77">
        <f t="shared" si="4"/>
        <v>22.066220095693783</v>
      </c>
      <c r="AV7" s="77">
        <f t="shared" si="4"/>
        <v>129.78755980861246</v>
      </c>
      <c r="AW7" s="77">
        <f t="shared" si="4"/>
        <v>1230.7117703349281</v>
      </c>
    </row>
    <row r="9" spans="1:49" x14ac:dyDescent="0.25">
      <c r="B9" s="50" t="s">
        <v>30</v>
      </c>
    </row>
    <row r="12" spans="1:49" x14ac:dyDescent="0.25">
      <c r="N12" s="50" t="s">
        <v>189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1" enableFormatConditionsCalculation="0"/>
  <dimension ref="A1:AW13"/>
  <sheetViews>
    <sheetView showGridLines="0" workbookViewId="0">
      <selection activeCell="J3" sqref="J3:S3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61</v>
      </c>
      <c r="B3" s="56" t="s">
        <v>200</v>
      </c>
      <c r="C3" s="56" t="s">
        <v>12</v>
      </c>
      <c r="D3" s="56">
        <v>200</v>
      </c>
      <c r="E3" s="84" t="s">
        <v>40</v>
      </c>
      <c r="F3" s="84">
        <v>260</v>
      </c>
      <c r="G3" s="84">
        <v>0.05</v>
      </c>
      <c r="H3" s="60">
        <f>G3/SUM($G$3:$G$7)</f>
        <v>4.7846889952153117E-2</v>
      </c>
      <c r="I3" s="78">
        <f>$D$3*H3</f>
        <v>9.569377990430624</v>
      </c>
      <c r="J3" s="61">
        <v>40.49</v>
      </c>
      <c r="K3" s="62">
        <v>2</v>
      </c>
      <c r="L3" s="62">
        <v>0.41</v>
      </c>
      <c r="M3" s="62">
        <v>7.2</v>
      </c>
      <c r="N3" s="62">
        <v>1.52</v>
      </c>
      <c r="O3" s="62">
        <v>0</v>
      </c>
      <c r="P3" s="62">
        <v>11.5</v>
      </c>
      <c r="Q3" s="62">
        <v>18.5</v>
      </c>
      <c r="R3" s="62">
        <v>30</v>
      </c>
      <c r="S3" s="63">
        <v>5</v>
      </c>
      <c r="T3" s="64">
        <f t="shared" ref="T3:AC7" si="0">$I3/100*J3</f>
        <v>3.8746411483253596</v>
      </c>
      <c r="U3" s="65">
        <f t="shared" si="0"/>
        <v>0.19138755980861247</v>
      </c>
      <c r="V3" s="65">
        <f t="shared" si="0"/>
        <v>3.9234449760765552E-2</v>
      </c>
      <c r="W3" s="65">
        <f t="shared" si="0"/>
        <v>0.68899521531100494</v>
      </c>
      <c r="X3" s="65">
        <f t="shared" si="0"/>
        <v>0.14545454545454548</v>
      </c>
      <c r="Y3" s="65">
        <f t="shared" si="0"/>
        <v>0</v>
      </c>
      <c r="Z3" s="65">
        <f t="shared" si="0"/>
        <v>1.1004784688995217</v>
      </c>
      <c r="AA3" s="65">
        <f t="shared" si="0"/>
        <v>1.7703349282296654</v>
      </c>
      <c r="AB3" s="65">
        <f t="shared" si="0"/>
        <v>2.8708133971291869</v>
      </c>
      <c r="AC3" s="66">
        <f t="shared" si="0"/>
        <v>0.47846889952153115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3.8746411483253596</v>
      </c>
      <c r="AO3" s="60">
        <f t="shared" ref="AO3:AW7" si="1">AE3*U3</f>
        <v>0.19138755980861247</v>
      </c>
      <c r="AP3" s="60">
        <f t="shared" si="1"/>
        <v>3.9234449760765552E-2</v>
      </c>
      <c r="AQ3" s="60">
        <f t="shared" si="1"/>
        <v>0.68899521531100494</v>
      </c>
      <c r="AR3" s="60">
        <f t="shared" si="1"/>
        <v>0.14545454545454548</v>
      </c>
      <c r="AS3" s="60">
        <f t="shared" si="1"/>
        <v>0</v>
      </c>
      <c r="AT3" s="60">
        <f t="shared" si="1"/>
        <v>0.93540669856459346</v>
      </c>
      <c r="AU3" s="60">
        <f t="shared" si="1"/>
        <v>1.4162679425837323</v>
      </c>
      <c r="AV3" s="60">
        <f t="shared" si="1"/>
        <v>2.8708133971291869</v>
      </c>
      <c r="AW3" s="60">
        <f t="shared" si="1"/>
        <v>0.47846889952153115</v>
      </c>
    </row>
    <row r="4" spans="1:49" x14ac:dyDescent="0.25">
      <c r="A4" s="71"/>
      <c r="B4" s="71"/>
      <c r="C4" s="71"/>
      <c r="D4" s="71"/>
      <c r="E4" s="84" t="s">
        <v>41</v>
      </c>
      <c r="F4" s="84">
        <v>356</v>
      </c>
      <c r="G4" s="84">
        <v>0.05</v>
      </c>
      <c r="H4" s="60">
        <f>G4/SUM($G$3:$G$7)</f>
        <v>4.7846889952153117E-2</v>
      </c>
      <c r="I4" s="78">
        <f t="shared" ref="I4:I7" si="2">$D$3*H4</f>
        <v>9.569377990430624</v>
      </c>
      <c r="J4" s="61">
        <v>52.75</v>
      </c>
      <c r="K4" s="62">
        <v>1.5</v>
      </c>
      <c r="L4" s="62">
        <v>0.75</v>
      </c>
      <c r="M4" s="62">
        <v>10</v>
      </c>
      <c r="N4" s="62">
        <v>2.5</v>
      </c>
      <c r="O4" s="62">
        <v>0</v>
      </c>
      <c r="P4" s="62">
        <v>27.5</v>
      </c>
      <c r="Q4" s="62">
        <v>4.5</v>
      </c>
      <c r="R4" s="62">
        <v>27.5</v>
      </c>
      <c r="S4" s="63">
        <v>14.5</v>
      </c>
      <c r="T4" s="64">
        <f t="shared" si="0"/>
        <v>5.0478468899521536</v>
      </c>
      <c r="U4" s="65">
        <f t="shared" si="0"/>
        <v>0.14354066985645936</v>
      </c>
      <c r="V4" s="65">
        <f t="shared" si="0"/>
        <v>7.1770334928229679E-2</v>
      </c>
      <c r="W4" s="65">
        <f t="shared" si="0"/>
        <v>0.95693779904306231</v>
      </c>
      <c r="X4" s="65">
        <f t="shared" si="0"/>
        <v>0.23923444976076558</v>
      </c>
      <c r="Y4" s="65">
        <f t="shared" si="0"/>
        <v>0</v>
      </c>
      <c r="Z4" s="65">
        <f t="shared" si="0"/>
        <v>2.6315789473684212</v>
      </c>
      <c r="AA4" s="65">
        <f t="shared" si="0"/>
        <v>0.43062200956937807</v>
      </c>
      <c r="AB4" s="65">
        <f t="shared" si="0"/>
        <v>2.6315789473684212</v>
      </c>
      <c r="AC4" s="66">
        <f t="shared" si="0"/>
        <v>1.3875598086124403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7" si="3">AD4*T4</f>
        <v>5.0478468899521536</v>
      </c>
      <c r="AO4" s="60">
        <f t="shared" si="1"/>
        <v>0.14354066985645936</v>
      </c>
      <c r="AP4" s="60">
        <f t="shared" si="1"/>
        <v>7.1770334928229679E-2</v>
      </c>
      <c r="AQ4" s="60">
        <f t="shared" si="1"/>
        <v>0.95693779904306231</v>
      </c>
      <c r="AR4" s="60">
        <f t="shared" si="1"/>
        <v>0.23923444976076558</v>
      </c>
      <c r="AS4" s="60">
        <f t="shared" si="1"/>
        <v>0</v>
      </c>
      <c r="AT4" s="60">
        <f t="shared" si="1"/>
        <v>2.6315789473684212</v>
      </c>
      <c r="AU4" s="60">
        <f t="shared" si="1"/>
        <v>0.34449760765550247</v>
      </c>
      <c r="AV4" s="60">
        <f t="shared" si="1"/>
        <v>2.6315789473684212</v>
      </c>
      <c r="AW4" s="60">
        <f t="shared" si="1"/>
        <v>1.3875598086124403</v>
      </c>
    </row>
    <row r="5" spans="1:49" x14ac:dyDescent="0.25">
      <c r="A5" s="71"/>
      <c r="B5" s="71"/>
      <c r="C5" s="71"/>
      <c r="D5" s="71"/>
      <c r="E5" s="58" t="s">
        <v>128</v>
      </c>
      <c r="F5" s="58">
        <v>300</v>
      </c>
      <c r="G5" s="84">
        <v>0.9</v>
      </c>
      <c r="H5" s="60">
        <f>G5/SUM($G$3:$G$7)</f>
        <v>0.86124401913875603</v>
      </c>
      <c r="I5" s="78">
        <f t="shared" si="2"/>
        <v>172.2488038277512</v>
      </c>
      <c r="J5" s="61">
        <v>31.1</v>
      </c>
      <c r="K5" s="62">
        <v>2.6</v>
      </c>
      <c r="L5" s="62">
        <v>0.3</v>
      </c>
      <c r="M5" s="62">
        <v>4.5</v>
      </c>
      <c r="N5" s="62">
        <v>1.78</v>
      </c>
      <c r="O5" s="62">
        <v>0</v>
      </c>
      <c r="P5" s="62">
        <v>486.59</v>
      </c>
      <c r="Q5" s="62">
        <v>32</v>
      </c>
      <c r="R5" s="62">
        <v>66</v>
      </c>
      <c r="S5" s="63">
        <v>85.01</v>
      </c>
      <c r="T5" s="64">
        <f t="shared" si="0"/>
        <v>53.569377990430631</v>
      </c>
      <c r="U5" s="65">
        <f t="shared" si="0"/>
        <v>4.4784688995215314</v>
      </c>
      <c r="V5" s="65">
        <f t="shared" si="0"/>
        <v>0.51674641148325362</v>
      </c>
      <c r="W5" s="65">
        <f t="shared" si="0"/>
        <v>7.7511961722488039</v>
      </c>
      <c r="X5" s="65">
        <f t="shared" si="0"/>
        <v>3.0660287081339717</v>
      </c>
      <c r="Y5" s="65">
        <f t="shared" si="0"/>
        <v>0</v>
      </c>
      <c r="Z5" s="65">
        <f t="shared" si="0"/>
        <v>838.14545454545453</v>
      </c>
      <c r="AA5" s="65">
        <f t="shared" si="0"/>
        <v>55.119617224880386</v>
      </c>
      <c r="AB5" s="65">
        <f t="shared" si="0"/>
        <v>113.68421052631579</v>
      </c>
      <c r="AC5" s="66">
        <f t="shared" si="0"/>
        <v>146.4287081339713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53.569377990430631</v>
      </c>
      <c r="AO5" s="60">
        <f t="shared" si="1"/>
        <v>4.4784688995215314</v>
      </c>
      <c r="AP5" s="60">
        <f t="shared" si="1"/>
        <v>0.51674641148325362</v>
      </c>
      <c r="AQ5" s="60">
        <f t="shared" si="1"/>
        <v>7.7511961722488039</v>
      </c>
      <c r="AR5" s="60">
        <f t="shared" si="1"/>
        <v>3.0660287081339717</v>
      </c>
      <c r="AS5" s="60">
        <f t="shared" si="1"/>
        <v>0</v>
      </c>
      <c r="AT5" s="60">
        <f t="shared" si="1"/>
        <v>754.33090909090913</v>
      </c>
      <c r="AU5" s="60">
        <f t="shared" si="1"/>
        <v>46.851674641148328</v>
      </c>
      <c r="AV5" s="60">
        <f t="shared" si="1"/>
        <v>113.68421052631579</v>
      </c>
      <c r="AW5" s="60">
        <f t="shared" si="1"/>
        <v>146.4287081339713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114.06315789473686</v>
      </c>
      <c r="AO8" s="77">
        <f t="shared" ref="AO8:AW8" si="4">SUM(AO3:AO7)</f>
        <v>4.8133971291866029</v>
      </c>
      <c r="AP8" s="77">
        <f t="shared" si="4"/>
        <v>6.3578947368421046</v>
      </c>
      <c r="AQ8" s="77">
        <f t="shared" si="4"/>
        <v>9.3971291866028714</v>
      </c>
      <c r="AR8" s="77">
        <f t="shared" si="4"/>
        <v>3.4507177033492828</v>
      </c>
      <c r="AS8" s="77">
        <f t="shared" si="4"/>
        <v>3.6746411483253585</v>
      </c>
      <c r="AT8" s="77">
        <f t="shared" si="4"/>
        <v>760.19454545454539</v>
      </c>
      <c r="AU8" s="77">
        <f t="shared" si="4"/>
        <v>48.612440191387563</v>
      </c>
      <c r="AV8" s="77">
        <f t="shared" si="4"/>
        <v>120.85167464114834</v>
      </c>
      <c r="AW8" s="77">
        <f t="shared" si="4"/>
        <v>1277.133014354067</v>
      </c>
    </row>
    <row r="10" spans="1:49" x14ac:dyDescent="0.25">
      <c r="B10" s="50" t="s">
        <v>30</v>
      </c>
    </row>
    <row r="13" spans="1:49" x14ac:dyDescent="0.25">
      <c r="N13" s="50" t="s">
        <v>189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2" enableFormatConditionsCalculation="0"/>
  <dimension ref="A1:AW9"/>
  <sheetViews>
    <sheetView showGridLines="0" workbookViewId="0">
      <selection activeCell="G14" sqref="G14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62</v>
      </c>
      <c r="B3" s="56" t="s">
        <v>201</v>
      </c>
      <c r="C3" s="56" t="s">
        <v>60</v>
      </c>
      <c r="D3" s="56">
        <v>200</v>
      </c>
      <c r="E3" s="58" t="s">
        <v>53</v>
      </c>
      <c r="F3" s="58">
        <v>116</v>
      </c>
      <c r="G3" s="84">
        <v>0.8</v>
      </c>
      <c r="H3" s="60">
        <f>G3/SUM($G$3:$G$6)</f>
        <v>0.78048780487804892</v>
      </c>
      <c r="I3" s="78">
        <f>$D$3*H3</f>
        <v>156.09756097560978</v>
      </c>
      <c r="J3" s="61">
        <v>80.88</v>
      </c>
      <c r="K3" s="62">
        <v>8</v>
      </c>
      <c r="L3" s="62">
        <v>3.6</v>
      </c>
      <c r="M3" s="62">
        <v>4.12</v>
      </c>
      <c r="N3" s="62">
        <v>0.41</v>
      </c>
      <c r="O3" s="62">
        <v>0</v>
      </c>
      <c r="P3" s="62">
        <v>5</v>
      </c>
      <c r="Q3" s="62">
        <v>0</v>
      </c>
      <c r="R3" s="62">
        <v>163.80000000000001</v>
      </c>
      <c r="S3" s="63">
        <v>7.11</v>
      </c>
      <c r="T3" s="64">
        <f t="shared" ref="T3:AC6" si="0">$I3/100*J3</f>
        <v>126.25170731707318</v>
      </c>
      <c r="U3" s="65">
        <f t="shared" si="0"/>
        <v>12.487804878048783</v>
      </c>
      <c r="V3" s="65">
        <f t="shared" si="0"/>
        <v>5.6195121951219527</v>
      </c>
      <c r="W3" s="65">
        <f t="shared" si="0"/>
        <v>6.4312195121951232</v>
      </c>
      <c r="X3" s="65">
        <f t="shared" si="0"/>
        <v>0.64000000000000012</v>
      </c>
      <c r="Y3" s="65">
        <f t="shared" si="0"/>
        <v>0</v>
      </c>
      <c r="Z3" s="65">
        <f t="shared" si="0"/>
        <v>7.8048780487804894</v>
      </c>
      <c r="AA3" s="65">
        <f t="shared" si="0"/>
        <v>0</v>
      </c>
      <c r="AB3" s="65">
        <f t="shared" si="0"/>
        <v>255.68780487804884</v>
      </c>
      <c r="AC3" s="66">
        <f t="shared" si="0"/>
        <v>11.098536585365856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126.25170731707318</v>
      </c>
      <c r="AO3" s="60">
        <f t="shared" ref="AO3:AW6" si="1">AE3*U3</f>
        <v>12.487804878048783</v>
      </c>
      <c r="AP3" s="60">
        <f t="shared" si="1"/>
        <v>5.6195121951219527</v>
      </c>
      <c r="AQ3" s="60">
        <f t="shared" si="1"/>
        <v>6.4312195121951232</v>
      </c>
      <c r="AR3" s="60">
        <f t="shared" si="1"/>
        <v>0.64000000000000012</v>
      </c>
      <c r="AS3" s="60">
        <f t="shared" si="1"/>
        <v>0</v>
      </c>
      <c r="AT3" s="60">
        <f t="shared" si="1"/>
        <v>7.8048780487804894</v>
      </c>
      <c r="AU3" s="60">
        <f t="shared" si="1"/>
        <v>0</v>
      </c>
      <c r="AV3" s="60">
        <f t="shared" si="1"/>
        <v>255.68780487804884</v>
      </c>
      <c r="AW3" s="60">
        <f t="shared" si="1"/>
        <v>11.098536585365856</v>
      </c>
    </row>
    <row r="4" spans="1:49" x14ac:dyDescent="0.25">
      <c r="A4" s="71"/>
      <c r="B4" s="71"/>
      <c r="C4" s="71"/>
      <c r="D4" s="71"/>
      <c r="E4" s="84" t="s">
        <v>202</v>
      </c>
      <c r="F4" s="84">
        <v>264</v>
      </c>
      <c r="G4" s="84">
        <v>0.2</v>
      </c>
      <c r="H4" s="60">
        <f>G4/SUM($G$3:$G$6)</f>
        <v>0.19512195121951223</v>
      </c>
      <c r="I4" s="78">
        <f t="shared" ref="I4:I6" si="2">$D$3*H4</f>
        <v>39.024390243902445</v>
      </c>
      <c r="J4" s="61">
        <v>28.58</v>
      </c>
      <c r="K4" s="62">
        <v>1.59</v>
      </c>
      <c r="L4" s="62">
        <v>0.3</v>
      </c>
      <c r="M4" s="62">
        <v>4.88</v>
      </c>
      <c r="N4" s="62">
        <v>1.39</v>
      </c>
      <c r="O4" s="62">
        <v>0</v>
      </c>
      <c r="P4" s="62">
        <v>139.80000000000001</v>
      </c>
      <c r="Q4" s="62">
        <v>20</v>
      </c>
      <c r="R4" s="62">
        <v>71.8</v>
      </c>
      <c r="S4" s="63">
        <v>10.39</v>
      </c>
      <c r="T4" s="64">
        <f t="shared" si="0"/>
        <v>11.153170731707318</v>
      </c>
      <c r="U4" s="65">
        <f t="shared" si="0"/>
        <v>0.62048780487804889</v>
      </c>
      <c r="V4" s="65">
        <f t="shared" si="0"/>
        <v>0.11707317073170734</v>
      </c>
      <c r="W4" s="65">
        <f t="shared" si="0"/>
        <v>1.9043902439024394</v>
      </c>
      <c r="X4" s="65">
        <f t="shared" si="0"/>
        <v>0.54243902439024394</v>
      </c>
      <c r="Y4" s="65">
        <f t="shared" si="0"/>
        <v>0</v>
      </c>
      <c r="Z4" s="65">
        <f t="shared" si="0"/>
        <v>54.556097560975623</v>
      </c>
      <c r="AA4" s="65">
        <f t="shared" si="0"/>
        <v>7.8048780487804894</v>
      </c>
      <c r="AB4" s="65">
        <f t="shared" si="0"/>
        <v>28.019512195121955</v>
      </c>
      <c r="AC4" s="66">
        <f t="shared" si="0"/>
        <v>4.0546341463414644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11.153170731707318</v>
      </c>
      <c r="AO4" s="60">
        <f t="shared" si="1"/>
        <v>0.62048780487804889</v>
      </c>
      <c r="AP4" s="60">
        <f t="shared" si="1"/>
        <v>0.11707317073170734</v>
      </c>
      <c r="AQ4" s="60">
        <f t="shared" si="1"/>
        <v>1.9043902439024394</v>
      </c>
      <c r="AR4" s="60">
        <f t="shared" si="1"/>
        <v>0.54243902439024394</v>
      </c>
      <c r="AS4" s="60">
        <f t="shared" si="1"/>
        <v>0</v>
      </c>
      <c r="AT4" s="60">
        <f t="shared" si="1"/>
        <v>54.556097560975623</v>
      </c>
      <c r="AU4" s="60">
        <f t="shared" si="1"/>
        <v>7.8048780487804894</v>
      </c>
      <c r="AV4" s="60">
        <f t="shared" si="1"/>
        <v>28.019512195121955</v>
      </c>
      <c r="AW4" s="60">
        <f t="shared" si="1"/>
        <v>4.0546341463414644</v>
      </c>
    </row>
    <row r="5" spans="1:49" x14ac:dyDescent="0.25">
      <c r="A5" s="71"/>
      <c r="B5" s="71"/>
      <c r="C5" s="71"/>
      <c r="D5" s="71"/>
      <c r="E5" s="84" t="s">
        <v>8</v>
      </c>
      <c r="F5" s="84">
        <v>1432</v>
      </c>
      <c r="G5" s="84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4" t="s">
        <v>9</v>
      </c>
      <c r="F6" s="84">
        <v>1530</v>
      </c>
      <c r="G6" s="84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172.45658536585367</v>
      </c>
      <c r="AO7" s="77">
        <f t="shared" ref="AO7:AW7" si="4">SUM(AO3:AO6)</f>
        <v>13.108292682926832</v>
      </c>
      <c r="AP7" s="77">
        <f t="shared" si="4"/>
        <v>9.6312195121951234</v>
      </c>
      <c r="AQ7" s="77">
        <f t="shared" si="4"/>
        <v>8.3356097560975631</v>
      </c>
      <c r="AR7" s="77">
        <f t="shared" si="4"/>
        <v>1.1824390243902441</v>
      </c>
      <c r="AS7" s="77">
        <f t="shared" si="4"/>
        <v>2.4975609756097565</v>
      </c>
      <c r="AT7" s="77">
        <f t="shared" si="4"/>
        <v>63.921951219512209</v>
      </c>
      <c r="AU7" s="77">
        <f t="shared" si="4"/>
        <v>7.8048780487804894</v>
      </c>
      <c r="AV7" s="77">
        <f t="shared" si="4"/>
        <v>284.62439024390244</v>
      </c>
      <c r="AW7" s="77">
        <f t="shared" si="4"/>
        <v>398.87414634146353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3" enableFormatConditionsCalculation="0"/>
  <dimension ref="A1:AW13"/>
  <sheetViews>
    <sheetView showGridLines="0" workbookViewId="0">
      <selection activeCell="E3" sqref="E3:E7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63</v>
      </c>
      <c r="B3" s="56" t="s">
        <v>203</v>
      </c>
      <c r="C3" s="56" t="s">
        <v>12</v>
      </c>
      <c r="D3" s="56">
        <v>200</v>
      </c>
      <c r="E3" s="58" t="s">
        <v>59</v>
      </c>
      <c r="F3" s="58">
        <v>278</v>
      </c>
      <c r="G3" s="84">
        <v>0.7</v>
      </c>
      <c r="H3" s="60">
        <f>G3/SUM($G$3:$G$7)</f>
        <v>0.66985645933014371</v>
      </c>
      <c r="I3" s="78">
        <f>$D$3*H3</f>
        <v>133.97129186602874</v>
      </c>
      <c r="J3" s="61">
        <v>17.3</v>
      </c>
      <c r="K3" s="62">
        <v>1.3</v>
      </c>
      <c r="L3" s="62">
        <v>0.1</v>
      </c>
      <c r="M3" s="62">
        <v>2.8</v>
      </c>
      <c r="N3" s="62">
        <v>0.9</v>
      </c>
      <c r="O3" s="62">
        <v>0</v>
      </c>
      <c r="P3" s="62">
        <v>5</v>
      </c>
      <c r="Q3" s="62">
        <v>19</v>
      </c>
      <c r="R3" s="62">
        <v>44.96</v>
      </c>
      <c r="S3" s="63">
        <v>34</v>
      </c>
      <c r="T3" s="64">
        <f t="shared" ref="T3:AC7" si="0">$I3/100*J3</f>
        <v>23.177033492822972</v>
      </c>
      <c r="U3" s="65">
        <f t="shared" si="0"/>
        <v>1.7416267942583736</v>
      </c>
      <c r="V3" s="65">
        <f t="shared" si="0"/>
        <v>0.13397129186602874</v>
      </c>
      <c r="W3" s="65">
        <f t="shared" si="0"/>
        <v>3.7511961722488043</v>
      </c>
      <c r="X3" s="65">
        <f t="shared" si="0"/>
        <v>1.2057416267942587</v>
      </c>
      <c r="Y3" s="65">
        <f t="shared" si="0"/>
        <v>0</v>
      </c>
      <c r="Z3" s="65">
        <f t="shared" si="0"/>
        <v>6.6985645933014375</v>
      </c>
      <c r="AA3" s="65">
        <f t="shared" si="0"/>
        <v>25.45454545454546</v>
      </c>
      <c r="AB3" s="65">
        <f t="shared" si="0"/>
        <v>60.233492822966525</v>
      </c>
      <c r="AC3" s="66">
        <f t="shared" si="0"/>
        <v>45.550239234449769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23.177033492822972</v>
      </c>
      <c r="AO3" s="60">
        <f t="shared" ref="AO3:AW7" si="1">AE3*U3</f>
        <v>1.7416267942583736</v>
      </c>
      <c r="AP3" s="60">
        <f t="shared" si="1"/>
        <v>0.13397129186602874</v>
      </c>
      <c r="AQ3" s="60">
        <f t="shared" si="1"/>
        <v>3.7511961722488043</v>
      </c>
      <c r="AR3" s="60">
        <f t="shared" si="1"/>
        <v>1.2057416267942587</v>
      </c>
      <c r="AS3" s="60">
        <f t="shared" si="1"/>
        <v>0</v>
      </c>
      <c r="AT3" s="60">
        <f t="shared" si="1"/>
        <v>6.0287081339712936</v>
      </c>
      <c r="AU3" s="60">
        <f t="shared" si="1"/>
        <v>20.36363636363637</v>
      </c>
      <c r="AV3" s="60">
        <f t="shared" si="1"/>
        <v>60.233492822966525</v>
      </c>
      <c r="AW3" s="60">
        <f t="shared" si="1"/>
        <v>45.550239234449769</v>
      </c>
    </row>
    <row r="4" spans="1:49" x14ac:dyDescent="0.25">
      <c r="A4" s="71"/>
      <c r="B4" s="71"/>
      <c r="C4" s="71"/>
      <c r="D4" s="71"/>
      <c r="E4" s="84" t="s">
        <v>156</v>
      </c>
      <c r="F4" s="84">
        <v>454</v>
      </c>
      <c r="G4" s="84">
        <v>0.2</v>
      </c>
      <c r="H4" s="60">
        <f>G4/SUM($G$3:$G$7)</f>
        <v>0.1913875598086125</v>
      </c>
      <c r="I4" s="78">
        <f t="shared" ref="I4:I7" si="2">$D$3*H4</f>
        <v>38.277511961722496</v>
      </c>
      <c r="J4" s="61">
        <v>30.85</v>
      </c>
      <c r="K4" s="62">
        <v>1.6</v>
      </c>
      <c r="L4" s="62">
        <v>0.21</v>
      </c>
      <c r="M4" s="62">
        <v>5.64</v>
      </c>
      <c r="N4" s="62">
        <v>2.5</v>
      </c>
      <c r="O4" s="62">
        <v>0</v>
      </c>
      <c r="P4" s="62">
        <v>3</v>
      </c>
      <c r="Q4" s="62">
        <v>1</v>
      </c>
      <c r="R4" s="62">
        <v>33.630000000000003</v>
      </c>
      <c r="S4" s="63">
        <v>8.5299999999999994</v>
      </c>
      <c r="T4" s="64">
        <f t="shared" si="0"/>
        <v>11.808612440191389</v>
      </c>
      <c r="U4" s="65">
        <f t="shared" si="0"/>
        <v>0.6124401913875599</v>
      </c>
      <c r="V4" s="65">
        <f t="shared" si="0"/>
        <v>8.0382775119617236E-2</v>
      </c>
      <c r="W4" s="65">
        <f t="shared" si="0"/>
        <v>2.1588516746411486</v>
      </c>
      <c r="X4" s="65">
        <f t="shared" si="0"/>
        <v>0.95693779904306231</v>
      </c>
      <c r="Y4" s="65">
        <f t="shared" si="0"/>
        <v>0</v>
      </c>
      <c r="Z4" s="65">
        <f t="shared" si="0"/>
        <v>1.1483253588516749</v>
      </c>
      <c r="AA4" s="65">
        <f t="shared" si="0"/>
        <v>0.38277511961722493</v>
      </c>
      <c r="AB4" s="65">
        <f t="shared" si="0"/>
        <v>12.872727272727275</v>
      </c>
      <c r="AC4" s="66">
        <f t="shared" si="0"/>
        <v>3.2650717703349286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11.808612440191389</v>
      </c>
      <c r="AO4" s="60">
        <f t="shared" si="1"/>
        <v>0.6124401913875599</v>
      </c>
      <c r="AP4" s="60">
        <f t="shared" si="1"/>
        <v>8.0382775119617236E-2</v>
      </c>
      <c r="AQ4" s="60">
        <f t="shared" si="1"/>
        <v>2.1588516746411486</v>
      </c>
      <c r="AR4" s="60">
        <f t="shared" si="1"/>
        <v>0.95693779904306231</v>
      </c>
      <c r="AS4" s="60">
        <f t="shared" si="1"/>
        <v>0</v>
      </c>
      <c r="AT4" s="60">
        <f t="shared" si="1"/>
        <v>1.0334928229665075</v>
      </c>
      <c r="AU4" s="60">
        <f t="shared" si="1"/>
        <v>0.30622009569377995</v>
      </c>
      <c r="AV4" s="60">
        <f t="shared" si="1"/>
        <v>12.872727272727275</v>
      </c>
      <c r="AW4" s="60">
        <f t="shared" si="1"/>
        <v>3.2650717703349286</v>
      </c>
    </row>
    <row r="5" spans="1:49" x14ac:dyDescent="0.25">
      <c r="A5" s="71"/>
      <c r="B5" s="71"/>
      <c r="C5" s="71"/>
      <c r="D5" s="71"/>
      <c r="E5" s="84" t="s">
        <v>6</v>
      </c>
      <c r="F5" s="84">
        <v>191</v>
      </c>
      <c r="G5" s="84">
        <v>0.1</v>
      </c>
      <c r="H5" s="60">
        <f>G5/SUM($G$3:$G$7)</f>
        <v>9.5693779904306248E-2</v>
      </c>
      <c r="I5" s="78">
        <f t="shared" si="2"/>
        <v>19.138755980861248</v>
      </c>
      <c r="J5" s="61">
        <v>44.1</v>
      </c>
      <c r="K5" s="62">
        <v>1</v>
      </c>
      <c r="L5" s="62">
        <v>0.1</v>
      </c>
      <c r="M5" s="62">
        <v>9.8000000000000007</v>
      </c>
      <c r="N5" s="62">
        <v>1.1000000000000001</v>
      </c>
      <c r="O5" s="62">
        <v>0</v>
      </c>
      <c r="P5" s="62">
        <v>650</v>
      </c>
      <c r="Q5" s="62">
        <v>14.6</v>
      </c>
      <c r="R5" s="62">
        <v>30</v>
      </c>
      <c r="S5" s="63">
        <v>25</v>
      </c>
      <c r="T5" s="64">
        <f t="shared" si="0"/>
        <v>8.4401913875598105</v>
      </c>
      <c r="U5" s="65">
        <f t="shared" si="0"/>
        <v>0.19138755980861247</v>
      </c>
      <c r="V5" s="65">
        <f t="shared" si="0"/>
        <v>1.9138755980861247E-2</v>
      </c>
      <c r="W5" s="65">
        <f t="shared" si="0"/>
        <v>1.8755980861244024</v>
      </c>
      <c r="X5" s="65">
        <f t="shared" si="0"/>
        <v>0.21052631578947373</v>
      </c>
      <c r="Y5" s="65">
        <f t="shared" si="0"/>
        <v>0</v>
      </c>
      <c r="Z5" s="65">
        <f t="shared" si="0"/>
        <v>124.4019138755981</v>
      </c>
      <c r="AA5" s="65">
        <f t="shared" si="0"/>
        <v>2.794258373205742</v>
      </c>
      <c r="AB5" s="65">
        <f t="shared" si="0"/>
        <v>5.7416267942583739</v>
      </c>
      <c r="AC5" s="66">
        <f t="shared" si="0"/>
        <v>4.784688995215312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8.4401913875598105</v>
      </c>
      <c r="AO5" s="60">
        <f t="shared" si="1"/>
        <v>0.19138755980861247</v>
      </c>
      <c r="AP5" s="60">
        <f t="shared" si="1"/>
        <v>1.9138755980861247E-2</v>
      </c>
      <c r="AQ5" s="60">
        <f t="shared" si="1"/>
        <v>1.8755980861244024</v>
      </c>
      <c r="AR5" s="60">
        <f t="shared" si="1"/>
        <v>0.21052631578947373</v>
      </c>
      <c r="AS5" s="60">
        <f t="shared" si="1"/>
        <v>0</v>
      </c>
      <c r="AT5" s="60">
        <f t="shared" si="1"/>
        <v>111.96172248803829</v>
      </c>
      <c r="AU5" s="60">
        <f t="shared" si="1"/>
        <v>2.3751196172248807</v>
      </c>
      <c r="AV5" s="60">
        <f t="shared" si="1"/>
        <v>5.7416267942583739</v>
      </c>
      <c r="AW5" s="60">
        <f t="shared" si="1"/>
        <v>4.784688995215312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0.03</v>
      </c>
      <c r="H6" s="60">
        <f>G6/SUM($G$3:$G$7)</f>
        <v>2.8708133971291874E-2</v>
      </c>
      <c r="I6" s="78">
        <f t="shared" si="2"/>
        <v>5.7416267942583747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51.571291866028723</v>
      </c>
      <c r="U6" s="65">
        <f t="shared" si="0"/>
        <v>0</v>
      </c>
      <c r="V6" s="65">
        <f t="shared" si="0"/>
        <v>5.7301435406698582</v>
      </c>
      <c r="W6" s="65">
        <f t="shared" si="0"/>
        <v>0</v>
      </c>
      <c r="X6" s="65">
        <f t="shared" si="0"/>
        <v>0</v>
      </c>
      <c r="Y6" s="65">
        <f t="shared" si="0"/>
        <v>3.6746411483253598</v>
      </c>
      <c r="Z6" s="65">
        <f t="shared" si="0"/>
        <v>2.2966507177033497</v>
      </c>
      <c r="AA6" s="65">
        <f t="shared" si="0"/>
        <v>0</v>
      </c>
      <c r="AB6" s="65">
        <f t="shared" si="0"/>
        <v>1.0334928229665075</v>
      </c>
      <c r="AC6" s="66">
        <f t="shared" si="0"/>
        <v>0.2928229665071771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51.571291866028723</v>
      </c>
      <c r="AO6" s="60">
        <f t="shared" si="1"/>
        <v>0</v>
      </c>
      <c r="AP6" s="60">
        <f t="shared" si="1"/>
        <v>5.7301435406698582</v>
      </c>
      <c r="AQ6" s="60">
        <f t="shared" si="1"/>
        <v>0</v>
      </c>
      <c r="AR6" s="60">
        <f t="shared" si="1"/>
        <v>0</v>
      </c>
      <c r="AS6" s="60">
        <f t="shared" si="1"/>
        <v>3.6746411483253598</v>
      </c>
      <c r="AT6" s="60">
        <f t="shared" si="1"/>
        <v>2.2966507177033497</v>
      </c>
      <c r="AU6" s="60">
        <f t="shared" si="1"/>
        <v>0</v>
      </c>
      <c r="AV6" s="60">
        <f t="shared" si="1"/>
        <v>1.0334928229665075</v>
      </c>
      <c r="AW6" s="60">
        <f t="shared" si="1"/>
        <v>0.2928229665071771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1.4999999999999999E-2</v>
      </c>
      <c r="H7" s="60">
        <f>G7/SUM($G$3:$G$7)</f>
        <v>1.4354066985645937E-2</v>
      </c>
      <c r="I7" s="78">
        <f t="shared" si="2"/>
        <v>2.8708133971291874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0.63157894736842124</v>
      </c>
      <c r="AC7" s="66">
        <f t="shared" si="0"/>
        <v>1128.5454545454547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0.63157894736842124</v>
      </c>
      <c r="AW7" s="60">
        <f t="shared" si="1"/>
        <v>1128.5454545454547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94.997129186602905</v>
      </c>
      <c r="AO8" s="77">
        <f t="shared" ref="AO8:AW8" si="4">SUM(AO3:AO7)</f>
        <v>2.5454545454545459</v>
      </c>
      <c r="AP8" s="77">
        <f t="shared" si="4"/>
        <v>5.9636363636363656</v>
      </c>
      <c r="AQ8" s="77">
        <f t="shared" si="4"/>
        <v>7.7856459330143544</v>
      </c>
      <c r="AR8" s="77">
        <f t="shared" si="4"/>
        <v>2.3732057416267947</v>
      </c>
      <c r="AS8" s="77">
        <f t="shared" si="4"/>
        <v>3.6746411483253598</v>
      </c>
      <c r="AT8" s="77">
        <f t="shared" si="4"/>
        <v>121.32057416267943</v>
      </c>
      <c r="AU8" s="77">
        <f t="shared" si="4"/>
        <v>23.044976076555031</v>
      </c>
      <c r="AV8" s="77">
        <f t="shared" si="4"/>
        <v>80.512918660287113</v>
      </c>
      <c r="AW8" s="77">
        <f t="shared" si="4"/>
        <v>1182.4382775119618</v>
      </c>
    </row>
    <row r="10" spans="1:49" x14ac:dyDescent="0.25">
      <c r="B10" s="50" t="s">
        <v>30</v>
      </c>
    </row>
    <row r="13" spans="1:49" x14ac:dyDescent="0.25">
      <c r="N13" s="50" t="s">
        <v>189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4" enableFormatConditionsCalculation="0"/>
  <dimension ref="A1:AW13"/>
  <sheetViews>
    <sheetView showGridLines="0" workbookViewId="0">
      <selection activeCell="E3" sqref="E3:E7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64</v>
      </c>
      <c r="B3" s="56" t="s">
        <v>204</v>
      </c>
      <c r="C3" s="56" t="s">
        <v>12</v>
      </c>
      <c r="D3" s="56">
        <v>200</v>
      </c>
      <c r="E3" s="58" t="s">
        <v>167</v>
      </c>
      <c r="F3" s="58">
        <v>89</v>
      </c>
      <c r="G3" s="84">
        <v>0.7</v>
      </c>
      <c r="H3" s="60">
        <f>G3/SUM($G$3:$G$7)</f>
        <v>0.66985645933014371</v>
      </c>
      <c r="I3" s="78">
        <f>$D$3*H3</f>
        <v>133.97129186602874</v>
      </c>
      <c r="J3" s="61">
        <v>78.38</v>
      </c>
      <c r="K3" s="62">
        <v>2.1</v>
      </c>
      <c r="L3" s="62">
        <v>0.22</v>
      </c>
      <c r="M3" s="62">
        <v>17</v>
      </c>
      <c r="N3" s="62">
        <v>0.75</v>
      </c>
      <c r="O3" s="62">
        <v>0</v>
      </c>
      <c r="P3" s="62">
        <v>5.13</v>
      </c>
      <c r="Q3" s="62">
        <v>27.01</v>
      </c>
      <c r="R3" s="62">
        <v>8</v>
      </c>
      <c r="S3" s="63">
        <v>2.7</v>
      </c>
      <c r="T3" s="64">
        <f t="shared" ref="T3:AC7" si="0">$I3/100*J3</f>
        <v>105.00669856459332</v>
      </c>
      <c r="U3" s="65">
        <f t="shared" si="0"/>
        <v>2.8133971291866038</v>
      </c>
      <c r="V3" s="65">
        <f t="shared" si="0"/>
        <v>0.29473684210526324</v>
      </c>
      <c r="W3" s="65">
        <f t="shared" si="0"/>
        <v>22.775119617224885</v>
      </c>
      <c r="X3" s="65">
        <f t="shared" si="0"/>
        <v>1.0047846889952154</v>
      </c>
      <c r="Y3" s="65">
        <f t="shared" si="0"/>
        <v>0</v>
      </c>
      <c r="Z3" s="65">
        <f t="shared" si="0"/>
        <v>6.8727272727272739</v>
      </c>
      <c r="AA3" s="65">
        <f t="shared" si="0"/>
        <v>36.185645933014364</v>
      </c>
      <c r="AB3" s="65">
        <f t="shared" si="0"/>
        <v>10.717703349282299</v>
      </c>
      <c r="AC3" s="66">
        <f t="shared" si="0"/>
        <v>3.6172248803827762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105.00669856459332</v>
      </c>
      <c r="AO3" s="60">
        <f t="shared" ref="AO3:AW7" si="1">AE3*U3</f>
        <v>2.8133971291866038</v>
      </c>
      <c r="AP3" s="60">
        <f t="shared" si="1"/>
        <v>0.29473684210526324</v>
      </c>
      <c r="AQ3" s="60">
        <f t="shared" si="1"/>
        <v>22.775119617224885</v>
      </c>
      <c r="AR3" s="60">
        <f t="shared" si="1"/>
        <v>1.0047846889952154</v>
      </c>
      <c r="AS3" s="60">
        <f t="shared" si="1"/>
        <v>0</v>
      </c>
      <c r="AT3" s="60">
        <f t="shared" si="1"/>
        <v>6.1854545454545464</v>
      </c>
      <c r="AU3" s="60">
        <f t="shared" si="1"/>
        <v>28.948516746411492</v>
      </c>
      <c r="AV3" s="60">
        <f t="shared" si="1"/>
        <v>10.717703349282299</v>
      </c>
      <c r="AW3" s="60">
        <f t="shared" si="1"/>
        <v>3.6172248803827762</v>
      </c>
    </row>
    <row r="4" spans="1:49" x14ac:dyDescent="0.25">
      <c r="A4" s="71"/>
      <c r="B4" s="71"/>
      <c r="C4" s="71"/>
      <c r="D4" s="71"/>
      <c r="E4" s="84" t="s">
        <v>105</v>
      </c>
      <c r="F4" s="84">
        <v>238</v>
      </c>
      <c r="G4" s="84">
        <v>0.2</v>
      </c>
      <c r="H4" s="60">
        <f>G4/SUM($G$3:$G$7)</f>
        <v>0.1913875598086125</v>
      </c>
      <c r="I4" s="78">
        <f t="shared" ref="I4:I7" si="2">$D$3*H4</f>
        <v>38.277511961722496</v>
      </c>
      <c r="J4" s="61">
        <v>16.96</v>
      </c>
      <c r="K4" s="62">
        <v>0.8</v>
      </c>
      <c r="L4" s="62">
        <v>0.2</v>
      </c>
      <c r="M4" s="62">
        <v>2.99</v>
      </c>
      <c r="N4" s="62">
        <v>0.5</v>
      </c>
      <c r="O4" s="62">
        <v>0</v>
      </c>
      <c r="P4" s="62">
        <v>15.26</v>
      </c>
      <c r="Q4" s="62">
        <v>9.0299999999999994</v>
      </c>
      <c r="R4" s="62">
        <v>23.93</v>
      </c>
      <c r="S4" s="63">
        <v>4.83</v>
      </c>
      <c r="T4" s="64">
        <f t="shared" si="0"/>
        <v>6.4918660287081353</v>
      </c>
      <c r="U4" s="65">
        <f t="shared" si="0"/>
        <v>0.30622009569377995</v>
      </c>
      <c r="V4" s="65">
        <f t="shared" si="0"/>
        <v>7.6555023923444987E-2</v>
      </c>
      <c r="W4" s="65">
        <f t="shared" si="0"/>
        <v>1.1444976076555027</v>
      </c>
      <c r="X4" s="65">
        <f t="shared" si="0"/>
        <v>0.19138755980861247</v>
      </c>
      <c r="Y4" s="65">
        <f t="shared" si="0"/>
        <v>0</v>
      </c>
      <c r="Z4" s="65">
        <f t="shared" si="0"/>
        <v>5.8411483253588523</v>
      </c>
      <c r="AA4" s="65">
        <f t="shared" si="0"/>
        <v>3.4564593301435411</v>
      </c>
      <c r="AB4" s="65">
        <f t="shared" si="0"/>
        <v>9.1598086124401927</v>
      </c>
      <c r="AC4" s="66">
        <f t="shared" si="0"/>
        <v>1.8488038277511964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6.4918660287081353</v>
      </c>
      <c r="AO4" s="60">
        <f t="shared" si="1"/>
        <v>0.30622009569377995</v>
      </c>
      <c r="AP4" s="60">
        <f t="shared" si="1"/>
        <v>7.6555023923444987E-2</v>
      </c>
      <c r="AQ4" s="60">
        <f t="shared" si="1"/>
        <v>1.1444976076555027</v>
      </c>
      <c r="AR4" s="60">
        <f t="shared" si="1"/>
        <v>0.19138755980861247</v>
      </c>
      <c r="AS4" s="60">
        <f t="shared" si="1"/>
        <v>0</v>
      </c>
      <c r="AT4" s="60">
        <f t="shared" si="1"/>
        <v>5.2570334928229672</v>
      </c>
      <c r="AU4" s="60">
        <f t="shared" si="1"/>
        <v>2.7651674641148332</v>
      </c>
      <c r="AV4" s="60">
        <f t="shared" si="1"/>
        <v>9.1598086124401927</v>
      </c>
      <c r="AW4" s="60">
        <f t="shared" si="1"/>
        <v>1.8488038277511964</v>
      </c>
    </row>
    <row r="5" spans="1:49" x14ac:dyDescent="0.25">
      <c r="A5" s="71"/>
      <c r="B5" s="71"/>
      <c r="C5" s="71"/>
      <c r="D5" s="71"/>
      <c r="E5" s="84" t="s">
        <v>6</v>
      </c>
      <c r="F5" s="84">
        <v>191</v>
      </c>
      <c r="G5" s="84">
        <v>0.1</v>
      </c>
      <c r="H5" s="60">
        <f>G5/SUM($G$3:$G$7)</f>
        <v>9.5693779904306248E-2</v>
      </c>
      <c r="I5" s="78">
        <f t="shared" si="2"/>
        <v>19.138755980861248</v>
      </c>
      <c r="J5" s="61">
        <v>44.1</v>
      </c>
      <c r="K5" s="62">
        <v>1</v>
      </c>
      <c r="L5" s="62">
        <v>0.1</v>
      </c>
      <c r="M5" s="62">
        <v>9.8000000000000007</v>
      </c>
      <c r="N5" s="62">
        <v>1.1000000000000001</v>
      </c>
      <c r="O5" s="62">
        <v>0</v>
      </c>
      <c r="P5" s="62">
        <v>650</v>
      </c>
      <c r="Q5" s="62">
        <v>14.6</v>
      </c>
      <c r="R5" s="62">
        <v>30</v>
      </c>
      <c r="S5" s="63">
        <v>25</v>
      </c>
      <c r="T5" s="64">
        <f t="shared" si="0"/>
        <v>8.4401913875598105</v>
      </c>
      <c r="U5" s="65">
        <f t="shared" si="0"/>
        <v>0.19138755980861247</v>
      </c>
      <c r="V5" s="65">
        <f t="shared" si="0"/>
        <v>1.9138755980861247E-2</v>
      </c>
      <c r="W5" s="65">
        <f t="shared" si="0"/>
        <v>1.8755980861244024</v>
      </c>
      <c r="X5" s="65">
        <f t="shared" si="0"/>
        <v>0.21052631578947373</v>
      </c>
      <c r="Y5" s="65">
        <f t="shared" si="0"/>
        <v>0</v>
      </c>
      <c r="Z5" s="65">
        <f t="shared" si="0"/>
        <v>124.4019138755981</v>
      </c>
      <c r="AA5" s="65">
        <f t="shared" si="0"/>
        <v>2.794258373205742</v>
      </c>
      <c r="AB5" s="65">
        <f t="shared" si="0"/>
        <v>5.7416267942583739</v>
      </c>
      <c r="AC5" s="66">
        <f t="shared" si="0"/>
        <v>4.784688995215312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8.4401913875598105</v>
      </c>
      <c r="AO5" s="60">
        <f t="shared" si="1"/>
        <v>0.19138755980861247</v>
      </c>
      <c r="AP5" s="60">
        <f t="shared" si="1"/>
        <v>1.9138755980861247E-2</v>
      </c>
      <c r="AQ5" s="60">
        <f t="shared" si="1"/>
        <v>1.8755980861244024</v>
      </c>
      <c r="AR5" s="60">
        <f t="shared" si="1"/>
        <v>0.21052631578947373</v>
      </c>
      <c r="AS5" s="60">
        <f t="shared" si="1"/>
        <v>0</v>
      </c>
      <c r="AT5" s="60">
        <f t="shared" si="1"/>
        <v>111.96172248803829</v>
      </c>
      <c r="AU5" s="60">
        <f t="shared" si="1"/>
        <v>2.3751196172248807</v>
      </c>
      <c r="AV5" s="60">
        <f t="shared" si="1"/>
        <v>5.7416267942583739</v>
      </c>
      <c r="AW5" s="60">
        <f t="shared" si="1"/>
        <v>4.784688995215312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0.03</v>
      </c>
      <c r="H6" s="60">
        <f>G6/SUM($G$3:$G$7)</f>
        <v>2.8708133971291874E-2</v>
      </c>
      <c r="I6" s="78">
        <f t="shared" si="2"/>
        <v>5.7416267942583747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51.571291866028723</v>
      </c>
      <c r="U6" s="65">
        <f t="shared" si="0"/>
        <v>0</v>
      </c>
      <c r="V6" s="65">
        <f t="shared" si="0"/>
        <v>5.7301435406698582</v>
      </c>
      <c r="W6" s="65">
        <f t="shared" si="0"/>
        <v>0</v>
      </c>
      <c r="X6" s="65">
        <f t="shared" si="0"/>
        <v>0</v>
      </c>
      <c r="Y6" s="65">
        <f t="shared" si="0"/>
        <v>3.6746411483253598</v>
      </c>
      <c r="Z6" s="65">
        <f t="shared" si="0"/>
        <v>2.2966507177033497</v>
      </c>
      <c r="AA6" s="65">
        <f t="shared" si="0"/>
        <v>0</v>
      </c>
      <c r="AB6" s="65">
        <f t="shared" si="0"/>
        <v>1.0334928229665075</v>
      </c>
      <c r="AC6" s="66">
        <f t="shared" si="0"/>
        <v>0.2928229665071771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51.571291866028723</v>
      </c>
      <c r="AO6" s="60">
        <f t="shared" si="1"/>
        <v>0</v>
      </c>
      <c r="AP6" s="60">
        <f t="shared" si="1"/>
        <v>5.7301435406698582</v>
      </c>
      <c r="AQ6" s="60">
        <f t="shared" si="1"/>
        <v>0</v>
      </c>
      <c r="AR6" s="60">
        <f t="shared" si="1"/>
        <v>0</v>
      </c>
      <c r="AS6" s="60">
        <f t="shared" si="1"/>
        <v>3.6746411483253598</v>
      </c>
      <c r="AT6" s="60">
        <f t="shared" si="1"/>
        <v>2.2966507177033497</v>
      </c>
      <c r="AU6" s="60">
        <f t="shared" si="1"/>
        <v>0</v>
      </c>
      <c r="AV6" s="60">
        <f t="shared" si="1"/>
        <v>1.0334928229665075</v>
      </c>
      <c r="AW6" s="60">
        <f t="shared" si="1"/>
        <v>0.2928229665071771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1.4999999999999999E-2</v>
      </c>
      <c r="H7" s="60">
        <f>G7/SUM($G$3:$G$7)</f>
        <v>1.4354066985645937E-2</v>
      </c>
      <c r="I7" s="78">
        <f t="shared" si="2"/>
        <v>2.8708133971291874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0.63157894736842124</v>
      </c>
      <c r="AC7" s="66">
        <f t="shared" si="0"/>
        <v>1128.5454545454547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0.63157894736842124</v>
      </c>
      <c r="AW7" s="60">
        <f t="shared" si="1"/>
        <v>1128.5454545454547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171.51004784688999</v>
      </c>
      <c r="AO8" s="77">
        <f t="shared" ref="AO8:AW8" si="4">SUM(AO3:AO7)</f>
        <v>3.3110047846889961</v>
      </c>
      <c r="AP8" s="77">
        <f t="shared" si="4"/>
        <v>6.1205741626794277</v>
      </c>
      <c r="AQ8" s="77">
        <f t="shared" si="4"/>
        <v>25.795215311004789</v>
      </c>
      <c r="AR8" s="77">
        <f t="shared" si="4"/>
        <v>1.4066985645933017</v>
      </c>
      <c r="AS8" s="77">
        <f t="shared" si="4"/>
        <v>3.6746411483253598</v>
      </c>
      <c r="AT8" s="77">
        <f t="shared" si="4"/>
        <v>125.70086124401915</v>
      </c>
      <c r="AU8" s="77">
        <f t="shared" si="4"/>
        <v>34.088803827751207</v>
      </c>
      <c r="AV8" s="77">
        <f t="shared" si="4"/>
        <v>27.284210526315793</v>
      </c>
      <c r="AW8" s="77">
        <f t="shared" si="4"/>
        <v>1139.0889952153111</v>
      </c>
    </row>
    <row r="10" spans="1:49" x14ac:dyDescent="0.25">
      <c r="B10" s="50" t="s">
        <v>30</v>
      </c>
    </row>
    <row r="13" spans="1:49" x14ac:dyDescent="0.25">
      <c r="N13" s="50" t="s">
        <v>189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5" enableFormatConditionsCalculation="0"/>
  <dimension ref="A1:AW12"/>
  <sheetViews>
    <sheetView showGridLines="0" workbookViewId="0">
      <selection activeCell="B3" sqref="B3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64</v>
      </c>
      <c r="B3" s="56" t="s">
        <v>207</v>
      </c>
      <c r="C3" s="56" t="s">
        <v>12</v>
      </c>
      <c r="D3" s="56">
        <v>200</v>
      </c>
      <c r="E3" s="84" t="s">
        <v>205</v>
      </c>
      <c r="F3" s="84">
        <v>108</v>
      </c>
      <c r="G3" s="84">
        <v>0.1</v>
      </c>
      <c r="H3" s="60">
        <f>G3/SUM($G$3:$G$6)</f>
        <v>9.5693779904306234E-2</v>
      </c>
      <c r="I3" s="78">
        <f>$D$3*H3</f>
        <v>19.138755980861248</v>
      </c>
      <c r="J3" s="61">
        <v>420.8</v>
      </c>
      <c r="K3" s="62">
        <v>35</v>
      </c>
      <c r="L3" s="62">
        <v>16</v>
      </c>
      <c r="M3" s="62">
        <v>34.200000000000003</v>
      </c>
      <c r="N3" s="62">
        <v>15.5</v>
      </c>
      <c r="O3" s="62">
        <v>0</v>
      </c>
      <c r="P3" s="62">
        <v>37</v>
      </c>
      <c r="Q3" s="62">
        <v>0</v>
      </c>
      <c r="R3" s="62">
        <v>191</v>
      </c>
      <c r="S3" s="63">
        <v>2.2000000000000002</v>
      </c>
      <c r="T3" s="64">
        <f t="shared" ref="T3:AC6" si="0">$I3/100*J3</f>
        <v>80.53588516746413</v>
      </c>
      <c r="U3" s="65">
        <f t="shared" si="0"/>
        <v>6.6985645933014366</v>
      </c>
      <c r="V3" s="65">
        <f t="shared" si="0"/>
        <v>3.0622009569377995</v>
      </c>
      <c r="W3" s="65">
        <f t="shared" si="0"/>
        <v>6.5454545454545467</v>
      </c>
      <c r="X3" s="65">
        <f t="shared" si="0"/>
        <v>2.9665071770334932</v>
      </c>
      <c r="Y3" s="65">
        <f t="shared" si="0"/>
        <v>0</v>
      </c>
      <c r="Z3" s="65">
        <f t="shared" si="0"/>
        <v>7.0813397129186617</v>
      </c>
      <c r="AA3" s="65">
        <f t="shared" si="0"/>
        <v>0</v>
      </c>
      <c r="AB3" s="65">
        <f t="shared" si="0"/>
        <v>36.555023923444985</v>
      </c>
      <c r="AC3" s="66">
        <f t="shared" si="0"/>
        <v>0.42105263157894746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0.65</v>
      </c>
      <c r="AL3" s="68">
        <v>0.9</v>
      </c>
      <c r="AM3" s="69">
        <v>0.75</v>
      </c>
      <c r="AN3" s="70">
        <f>AD3*T3</f>
        <v>80.53588516746413</v>
      </c>
      <c r="AO3" s="60">
        <f t="shared" ref="AO3:AW6" si="1">AE3*U3</f>
        <v>6.6985645933014366</v>
      </c>
      <c r="AP3" s="60">
        <f t="shared" si="1"/>
        <v>3.0622009569377995</v>
      </c>
      <c r="AQ3" s="60">
        <f t="shared" si="1"/>
        <v>6.5454545454545467</v>
      </c>
      <c r="AR3" s="60">
        <f t="shared" si="1"/>
        <v>2.9665071770334932</v>
      </c>
      <c r="AS3" s="60">
        <f t="shared" si="1"/>
        <v>0</v>
      </c>
      <c r="AT3" s="60">
        <f t="shared" si="1"/>
        <v>6.0191387559808627</v>
      </c>
      <c r="AU3" s="60">
        <f t="shared" si="1"/>
        <v>0</v>
      </c>
      <c r="AV3" s="60">
        <f t="shared" si="1"/>
        <v>32.89952153110049</v>
      </c>
      <c r="AW3" s="60">
        <f t="shared" si="1"/>
        <v>0.31578947368421062</v>
      </c>
    </row>
    <row r="4" spans="1:49" x14ac:dyDescent="0.25">
      <c r="A4" s="71"/>
      <c r="B4" s="71"/>
      <c r="C4" s="71"/>
      <c r="D4" s="71"/>
      <c r="E4" s="58" t="s">
        <v>206</v>
      </c>
      <c r="F4" s="58">
        <v>705</v>
      </c>
      <c r="G4" s="84">
        <v>0.9</v>
      </c>
      <c r="H4" s="60">
        <f>G4/SUM($G$3:$G$6)</f>
        <v>0.86124401913875603</v>
      </c>
      <c r="I4" s="78">
        <f t="shared" ref="I4:I6" si="2">$D$3*H4</f>
        <v>172.2488038277512</v>
      </c>
      <c r="J4" s="61">
        <v>258.87</v>
      </c>
      <c r="K4" s="62">
        <v>22.53</v>
      </c>
      <c r="L4" s="62">
        <v>18.75</v>
      </c>
      <c r="M4" s="62">
        <v>0</v>
      </c>
      <c r="N4" s="62">
        <v>0</v>
      </c>
      <c r="O4" s="62">
        <v>191.45</v>
      </c>
      <c r="P4" s="62">
        <v>2.8</v>
      </c>
      <c r="Q4" s="62">
        <v>0</v>
      </c>
      <c r="R4" s="62">
        <v>32.450000000000003</v>
      </c>
      <c r="S4" s="63">
        <v>100.89</v>
      </c>
      <c r="T4" s="64">
        <f t="shared" si="0"/>
        <v>445.90047846889956</v>
      </c>
      <c r="U4" s="65">
        <f t="shared" si="0"/>
        <v>38.80765550239235</v>
      </c>
      <c r="V4" s="65">
        <f t="shared" si="0"/>
        <v>32.296650717703351</v>
      </c>
      <c r="W4" s="65">
        <f t="shared" si="0"/>
        <v>0</v>
      </c>
      <c r="X4" s="65">
        <f t="shared" si="0"/>
        <v>0</v>
      </c>
      <c r="Y4" s="65">
        <f t="shared" si="0"/>
        <v>329.77033492822966</v>
      </c>
      <c r="Z4" s="65">
        <f t="shared" si="0"/>
        <v>4.8229665071770338</v>
      </c>
      <c r="AA4" s="65">
        <f t="shared" si="0"/>
        <v>0</v>
      </c>
      <c r="AB4" s="65">
        <f t="shared" si="0"/>
        <v>55.894736842105274</v>
      </c>
      <c r="AC4" s="66">
        <f t="shared" si="0"/>
        <v>173.78181818181818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</v>
      </c>
      <c r="AK4" s="68">
        <v>0.83</v>
      </c>
      <c r="AL4" s="68">
        <v>1</v>
      </c>
      <c r="AM4" s="69">
        <v>1</v>
      </c>
      <c r="AN4" s="70">
        <f t="shared" ref="AN4:AN6" si="3">AD4*T4</f>
        <v>445.90047846889956</v>
      </c>
      <c r="AO4" s="60">
        <f t="shared" si="1"/>
        <v>38.80765550239235</v>
      </c>
      <c r="AP4" s="60">
        <f t="shared" si="1"/>
        <v>32.296650717703351</v>
      </c>
      <c r="AQ4" s="60">
        <f t="shared" si="1"/>
        <v>0</v>
      </c>
      <c r="AR4" s="60">
        <f t="shared" si="1"/>
        <v>0</v>
      </c>
      <c r="AS4" s="60">
        <f t="shared" si="1"/>
        <v>329.77033492822966</v>
      </c>
      <c r="AT4" s="60">
        <f t="shared" si="1"/>
        <v>3.8583732057416271</v>
      </c>
      <c r="AU4" s="60">
        <f t="shared" si="1"/>
        <v>0</v>
      </c>
      <c r="AV4" s="60">
        <f t="shared" si="1"/>
        <v>55.894736842105274</v>
      </c>
      <c r="AW4" s="60">
        <f t="shared" si="1"/>
        <v>173.78181818181818</v>
      </c>
    </row>
    <row r="5" spans="1:49" x14ac:dyDescent="0.25">
      <c r="A5" s="71"/>
      <c r="B5" s="71"/>
      <c r="C5" s="71"/>
      <c r="D5" s="71"/>
      <c r="E5" s="84" t="s">
        <v>8</v>
      </c>
      <c r="F5" s="84">
        <v>1432</v>
      </c>
      <c r="G5" s="84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84" t="s">
        <v>9</v>
      </c>
      <c r="F6" s="84">
        <v>1530</v>
      </c>
      <c r="G6" s="84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578.00765550239237</v>
      </c>
      <c r="AO7" s="77">
        <f t="shared" ref="AO7:AW7" si="4">SUM(AO3:AO6)</f>
        <v>45.506220095693784</v>
      </c>
      <c r="AP7" s="77">
        <f t="shared" si="4"/>
        <v>41.088995215311009</v>
      </c>
      <c r="AQ7" s="77">
        <f t="shared" si="4"/>
        <v>6.5454545454545467</v>
      </c>
      <c r="AR7" s="77">
        <f t="shared" si="4"/>
        <v>2.9665071770334932</v>
      </c>
      <c r="AS7" s="77">
        <f t="shared" si="4"/>
        <v>333.44497607655501</v>
      </c>
      <c r="AT7" s="77">
        <f t="shared" si="4"/>
        <v>12.174162679425839</v>
      </c>
      <c r="AU7" s="77">
        <f t="shared" si="4"/>
        <v>0</v>
      </c>
      <c r="AV7" s="77">
        <f t="shared" si="4"/>
        <v>90.459330143540697</v>
      </c>
      <c r="AW7" s="77">
        <f t="shared" si="4"/>
        <v>1302.935885167464</v>
      </c>
    </row>
    <row r="9" spans="1:49" x14ac:dyDescent="0.25">
      <c r="B9" s="50" t="s">
        <v>30</v>
      </c>
    </row>
    <row r="12" spans="1:49" x14ac:dyDescent="0.25">
      <c r="N12" s="50" t="s">
        <v>189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6" enableFormatConditionsCalculation="0"/>
  <dimension ref="A1:AW10"/>
  <sheetViews>
    <sheetView showGridLines="0" workbookViewId="0">
      <selection activeCell="E3" sqref="E3:E7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66</v>
      </c>
      <c r="B3" s="57" t="s">
        <v>209</v>
      </c>
      <c r="C3" s="56" t="s">
        <v>12</v>
      </c>
      <c r="D3" s="56">
        <v>150</v>
      </c>
      <c r="E3" s="58" t="s">
        <v>3</v>
      </c>
      <c r="F3" s="58">
        <v>56</v>
      </c>
      <c r="G3" s="84">
        <v>0.7</v>
      </c>
      <c r="H3" s="60">
        <f>G3/SUM($G$3:$G$7)</f>
        <v>0.66985645933014371</v>
      </c>
      <c r="I3" s="78">
        <f>$D$3*H3</f>
        <v>100.47846889952156</v>
      </c>
      <c r="J3" s="61">
        <v>117.26</v>
      </c>
      <c r="K3" s="62">
        <v>2.64</v>
      </c>
      <c r="L3" s="62">
        <v>0.3</v>
      </c>
      <c r="M3" s="62">
        <v>26</v>
      </c>
      <c r="N3" s="62">
        <v>0.3</v>
      </c>
      <c r="O3" s="62">
        <v>0</v>
      </c>
      <c r="P3" s="62">
        <v>6.79</v>
      </c>
      <c r="Q3" s="62">
        <v>3</v>
      </c>
      <c r="R3" s="62">
        <v>7</v>
      </c>
      <c r="S3" s="63">
        <v>2.5</v>
      </c>
      <c r="T3" s="64">
        <f t="shared" ref="T3:AC7" si="0">$I3/100*J3</f>
        <v>117.82105263157899</v>
      </c>
      <c r="U3" s="65">
        <f t="shared" si="0"/>
        <v>2.6526315789473696</v>
      </c>
      <c r="V3" s="65">
        <f t="shared" si="0"/>
        <v>0.30143540669856467</v>
      </c>
      <c r="W3" s="65">
        <f t="shared" si="0"/>
        <v>26.124401913875609</v>
      </c>
      <c r="X3" s="65">
        <f t="shared" si="0"/>
        <v>0.30143540669856467</v>
      </c>
      <c r="Y3" s="65">
        <f t="shared" si="0"/>
        <v>0</v>
      </c>
      <c r="Z3" s="65">
        <f t="shared" si="0"/>
        <v>6.8224880382775144</v>
      </c>
      <c r="AA3" s="65">
        <f t="shared" si="0"/>
        <v>3.0143540669856472</v>
      </c>
      <c r="AB3" s="65">
        <f t="shared" si="0"/>
        <v>7.0334928229665099</v>
      </c>
      <c r="AC3" s="66">
        <f t="shared" si="0"/>
        <v>2.5119617224880391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117.82105263157899</v>
      </c>
      <c r="AO3" s="60">
        <f t="shared" ref="AO3:AW7" si="1">AE3*U3</f>
        <v>2.6526315789473696</v>
      </c>
      <c r="AP3" s="60">
        <f t="shared" si="1"/>
        <v>0.30143540669856467</v>
      </c>
      <c r="AQ3" s="60">
        <f t="shared" si="1"/>
        <v>26.124401913875609</v>
      </c>
      <c r="AR3" s="60">
        <f t="shared" si="1"/>
        <v>0.30143540669856467</v>
      </c>
      <c r="AS3" s="60">
        <f t="shared" si="1"/>
        <v>0</v>
      </c>
      <c r="AT3" s="60">
        <f t="shared" si="1"/>
        <v>5.7991148325358868</v>
      </c>
      <c r="AU3" s="60">
        <f t="shared" si="1"/>
        <v>2.4114832535885178</v>
      </c>
      <c r="AV3" s="60">
        <f t="shared" si="1"/>
        <v>7.0334928229665099</v>
      </c>
      <c r="AW3" s="60">
        <f t="shared" si="1"/>
        <v>2.5119617224880391</v>
      </c>
    </row>
    <row r="4" spans="1:49" x14ac:dyDescent="0.25">
      <c r="A4" s="71"/>
      <c r="B4" s="71"/>
      <c r="C4" s="71"/>
      <c r="D4" s="71"/>
      <c r="E4" s="58" t="s">
        <v>4</v>
      </c>
      <c r="F4" s="58">
        <v>945</v>
      </c>
      <c r="G4" s="84">
        <v>0.2</v>
      </c>
      <c r="H4" s="60">
        <f>G4/SUM($G$3:$G$7)</f>
        <v>0.1913875598086125</v>
      </c>
      <c r="I4" s="78">
        <f t="shared" ref="I4:I7" si="2">$D$3*H4</f>
        <v>28.708133971291875</v>
      </c>
      <c r="J4" s="61">
        <v>139.5</v>
      </c>
      <c r="K4" s="62">
        <v>13</v>
      </c>
      <c r="L4" s="62">
        <v>8.5</v>
      </c>
      <c r="M4" s="62">
        <v>2.75</v>
      </c>
      <c r="N4" s="62">
        <v>0</v>
      </c>
      <c r="O4" s="62">
        <v>584.6</v>
      </c>
      <c r="P4" s="62">
        <v>233.3</v>
      </c>
      <c r="Q4" s="62">
        <v>0</v>
      </c>
      <c r="R4" s="62">
        <v>56</v>
      </c>
      <c r="S4" s="63">
        <v>131</v>
      </c>
      <c r="T4" s="64">
        <f t="shared" si="0"/>
        <v>40.047846889952169</v>
      </c>
      <c r="U4" s="65">
        <f t="shared" si="0"/>
        <v>3.7320574162679439</v>
      </c>
      <c r="V4" s="65">
        <f t="shared" si="0"/>
        <v>2.4401913875598096</v>
      </c>
      <c r="W4" s="65">
        <f t="shared" si="0"/>
        <v>0.78947368421052666</v>
      </c>
      <c r="X4" s="65">
        <f t="shared" si="0"/>
        <v>0</v>
      </c>
      <c r="Y4" s="65">
        <f t="shared" si="0"/>
        <v>167.82775119617233</v>
      </c>
      <c r="Z4" s="65">
        <f t="shared" si="0"/>
        <v>66.976076555023951</v>
      </c>
      <c r="AA4" s="65">
        <f t="shared" si="0"/>
        <v>0</v>
      </c>
      <c r="AB4" s="65">
        <f t="shared" si="0"/>
        <v>16.076555023923451</v>
      </c>
      <c r="AC4" s="66">
        <f t="shared" si="0"/>
        <v>37.607655502392362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7" si="3">AD4*T4</f>
        <v>40.047846889952169</v>
      </c>
      <c r="AO4" s="60">
        <f t="shared" si="1"/>
        <v>3.7320574162679439</v>
      </c>
      <c r="AP4" s="60">
        <f t="shared" si="1"/>
        <v>2.4401913875598096</v>
      </c>
      <c r="AQ4" s="60">
        <f t="shared" si="1"/>
        <v>0.78947368421052666</v>
      </c>
      <c r="AR4" s="60">
        <f t="shared" si="1"/>
        <v>0</v>
      </c>
      <c r="AS4" s="60">
        <f t="shared" si="1"/>
        <v>167.82775119617233</v>
      </c>
      <c r="AT4" s="60">
        <f t="shared" si="1"/>
        <v>66.976076555023951</v>
      </c>
      <c r="AU4" s="60">
        <f t="shared" si="1"/>
        <v>0</v>
      </c>
      <c r="AV4" s="60">
        <f t="shared" si="1"/>
        <v>16.076555023923451</v>
      </c>
      <c r="AW4" s="60">
        <f t="shared" si="1"/>
        <v>37.607655502392362</v>
      </c>
    </row>
    <row r="5" spans="1:49" x14ac:dyDescent="0.25">
      <c r="A5" s="71"/>
      <c r="B5" s="71"/>
      <c r="C5" s="71"/>
      <c r="D5" s="71"/>
      <c r="E5" s="84" t="s">
        <v>208</v>
      </c>
      <c r="F5" s="84">
        <v>260</v>
      </c>
      <c r="G5" s="84">
        <v>0.1</v>
      </c>
      <c r="H5" s="60">
        <f>G5/SUM($G$3:$G$7)</f>
        <v>9.5693779904306248E-2</v>
      </c>
      <c r="I5" s="78">
        <f t="shared" si="2"/>
        <v>14.354066985645938</v>
      </c>
      <c r="J5" s="61">
        <v>40.49</v>
      </c>
      <c r="K5" s="62">
        <v>2</v>
      </c>
      <c r="L5" s="62">
        <v>0.41</v>
      </c>
      <c r="M5" s="62">
        <v>7.2</v>
      </c>
      <c r="N5" s="62">
        <v>1.52</v>
      </c>
      <c r="O5" s="62">
        <v>0</v>
      </c>
      <c r="P5" s="62">
        <v>11.5</v>
      </c>
      <c r="Q5" s="62">
        <v>18.5</v>
      </c>
      <c r="R5" s="62">
        <v>30</v>
      </c>
      <c r="S5" s="63">
        <v>5</v>
      </c>
      <c r="T5" s="64">
        <f t="shared" si="0"/>
        <v>5.8119617224880411</v>
      </c>
      <c r="U5" s="65">
        <f t="shared" si="0"/>
        <v>0.28708133971291877</v>
      </c>
      <c r="V5" s="65">
        <f t="shared" si="0"/>
        <v>5.8851674641148342E-2</v>
      </c>
      <c r="W5" s="65">
        <f t="shared" si="0"/>
        <v>1.0334928229665077</v>
      </c>
      <c r="X5" s="65">
        <f t="shared" si="0"/>
        <v>0.21818181818181825</v>
      </c>
      <c r="Y5" s="65">
        <f t="shared" si="0"/>
        <v>0</v>
      </c>
      <c r="Z5" s="65">
        <f t="shared" si="0"/>
        <v>1.650717703349283</v>
      </c>
      <c r="AA5" s="65">
        <f t="shared" si="0"/>
        <v>2.6555023923444985</v>
      </c>
      <c r="AB5" s="65">
        <f t="shared" si="0"/>
        <v>4.3062200956937815</v>
      </c>
      <c r="AC5" s="66">
        <f t="shared" si="0"/>
        <v>0.71770334928229695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5.8119617224880411</v>
      </c>
      <c r="AO5" s="60">
        <f t="shared" si="1"/>
        <v>0.28708133971291877</v>
      </c>
      <c r="AP5" s="60">
        <f t="shared" si="1"/>
        <v>5.8851674641148342E-2</v>
      </c>
      <c r="AQ5" s="60">
        <f t="shared" si="1"/>
        <v>1.0334928229665077</v>
      </c>
      <c r="AR5" s="60">
        <f t="shared" si="1"/>
        <v>0.21818181818181825</v>
      </c>
      <c r="AS5" s="60">
        <f t="shared" si="1"/>
        <v>0</v>
      </c>
      <c r="AT5" s="60">
        <f t="shared" si="1"/>
        <v>1.4856459330143548</v>
      </c>
      <c r="AU5" s="60">
        <f t="shared" si="1"/>
        <v>2.2571770334928236</v>
      </c>
      <c r="AV5" s="60">
        <f t="shared" si="1"/>
        <v>4.3062200956937815</v>
      </c>
      <c r="AW5" s="60">
        <f t="shared" si="1"/>
        <v>0.71770334928229695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0.03</v>
      </c>
      <c r="H6" s="60">
        <f>G6/SUM($G$3:$G$7)</f>
        <v>2.8708133971291874E-2</v>
      </c>
      <c r="I6" s="78">
        <f t="shared" si="2"/>
        <v>4.3062200956937806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38.67846889952154</v>
      </c>
      <c r="U6" s="65">
        <f t="shared" si="0"/>
        <v>0</v>
      </c>
      <c r="V6" s="65">
        <f t="shared" si="0"/>
        <v>4.297607655502393</v>
      </c>
      <c r="W6" s="65">
        <f t="shared" si="0"/>
        <v>0</v>
      </c>
      <c r="X6" s="65">
        <f t="shared" si="0"/>
        <v>0</v>
      </c>
      <c r="Y6" s="65">
        <f t="shared" si="0"/>
        <v>2.7559808612440198</v>
      </c>
      <c r="Z6" s="65">
        <f t="shared" si="0"/>
        <v>1.7224880382775123</v>
      </c>
      <c r="AA6" s="65">
        <f t="shared" si="0"/>
        <v>0</v>
      </c>
      <c r="AB6" s="65">
        <f t="shared" si="0"/>
        <v>0.77511961722488054</v>
      </c>
      <c r="AC6" s="66">
        <f t="shared" si="0"/>
        <v>0.21961722488038282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38.67846889952154</v>
      </c>
      <c r="AO6" s="60">
        <f t="shared" si="1"/>
        <v>0</v>
      </c>
      <c r="AP6" s="60">
        <f t="shared" si="1"/>
        <v>4.297607655502393</v>
      </c>
      <c r="AQ6" s="60">
        <f t="shared" si="1"/>
        <v>0</v>
      </c>
      <c r="AR6" s="60">
        <f t="shared" si="1"/>
        <v>0</v>
      </c>
      <c r="AS6" s="60">
        <f t="shared" si="1"/>
        <v>2.7559808612440198</v>
      </c>
      <c r="AT6" s="60">
        <f t="shared" si="1"/>
        <v>1.7224880382775123</v>
      </c>
      <c r="AU6" s="60">
        <f t="shared" si="1"/>
        <v>0</v>
      </c>
      <c r="AV6" s="60">
        <f t="shared" si="1"/>
        <v>0.77511961722488054</v>
      </c>
      <c r="AW6" s="60">
        <f t="shared" si="1"/>
        <v>0.21961722488038282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1.4999999999999999E-2</v>
      </c>
      <c r="H7" s="60">
        <f>G7/SUM($G$3:$G$7)</f>
        <v>1.4354066985645937E-2</v>
      </c>
      <c r="I7" s="78">
        <f t="shared" si="2"/>
        <v>2.1531100478468903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0.47368421052631587</v>
      </c>
      <c r="AC7" s="66">
        <f t="shared" si="0"/>
        <v>846.40909090909111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0.47368421052631587</v>
      </c>
      <c r="AW7" s="60">
        <f t="shared" si="1"/>
        <v>846.40909090909111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202.35933014354072</v>
      </c>
      <c r="AO8" s="77">
        <f t="shared" ref="AO8:AW8" si="4">SUM(AO3:AO7)</f>
        <v>6.6717703349282322</v>
      </c>
      <c r="AP8" s="77">
        <f t="shared" si="4"/>
        <v>7.0980861244019158</v>
      </c>
      <c r="AQ8" s="77">
        <f t="shared" si="4"/>
        <v>27.947368421052644</v>
      </c>
      <c r="AR8" s="77">
        <f t="shared" si="4"/>
        <v>0.51961722488038298</v>
      </c>
      <c r="AS8" s="77">
        <f t="shared" si="4"/>
        <v>170.58373205741634</v>
      </c>
      <c r="AT8" s="77">
        <f t="shared" si="4"/>
        <v>75.983325358851715</v>
      </c>
      <c r="AU8" s="77">
        <f t="shared" si="4"/>
        <v>4.668660287081341</v>
      </c>
      <c r="AV8" s="77">
        <f t="shared" si="4"/>
        <v>28.66507177033494</v>
      </c>
      <c r="AW8" s="77">
        <f t="shared" si="4"/>
        <v>887.46602870813422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7" enableFormatConditionsCalculation="0"/>
  <dimension ref="A1:AW9"/>
  <sheetViews>
    <sheetView showGridLines="0" workbookViewId="0">
      <selection activeCell="B3" sqref="B3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66</v>
      </c>
      <c r="B3" s="56" t="s">
        <v>210</v>
      </c>
      <c r="C3" s="56" t="s">
        <v>211</v>
      </c>
      <c r="D3" s="56">
        <v>200</v>
      </c>
      <c r="E3" s="58" t="s">
        <v>212</v>
      </c>
      <c r="F3" s="58">
        <v>866</v>
      </c>
      <c r="G3" s="84">
        <v>0.5</v>
      </c>
      <c r="H3" s="60">
        <f>G3/SUM($G$3:$G$6)</f>
        <v>0.47393364928909953</v>
      </c>
      <c r="I3" s="78">
        <f>$D$3*H3</f>
        <v>94.786729857819907</v>
      </c>
      <c r="J3" s="61">
        <v>240.54</v>
      </c>
      <c r="K3" s="62">
        <v>15.6</v>
      </c>
      <c r="L3" s="62">
        <v>19.7</v>
      </c>
      <c r="M3" s="62">
        <v>0.21</v>
      </c>
      <c r="N3" s="62">
        <v>0</v>
      </c>
      <c r="O3" s="62">
        <v>94.33</v>
      </c>
      <c r="P3" s="62">
        <v>52</v>
      </c>
      <c r="Q3" s="62">
        <v>0</v>
      </c>
      <c r="R3" s="62">
        <v>6</v>
      </c>
      <c r="S3" s="63">
        <v>69</v>
      </c>
      <c r="T3" s="64">
        <f t="shared" ref="T3:AC6" si="0">$I3/100*J3</f>
        <v>228</v>
      </c>
      <c r="U3" s="65">
        <f t="shared" si="0"/>
        <v>14.786729857819905</v>
      </c>
      <c r="V3" s="65">
        <f t="shared" si="0"/>
        <v>18.672985781990523</v>
      </c>
      <c r="W3" s="65">
        <f t="shared" si="0"/>
        <v>0.1990521327014218</v>
      </c>
      <c r="X3" s="65">
        <f t="shared" si="0"/>
        <v>0</v>
      </c>
      <c r="Y3" s="65">
        <f t="shared" si="0"/>
        <v>89.412322274881518</v>
      </c>
      <c r="Z3" s="65">
        <f t="shared" si="0"/>
        <v>49.289099526066352</v>
      </c>
      <c r="AA3" s="65">
        <f t="shared" si="0"/>
        <v>0</v>
      </c>
      <c r="AB3" s="65">
        <f t="shared" si="0"/>
        <v>5.6872037914691944</v>
      </c>
      <c r="AC3" s="66">
        <f t="shared" si="0"/>
        <v>65.402843601895739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228</v>
      </c>
      <c r="AO3" s="60">
        <f t="shared" ref="AO3:AW6" si="1">AE3*U3</f>
        <v>14.786729857819905</v>
      </c>
      <c r="AP3" s="60">
        <f t="shared" si="1"/>
        <v>18.672985781990523</v>
      </c>
      <c r="AQ3" s="60">
        <f t="shared" si="1"/>
        <v>0.1990521327014218</v>
      </c>
      <c r="AR3" s="60">
        <f t="shared" si="1"/>
        <v>0</v>
      </c>
      <c r="AS3" s="60">
        <f t="shared" si="1"/>
        <v>89.412322274881518</v>
      </c>
      <c r="AT3" s="60">
        <f t="shared" si="1"/>
        <v>41.895734597156398</v>
      </c>
      <c r="AU3" s="60">
        <f t="shared" si="1"/>
        <v>0</v>
      </c>
      <c r="AV3" s="60">
        <f t="shared" si="1"/>
        <v>5.6872037914691944</v>
      </c>
      <c r="AW3" s="60">
        <f t="shared" si="1"/>
        <v>65.402843601895739</v>
      </c>
    </row>
    <row r="4" spans="1:49" x14ac:dyDescent="0.25">
      <c r="A4" s="71"/>
      <c r="B4" s="71"/>
      <c r="C4" s="71"/>
      <c r="D4" s="71"/>
      <c r="E4" s="58" t="s">
        <v>213</v>
      </c>
      <c r="F4" s="58">
        <v>951</v>
      </c>
      <c r="G4" s="84">
        <v>0.5</v>
      </c>
      <c r="H4" s="60">
        <f>G4/SUM($G$3:$G$6)</f>
        <v>0.47393364928909953</v>
      </c>
      <c r="I4" s="78">
        <f t="shared" ref="I4:I6" si="2">$D$3*H4</f>
        <v>94.786729857819907</v>
      </c>
      <c r="J4" s="61">
        <v>326.54000000000002</v>
      </c>
      <c r="K4" s="62">
        <v>15</v>
      </c>
      <c r="L4" s="62">
        <v>28.1</v>
      </c>
      <c r="M4" s="62">
        <v>3.41</v>
      </c>
      <c r="N4" s="62">
        <v>0</v>
      </c>
      <c r="O4" s="62">
        <v>1509.8</v>
      </c>
      <c r="P4" s="62">
        <v>437.8</v>
      </c>
      <c r="Q4" s="62">
        <v>0</v>
      </c>
      <c r="R4" s="62">
        <v>112</v>
      </c>
      <c r="S4" s="63">
        <v>54.9</v>
      </c>
      <c r="T4" s="64">
        <f t="shared" si="0"/>
        <v>309.51658767772517</v>
      </c>
      <c r="U4" s="65">
        <f t="shared" si="0"/>
        <v>14.218009478672986</v>
      </c>
      <c r="V4" s="65">
        <f t="shared" si="0"/>
        <v>26.635071090047393</v>
      </c>
      <c r="W4" s="65">
        <f t="shared" si="0"/>
        <v>3.2322274881516591</v>
      </c>
      <c r="X4" s="65">
        <f t="shared" si="0"/>
        <v>0</v>
      </c>
      <c r="Y4" s="65">
        <f t="shared" si="0"/>
        <v>1431.090047393365</v>
      </c>
      <c r="Z4" s="65">
        <f t="shared" si="0"/>
        <v>414.97630331753555</v>
      </c>
      <c r="AA4" s="65">
        <f t="shared" si="0"/>
        <v>0</v>
      </c>
      <c r="AB4" s="65">
        <f t="shared" si="0"/>
        <v>106.1611374407583</v>
      </c>
      <c r="AC4" s="66">
        <f t="shared" si="0"/>
        <v>52.037914691943129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0.77142857142857135</v>
      </c>
      <c r="AK4" s="68">
        <v>0.8214285714285714</v>
      </c>
      <c r="AL4" s="68">
        <v>0.97857142857142865</v>
      </c>
      <c r="AM4" s="69">
        <v>0.87857142857142856</v>
      </c>
      <c r="AN4" s="70">
        <f t="shared" ref="AN4:AN6" si="3">AD4*T4</f>
        <v>309.51658767772517</v>
      </c>
      <c r="AO4" s="60">
        <f t="shared" si="1"/>
        <v>14.218009478672986</v>
      </c>
      <c r="AP4" s="60">
        <f t="shared" si="1"/>
        <v>26.635071090047393</v>
      </c>
      <c r="AQ4" s="60">
        <f t="shared" si="1"/>
        <v>3.2322274881516591</v>
      </c>
      <c r="AR4" s="60">
        <f t="shared" si="1"/>
        <v>0</v>
      </c>
      <c r="AS4" s="60">
        <f t="shared" si="1"/>
        <v>1431.090047393365</v>
      </c>
      <c r="AT4" s="60">
        <f t="shared" si="1"/>
        <v>320.12457684495598</v>
      </c>
      <c r="AU4" s="60">
        <f t="shared" si="1"/>
        <v>0</v>
      </c>
      <c r="AV4" s="60">
        <f t="shared" si="1"/>
        <v>103.88625592417063</v>
      </c>
      <c r="AW4" s="60">
        <f t="shared" si="1"/>
        <v>45.719025050778605</v>
      </c>
    </row>
    <row r="5" spans="1:49" x14ac:dyDescent="0.25">
      <c r="A5" s="71"/>
      <c r="B5" s="71"/>
      <c r="C5" s="71"/>
      <c r="D5" s="71"/>
      <c r="E5" s="84" t="s">
        <v>8</v>
      </c>
      <c r="F5" s="84">
        <v>1432</v>
      </c>
      <c r="G5" s="84">
        <v>0.04</v>
      </c>
      <c r="H5" s="60">
        <f>G5/SUM($G$3:$G$6)</f>
        <v>3.7914691943127965E-2</v>
      </c>
      <c r="I5" s="78">
        <f t="shared" si="2"/>
        <v>7.5829383886255926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68.109952606635076</v>
      </c>
      <c r="U5" s="65">
        <f t="shared" si="0"/>
        <v>0</v>
      </c>
      <c r="V5" s="65">
        <f t="shared" si="0"/>
        <v>7.5677725118483412</v>
      </c>
      <c r="W5" s="65">
        <f t="shared" si="0"/>
        <v>0</v>
      </c>
      <c r="X5" s="65">
        <f t="shared" si="0"/>
        <v>0</v>
      </c>
      <c r="Y5" s="65">
        <f t="shared" si="0"/>
        <v>4.8530805687203795</v>
      </c>
      <c r="Z5" s="65">
        <f t="shared" si="0"/>
        <v>3.0331753554502372</v>
      </c>
      <c r="AA5" s="65">
        <f t="shared" si="0"/>
        <v>0</v>
      </c>
      <c r="AB5" s="65">
        <f t="shared" si="0"/>
        <v>1.3649289099526067</v>
      </c>
      <c r="AC5" s="66">
        <f t="shared" si="0"/>
        <v>0.38672985781990521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68.109952606635076</v>
      </c>
      <c r="AO5" s="60">
        <f t="shared" si="1"/>
        <v>0</v>
      </c>
      <c r="AP5" s="60">
        <f t="shared" si="1"/>
        <v>7.5677725118483412</v>
      </c>
      <c r="AQ5" s="60">
        <f t="shared" si="1"/>
        <v>0</v>
      </c>
      <c r="AR5" s="60">
        <f t="shared" si="1"/>
        <v>0</v>
      </c>
      <c r="AS5" s="60">
        <f t="shared" si="1"/>
        <v>4.8530805687203795</v>
      </c>
      <c r="AT5" s="60">
        <f t="shared" si="1"/>
        <v>3.0331753554502372</v>
      </c>
      <c r="AU5" s="60">
        <f t="shared" si="1"/>
        <v>0</v>
      </c>
      <c r="AV5" s="60">
        <f t="shared" si="1"/>
        <v>1.3649289099526067</v>
      </c>
      <c r="AW5" s="60">
        <f t="shared" si="1"/>
        <v>0.38672985781990521</v>
      </c>
    </row>
    <row r="6" spans="1:49" x14ac:dyDescent="0.25">
      <c r="A6" s="72"/>
      <c r="B6" s="72"/>
      <c r="C6" s="72"/>
      <c r="D6" s="72"/>
      <c r="E6" s="84" t="s">
        <v>9</v>
      </c>
      <c r="F6" s="84">
        <v>1530</v>
      </c>
      <c r="G6" s="84">
        <v>1.4999999999999999E-2</v>
      </c>
      <c r="H6" s="60">
        <f>G6/SUM($G$3:$G$6)</f>
        <v>1.4218009478672987E-2</v>
      </c>
      <c r="I6" s="78">
        <f t="shared" si="2"/>
        <v>2.8436018957345972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0.62559241706161139</v>
      </c>
      <c r="AC6" s="66">
        <f t="shared" si="0"/>
        <v>1117.8483412322275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0.62559241706161139</v>
      </c>
      <c r="AW6" s="60">
        <f t="shared" si="1"/>
        <v>1117.8483412322275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605.6265402843602</v>
      </c>
      <c r="AO7" s="77">
        <f t="shared" ref="AO7:AW7" si="4">SUM(AO3:AO6)</f>
        <v>29.004739336492889</v>
      </c>
      <c r="AP7" s="77">
        <f t="shared" si="4"/>
        <v>52.875829383886256</v>
      </c>
      <c r="AQ7" s="77">
        <f t="shared" si="4"/>
        <v>3.4312796208530809</v>
      </c>
      <c r="AR7" s="77">
        <f t="shared" si="4"/>
        <v>0</v>
      </c>
      <c r="AS7" s="77">
        <f t="shared" si="4"/>
        <v>1525.3554502369668</v>
      </c>
      <c r="AT7" s="77">
        <f t="shared" si="4"/>
        <v>365.05348679756258</v>
      </c>
      <c r="AU7" s="77">
        <f t="shared" si="4"/>
        <v>0</v>
      </c>
      <c r="AV7" s="77">
        <f t="shared" si="4"/>
        <v>111.56398104265404</v>
      </c>
      <c r="AW7" s="77">
        <f t="shared" si="4"/>
        <v>1229.3569397427218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8" enableFormatConditionsCalculation="0"/>
  <dimension ref="A1:AW12"/>
  <sheetViews>
    <sheetView showGridLines="0" topLeftCell="R1" workbookViewId="0">
      <selection activeCell="AD7" sqref="AD7:AM7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68</v>
      </c>
      <c r="B3" s="57" t="s">
        <v>214</v>
      </c>
      <c r="C3" s="56" t="s">
        <v>55</v>
      </c>
      <c r="D3" s="56">
        <v>200</v>
      </c>
      <c r="E3" s="58" t="s">
        <v>167</v>
      </c>
      <c r="F3" s="58">
        <v>89</v>
      </c>
      <c r="G3" s="84">
        <v>0.3</v>
      </c>
      <c r="H3" s="60">
        <f>G3/SUM($G$3:$G$9)</f>
        <v>0.28985507246376813</v>
      </c>
      <c r="I3" s="78">
        <f>$D$3*H3</f>
        <v>57.971014492753625</v>
      </c>
      <c r="J3" s="61">
        <v>78.38</v>
      </c>
      <c r="K3" s="62">
        <v>2.1</v>
      </c>
      <c r="L3" s="62">
        <v>0.22</v>
      </c>
      <c r="M3" s="62">
        <v>17</v>
      </c>
      <c r="N3" s="62">
        <v>0.75</v>
      </c>
      <c r="O3" s="62">
        <v>0</v>
      </c>
      <c r="P3" s="62">
        <v>5.13</v>
      </c>
      <c r="Q3" s="62">
        <v>27.01</v>
      </c>
      <c r="R3" s="62">
        <v>8</v>
      </c>
      <c r="S3" s="63">
        <v>2.7</v>
      </c>
      <c r="T3" s="64">
        <f t="shared" ref="T3:AC9" si="0">$I3/100*J3</f>
        <v>45.437681159420286</v>
      </c>
      <c r="U3" s="65">
        <f t="shared" si="0"/>
        <v>1.2173913043478262</v>
      </c>
      <c r="V3" s="65">
        <f t="shared" si="0"/>
        <v>0.12753623188405797</v>
      </c>
      <c r="W3" s="65">
        <f t="shared" si="0"/>
        <v>9.8550724637681171</v>
      </c>
      <c r="X3" s="65">
        <f t="shared" si="0"/>
        <v>0.43478260869565222</v>
      </c>
      <c r="Y3" s="65">
        <f t="shared" si="0"/>
        <v>0</v>
      </c>
      <c r="Z3" s="65">
        <f t="shared" si="0"/>
        <v>2.973913043478261</v>
      </c>
      <c r="AA3" s="65">
        <f t="shared" si="0"/>
        <v>15.657971014492755</v>
      </c>
      <c r="AB3" s="65">
        <f t="shared" si="0"/>
        <v>4.63768115942029</v>
      </c>
      <c r="AC3" s="66">
        <f t="shared" si="0"/>
        <v>1.5652173913043479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45.437681159420286</v>
      </c>
      <c r="AO3" s="60">
        <f t="shared" ref="AO3:AW9" si="1">AE3*U3</f>
        <v>1.2173913043478262</v>
      </c>
      <c r="AP3" s="60">
        <f t="shared" si="1"/>
        <v>0.12753623188405797</v>
      </c>
      <c r="AQ3" s="60">
        <f t="shared" si="1"/>
        <v>9.8550724637681171</v>
      </c>
      <c r="AR3" s="60">
        <f t="shared" si="1"/>
        <v>0.43478260869565222</v>
      </c>
      <c r="AS3" s="60">
        <f t="shared" si="1"/>
        <v>0</v>
      </c>
      <c r="AT3" s="60">
        <f t="shared" si="1"/>
        <v>2.6765217391304348</v>
      </c>
      <c r="AU3" s="60">
        <f t="shared" si="1"/>
        <v>12.526376811594204</v>
      </c>
      <c r="AV3" s="60">
        <f t="shared" si="1"/>
        <v>4.63768115942029</v>
      </c>
      <c r="AW3" s="60">
        <f t="shared" si="1"/>
        <v>1.5652173913043479</v>
      </c>
    </row>
    <row r="4" spans="1:49" x14ac:dyDescent="0.25">
      <c r="A4" s="71"/>
      <c r="B4" s="71"/>
      <c r="C4" s="71"/>
      <c r="D4" s="71"/>
      <c r="E4" s="58" t="s">
        <v>215</v>
      </c>
      <c r="F4" s="58">
        <v>220</v>
      </c>
      <c r="G4" s="84">
        <v>0.2</v>
      </c>
      <c r="H4" s="60">
        <f t="shared" ref="H4:H9" si="2">G4/SUM($G$3:$G$9)</f>
        <v>0.19323671497584544</v>
      </c>
      <c r="I4" s="78">
        <f t="shared" ref="I4:I9" si="3">$D$3*H4</f>
        <v>38.64734299516909</v>
      </c>
      <c r="J4" s="61">
        <v>26.59</v>
      </c>
      <c r="K4" s="62">
        <v>1.1000000000000001</v>
      </c>
      <c r="L4" s="62">
        <v>0.11</v>
      </c>
      <c r="M4" s="62">
        <v>5.3</v>
      </c>
      <c r="N4" s="62">
        <v>1.8</v>
      </c>
      <c r="O4" s="62">
        <v>0</v>
      </c>
      <c r="P4" s="62">
        <v>29.8</v>
      </c>
      <c r="Q4" s="62">
        <v>7</v>
      </c>
      <c r="R4" s="62">
        <v>54.8</v>
      </c>
      <c r="S4" s="63">
        <v>6.32</v>
      </c>
      <c r="T4" s="64">
        <f t="shared" si="0"/>
        <v>10.276328502415462</v>
      </c>
      <c r="U4" s="65">
        <f t="shared" si="0"/>
        <v>0.42512077294686007</v>
      </c>
      <c r="V4" s="65">
        <f t="shared" si="0"/>
        <v>4.2512077294686E-2</v>
      </c>
      <c r="W4" s="65">
        <f t="shared" si="0"/>
        <v>2.048309178743962</v>
      </c>
      <c r="X4" s="65">
        <f t="shared" si="0"/>
        <v>0.69565217391304368</v>
      </c>
      <c r="Y4" s="65">
        <f t="shared" si="0"/>
        <v>0</v>
      </c>
      <c r="Z4" s="65">
        <f t="shared" si="0"/>
        <v>11.51690821256039</v>
      </c>
      <c r="AA4" s="65">
        <f t="shared" si="0"/>
        <v>2.7053140096618367</v>
      </c>
      <c r="AB4" s="65">
        <f t="shared" si="0"/>
        <v>21.178743961352662</v>
      </c>
      <c r="AC4" s="66">
        <f t="shared" si="0"/>
        <v>2.4425120772946869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9" si="4">AD4*T4</f>
        <v>10.276328502415462</v>
      </c>
      <c r="AO4" s="60">
        <f t="shared" si="1"/>
        <v>0.42512077294686007</v>
      </c>
      <c r="AP4" s="60">
        <f t="shared" si="1"/>
        <v>4.2512077294686E-2</v>
      </c>
      <c r="AQ4" s="60">
        <f t="shared" si="1"/>
        <v>2.048309178743962</v>
      </c>
      <c r="AR4" s="60">
        <f t="shared" si="1"/>
        <v>0.69565217391304368</v>
      </c>
      <c r="AS4" s="60">
        <f t="shared" si="1"/>
        <v>0</v>
      </c>
      <c r="AT4" s="60">
        <f t="shared" si="1"/>
        <v>10.36521739130435</v>
      </c>
      <c r="AU4" s="60">
        <f t="shared" si="1"/>
        <v>2.1642512077294693</v>
      </c>
      <c r="AV4" s="60">
        <f t="shared" si="1"/>
        <v>21.178743961352662</v>
      </c>
      <c r="AW4" s="60">
        <f t="shared" si="1"/>
        <v>2.4425120772946869</v>
      </c>
    </row>
    <row r="5" spans="1:49" x14ac:dyDescent="0.25">
      <c r="A5" s="71"/>
      <c r="B5" s="71"/>
      <c r="C5" s="71"/>
      <c r="D5" s="71"/>
      <c r="E5" s="84" t="s">
        <v>216</v>
      </c>
      <c r="F5" s="84">
        <v>171</v>
      </c>
      <c r="G5" s="84">
        <v>0.2</v>
      </c>
      <c r="H5" s="60">
        <f t="shared" si="2"/>
        <v>0.19323671497584544</v>
      </c>
      <c r="I5" s="78">
        <f t="shared" si="3"/>
        <v>38.64734299516909</v>
      </c>
      <c r="J5" s="61">
        <v>351.29</v>
      </c>
      <c r="K5" s="62">
        <v>25.2</v>
      </c>
      <c r="L5" s="62">
        <v>0.41</v>
      </c>
      <c r="M5" s="62">
        <v>61.7</v>
      </c>
      <c r="N5" s="62">
        <v>6.5</v>
      </c>
      <c r="O5" s="62">
        <v>0</v>
      </c>
      <c r="P5" s="62">
        <v>5.01</v>
      </c>
      <c r="Q5" s="62">
        <v>2</v>
      </c>
      <c r="R5" s="62">
        <v>137.1</v>
      </c>
      <c r="S5" s="63">
        <v>2.2999999999999998</v>
      </c>
      <c r="T5" s="64">
        <f t="shared" si="0"/>
        <v>135.7642512077295</v>
      </c>
      <c r="U5" s="65">
        <f t="shared" si="0"/>
        <v>9.7391304347826111</v>
      </c>
      <c r="V5" s="65">
        <f t="shared" si="0"/>
        <v>0.15845410628019327</v>
      </c>
      <c r="W5" s="65">
        <f t="shared" si="0"/>
        <v>23.84541062801933</v>
      </c>
      <c r="X5" s="65">
        <f t="shared" si="0"/>
        <v>2.5120772946859908</v>
      </c>
      <c r="Y5" s="65">
        <f t="shared" si="0"/>
        <v>0</v>
      </c>
      <c r="Z5" s="65">
        <f t="shared" si="0"/>
        <v>1.9362318840579715</v>
      </c>
      <c r="AA5" s="65">
        <f t="shared" si="0"/>
        <v>0.77294685990338186</v>
      </c>
      <c r="AB5" s="65">
        <f t="shared" si="0"/>
        <v>52.985507246376827</v>
      </c>
      <c r="AC5" s="66">
        <f t="shared" si="0"/>
        <v>0.88888888888888906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4"/>
        <v>135.7642512077295</v>
      </c>
      <c r="AO5" s="60">
        <f t="shared" si="1"/>
        <v>9.7391304347826111</v>
      </c>
      <c r="AP5" s="60">
        <f t="shared" si="1"/>
        <v>0.15845410628019327</v>
      </c>
      <c r="AQ5" s="60">
        <f t="shared" si="1"/>
        <v>23.84541062801933</v>
      </c>
      <c r="AR5" s="60">
        <f t="shared" si="1"/>
        <v>2.5120772946859908</v>
      </c>
      <c r="AS5" s="60">
        <f t="shared" si="1"/>
        <v>0</v>
      </c>
      <c r="AT5" s="60">
        <f t="shared" si="1"/>
        <v>1.7426086956521745</v>
      </c>
      <c r="AU5" s="60">
        <f t="shared" si="1"/>
        <v>0.61835748792270551</v>
      </c>
      <c r="AV5" s="60">
        <f t="shared" si="1"/>
        <v>52.985507246376827</v>
      </c>
      <c r="AW5" s="60">
        <f t="shared" si="1"/>
        <v>0.88888888888888906</v>
      </c>
    </row>
    <row r="6" spans="1:49" x14ac:dyDescent="0.25">
      <c r="A6" s="71"/>
      <c r="B6" s="71"/>
      <c r="C6" s="71"/>
      <c r="D6" s="71"/>
      <c r="E6" s="84" t="s">
        <v>106</v>
      </c>
      <c r="F6" s="84">
        <v>226</v>
      </c>
      <c r="G6" s="84">
        <v>0.1</v>
      </c>
      <c r="H6" s="60">
        <f t="shared" si="2"/>
        <v>9.6618357487922718E-2</v>
      </c>
      <c r="I6" s="78">
        <f t="shared" si="3"/>
        <v>19.323671497584545</v>
      </c>
      <c r="J6" s="61">
        <v>31.41</v>
      </c>
      <c r="K6" s="62">
        <v>1.39</v>
      </c>
      <c r="L6" s="62">
        <v>0.28999999999999998</v>
      </c>
      <c r="M6" s="62">
        <v>5.81</v>
      </c>
      <c r="N6" s="62">
        <v>2.11</v>
      </c>
      <c r="O6" s="62">
        <v>0</v>
      </c>
      <c r="P6" s="62">
        <v>57.03</v>
      </c>
      <c r="Q6" s="62">
        <v>62</v>
      </c>
      <c r="R6" s="62">
        <v>15.06</v>
      </c>
      <c r="S6" s="63">
        <v>2.2000000000000002</v>
      </c>
      <c r="T6" s="64">
        <f t="shared" si="0"/>
        <v>6.0695652173913057</v>
      </c>
      <c r="U6" s="65">
        <f t="shared" si="0"/>
        <v>0.26859903381642519</v>
      </c>
      <c r="V6" s="65">
        <f t="shared" si="0"/>
        <v>5.6038647342995178E-2</v>
      </c>
      <c r="W6" s="65">
        <f t="shared" si="0"/>
        <v>1.1227053140096621</v>
      </c>
      <c r="X6" s="65">
        <f t="shared" si="0"/>
        <v>0.40772946859903392</v>
      </c>
      <c r="Y6" s="65">
        <f t="shared" si="0"/>
        <v>0</v>
      </c>
      <c r="Z6" s="65">
        <f t="shared" si="0"/>
        <v>11.020289855072466</v>
      </c>
      <c r="AA6" s="65">
        <f t="shared" si="0"/>
        <v>11.980676328502419</v>
      </c>
      <c r="AB6" s="65">
        <f t="shared" si="0"/>
        <v>2.910144927536233</v>
      </c>
      <c r="AC6" s="66">
        <f t="shared" si="0"/>
        <v>0.42512077294686007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6.0695652173913057</v>
      </c>
      <c r="AO6" s="60">
        <f t="shared" si="1"/>
        <v>0.26859903381642519</v>
      </c>
      <c r="AP6" s="60">
        <f t="shared" si="1"/>
        <v>5.6038647342995178E-2</v>
      </c>
      <c r="AQ6" s="60">
        <f t="shared" si="1"/>
        <v>1.1227053140096621</v>
      </c>
      <c r="AR6" s="60">
        <f t="shared" si="1"/>
        <v>0.40772946859903392</v>
      </c>
      <c r="AS6" s="60">
        <f t="shared" si="1"/>
        <v>0</v>
      </c>
      <c r="AT6" s="60">
        <f t="shared" si="1"/>
        <v>9.9182608695652199</v>
      </c>
      <c r="AU6" s="60">
        <f t="shared" si="1"/>
        <v>9.5845410628019359</v>
      </c>
      <c r="AV6" s="60">
        <f t="shared" si="1"/>
        <v>2.910144927536233</v>
      </c>
      <c r="AW6" s="60">
        <f t="shared" si="1"/>
        <v>0.42512077294686007</v>
      </c>
    </row>
    <row r="7" spans="1:49" x14ac:dyDescent="0.25">
      <c r="A7" s="71"/>
      <c r="B7" s="71"/>
      <c r="C7" s="71"/>
      <c r="D7" s="71"/>
      <c r="E7" s="84" t="s">
        <v>71</v>
      </c>
      <c r="F7" s="84">
        <v>221</v>
      </c>
      <c r="G7" s="84">
        <v>0.2</v>
      </c>
      <c r="H7" s="60">
        <f t="shared" si="2"/>
        <v>0.19323671497584544</v>
      </c>
      <c r="I7" s="78">
        <f t="shared" si="3"/>
        <v>38.64734299516909</v>
      </c>
      <c r="J7" s="61">
        <v>21.8</v>
      </c>
      <c r="K7" s="62">
        <v>1</v>
      </c>
      <c r="L7" s="62">
        <v>0.2</v>
      </c>
      <c r="M7" s="62">
        <v>4</v>
      </c>
      <c r="N7" s="62">
        <v>0.5</v>
      </c>
      <c r="O7" s="62">
        <v>0</v>
      </c>
      <c r="P7" s="62">
        <v>91.63</v>
      </c>
      <c r="Q7" s="62">
        <v>19</v>
      </c>
      <c r="R7" s="62">
        <v>10</v>
      </c>
      <c r="S7" s="63">
        <v>5.01</v>
      </c>
      <c r="T7" s="64">
        <f t="shared" si="0"/>
        <v>8.4251207729468618</v>
      </c>
      <c r="U7" s="65">
        <f t="shared" si="0"/>
        <v>0.38647342995169093</v>
      </c>
      <c r="V7" s="65">
        <f t="shared" si="0"/>
        <v>7.7294685990338188E-2</v>
      </c>
      <c r="W7" s="65">
        <f t="shared" si="0"/>
        <v>1.5458937198067637</v>
      </c>
      <c r="X7" s="65">
        <f t="shared" si="0"/>
        <v>0.19323671497584546</v>
      </c>
      <c r="Y7" s="65">
        <f t="shared" si="0"/>
        <v>0</v>
      </c>
      <c r="Z7" s="65">
        <f t="shared" si="0"/>
        <v>35.412560386473437</v>
      </c>
      <c r="AA7" s="65">
        <f t="shared" si="0"/>
        <v>7.342995169082128</v>
      </c>
      <c r="AB7" s="65">
        <f t="shared" si="0"/>
        <v>3.8647342995169094</v>
      </c>
      <c r="AC7" s="66">
        <f t="shared" si="0"/>
        <v>1.9362318840579715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0.8</v>
      </c>
      <c r="AL7" s="68">
        <v>1</v>
      </c>
      <c r="AM7" s="69">
        <v>1</v>
      </c>
      <c r="AN7" s="70">
        <f t="shared" si="4"/>
        <v>8.4251207729468618</v>
      </c>
      <c r="AO7" s="60">
        <f t="shared" si="1"/>
        <v>0.38647342995169093</v>
      </c>
      <c r="AP7" s="60">
        <f t="shared" si="1"/>
        <v>7.7294685990338188E-2</v>
      </c>
      <c r="AQ7" s="60">
        <f t="shared" si="1"/>
        <v>1.5458937198067637</v>
      </c>
      <c r="AR7" s="60">
        <f t="shared" si="1"/>
        <v>0.19323671497584546</v>
      </c>
      <c r="AS7" s="60">
        <f t="shared" si="1"/>
        <v>0</v>
      </c>
      <c r="AT7" s="60">
        <f t="shared" si="1"/>
        <v>31.871304347826094</v>
      </c>
      <c r="AU7" s="60">
        <f t="shared" si="1"/>
        <v>5.8743961352657026</v>
      </c>
      <c r="AV7" s="60">
        <f t="shared" si="1"/>
        <v>3.8647342995169094</v>
      </c>
      <c r="AW7" s="60">
        <f t="shared" si="1"/>
        <v>1.9362318840579715</v>
      </c>
    </row>
    <row r="8" spans="1:49" x14ac:dyDescent="0.25">
      <c r="A8" s="71"/>
      <c r="B8" s="71"/>
      <c r="C8" s="71"/>
      <c r="D8" s="71"/>
      <c r="E8" s="84" t="s">
        <v>8</v>
      </c>
      <c r="F8" s="84">
        <v>1432</v>
      </c>
      <c r="G8" s="84">
        <v>0.02</v>
      </c>
      <c r="H8" s="60">
        <f t="shared" si="2"/>
        <v>1.9323671497584544E-2</v>
      </c>
      <c r="I8" s="78">
        <f t="shared" si="3"/>
        <v>3.8647342995169085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0"/>
        <v>34.713043478260879</v>
      </c>
      <c r="U8" s="65">
        <f t="shared" si="0"/>
        <v>0</v>
      </c>
      <c r="V8" s="65">
        <f t="shared" si="0"/>
        <v>3.8570048309178748</v>
      </c>
      <c r="W8" s="65">
        <f t="shared" si="0"/>
        <v>0</v>
      </c>
      <c r="X8" s="65">
        <f t="shared" si="0"/>
        <v>0</v>
      </c>
      <c r="Y8" s="65">
        <f t="shared" si="0"/>
        <v>2.4734299516908216</v>
      </c>
      <c r="Z8" s="65">
        <f t="shared" si="0"/>
        <v>1.5458937198067635</v>
      </c>
      <c r="AA8" s="65">
        <f t="shared" si="0"/>
        <v>0</v>
      </c>
      <c r="AB8" s="65">
        <f t="shared" si="0"/>
        <v>0.69565217391304357</v>
      </c>
      <c r="AC8" s="66">
        <f t="shared" si="0"/>
        <v>0.19710144927536233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34.713043478260879</v>
      </c>
      <c r="AO8" s="60">
        <f t="shared" si="1"/>
        <v>0</v>
      </c>
      <c r="AP8" s="60">
        <f t="shared" si="1"/>
        <v>3.8570048309178748</v>
      </c>
      <c r="AQ8" s="60">
        <f t="shared" si="1"/>
        <v>0</v>
      </c>
      <c r="AR8" s="60">
        <f t="shared" si="1"/>
        <v>0</v>
      </c>
      <c r="AS8" s="60">
        <f t="shared" si="1"/>
        <v>2.4734299516908216</v>
      </c>
      <c r="AT8" s="60">
        <f t="shared" si="1"/>
        <v>1.5458937198067635</v>
      </c>
      <c r="AU8" s="60">
        <f t="shared" si="1"/>
        <v>0</v>
      </c>
      <c r="AV8" s="60">
        <f t="shared" si="1"/>
        <v>0.69565217391304357</v>
      </c>
      <c r="AW8" s="60">
        <f t="shared" si="1"/>
        <v>0.19710144927536233</v>
      </c>
    </row>
    <row r="9" spans="1:49" x14ac:dyDescent="0.25">
      <c r="A9" s="72"/>
      <c r="B9" s="72"/>
      <c r="C9" s="72"/>
      <c r="D9" s="72"/>
      <c r="E9" s="84" t="s">
        <v>9</v>
      </c>
      <c r="F9" s="84">
        <v>1530</v>
      </c>
      <c r="G9" s="84">
        <v>1.4999999999999999E-2</v>
      </c>
      <c r="H9" s="60">
        <f t="shared" si="2"/>
        <v>1.4492753623188406E-2</v>
      </c>
      <c r="I9" s="78">
        <f t="shared" si="3"/>
        <v>2.8985507246376812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0.63768115942028991</v>
      </c>
      <c r="AC9" s="66">
        <f t="shared" si="0"/>
        <v>1139.4492753623188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1"/>
        <v>0</v>
      </c>
      <c r="AP9" s="60">
        <f t="shared" si="1"/>
        <v>0</v>
      </c>
      <c r="AQ9" s="60">
        <f t="shared" si="1"/>
        <v>0</v>
      </c>
      <c r="AR9" s="60">
        <f t="shared" si="1"/>
        <v>0</v>
      </c>
      <c r="AS9" s="60">
        <f t="shared" si="1"/>
        <v>0</v>
      </c>
      <c r="AT9" s="60">
        <f t="shared" si="1"/>
        <v>0</v>
      </c>
      <c r="AU9" s="60">
        <f t="shared" si="1"/>
        <v>0</v>
      </c>
      <c r="AV9" s="60">
        <f t="shared" si="1"/>
        <v>0.63768115942028991</v>
      </c>
      <c r="AW9" s="60">
        <f t="shared" si="1"/>
        <v>1139.4492753623188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240.68599033816429</v>
      </c>
      <c r="AO10" s="77">
        <f t="shared" ref="AO10:AW10" si="5">SUM(AO3:AO9)</f>
        <v>12.036714975845413</v>
      </c>
      <c r="AP10" s="77">
        <f t="shared" si="5"/>
        <v>4.3188405797101455</v>
      </c>
      <c r="AQ10" s="77">
        <f t="shared" si="5"/>
        <v>38.417391304347838</v>
      </c>
      <c r="AR10" s="77">
        <f t="shared" si="5"/>
        <v>4.2434782608695656</v>
      </c>
      <c r="AS10" s="77">
        <f t="shared" si="5"/>
        <v>2.4734299516908216</v>
      </c>
      <c r="AT10" s="77">
        <f t="shared" si="5"/>
        <v>58.119806763285034</v>
      </c>
      <c r="AU10" s="77">
        <f t="shared" si="5"/>
        <v>30.767922705314017</v>
      </c>
      <c r="AV10" s="77">
        <f t="shared" si="5"/>
        <v>86.910144927536265</v>
      </c>
      <c r="AW10" s="77">
        <f t="shared" si="5"/>
        <v>1146.9043478260869</v>
      </c>
    </row>
    <row r="12" spans="1:49" x14ac:dyDescent="0.25">
      <c r="B12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9" enableFormatConditionsCalculation="0"/>
  <dimension ref="A1:AW9"/>
  <sheetViews>
    <sheetView showGridLines="0" workbookViewId="0">
      <selection activeCell="J3" sqref="J3:S3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69</v>
      </c>
      <c r="B3" s="57" t="s">
        <v>217</v>
      </c>
      <c r="C3" s="56" t="s">
        <v>55</v>
      </c>
      <c r="D3" s="56">
        <v>200</v>
      </c>
      <c r="E3" s="58" t="s">
        <v>33</v>
      </c>
      <c r="F3" s="58">
        <v>690</v>
      </c>
      <c r="G3" s="84">
        <v>0.5</v>
      </c>
      <c r="H3" s="60">
        <f>G3/SUM($G$3:$G$6)</f>
        <v>0.48309178743961356</v>
      </c>
      <c r="I3" s="78">
        <f>$D$3*H3</f>
        <v>96.618357487922708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6" si="0">$I3/100*J3</f>
        <v>381.87439613526573</v>
      </c>
      <c r="U3" s="65">
        <f t="shared" si="0"/>
        <v>12.734299516908214</v>
      </c>
      <c r="V3" s="65">
        <f t="shared" si="0"/>
        <v>35.748792270531403</v>
      </c>
      <c r="W3" s="65">
        <f t="shared" si="0"/>
        <v>2.2995169082125604</v>
      </c>
      <c r="X3" s="65">
        <f t="shared" si="0"/>
        <v>0</v>
      </c>
      <c r="Y3" s="65">
        <f t="shared" si="0"/>
        <v>77.294685990338166</v>
      </c>
      <c r="Z3" s="65">
        <f t="shared" si="0"/>
        <v>17.39130434782609</v>
      </c>
      <c r="AA3" s="65">
        <f t="shared" si="0"/>
        <v>0</v>
      </c>
      <c r="AB3" s="65">
        <f t="shared" si="0"/>
        <v>5.7971014492753632</v>
      </c>
      <c r="AC3" s="66">
        <f t="shared" si="0"/>
        <v>57.661835748792278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381.87439613526573</v>
      </c>
      <c r="AO3" s="60">
        <f t="shared" ref="AO3:AW6" si="1">AE3*U3</f>
        <v>12.734299516908214</v>
      </c>
      <c r="AP3" s="60">
        <f t="shared" si="1"/>
        <v>35.748792270531403</v>
      </c>
      <c r="AQ3" s="60">
        <f t="shared" si="1"/>
        <v>2.2995169082125604</v>
      </c>
      <c r="AR3" s="60">
        <f t="shared" si="1"/>
        <v>0</v>
      </c>
      <c r="AS3" s="60">
        <f t="shared" si="1"/>
        <v>77.294685990338166</v>
      </c>
      <c r="AT3" s="60">
        <f t="shared" si="1"/>
        <v>13.913043478260873</v>
      </c>
      <c r="AU3" s="60">
        <f t="shared" si="1"/>
        <v>0</v>
      </c>
      <c r="AV3" s="60">
        <f t="shared" si="1"/>
        <v>5.7971014492753632</v>
      </c>
      <c r="AW3" s="60">
        <f t="shared" si="1"/>
        <v>57.661835748792278</v>
      </c>
    </row>
    <row r="4" spans="1:49" x14ac:dyDescent="0.25">
      <c r="A4" s="71"/>
      <c r="B4" s="71"/>
      <c r="C4" s="71"/>
      <c r="D4" s="71"/>
      <c r="E4" s="58" t="s">
        <v>109</v>
      </c>
      <c r="F4" s="58">
        <v>343</v>
      </c>
      <c r="G4" s="84">
        <v>0.5</v>
      </c>
      <c r="H4" s="60">
        <f>G4/SUM($G$3:$G$6)</f>
        <v>0.48309178743961356</v>
      </c>
      <c r="I4" s="78">
        <f t="shared" ref="I4:I6" si="2">$D$3*H4</f>
        <v>96.618357487922708</v>
      </c>
      <c r="J4" s="61">
        <v>76.25</v>
      </c>
      <c r="K4" s="62">
        <v>2</v>
      </c>
      <c r="L4" s="62">
        <v>0.25</v>
      </c>
      <c r="M4" s="62">
        <v>16.5</v>
      </c>
      <c r="N4" s="62">
        <v>1.5</v>
      </c>
      <c r="O4" s="62">
        <v>0</v>
      </c>
      <c r="P4" s="62">
        <v>3.2</v>
      </c>
      <c r="Q4" s="62">
        <v>44.6</v>
      </c>
      <c r="R4" s="62">
        <v>39.5</v>
      </c>
      <c r="S4" s="63">
        <v>44.5</v>
      </c>
      <c r="T4" s="64">
        <f t="shared" si="0"/>
        <v>73.671497584541072</v>
      </c>
      <c r="U4" s="65">
        <f t="shared" si="0"/>
        <v>1.9323671497584543</v>
      </c>
      <c r="V4" s="65">
        <f t="shared" si="0"/>
        <v>0.24154589371980678</v>
      </c>
      <c r="W4" s="65">
        <f t="shared" si="0"/>
        <v>15.942028985507248</v>
      </c>
      <c r="X4" s="65">
        <f t="shared" si="0"/>
        <v>1.4492753623188408</v>
      </c>
      <c r="Y4" s="65">
        <f t="shared" si="0"/>
        <v>0</v>
      </c>
      <c r="Z4" s="65">
        <f t="shared" si="0"/>
        <v>3.091787439613527</v>
      </c>
      <c r="AA4" s="65">
        <f t="shared" si="0"/>
        <v>43.091787439613533</v>
      </c>
      <c r="AB4" s="65">
        <f t="shared" si="0"/>
        <v>38.164251207729471</v>
      </c>
      <c r="AC4" s="66">
        <f t="shared" si="0"/>
        <v>42.995169082125607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73.671497584541072</v>
      </c>
      <c r="AO4" s="60">
        <f t="shared" si="1"/>
        <v>1.9323671497584543</v>
      </c>
      <c r="AP4" s="60">
        <f t="shared" si="1"/>
        <v>0.24154589371980678</v>
      </c>
      <c r="AQ4" s="60">
        <f t="shared" si="1"/>
        <v>15.942028985507248</v>
      </c>
      <c r="AR4" s="60">
        <f t="shared" si="1"/>
        <v>1.4492753623188408</v>
      </c>
      <c r="AS4" s="60">
        <f t="shared" si="1"/>
        <v>0</v>
      </c>
      <c r="AT4" s="60">
        <f t="shared" si="1"/>
        <v>2.7826086956521743</v>
      </c>
      <c r="AU4" s="60">
        <f t="shared" si="1"/>
        <v>34.473429951690825</v>
      </c>
      <c r="AV4" s="60">
        <f t="shared" si="1"/>
        <v>38.164251207729471</v>
      </c>
      <c r="AW4" s="60">
        <f t="shared" si="1"/>
        <v>42.995169082125607</v>
      </c>
    </row>
    <row r="5" spans="1:49" x14ac:dyDescent="0.25">
      <c r="A5" s="71"/>
      <c r="B5" s="71"/>
      <c r="C5" s="71"/>
      <c r="D5" s="71"/>
      <c r="E5" s="84" t="s">
        <v>8</v>
      </c>
      <c r="F5" s="84">
        <v>1432</v>
      </c>
      <c r="G5" s="84">
        <v>0.02</v>
      </c>
      <c r="H5" s="60">
        <f>G5/SUM($G$3:$G$6)</f>
        <v>1.9323671497584544E-2</v>
      </c>
      <c r="I5" s="78">
        <f t="shared" si="2"/>
        <v>3.8647342995169085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34.713043478260879</v>
      </c>
      <c r="U5" s="65">
        <f t="shared" si="0"/>
        <v>0</v>
      </c>
      <c r="V5" s="65">
        <f t="shared" si="0"/>
        <v>3.8570048309178748</v>
      </c>
      <c r="W5" s="65">
        <f t="shared" si="0"/>
        <v>0</v>
      </c>
      <c r="X5" s="65">
        <f t="shared" si="0"/>
        <v>0</v>
      </c>
      <c r="Y5" s="65">
        <f t="shared" si="0"/>
        <v>2.4734299516908216</v>
      </c>
      <c r="Z5" s="65">
        <f t="shared" si="0"/>
        <v>1.5458937198067635</v>
      </c>
      <c r="AA5" s="65">
        <f t="shared" si="0"/>
        <v>0</v>
      </c>
      <c r="AB5" s="65">
        <f t="shared" si="0"/>
        <v>0.69565217391304357</v>
      </c>
      <c r="AC5" s="66">
        <f t="shared" si="0"/>
        <v>0.19710144927536233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34.713043478260879</v>
      </c>
      <c r="AO5" s="60">
        <f t="shared" si="1"/>
        <v>0</v>
      </c>
      <c r="AP5" s="60">
        <f t="shared" si="1"/>
        <v>3.8570048309178748</v>
      </c>
      <c r="AQ5" s="60">
        <f t="shared" si="1"/>
        <v>0</v>
      </c>
      <c r="AR5" s="60">
        <f t="shared" si="1"/>
        <v>0</v>
      </c>
      <c r="AS5" s="60">
        <f t="shared" si="1"/>
        <v>2.4734299516908216</v>
      </c>
      <c r="AT5" s="60">
        <f t="shared" si="1"/>
        <v>1.5458937198067635</v>
      </c>
      <c r="AU5" s="60">
        <f t="shared" si="1"/>
        <v>0</v>
      </c>
      <c r="AV5" s="60">
        <f t="shared" si="1"/>
        <v>0.69565217391304357</v>
      </c>
      <c r="AW5" s="60">
        <f t="shared" si="1"/>
        <v>0.19710144927536233</v>
      </c>
    </row>
    <row r="6" spans="1:49" x14ac:dyDescent="0.25">
      <c r="A6" s="72"/>
      <c r="B6" s="72"/>
      <c r="C6" s="72"/>
      <c r="D6" s="72"/>
      <c r="E6" s="84" t="s">
        <v>9</v>
      </c>
      <c r="F6" s="84">
        <v>1530</v>
      </c>
      <c r="G6" s="84">
        <v>1.4999999999999999E-2</v>
      </c>
      <c r="H6" s="60">
        <f>G6/SUM($G$3:$G$6)</f>
        <v>1.4492753623188406E-2</v>
      </c>
      <c r="I6" s="78">
        <f t="shared" si="2"/>
        <v>2.8985507246376812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0.63768115942028991</v>
      </c>
      <c r="AC6" s="66">
        <f t="shared" si="0"/>
        <v>1139.4492753623188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0.63768115942028991</v>
      </c>
      <c r="AW6" s="60">
        <f t="shared" si="1"/>
        <v>1139.4492753623188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490.25893719806771</v>
      </c>
      <c r="AO7" s="77">
        <f t="shared" ref="AO7:AW7" si="4">SUM(AO3:AO6)</f>
        <v>14.666666666666668</v>
      </c>
      <c r="AP7" s="77">
        <f t="shared" si="4"/>
        <v>39.847342995169086</v>
      </c>
      <c r="AQ7" s="77">
        <f t="shared" si="4"/>
        <v>18.24154589371981</v>
      </c>
      <c r="AR7" s="77">
        <f t="shared" si="4"/>
        <v>1.4492753623188408</v>
      </c>
      <c r="AS7" s="77">
        <f t="shared" si="4"/>
        <v>79.768115942028984</v>
      </c>
      <c r="AT7" s="77">
        <f t="shared" si="4"/>
        <v>18.24154589371981</v>
      </c>
      <c r="AU7" s="77">
        <f t="shared" si="4"/>
        <v>34.473429951690825</v>
      </c>
      <c r="AV7" s="77">
        <f t="shared" si="4"/>
        <v>45.294685990338174</v>
      </c>
      <c r="AW7" s="77">
        <f t="shared" si="4"/>
        <v>1240.303381642512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0" enableFormatConditionsCalculation="0"/>
  <dimension ref="A1:AW11"/>
  <sheetViews>
    <sheetView showGridLines="0" workbookViewId="0">
      <selection activeCell="E3" sqref="E3:E8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70</v>
      </c>
      <c r="B3" s="57" t="s">
        <v>218</v>
      </c>
      <c r="C3" s="56" t="s">
        <v>55</v>
      </c>
      <c r="D3" s="56">
        <v>200</v>
      </c>
      <c r="E3" s="58" t="s">
        <v>219</v>
      </c>
      <c r="F3" s="58">
        <v>690</v>
      </c>
      <c r="G3" s="84">
        <v>0.7</v>
      </c>
      <c r="H3" s="60">
        <f t="shared" ref="H3:H8" si="0">G3/SUM($G$3:$G$8)</f>
        <v>0.67632850241545894</v>
      </c>
      <c r="I3" s="78">
        <f>$D$3*H3</f>
        <v>135.26570048309179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8" si="1">$I3/100*J3</f>
        <v>534.62415458937198</v>
      </c>
      <c r="U3" s="65">
        <f t="shared" si="1"/>
        <v>17.828019323671498</v>
      </c>
      <c r="V3" s="65">
        <f t="shared" si="1"/>
        <v>50.048309178743963</v>
      </c>
      <c r="W3" s="65">
        <f t="shared" si="1"/>
        <v>3.2193236714975844</v>
      </c>
      <c r="X3" s="65">
        <f t="shared" si="1"/>
        <v>0</v>
      </c>
      <c r="Y3" s="65">
        <f t="shared" si="1"/>
        <v>108.21256038647343</v>
      </c>
      <c r="Z3" s="65">
        <f t="shared" si="1"/>
        <v>24.347826086956523</v>
      </c>
      <c r="AA3" s="65">
        <f t="shared" si="1"/>
        <v>0</v>
      </c>
      <c r="AB3" s="65">
        <f t="shared" si="1"/>
        <v>8.1159420289855078</v>
      </c>
      <c r="AC3" s="66">
        <f t="shared" si="1"/>
        <v>80.726570048309185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534.62415458937198</v>
      </c>
      <c r="AO3" s="60">
        <f t="shared" ref="AO3:AW8" si="2">AE3*U3</f>
        <v>17.828019323671498</v>
      </c>
      <c r="AP3" s="60">
        <f t="shared" si="2"/>
        <v>50.048309178743963</v>
      </c>
      <c r="AQ3" s="60">
        <f t="shared" si="2"/>
        <v>3.2193236714975844</v>
      </c>
      <c r="AR3" s="60">
        <f t="shared" si="2"/>
        <v>0</v>
      </c>
      <c r="AS3" s="60">
        <f t="shared" si="2"/>
        <v>108.21256038647343</v>
      </c>
      <c r="AT3" s="60">
        <f t="shared" si="2"/>
        <v>19.478260869565219</v>
      </c>
      <c r="AU3" s="60">
        <f t="shared" si="2"/>
        <v>0</v>
      </c>
      <c r="AV3" s="60">
        <f t="shared" si="2"/>
        <v>8.1159420289855078</v>
      </c>
      <c r="AW3" s="60">
        <f t="shared" si="2"/>
        <v>80.726570048309185</v>
      </c>
    </row>
    <row r="4" spans="1:49" x14ac:dyDescent="0.25">
      <c r="A4" s="71"/>
      <c r="B4" s="71"/>
      <c r="C4" s="71"/>
      <c r="D4" s="71"/>
      <c r="E4" s="58" t="s">
        <v>53</v>
      </c>
      <c r="F4" s="58">
        <v>116</v>
      </c>
      <c r="G4" s="84">
        <v>0.2</v>
      </c>
      <c r="H4" s="60">
        <f t="shared" si="0"/>
        <v>0.19323671497584544</v>
      </c>
      <c r="I4" s="78">
        <f t="shared" ref="I4:I8" si="3">$D$3*H4</f>
        <v>38.64734299516909</v>
      </c>
      <c r="J4" s="61">
        <v>80.88</v>
      </c>
      <c r="K4" s="62">
        <v>8</v>
      </c>
      <c r="L4" s="62">
        <v>3.6</v>
      </c>
      <c r="M4" s="62">
        <v>4.12</v>
      </c>
      <c r="N4" s="62">
        <v>0.41</v>
      </c>
      <c r="O4" s="62">
        <v>0</v>
      </c>
      <c r="P4" s="62">
        <v>5</v>
      </c>
      <c r="Q4" s="62">
        <v>0</v>
      </c>
      <c r="R4" s="62">
        <v>163.80000000000001</v>
      </c>
      <c r="S4" s="63">
        <v>7.11</v>
      </c>
      <c r="T4" s="64">
        <f t="shared" si="1"/>
        <v>31.25797101449276</v>
      </c>
      <c r="U4" s="65">
        <f t="shared" si="1"/>
        <v>3.0917874396135274</v>
      </c>
      <c r="V4" s="65">
        <f t="shared" si="1"/>
        <v>1.3913043478260874</v>
      </c>
      <c r="W4" s="65">
        <f t="shared" si="1"/>
        <v>1.5922705314009666</v>
      </c>
      <c r="X4" s="65">
        <f t="shared" si="1"/>
        <v>0.15845410628019327</v>
      </c>
      <c r="Y4" s="65">
        <f t="shared" si="1"/>
        <v>0</v>
      </c>
      <c r="Z4" s="65">
        <f t="shared" si="1"/>
        <v>1.9323671497584547</v>
      </c>
      <c r="AA4" s="65">
        <f t="shared" si="1"/>
        <v>0</v>
      </c>
      <c r="AB4" s="65">
        <f t="shared" si="1"/>
        <v>63.304347826086982</v>
      </c>
      <c r="AC4" s="66">
        <f t="shared" si="1"/>
        <v>2.7478260869565228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0.65</v>
      </c>
      <c r="AL4" s="68">
        <v>0.9</v>
      </c>
      <c r="AM4" s="69">
        <v>0.75</v>
      </c>
      <c r="AN4" s="70">
        <f t="shared" ref="AN4:AN8" si="4">AD4*T4</f>
        <v>31.25797101449276</v>
      </c>
      <c r="AO4" s="60">
        <f t="shared" si="2"/>
        <v>3.0917874396135274</v>
      </c>
      <c r="AP4" s="60">
        <f t="shared" si="2"/>
        <v>1.3913043478260874</v>
      </c>
      <c r="AQ4" s="60">
        <f t="shared" si="2"/>
        <v>1.5922705314009666</v>
      </c>
      <c r="AR4" s="60">
        <f t="shared" si="2"/>
        <v>0.15845410628019327</v>
      </c>
      <c r="AS4" s="60">
        <f t="shared" si="2"/>
        <v>0</v>
      </c>
      <c r="AT4" s="60">
        <f t="shared" si="2"/>
        <v>1.6425120772946864</v>
      </c>
      <c r="AU4" s="60">
        <f t="shared" si="2"/>
        <v>0</v>
      </c>
      <c r="AV4" s="60">
        <f t="shared" si="2"/>
        <v>56.973913043478284</v>
      </c>
      <c r="AW4" s="60">
        <f t="shared" si="2"/>
        <v>2.0608695652173923</v>
      </c>
    </row>
    <row r="5" spans="1:49" x14ac:dyDescent="0.25">
      <c r="A5" s="71"/>
      <c r="B5" s="71"/>
      <c r="C5" s="71"/>
      <c r="D5" s="71"/>
      <c r="E5" s="84" t="s">
        <v>40</v>
      </c>
      <c r="F5" s="84">
        <v>260</v>
      </c>
      <c r="G5" s="84">
        <v>0.05</v>
      </c>
      <c r="H5" s="60">
        <f t="shared" si="0"/>
        <v>4.8309178743961359E-2</v>
      </c>
      <c r="I5" s="78">
        <f t="shared" si="3"/>
        <v>9.6618357487922726</v>
      </c>
      <c r="J5" s="61">
        <v>40.49</v>
      </c>
      <c r="K5" s="62">
        <v>2</v>
      </c>
      <c r="L5" s="62">
        <v>0.41</v>
      </c>
      <c r="M5" s="62">
        <v>7.2</v>
      </c>
      <c r="N5" s="62">
        <v>1.52</v>
      </c>
      <c r="O5" s="62">
        <v>0</v>
      </c>
      <c r="P5" s="62">
        <v>11.5</v>
      </c>
      <c r="Q5" s="62">
        <v>18.5</v>
      </c>
      <c r="R5" s="62">
        <v>30</v>
      </c>
      <c r="S5" s="63">
        <v>5</v>
      </c>
      <c r="T5" s="64">
        <f t="shared" si="1"/>
        <v>3.9120772946859916</v>
      </c>
      <c r="U5" s="65">
        <f t="shared" si="1"/>
        <v>0.19323671497584546</v>
      </c>
      <c r="V5" s="65">
        <f t="shared" si="1"/>
        <v>3.9613526570048317E-2</v>
      </c>
      <c r="W5" s="65">
        <f t="shared" si="1"/>
        <v>0.69565217391304368</v>
      </c>
      <c r="X5" s="65">
        <f t="shared" si="1"/>
        <v>0.14685990338164256</v>
      </c>
      <c r="Y5" s="65">
        <f t="shared" si="1"/>
        <v>0</v>
      </c>
      <c r="Z5" s="65">
        <f t="shared" si="1"/>
        <v>1.1111111111111114</v>
      </c>
      <c r="AA5" s="65">
        <f t="shared" si="1"/>
        <v>1.7874396135265704</v>
      </c>
      <c r="AB5" s="65">
        <f t="shared" si="1"/>
        <v>2.898550724637682</v>
      </c>
      <c r="AC5" s="66">
        <f t="shared" si="1"/>
        <v>0.48309178743961367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4"/>
        <v>3.9120772946859916</v>
      </c>
      <c r="AO5" s="60">
        <f t="shared" si="2"/>
        <v>0.19323671497584546</v>
      </c>
      <c r="AP5" s="60">
        <f t="shared" si="2"/>
        <v>3.9613526570048317E-2</v>
      </c>
      <c r="AQ5" s="60">
        <f t="shared" si="2"/>
        <v>0.69565217391304368</v>
      </c>
      <c r="AR5" s="60">
        <f t="shared" si="2"/>
        <v>0.14685990338164256</v>
      </c>
      <c r="AS5" s="60">
        <f t="shared" si="2"/>
        <v>0</v>
      </c>
      <c r="AT5" s="60">
        <f t="shared" si="2"/>
        <v>1.0000000000000002</v>
      </c>
      <c r="AU5" s="60">
        <f t="shared" si="2"/>
        <v>1.4299516908212564</v>
      </c>
      <c r="AV5" s="60">
        <f t="shared" si="2"/>
        <v>2.898550724637682</v>
      </c>
      <c r="AW5" s="60">
        <f t="shared" si="2"/>
        <v>0.48309178743961367</v>
      </c>
    </row>
    <row r="6" spans="1:49" x14ac:dyDescent="0.25">
      <c r="A6" s="71"/>
      <c r="B6" s="71"/>
      <c r="C6" s="71"/>
      <c r="D6" s="71"/>
      <c r="E6" s="84" t="s">
        <v>41</v>
      </c>
      <c r="F6" s="84">
        <v>356</v>
      </c>
      <c r="G6" s="84">
        <v>0.05</v>
      </c>
      <c r="H6" s="60">
        <f t="shared" si="0"/>
        <v>4.8309178743961359E-2</v>
      </c>
      <c r="I6" s="78">
        <f t="shared" si="3"/>
        <v>9.6618357487922726</v>
      </c>
      <c r="J6" s="61">
        <v>52.75</v>
      </c>
      <c r="K6" s="62">
        <v>1.5</v>
      </c>
      <c r="L6" s="62">
        <v>0.75</v>
      </c>
      <c r="M6" s="62">
        <v>10</v>
      </c>
      <c r="N6" s="62">
        <v>2.5</v>
      </c>
      <c r="O6" s="62">
        <v>0</v>
      </c>
      <c r="P6" s="62">
        <v>27.5</v>
      </c>
      <c r="Q6" s="62">
        <v>4.5</v>
      </c>
      <c r="R6" s="62">
        <v>27.5</v>
      </c>
      <c r="S6" s="63">
        <v>14.5</v>
      </c>
      <c r="T6" s="64">
        <f t="shared" si="1"/>
        <v>5.096618357487924</v>
      </c>
      <c r="U6" s="65">
        <f t="shared" si="1"/>
        <v>0.14492753623188409</v>
      </c>
      <c r="V6" s="65">
        <f t="shared" si="1"/>
        <v>7.2463768115942045E-2</v>
      </c>
      <c r="W6" s="65">
        <f t="shared" si="1"/>
        <v>0.96618357487922735</v>
      </c>
      <c r="X6" s="65">
        <f t="shared" si="1"/>
        <v>0.24154589371980684</v>
      </c>
      <c r="Y6" s="65">
        <f t="shared" si="1"/>
        <v>0</v>
      </c>
      <c r="Z6" s="65">
        <f t="shared" si="1"/>
        <v>2.6570048309178751</v>
      </c>
      <c r="AA6" s="65">
        <f t="shared" si="1"/>
        <v>0.43478260869565227</v>
      </c>
      <c r="AB6" s="65">
        <f t="shared" si="1"/>
        <v>2.6570048309178751</v>
      </c>
      <c r="AC6" s="66">
        <f t="shared" si="1"/>
        <v>1.4009661835748797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5.096618357487924</v>
      </c>
      <c r="AO6" s="60">
        <f t="shared" si="2"/>
        <v>0.14492753623188409</v>
      </c>
      <c r="AP6" s="60">
        <f t="shared" si="2"/>
        <v>7.2463768115942045E-2</v>
      </c>
      <c r="AQ6" s="60">
        <f t="shared" si="2"/>
        <v>0.96618357487922735</v>
      </c>
      <c r="AR6" s="60">
        <f t="shared" si="2"/>
        <v>0.24154589371980684</v>
      </c>
      <c r="AS6" s="60">
        <f t="shared" si="2"/>
        <v>0</v>
      </c>
      <c r="AT6" s="60">
        <f t="shared" si="2"/>
        <v>2.3913043478260878</v>
      </c>
      <c r="AU6" s="60">
        <f t="shared" si="2"/>
        <v>0.34782608695652184</v>
      </c>
      <c r="AV6" s="60">
        <f t="shared" si="2"/>
        <v>2.6570048309178751</v>
      </c>
      <c r="AW6" s="60">
        <f t="shared" si="2"/>
        <v>1.4009661835748797</v>
      </c>
    </row>
    <row r="7" spans="1:49" x14ac:dyDescent="0.25">
      <c r="A7" s="71"/>
      <c r="B7" s="71"/>
      <c r="C7" s="71"/>
      <c r="D7" s="71"/>
      <c r="E7" s="84" t="s">
        <v>8</v>
      </c>
      <c r="F7" s="84">
        <v>1432</v>
      </c>
      <c r="G7" s="84">
        <v>0.02</v>
      </c>
      <c r="H7" s="60">
        <f t="shared" si="0"/>
        <v>1.9323671497584544E-2</v>
      </c>
      <c r="I7" s="78">
        <f t="shared" si="3"/>
        <v>3.8647342995169085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34.713043478260879</v>
      </c>
      <c r="U7" s="65">
        <f t="shared" si="1"/>
        <v>0</v>
      </c>
      <c r="V7" s="65">
        <f t="shared" si="1"/>
        <v>3.8570048309178748</v>
      </c>
      <c r="W7" s="65">
        <f t="shared" si="1"/>
        <v>0</v>
      </c>
      <c r="X7" s="65">
        <f t="shared" si="1"/>
        <v>0</v>
      </c>
      <c r="Y7" s="65">
        <f t="shared" si="1"/>
        <v>2.4734299516908216</v>
      </c>
      <c r="Z7" s="65">
        <f t="shared" si="1"/>
        <v>1.5458937198067635</v>
      </c>
      <c r="AA7" s="65">
        <f t="shared" si="1"/>
        <v>0</v>
      </c>
      <c r="AB7" s="65">
        <f t="shared" si="1"/>
        <v>0.69565217391304357</v>
      </c>
      <c r="AC7" s="66">
        <f t="shared" si="1"/>
        <v>0.19710144927536233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34.713043478260879</v>
      </c>
      <c r="AO7" s="60">
        <f t="shared" si="2"/>
        <v>0</v>
      </c>
      <c r="AP7" s="60">
        <f t="shared" si="2"/>
        <v>3.8570048309178748</v>
      </c>
      <c r="AQ7" s="60">
        <f t="shared" si="2"/>
        <v>0</v>
      </c>
      <c r="AR7" s="60">
        <f t="shared" si="2"/>
        <v>0</v>
      </c>
      <c r="AS7" s="60">
        <f t="shared" si="2"/>
        <v>2.4734299516908216</v>
      </c>
      <c r="AT7" s="60">
        <f t="shared" si="2"/>
        <v>1.5458937198067635</v>
      </c>
      <c r="AU7" s="60">
        <f t="shared" si="2"/>
        <v>0</v>
      </c>
      <c r="AV7" s="60">
        <f t="shared" si="2"/>
        <v>0.69565217391304357</v>
      </c>
      <c r="AW7" s="60">
        <f t="shared" si="2"/>
        <v>0.19710144927536233</v>
      </c>
    </row>
    <row r="8" spans="1:49" x14ac:dyDescent="0.25">
      <c r="A8" s="72"/>
      <c r="B8" s="72"/>
      <c r="C8" s="72"/>
      <c r="D8" s="72"/>
      <c r="E8" s="84" t="s">
        <v>9</v>
      </c>
      <c r="F8" s="84">
        <v>1530</v>
      </c>
      <c r="G8" s="84">
        <v>1.4999999999999999E-2</v>
      </c>
      <c r="H8" s="60">
        <f t="shared" si="0"/>
        <v>1.4492753623188406E-2</v>
      </c>
      <c r="I8" s="78">
        <f t="shared" si="3"/>
        <v>2.8985507246376812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0.63768115942028991</v>
      </c>
      <c r="AC8" s="66">
        <f t="shared" si="1"/>
        <v>1139.4492753623188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0.63768115942028991</v>
      </c>
      <c r="AW8" s="60">
        <f t="shared" si="2"/>
        <v>1139.4492753623188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609.60386473429958</v>
      </c>
      <c r="AO9" s="77">
        <f t="shared" ref="AO9:AW9" si="5">SUM(AO3:AO8)</f>
        <v>21.257971014492753</v>
      </c>
      <c r="AP9" s="77">
        <f t="shared" si="5"/>
        <v>55.408695652173918</v>
      </c>
      <c r="AQ9" s="77">
        <f t="shared" si="5"/>
        <v>6.4734299516908216</v>
      </c>
      <c r="AR9" s="77">
        <f t="shared" si="5"/>
        <v>0.5468599033816427</v>
      </c>
      <c r="AS9" s="77">
        <f t="shared" si="5"/>
        <v>110.68599033816425</v>
      </c>
      <c r="AT9" s="77">
        <f t="shared" si="5"/>
        <v>26.057971014492757</v>
      </c>
      <c r="AU9" s="77">
        <f t="shared" si="5"/>
        <v>1.7777777777777781</v>
      </c>
      <c r="AV9" s="77">
        <f t="shared" si="5"/>
        <v>71.978743961352691</v>
      </c>
      <c r="AW9" s="77">
        <f t="shared" si="5"/>
        <v>1224.3178743961353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1" enableFormatConditionsCalculation="0"/>
  <dimension ref="A1:AW10"/>
  <sheetViews>
    <sheetView showGridLines="0" workbookViewId="0">
      <selection activeCell="B3" sqref="B3"/>
    </sheetView>
  </sheetViews>
  <sheetFormatPr baseColWidth="10" defaultRowHeight="18" x14ac:dyDescent="0.25"/>
  <cols>
    <col min="1" max="1" width="4.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71</v>
      </c>
      <c r="B3" s="57" t="s">
        <v>220</v>
      </c>
      <c r="C3" s="56" t="s">
        <v>55</v>
      </c>
      <c r="D3" s="56">
        <v>200</v>
      </c>
      <c r="E3" s="58" t="s">
        <v>221</v>
      </c>
      <c r="F3" s="58">
        <v>1034</v>
      </c>
      <c r="G3" s="84">
        <v>0.9</v>
      </c>
      <c r="H3" s="60">
        <f>G3/SUM($G$3:$G$7)</f>
        <v>0.86956521739130443</v>
      </c>
      <c r="I3" s="78">
        <f>$D$3*H3</f>
        <v>173.91304347826087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7" si="0">$I3/100*J3</f>
        <v>687.3739130434783</v>
      </c>
      <c r="U3" s="65">
        <f t="shared" si="0"/>
        <v>22.92173913043478</v>
      </c>
      <c r="V3" s="65">
        <f t="shared" si="0"/>
        <v>64.347826086956516</v>
      </c>
      <c r="W3" s="65">
        <f t="shared" si="0"/>
        <v>4.1391304347826088</v>
      </c>
      <c r="X3" s="65">
        <f t="shared" si="0"/>
        <v>0</v>
      </c>
      <c r="Y3" s="65">
        <f t="shared" si="0"/>
        <v>139.13043478260869</v>
      </c>
      <c r="Z3" s="65">
        <f t="shared" si="0"/>
        <v>31.304347826086957</v>
      </c>
      <c r="AA3" s="65">
        <f t="shared" si="0"/>
        <v>0</v>
      </c>
      <c r="AB3" s="65">
        <f t="shared" si="0"/>
        <v>10.434782608695652</v>
      </c>
      <c r="AC3" s="66">
        <f t="shared" si="0"/>
        <v>103.79130434782608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0.8</v>
      </c>
      <c r="AL3" s="68">
        <v>1</v>
      </c>
      <c r="AM3" s="69">
        <v>1</v>
      </c>
      <c r="AN3" s="70">
        <f>AD3*T3</f>
        <v>687.3739130434783</v>
      </c>
      <c r="AO3" s="60">
        <f t="shared" ref="AO3:AW7" si="1">AE3*U3</f>
        <v>22.92173913043478</v>
      </c>
      <c r="AP3" s="60">
        <f t="shared" si="1"/>
        <v>64.347826086956516</v>
      </c>
      <c r="AQ3" s="60">
        <f t="shared" si="1"/>
        <v>4.1391304347826088</v>
      </c>
      <c r="AR3" s="60">
        <f t="shared" si="1"/>
        <v>0</v>
      </c>
      <c r="AS3" s="60">
        <f t="shared" si="1"/>
        <v>139.13043478260869</v>
      </c>
      <c r="AT3" s="60">
        <f t="shared" si="1"/>
        <v>28.956521739130437</v>
      </c>
      <c r="AU3" s="60">
        <f t="shared" si="1"/>
        <v>0</v>
      </c>
      <c r="AV3" s="60">
        <f t="shared" si="1"/>
        <v>10.434782608695652</v>
      </c>
      <c r="AW3" s="60">
        <f t="shared" si="1"/>
        <v>103.79130434782608</v>
      </c>
    </row>
    <row r="4" spans="1:49" x14ac:dyDescent="0.25">
      <c r="A4" s="71"/>
      <c r="B4" s="71"/>
      <c r="C4" s="71"/>
      <c r="D4" s="71"/>
      <c r="E4" s="84" t="s">
        <v>40</v>
      </c>
      <c r="F4" s="84">
        <v>260</v>
      </c>
      <c r="G4" s="84">
        <v>0.05</v>
      </c>
      <c r="H4" s="60">
        <f>G4/SUM($G$3:$G$7)</f>
        <v>4.8309178743961359E-2</v>
      </c>
      <c r="I4" s="78">
        <f t="shared" ref="I4:I7" si="2">$D$3*H4</f>
        <v>9.6618357487922726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3.9120772946859916</v>
      </c>
      <c r="U4" s="65">
        <f t="shared" si="0"/>
        <v>0.19323671497584546</v>
      </c>
      <c r="V4" s="65">
        <f t="shared" si="0"/>
        <v>3.9613526570048317E-2</v>
      </c>
      <c r="W4" s="65">
        <f t="shared" si="0"/>
        <v>0.69565217391304368</v>
      </c>
      <c r="X4" s="65">
        <f t="shared" si="0"/>
        <v>0.14685990338164256</v>
      </c>
      <c r="Y4" s="65">
        <f t="shared" si="0"/>
        <v>0</v>
      </c>
      <c r="Z4" s="65">
        <f t="shared" si="0"/>
        <v>1.1111111111111114</v>
      </c>
      <c r="AA4" s="65">
        <f t="shared" si="0"/>
        <v>1.7874396135265704</v>
      </c>
      <c r="AB4" s="65">
        <f t="shared" si="0"/>
        <v>2.898550724637682</v>
      </c>
      <c r="AC4" s="66">
        <f t="shared" si="0"/>
        <v>0.48309178743961367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3.9120772946859916</v>
      </c>
      <c r="AO4" s="60">
        <f t="shared" si="1"/>
        <v>0.19323671497584546</v>
      </c>
      <c r="AP4" s="60">
        <f t="shared" si="1"/>
        <v>3.9613526570048317E-2</v>
      </c>
      <c r="AQ4" s="60">
        <f t="shared" si="1"/>
        <v>0.69565217391304368</v>
      </c>
      <c r="AR4" s="60">
        <f t="shared" si="1"/>
        <v>0.14685990338164256</v>
      </c>
      <c r="AS4" s="60">
        <f t="shared" si="1"/>
        <v>0</v>
      </c>
      <c r="AT4" s="60">
        <f t="shared" si="1"/>
        <v>1.0000000000000002</v>
      </c>
      <c r="AU4" s="60">
        <f t="shared" si="1"/>
        <v>1.4299516908212564</v>
      </c>
      <c r="AV4" s="60">
        <f t="shared" si="1"/>
        <v>2.898550724637682</v>
      </c>
      <c r="AW4" s="60">
        <f t="shared" si="1"/>
        <v>0.48309178743961367</v>
      </c>
    </row>
    <row r="5" spans="1:49" x14ac:dyDescent="0.25">
      <c r="A5" s="71"/>
      <c r="B5" s="71"/>
      <c r="C5" s="71"/>
      <c r="D5" s="71"/>
      <c r="E5" s="84" t="s">
        <v>41</v>
      </c>
      <c r="F5" s="84">
        <v>356</v>
      </c>
      <c r="G5" s="84">
        <v>0.05</v>
      </c>
      <c r="H5" s="60">
        <f>G5/SUM($G$3:$G$7)</f>
        <v>4.8309178743961359E-2</v>
      </c>
      <c r="I5" s="78">
        <f t="shared" si="2"/>
        <v>9.6618357487922726</v>
      </c>
      <c r="J5" s="61">
        <v>52.75</v>
      </c>
      <c r="K5" s="62">
        <v>1.5</v>
      </c>
      <c r="L5" s="62">
        <v>0.75</v>
      </c>
      <c r="M5" s="62">
        <v>10</v>
      </c>
      <c r="N5" s="62">
        <v>2.5</v>
      </c>
      <c r="O5" s="62">
        <v>0</v>
      </c>
      <c r="P5" s="62">
        <v>27.5</v>
      </c>
      <c r="Q5" s="62">
        <v>4.5</v>
      </c>
      <c r="R5" s="62">
        <v>27.5</v>
      </c>
      <c r="S5" s="63">
        <v>14.5</v>
      </c>
      <c r="T5" s="64">
        <f t="shared" si="0"/>
        <v>5.096618357487924</v>
      </c>
      <c r="U5" s="65">
        <f t="shared" si="0"/>
        <v>0.14492753623188409</v>
      </c>
      <c r="V5" s="65">
        <f t="shared" si="0"/>
        <v>7.2463768115942045E-2</v>
      </c>
      <c r="W5" s="65">
        <f t="shared" si="0"/>
        <v>0.96618357487922735</v>
      </c>
      <c r="X5" s="65">
        <f t="shared" si="0"/>
        <v>0.24154589371980684</v>
      </c>
      <c r="Y5" s="65">
        <f t="shared" si="0"/>
        <v>0</v>
      </c>
      <c r="Z5" s="65">
        <f t="shared" si="0"/>
        <v>2.6570048309178751</v>
      </c>
      <c r="AA5" s="65">
        <f t="shared" si="0"/>
        <v>0.43478260869565227</v>
      </c>
      <c r="AB5" s="65">
        <f t="shared" si="0"/>
        <v>2.6570048309178751</v>
      </c>
      <c r="AC5" s="66">
        <f t="shared" si="0"/>
        <v>1.4009661835748797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3"/>
        <v>5.096618357487924</v>
      </c>
      <c r="AO5" s="60">
        <f t="shared" si="1"/>
        <v>0.14492753623188409</v>
      </c>
      <c r="AP5" s="60">
        <f t="shared" si="1"/>
        <v>7.2463768115942045E-2</v>
      </c>
      <c r="AQ5" s="60">
        <f t="shared" si="1"/>
        <v>0.96618357487922735</v>
      </c>
      <c r="AR5" s="60">
        <f t="shared" si="1"/>
        <v>0.24154589371980684</v>
      </c>
      <c r="AS5" s="60">
        <f t="shared" si="1"/>
        <v>0</v>
      </c>
      <c r="AT5" s="60">
        <f t="shared" si="1"/>
        <v>2.3913043478260878</v>
      </c>
      <c r="AU5" s="60">
        <f t="shared" si="1"/>
        <v>0.34782608695652184</v>
      </c>
      <c r="AV5" s="60">
        <f t="shared" si="1"/>
        <v>2.6570048309178751</v>
      </c>
      <c r="AW5" s="60">
        <f t="shared" si="1"/>
        <v>1.4009661835748797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0.02</v>
      </c>
      <c r="H6" s="60">
        <f>G6/SUM($G$3:$G$7)</f>
        <v>1.9323671497584544E-2</v>
      </c>
      <c r="I6" s="78">
        <f t="shared" si="2"/>
        <v>3.8647342995169085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34.713043478260879</v>
      </c>
      <c r="U6" s="65">
        <f t="shared" si="0"/>
        <v>0</v>
      </c>
      <c r="V6" s="65">
        <f t="shared" si="0"/>
        <v>3.8570048309178748</v>
      </c>
      <c r="W6" s="65">
        <f t="shared" si="0"/>
        <v>0</v>
      </c>
      <c r="X6" s="65">
        <f t="shared" si="0"/>
        <v>0</v>
      </c>
      <c r="Y6" s="65">
        <f t="shared" si="0"/>
        <v>2.4734299516908216</v>
      </c>
      <c r="Z6" s="65">
        <f t="shared" si="0"/>
        <v>1.5458937198067635</v>
      </c>
      <c r="AA6" s="65">
        <f t="shared" si="0"/>
        <v>0</v>
      </c>
      <c r="AB6" s="65">
        <f t="shared" si="0"/>
        <v>0.69565217391304357</v>
      </c>
      <c r="AC6" s="66">
        <f t="shared" si="0"/>
        <v>0.19710144927536233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34.713043478260879</v>
      </c>
      <c r="AO6" s="60">
        <f t="shared" si="1"/>
        <v>0</v>
      </c>
      <c r="AP6" s="60">
        <f t="shared" si="1"/>
        <v>3.8570048309178748</v>
      </c>
      <c r="AQ6" s="60">
        <f t="shared" si="1"/>
        <v>0</v>
      </c>
      <c r="AR6" s="60">
        <f t="shared" si="1"/>
        <v>0</v>
      </c>
      <c r="AS6" s="60">
        <f t="shared" si="1"/>
        <v>2.4734299516908216</v>
      </c>
      <c r="AT6" s="60">
        <f t="shared" si="1"/>
        <v>1.5458937198067635</v>
      </c>
      <c r="AU6" s="60">
        <f t="shared" si="1"/>
        <v>0</v>
      </c>
      <c r="AV6" s="60">
        <f t="shared" si="1"/>
        <v>0.69565217391304357</v>
      </c>
      <c r="AW6" s="60">
        <f t="shared" si="1"/>
        <v>0.19710144927536233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1.4999999999999999E-2</v>
      </c>
      <c r="H7" s="60">
        <f>G7/SUM($G$3:$G$7)</f>
        <v>1.4492753623188406E-2</v>
      </c>
      <c r="I7" s="78">
        <f t="shared" si="2"/>
        <v>2.8985507246376812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0.63768115942028991</v>
      </c>
      <c r="AC7" s="66">
        <f t="shared" si="0"/>
        <v>1139.4492753623188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0.63768115942028991</v>
      </c>
      <c r="AW7" s="60">
        <f t="shared" si="1"/>
        <v>1139.4492753623188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731.09565217391309</v>
      </c>
      <c r="AO8" s="77">
        <f t="shared" ref="AO8:AW8" si="4">SUM(AO3:AO7)</f>
        <v>23.259903381642509</v>
      </c>
      <c r="AP8" s="77">
        <f t="shared" si="4"/>
        <v>68.316908212560378</v>
      </c>
      <c r="AQ8" s="77">
        <f t="shared" si="4"/>
        <v>5.8009661835748805</v>
      </c>
      <c r="AR8" s="77">
        <f t="shared" si="4"/>
        <v>0.3884057971014494</v>
      </c>
      <c r="AS8" s="77">
        <f t="shared" si="4"/>
        <v>141.60386473429952</v>
      </c>
      <c r="AT8" s="77">
        <f t="shared" si="4"/>
        <v>33.893719806763286</v>
      </c>
      <c r="AU8" s="77">
        <f t="shared" si="4"/>
        <v>1.7777777777777781</v>
      </c>
      <c r="AV8" s="77">
        <f t="shared" si="4"/>
        <v>17.323671497584542</v>
      </c>
      <c r="AW8" s="77">
        <f t="shared" si="4"/>
        <v>1245.3217391304347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2" enableFormatConditionsCalculation="0"/>
  <dimension ref="A1:AW11"/>
  <sheetViews>
    <sheetView showGridLines="0" workbookViewId="0">
      <selection activeCell="B3" sqref="B3:D3"/>
    </sheetView>
  </sheetViews>
  <sheetFormatPr baseColWidth="10" defaultRowHeight="18" x14ac:dyDescent="0.25"/>
  <cols>
    <col min="1" max="1" width="4.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72</v>
      </c>
      <c r="B3" s="57" t="s">
        <v>222</v>
      </c>
      <c r="C3" s="56" t="s">
        <v>55</v>
      </c>
      <c r="D3" s="56">
        <v>200</v>
      </c>
      <c r="E3" s="58" t="s">
        <v>223</v>
      </c>
      <c r="F3" s="58">
        <v>762</v>
      </c>
      <c r="G3" s="84">
        <v>0.75</v>
      </c>
      <c r="H3" s="60">
        <f t="shared" ref="H3:H8" si="0">G3/SUM($G$3:$G$8)</f>
        <v>0.58365758754863817</v>
      </c>
      <c r="I3" s="78">
        <f>$D$3*H3</f>
        <v>116.73151750972764</v>
      </c>
      <c r="J3" s="61">
        <v>124.22</v>
      </c>
      <c r="K3" s="62">
        <v>18.68</v>
      </c>
      <c r="L3" s="62">
        <v>5.5</v>
      </c>
      <c r="M3" s="62">
        <v>0</v>
      </c>
      <c r="N3" s="62">
        <v>0</v>
      </c>
      <c r="O3" s="62">
        <v>71.56</v>
      </c>
      <c r="P3" s="62">
        <v>7.05</v>
      </c>
      <c r="Q3" s="62">
        <v>0</v>
      </c>
      <c r="R3" s="62">
        <v>19.559999999999999</v>
      </c>
      <c r="S3" s="63">
        <v>66.5</v>
      </c>
      <c r="T3" s="64">
        <f t="shared" ref="T3:AC8" si="1">$I3/100*J3</f>
        <v>145.00389105058366</v>
      </c>
      <c r="U3" s="65">
        <f t="shared" si="1"/>
        <v>21.805447470817121</v>
      </c>
      <c r="V3" s="65">
        <f t="shared" si="1"/>
        <v>6.4202334630350197</v>
      </c>
      <c r="W3" s="65">
        <f t="shared" si="1"/>
        <v>0</v>
      </c>
      <c r="X3" s="65">
        <f t="shared" si="1"/>
        <v>0</v>
      </c>
      <c r="Y3" s="65">
        <f t="shared" si="1"/>
        <v>83.533073929961091</v>
      </c>
      <c r="Z3" s="65">
        <f t="shared" si="1"/>
        <v>8.2295719844357986</v>
      </c>
      <c r="AA3" s="65">
        <f t="shared" si="1"/>
        <v>0</v>
      </c>
      <c r="AB3" s="65">
        <f t="shared" si="1"/>
        <v>22.832684824902724</v>
      </c>
      <c r="AC3" s="66">
        <f t="shared" si="1"/>
        <v>77.626459143968873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145.00389105058366</v>
      </c>
      <c r="AO3" s="60">
        <f t="shared" ref="AO3:AW8" si="2">AE3*U3</f>
        <v>21.805447470817121</v>
      </c>
      <c r="AP3" s="60">
        <f t="shared" si="2"/>
        <v>6.4202334630350197</v>
      </c>
      <c r="AQ3" s="60">
        <f t="shared" si="2"/>
        <v>0</v>
      </c>
      <c r="AR3" s="60">
        <f t="shared" si="2"/>
        <v>0</v>
      </c>
      <c r="AS3" s="60">
        <f t="shared" si="2"/>
        <v>83.533073929961091</v>
      </c>
      <c r="AT3" s="60">
        <f t="shared" si="2"/>
        <v>6.5836575875486396</v>
      </c>
      <c r="AU3" s="60">
        <f t="shared" si="2"/>
        <v>0</v>
      </c>
      <c r="AV3" s="60">
        <f t="shared" si="2"/>
        <v>22.832684824902724</v>
      </c>
      <c r="AW3" s="60">
        <f t="shared" si="2"/>
        <v>77.626459143968873</v>
      </c>
    </row>
    <row r="4" spans="1:49" x14ac:dyDescent="0.25">
      <c r="A4" s="71"/>
      <c r="B4" s="71"/>
      <c r="C4" s="71"/>
      <c r="D4" s="71"/>
      <c r="E4" s="84" t="s">
        <v>6</v>
      </c>
      <c r="F4" s="84">
        <v>191</v>
      </c>
      <c r="G4" s="84">
        <v>0.45</v>
      </c>
      <c r="H4" s="60">
        <f t="shared" si="0"/>
        <v>0.35019455252918291</v>
      </c>
      <c r="I4" s="78">
        <f t="shared" ref="I4:I8" si="3">$D$3*H4</f>
        <v>70.038910505836583</v>
      </c>
      <c r="J4" s="61">
        <v>44.1</v>
      </c>
      <c r="K4" s="62">
        <v>1</v>
      </c>
      <c r="L4" s="62">
        <v>0.1</v>
      </c>
      <c r="M4" s="62">
        <v>9.8000000000000007</v>
      </c>
      <c r="N4" s="62">
        <v>1.1000000000000001</v>
      </c>
      <c r="O4" s="62">
        <v>0</v>
      </c>
      <c r="P4" s="62">
        <v>650</v>
      </c>
      <c r="Q4" s="62">
        <v>14.6</v>
      </c>
      <c r="R4" s="62">
        <v>30</v>
      </c>
      <c r="S4" s="63">
        <v>25</v>
      </c>
      <c r="T4" s="64">
        <f t="shared" si="1"/>
        <v>30.887159533073934</v>
      </c>
      <c r="U4" s="65">
        <f t="shared" si="1"/>
        <v>0.70038910505836582</v>
      </c>
      <c r="V4" s="65">
        <f t="shared" si="1"/>
        <v>7.0038910505836591E-2</v>
      </c>
      <c r="W4" s="65">
        <f t="shared" si="1"/>
        <v>6.8638132295719858</v>
      </c>
      <c r="X4" s="65">
        <f t="shared" si="1"/>
        <v>0.77042801556420248</v>
      </c>
      <c r="Y4" s="65">
        <f t="shared" si="1"/>
        <v>0</v>
      </c>
      <c r="Z4" s="65">
        <f t="shared" si="1"/>
        <v>455.2529182879378</v>
      </c>
      <c r="AA4" s="65">
        <f t="shared" si="1"/>
        <v>10.225680933852141</v>
      </c>
      <c r="AB4" s="65">
        <f t="shared" si="1"/>
        <v>21.011673151750976</v>
      </c>
      <c r="AC4" s="66">
        <f t="shared" si="1"/>
        <v>17.509727626459146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8" si="4">AD4*T4</f>
        <v>30.887159533073934</v>
      </c>
      <c r="AO4" s="60">
        <f t="shared" si="2"/>
        <v>0.70038910505836582</v>
      </c>
      <c r="AP4" s="60">
        <f t="shared" si="2"/>
        <v>7.0038910505836591E-2</v>
      </c>
      <c r="AQ4" s="60">
        <f t="shared" si="2"/>
        <v>6.8638132295719858</v>
      </c>
      <c r="AR4" s="60">
        <f t="shared" si="2"/>
        <v>0.77042801556420248</v>
      </c>
      <c r="AS4" s="60">
        <f t="shared" si="2"/>
        <v>0</v>
      </c>
      <c r="AT4" s="60">
        <f t="shared" si="2"/>
        <v>409.72762645914401</v>
      </c>
      <c r="AU4" s="60">
        <f t="shared" si="2"/>
        <v>8.1805447470817132</v>
      </c>
      <c r="AV4" s="60">
        <f t="shared" si="2"/>
        <v>21.011673151750976</v>
      </c>
      <c r="AW4" s="60">
        <f t="shared" si="2"/>
        <v>17.509727626459146</v>
      </c>
    </row>
    <row r="5" spans="1:49" x14ac:dyDescent="0.25">
      <c r="A5" s="71"/>
      <c r="B5" s="71"/>
      <c r="C5" s="71"/>
      <c r="D5" s="71"/>
      <c r="E5" s="84" t="s">
        <v>40</v>
      </c>
      <c r="F5" s="84">
        <v>260</v>
      </c>
      <c r="G5" s="84">
        <v>0.02</v>
      </c>
      <c r="H5" s="60">
        <f t="shared" si="0"/>
        <v>1.5564202334630352E-2</v>
      </c>
      <c r="I5" s="78">
        <f t="shared" si="3"/>
        <v>3.1128404669260705</v>
      </c>
      <c r="J5" s="61">
        <v>40.49</v>
      </c>
      <c r="K5" s="62">
        <v>2</v>
      </c>
      <c r="L5" s="62">
        <v>0.41</v>
      </c>
      <c r="M5" s="62">
        <v>7.2</v>
      </c>
      <c r="N5" s="62">
        <v>1.52</v>
      </c>
      <c r="O5" s="62">
        <v>0</v>
      </c>
      <c r="P5" s="62">
        <v>11.5</v>
      </c>
      <c r="Q5" s="62">
        <v>18.5</v>
      </c>
      <c r="R5" s="62">
        <v>30</v>
      </c>
      <c r="S5" s="63">
        <v>5</v>
      </c>
      <c r="T5" s="64">
        <f t="shared" si="1"/>
        <v>1.260389105058366</v>
      </c>
      <c r="U5" s="65">
        <f t="shared" si="1"/>
        <v>6.2256809338521409E-2</v>
      </c>
      <c r="V5" s="65">
        <f t="shared" si="1"/>
        <v>1.2762645914396888E-2</v>
      </c>
      <c r="W5" s="65">
        <f t="shared" si="1"/>
        <v>0.22412451361867708</v>
      </c>
      <c r="X5" s="65">
        <f t="shared" si="1"/>
        <v>4.7315175097276271E-2</v>
      </c>
      <c r="Y5" s="65">
        <f t="shared" si="1"/>
        <v>0</v>
      </c>
      <c r="Z5" s="65">
        <f t="shared" si="1"/>
        <v>0.35797665369649811</v>
      </c>
      <c r="AA5" s="65">
        <f t="shared" si="1"/>
        <v>0.57587548638132302</v>
      </c>
      <c r="AB5" s="65">
        <f t="shared" si="1"/>
        <v>0.93385214007782114</v>
      </c>
      <c r="AC5" s="66">
        <f t="shared" si="1"/>
        <v>0.15564202334630353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4"/>
        <v>1.260389105058366</v>
      </c>
      <c r="AO5" s="60">
        <f t="shared" si="2"/>
        <v>6.2256809338521409E-2</v>
      </c>
      <c r="AP5" s="60">
        <f t="shared" si="2"/>
        <v>1.2762645914396888E-2</v>
      </c>
      <c r="AQ5" s="60">
        <f t="shared" si="2"/>
        <v>0.22412451361867708</v>
      </c>
      <c r="AR5" s="60">
        <f t="shared" si="2"/>
        <v>4.7315175097276271E-2</v>
      </c>
      <c r="AS5" s="60">
        <f t="shared" si="2"/>
        <v>0</v>
      </c>
      <c r="AT5" s="60">
        <f t="shared" si="2"/>
        <v>0.32217898832684833</v>
      </c>
      <c r="AU5" s="60">
        <f t="shared" si="2"/>
        <v>0.46070038910505845</v>
      </c>
      <c r="AV5" s="60">
        <f t="shared" si="2"/>
        <v>0.93385214007782114</v>
      </c>
      <c r="AW5" s="60">
        <f t="shared" si="2"/>
        <v>0.15564202334630353</v>
      </c>
    </row>
    <row r="6" spans="1:49" x14ac:dyDescent="0.25">
      <c r="A6" s="71"/>
      <c r="B6" s="71"/>
      <c r="C6" s="71"/>
      <c r="D6" s="71"/>
      <c r="E6" s="84" t="s">
        <v>41</v>
      </c>
      <c r="F6" s="84">
        <v>356</v>
      </c>
      <c r="G6" s="84">
        <v>0.03</v>
      </c>
      <c r="H6" s="60">
        <f t="shared" si="0"/>
        <v>2.3346303501945526E-2</v>
      </c>
      <c r="I6" s="78">
        <f t="shared" si="3"/>
        <v>4.6692607003891053</v>
      </c>
      <c r="J6" s="61">
        <v>52.75</v>
      </c>
      <c r="K6" s="62">
        <v>1.5</v>
      </c>
      <c r="L6" s="62">
        <v>0.75</v>
      </c>
      <c r="M6" s="62">
        <v>10</v>
      </c>
      <c r="N6" s="62">
        <v>2.5</v>
      </c>
      <c r="O6" s="62">
        <v>0</v>
      </c>
      <c r="P6" s="62">
        <v>27.5</v>
      </c>
      <c r="Q6" s="62">
        <v>4.5</v>
      </c>
      <c r="R6" s="62">
        <v>27.5</v>
      </c>
      <c r="S6" s="63">
        <v>14.5</v>
      </c>
      <c r="T6" s="64">
        <f t="shared" si="1"/>
        <v>2.463035019455253</v>
      </c>
      <c r="U6" s="65">
        <f t="shared" si="1"/>
        <v>7.0038910505836577E-2</v>
      </c>
      <c r="V6" s="65">
        <f t="shared" si="1"/>
        <v>3.5019455252918288E-2</v>
      </c>
      <c r="W6" s="65">
        <f t="shared" si="1"/>
        <v>0.46692607003891051</v>
      </c>
      <c r="X6" s="65">
        <f t="shared" si="1"/>
        <v>0.11673151750972763</v>
      </c>
      <c r="Y6" s="65">
        <f t="shared" si="1"/>
        <v>0</v>
      </c>
      <c r="Z6" s="65">
        <f t="shared" si="1"/>
        <v>1.284046692607004</v>
      </c>
      <c r="AA6" s="65">
        <f t="shared" si="1"/>
        <v>0.21011673151750973</v>
      </c>
      <c r="AB6" s="65">
        <f t="shared" si="1"/>
        <v>1.284046692607004</v>
      </c>
      <c r="AC6" s="66">
        <f t="shared" si="1"/>
        <v>0.67704280155642027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2.463035019455253</v>
      </c>
      <c r="AO6" s="60">
        <f t="shared" si="2"/>
        <v>7.0038910505836577E-2</v>
      </c>
      <c r="AP6" s="60">
        <f t="shared" si="2"/>
        <v>3.5019455252918288E-2</v>
      </c>
      <c r="AQ6" s="60">
        <f t="shared" si="2"/>
        <v>0.46692607003891051</v>
      </c>
      <c r="AR6" s="60">
        <f t="shared" si="2"/>
        <v>0.11673151750972763</v>
      </c>
      <c r="AS6" s="60">
        <f t="shared" si="2"/>
        <v>0</v>
      </c>
      <c r="AT6" s="60">
        <f t="shared" si="2"/>
        <v>1.1556420233463036</v>
      </c>
      <c r="AU6" s="60">
        <f t="shared" si="2"/>
        <v>0.1680933852140078</v>
      </c>
      <c r="AV6" s="60">
        <f t="shared" si="2"/>
        <v>1.284046692607004</v>
      </c>
      <c r="AW6" s="60">
        <f t="shared" si="2"/>
        <v>0.67704280155642027</v>
      </c>
    </row>
    <row r="7" spans="1:49" x14ac:dyDescent="0.25">
      <c r="A7" s="71"/>
      <c r="B7" s="71"/>
      <c r="C7" s="71"/>
      <c r="D7" s="71"/>
      <c r="E7" s="84" t="s">
        <v>8</v>
      </c>
      <c r="F7" s="84">
        <v>1432</v>
      </c>
      <c r="G7" s="84">
        <v>0.02</v>
      </c>
      <c r="H7" s="60">
        <f t="shared" si="0"/>
        <v>1.5564202334630352E-2</v>
      </c>
      <c r="I7" s="78">
        <f t="shared" si="3"/>
        <v>3.1128404669260705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27.959533073929965</v>
      </c>
      <c r="U7" s="65">
        <f t="shared" si="1"/>
        <v>0</v>
      </c>
      <c r="V7" s="65">
        <f t="shared" si="1"/>
        <v>3.1066147859922184</v>
      </c>
      <c r="W7" s="65">
        <f t="shared" si="1"/>
        <v>0</v>
      </c>
      <c r="X7" s="65">
        <f t="shared" si="1"/>
        <v>0</v>
      </c>
      <c r="Y7" s="65">
        <f t="shared" si="1"/>
        <v>1.9922178988326851</v>
      </c>
      <c r="Z7" s="65">
        <f t="shared" si="1"/>
        <v>1.2451361867704283</v>
      </c>
      <c r="AA7" s="65">
        <f t="shared" si="1"/>
        <v>0</v>
      </c>
      <c r="AB7" s="65">
        <f t="shared" si="1"/>
        <v>0.56031128404669273</v>
      </c>
      <c r="AC7" s="66">
        <f t="shared" si="1"/>
        <v>0.15875486381322959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27.959533073929965</v>
      </c>
      <c r="AO7" s="60">
        <f t="shared" si="2"/>
        <v>0</v>
      </c>
      <c r="AP7" s="60">
        <f t="shared" si="2"/>
        <v>3.1066147859922184</v>
      </c>
      <c r="AQ7" s="60">
        <f t="shared" si="2"/>
        <v>0</v>
      </c>
      <c r="AR7" s="60">
        <f t="shared" si="2"/>
        <v>0</v>
      </c>
      <c r="AS7" s="60">
        <f t="shared" si="2"/>
        <v>1.9922178988326851</v>
      </c>
      <c r="AT7" s="60">
        <f t="shared" si="2"/>
        <v>1.2451361867704283</v>
      </c>
      <c r="AU7" s="60">
        <f t="shared" si="2"/>
        <v>0</v>
      </c>
      <c r="AV7" s="60">
        <f t="shared" si="2"/>
        <v>0.56031128404669273</v>
      </c>
      <c r="AW7" s="60">
        <f t="shared" si="2"/>
        <v>0.15875486381322959</v>
      </c>
    </row>
    <row r="8" spans="1:49" x14ac:dyDescent="0.25">
      <c r="A8" s="72"/>
      <c r="B8" s="72"/>
      <c r="C8" s="72"/>
      <c r="D8" s="72"/>
      <c r="E8" s="84" t="s">
        <v>9</v>
      </c>
      <c r="F8" s="84">
        <v>1530</v>
      </c>
      <c r="G8" s="84">
        <v>1.4999999999999999E-2</v>
      </c>
      <c r="H8" s="60">
        <f t="shared" si="0"/>
        <v>1.1673151750972763E-2</v>
      </c>
      <c r="I8" s="78">
        <f t="shared" si="3"/>
        <v>2.3346303501945527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0.51361867704280151</v>
      </c>
      <c r="AC8" s="66">
        <f t="shared" si="1"/>
        <v>917.76653696498056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0.51361867704280151</v>
      </c>
      <c r="AW8" s="60">
        <f t="shared" si="2"/>
        <v>917.76653696498056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207.57400778210121</v>
      </c>
      <c r="AO9" s="77">
        <f t="shared" ref="AO9:AW9" si="5">SUM(AO3:AO8)</f>
        <v>22.638132295719846</v>
      </c>
      <c r="AP9" s="77">
        <f t="shared" si="5"/>
        <v>9.6446692607003897</v>
      </c>
      <c r="AQ9" s="77">
        <f t="shared" si="5"/>
        <v>7.5548638132295736</v>
      </c>
      <c r="AR9" s="77">
        <f t="shared" si="5"/>
        <v>0.93447470817120637</v>
      </c>
      <c r="AS9" s="77">
        <f t="shared" si="5"/>
        <v>85.525291828793783</v>
      </c>
      <c r="AT9" s="77">
        <f t="shared" si="5"/>
        <v>419.03424124513629</v>
      </c>
      <c r="AU9" s="77">
        <f t="shared" si="5"/>
        <v>8.8093385214007789</v>
      </c>
      <c r="AV9" s="77">
        <f t="shared" si="5"/>
        <v>47.136186770428012</v>
      </c>
      <c r="AW9" s="77">
        <f t="shared" si="5"/>
        <v>1013.8941634241246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3" enableFormatConditionsCalculation="0"/>
  <dimension ref="A1:AW9"/>
  <sheetViews>
    <sheetView showGridLines="0" topLeftCell="V1" workbookViewId="0">
      <selection activeCell="AD3" sqref="AD3:AM4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73</v>
      </c>
      <c r="B3" s="56" t="s">
        <v>226</v>
      </c>
      <c r="C3" s="56" t="s">
        <v>55</v>
      </c>
      <c r="D3" s="56">
        <v>200</v>
      </c>
      <c r="E3" s="58" t="s">
        <v>224</v>
      </c>
      <c r="F3" s="58">
        <v>709</v>
      </c>
      <c r="G3" s="84">
        <v>0.95</v>
      </c>
      <c r="H3" s="60">
        <f>G3/SUM($G$3:$G$6)</f>
        <v>0.91787439613526578</v>
      </c>
      <c r="I3" s="78">
        <f>$D$3*H3</f>
        <v>183.57487922705315</v>
      </c>
      <c r="J3" s="61">
        <v>242.3</v>
      </c>
      <c r="K3" s="62">
        <v>16.399999999999999</v>
      </c>
      <c r="L3" s="62">
        <v>15.5</v>
      </c>
      <c r="M3" s="62">
        <v>9.3000000000000007</v>
      </c>
      <c r="N3" s="62">
        <v>0</v>
      </c>
      <c r="O3" s="62">
        <v>64.5</v>
      </c>
      <c r="P3" s="62">
        <v>10</v>
      </c>
      <c r="Q3" s="62">
        <v>0</v>
      </c>
      <c r="R3" s="62">
        <v>18.8</v>
      </c>
      <c r="S3" s="63">
        <v>79.900000000000006</v>
      </c>
      <c r="T3" s="64">
        <f t="shared" ref="T3:AC6" si="0">$I3/100*J3</f>
        <v>444.80193236714985</v>
      </c>
      <c r="U3" s="65">
        <f t="shared" si="0"/>
        <v>30.106280193236714</v>
      </c>
      <c r="V3" s="65">
        <f t="shared" si="0"/>
        <v>28.454106280193241</v>
      </c>
      <c r="W3" s="65">
        <f t="shared" si="0"/>
        <v>17.072463768115945</v>
      </c>
      <c r="X3" s="65">
        <f t="shared" si="0"/>
        <v>0</v>
      </c>
      <c r="Y3" s="65">
        <f t="shared" si="0"/>
        <v>118.40579710144928</v>
      </c>
      <c r="Z3" s="65">
        <f t="shared" si="0"/>
        <v>18.357487922705317</v>
      </c>
      <c r="AA3" s="65">
        <f t="shared" si="0"/>
        <v>0</v>
      </c>
      <c r="AB3" s="65">
        <f t="shared" si="0"/>
        <v>34.512077294685994</v>
      </c>
      <c r="AC3" s="66">
        <f t="shared" si="0"/>
        <v>146.67632850241549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444.80193236714985</v>
      </c>
      <c r="AO3" s="60">
        <f t="shared" ref="AO3:AW6" si="1">AE3*U3</f>
        <v>30.106280193236714</v>
      </c>
      <c r="AP3" s="60">
        <f t="shared" si="1"/>
        <v>28.454106280193241</v>
      </c>
      <c r="AQ3" s="60">
        <f t="shared" si="1"/>
        <v>17.072463768115945</v>
      </c>
      <c r="AR3" s="60">
        <f t="shared" si="1"/>
        <v>0</v>
      </c>
      <c r="AS3" s="60">
        <f t="shared" si="1"/>
        <v>118.40579710144928</v>
      </c>
      <c r="AT3" s="60">
        <f t="shared" si="1"/>
        <v>14.685990338164254</v>
      </c>
      <c r="AU3" s="60">
        <f t="shared" si="1"/>
        <v>0</v>
      </c>
      <c r="AV3" s="60">
        <f t="shared" si="1"/>
        <v>34.512077294685994</v>
      </c>
      <c r="AW3" s="60">
        <f t="shared" si="1"/>
        <v>146.67632850241549</v>
      </c>
    </row>
    <row r="4" spans="1:49" x14ac:dyDescent="0.25">
      <c r="A4" s="71"/>
      <c r="B4" s="71"/>
      <c r="C4" s="71"/>
      <c r="D4" s="71"/>
      <c r="E4" s="84" t="s">
        <v>225</v>
      </c>
      <c r="F4" s="84">
        <v>1460</v>
      </c>
      <c r="G4" s="84">
        <v>0.05</v>
      </c>
      <c r="H4" s="60">
        <f>G4/SUM($G$3:$G$6)</f>
        <v>4.8309178743961359E-2</v>
      </c>
      <c r="I4" s="78">
        <f t="shared" ref="I4:I6" si="2">$D$3*H4</f>
        <v>9.6618357487922726</v>
      </c>
      <c r="J4" s="61">
        <v>144.4</v>
      </c>
      <c r="K4" s="62">
        <v>12.1</v>
      </c>
      <c r="L4" s="62">
        <v>1.2</v>
      </c>
      <c r="M4" s="62">
        <v>21.3</v>
      </c>
      <c r="N4" s="62">
        <v>3.4</v>
      </c>
      <c r="O4" s="62">
        <v>0</v>
      </c>
      <c r="P4" s="62">
        <v>13</v>
      </c>
      <c r="Q4" s="62">
        <v>3</v>
      </c>
      <c r="R4" s="62">
        <v>70</v>
      </c>
      <c r="S4" s="63">
        <v>3606.1</v>
      </c>
      <c r="T4" s="64">
        <f t="shared" si="0"/>
        <v>13.951690821256044</v>
      </c>
      <c r="U4" s="65">
        <f t="shared" si="0"/>
        <v>1.169082125603865</v>
      </c>
      <c r="V4" s="65">
        <f t="shared" si="0"/>
        <v>0.11594202898550728</v>
      </c>
      <c r="W4" s="65">
        <f t="shared" si="0"/>
        <v>2.0579710144927543</v>
      </c>
      <c r="X4" s="65">
        <f t="shared" si="0"/>
        <v>0.32850241545893727</v>
      </c>
      <c r="Y4" s="65">
        <f t="shared" si="0"/>
        <v>0</v>
      </c>
      <c r="Z4" s="65">
        <f t="shared" si="0"/>
        <v>1.2560386473429954</v>
      </c>
      <c r="AA4" s="65">
        <f t="shared" si="0"/>
        <v>0.28985507246376818</v>
      </c>
      <c r="AB4" s="65">
        <f t="shared" si="0"/>
        <v>6.763285024154591</v>
      </c>
      <c r="AC4" s="66">
        <f t="shared" si="0"/>
        <v>348.41545893719814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13.951690821256044</v>
      </c>
      <c r="AO4" s="60">
        <f t="shared" si="1"/>
        <v>1.169082125603865</v>
      </c>
      <c r="AP4" s="60">
        <f t="shared" si="1"/>
        <v>0.11594202898550728</v>
      </c>
      <c r="AQ4" s="60">
        <f t="shared" si="1"/>
        <v>2.0579710144927543</v>
      </c>
      <c r="AR4" s="60">
        <f t="shared" si="1"/>
        <v>0.32850241545893727</v>
      </c>
      <c r="AS4" s="60">
        <f t="shared" si="1"/>
        <v>0</v>
      </c>
      <c r="AT4" s="60">
        <f t="shared" si="1"/>
        <v>1.130434782608696</v>
      </c>
      <c r="AU4" s="60">
        <f t="shared" si="1"/>
        <v>0.23188405797101455</v>
      </c>
      <c r="AV4" s="60">
        <f t="shared" si="1"/>
        <v>6.763285024154591</v>
      </c>
      <c r="AW4" s="60">
        <f t="shared" si="1"/>
        <v>348.41545893719814</v>
      </c>
    </row>
    <row r="5" spans="1:49" x14ac:dyDescent="0.25">
      <c r="A5" s="71"/>
      <c r="B5" s="71"/>
      <c r="C5" s="71"/>
      <c r="D5" s="71"/>
      <c r="E5" s="84" t="s">
        <v>8</v>
      </c>
      <c r="F5" s="84">
        <v>1432</v>
      </c>
      <c r="G5" s="84">
        <v>0.02</v>
      </c>
      <c r="H5" s="60">
        <f>G5/SUM($G$3:$G$6)</f>
        <v>1.9323671497584544E-2</v>
      </c>
      <c r="I5" s="78">
        <f t="shared" si="2"/>
        <v>3.8647342995169085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34.713043478260879</v>
      </c>
      <c r="U5" s="65">
        <f t="shared" si="0"/>
        <v>0</v>
      </c>
      <c r="V5" s="65">
        <f t="shared" si="0"/>
        <v>3.8570048309178748</v>
      </c>
      <c r="W5" s="65">
        <f t="shared" si="0"/>
        <v>0</v>
      </c>
      <c r="X5" s="65">
        <f t="shared" si="0"/>
        <v>0</v>
      </c>
      <c r="Y5" s="65">
        <f t="shared" si="0"/>
        <v>2.4734299516908216</v>
      </c>
      <c r="Z5" s="65">
        <f t="shared" si="0"/>
        <v>1.5458937198067635</v>
      </c>
      <c r="AA5" s="65">
        <f t="shared" si="0"/>
        <v>0</v>
      </c>
      <c r="AB5" s="65">
        <f t="shared" si="0"/>
        <v>0.69565217391304357</v>
      </c>
      <c r="AC5" s="66">
        <f t="shared" si="0"/>
        <v>0.19710144927536233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34.713043478260879</v>
      </c>
      <c r="AO5" s="60">
        <f t="shared" si="1"/>
        <v>0</v>
      </c>
      <c r="AP5" s="60">
        <f t="shared" si="1"/>
        <v>3.8570048309178748</v>
      </c>
      <c r="AQ5" s="60">
        <f t="shared" si="1"/>
        <v>0</v>
      </c>
      <c r="AR5" s="60">
        <f t="shared" si="1"/>
        <v>0</v>
      </c>
      <c r="AS5" s="60">
        <f t="shared" si="1"/>
        <v>2.4734299516908216</v>
      </c>
      <c r="AT5" s="60">
        <f t="shared" si="1"/>
        <v>1.5458937198067635</v>
      </c>
      <c r="AU5" s="60">
        <f t="shared" si="1"/>
        <v>0</v>
      </c>
      <c r="AV5" s="60">
        <f t="shared" si="1"/>
        <v>0.69565217391304357</v>
      </c>
      <c r="AW5" s="60">
        <f t="shared" si="1"/>
        <v>0.19710144927536233</v>
      </c>
    </row>
    <row r="6" spans="1:49" x14ac:dyDescent="0.25">
      <c r="A6" s="72"/>
      <c r="B6" s="72"/>
      <c r="C6" s="72"/>
      <c r="D6" s="72"/>
      <c r="E6" s="84" t="s">
        <v>9</v>
      </c>
      <c r="F6" s="84">
        <v>1530</v>
      </c>
      <c r="G6" s="84">
        <v>1.4999999999999999E-2</v>
      </c>
      <c r="H6" s="60">
        <f>G6/SUM($G$3:$G$6)</f>
        <v>1.4492753623188406E-2</v>
      </c>
      <c r="I6" s="78">
        <f t="shared" si="2"/>
        <v>2.8985507246376812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0.63768115942028991</v>
      </c>
      <c r="AC6" s="66">
        <f t="shared" si="0"/>
        <v>1139.4492753623188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0.63768115942028991</v>
      </c>
      <c r="AW6" s="60">
        <f t="shared" si="1"/>
        <v>1139.4492753623188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493.46666666666675</v>
      </c>
      <c r="AO7" s="77">
        <f t="shared" ref="AO7:AW7" si="4">SUM(AO3:AO6)</f>
        <v>31.275362318840578</v>
      </c>
      <c r="AP7" s="77">
        <f t="shared" si="4"/>
        <v>32.427053140096625</v>
      </c>
      <c r="AQ7" s="77">
        <f t="shared" si="4"/>
        <v>19.130434782608699</v>
      </c>
      <c r="AR7" s="77">
        <f t="shared" si="4"/>
        <v>0.32850241545893727</v>
      </c>
      <c r="AS7" s="77">
        <f t="shared" si="4"/>
        <v>120.8792270531401</v>
      </c>
      <c r="AT7" s="77">
        <f t="shared" si="4"/>
        <v>17.362318840579714</v>
      </c>
      <c r="AU7" s="77">
        <f t="shared" si="4"/>
        <v>0.23188405797101455</v>
      </c>
      <c r="AV7" s="77">
        <f t="shared" si="4"/>
        <v>42.608695652173921</v>
      </c>
      <c r="AW7" s="77">
        <f t="shared" si="4"/>
        <v>1634.7381642512078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4" enableFormatConditionsCalculation="0"/>
  <dimension ref="A1:AW9"/>
  <sheetViews>
    <sheetView showGridLines="0" topLeftCell="Z1" workbookViewId="0">
      <selection activeCell="AM13" sqref="AM13"/>
    </sheetView>
  </sheetViews>
  <sheetFormatPr baseColWidth="10" defaultRowHeight="18" x14ac:dyDescent="0.25"/>
  <cols>
    <col min="1" max="1" width="4.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74</v>
      </c>
      <c r="B3" s="56" t="s">
        <v>228</v>
      </c>
      <c r="C3" s="56" t="s">
        <v>55</v>
      </c>
      <c r="D3" s="56">
        <v>200</v>
      </c>
      <c r="E3" s="84" t="s">
        <v>165</v>
      </c>
      <c r="F3" s="84">
        <v>227</v>
      </c>
      <c r="G3" s="84">
        <v>0.2</v>
      </c>
      <c r="H3" s="60">
        <f>G3/SUM($G$3:$G$6)</f>
        <v>0.19323671497584544</v>
      </c>
      <c r="I3" s="78">
        <f>$D$3*H3</f>
        <v>38.64734299516909</v>
      </c>
      <c r="J3" s="61">
        <v>28.35</v>
      </c>
      <c r="K3" s="62">
        <v>1.23</v>
      </c>
      <c r="L3" s="62">
        <v>0.19</v>
      </c>
      <c r="M3" s="62">
        <v>5.43</v>
      </c>
      <c r="N3" s="62">
        <v>1.4</v>
      </c>
      <c r="O3" s="62">
        <v>0</v>
      </c>
      <c r="P3" s="62">
        <v>56.56</v>
      </c>
      <c r="Q3" s="62">
        <v>72</v>
      </c>
      <c r="R3" s="62">
        <v>14</v>
      </c>
      <c r="S3" s="63">
        <v>3.3</v>
      </c>
      <c r="T3" s="64">
        <f t="shared" ref="T3:AC6" si="0">$I3/100*J3</f>
        <v>10.956521739130439</v>
      </c>
      <c r="U3" s="65">
        <f t="shared" si="0"/>
        <v>0.47536231884057983</v>
      </c>
      <c r="V3" s="65">
        <f t="shared" si="0"/>
        <v>7.3429951690821282E-2</v>
      </c>
      <c r="W3" s="65">
        <f t="shared" si="0"/>
        <v>2.0985507246376818</v>
      </c>
      <c r="X3" s="65">
        <f t="shared" si="0"/>
        <v>0.54106280193236722</v>
      </c>
      <c r="Y3" s="65">
        <f t="shared" si="0"/>
        <v>0</v>
      </c>
      <c r="Z3" s="65">
        <f t="shared" si="0"/>
        <v>21.85893719806764</v>
      </c>
      <c r="AA3" s="65">
        <f t="shared" si="0"/>
        <v>27.826086956521745</v>
      </c>
      <c r="AB3" s="65">
        <f t="shared" si="0"/>
        <v>5.4106280193236733</v>
      </c>
      <c r="AC3" s="66">
        <f t="shared" si="0"/>
        <v>1.27536231884058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10.956521739130439</v>
      </c>
      <c r="AO3" s="60">
        <f t="shared" ref="AO3:AW6" si="1">AE3*U3</f>
        <v>0.47536231884057983</v>
      </c>
      <c r="AP3" s="60">
        <f t="shared" si="1"/>
        <v>7.3429951690821282E-2</v>
      </c>
      <c r="AQ3" s="60">
        <f t="shared" si="1"/>
        <v>2.0985507246376818</v>
      </c>
      <c r="AR3" s="60">
        <f t="shared" si="1"/>
        <v>0.54106280193236722</v>
      </c>
      <c r="AS3" s="60">
        <f t="shared" si="1"/>
        <v>0</v>
      </c>
      <c r="AT3" s="60">
        <f t="shared" si="1"/>
        <v>19.673043478260876</v>
      </c>
      <c r="AU3" s="60">
        <f t="shared" si="1"/>
        <v>22.260869565217398</v>
      </c>
      <c r="AV3" s="60">
        <f t="shared" si="1"/>
        <v>5.4106280193236733</v>
      </c>
      <c r="AW3" s="60">
        <f t="shared" si="1"/>
        <v>1.27536231884058</v>
      </c>
    </row>
    <row r="4" spans="1:49" x14ac:dyDescent="0.25">
      <c r="A4" s="71"/>
      <c r="B4" s="71"/>
      <c r="C4" s="71"/>
      <c r="D4" s="71"/>
      <c r="E4" s="58" t="s">
        <v>227</v>
      </c>
      <c r="F4" s="58">
        <v>1804</v>
      </c>
      <c r="G4" s="84">
        <v>0.8</v>
      </c>
      <c r="H4" s="60">
        <f>G4/SUM($G$3:$G$6)</f>
        <v>0.77294685990338174</v>
      </c>
      <c r="I4" s="78">
        <f t="shared" ref="I4:I6" si="2">$D$3*H4</f>
        <v>154.58937198067636</v>
      </c>
      <c r="J4" s="61">
        <v>202.2</v>
      </c>
      <c r="K4" s="62">
        <v>35.4</v>
      </c>
      <c r="L4" s="62">
        <v>5.4</v>
      </c>
      <c r="M4" s="62">
        <v>3</v>
      </c>
      <c r="N4" s="62">
        <v>0</v>
      </c>
      <c r="O4" s="62">
        <v>46.56</v>
      </c>
      <c r="P4" s="62">
        <v>10</v>
      </c>
      <c r="Q4" s="62">
        <v>0</v>
      </c>
      <c r="R4" s="62">
        <v>8.9</v>
      </c>
      <c r="S4" s="63">
        <v>880.35</v>
      </c>
      <c r="T4" s="64">
        <f t="shared" si="0"/>
        <v>312.57971014492762</v>
      </c>
      <c r="U4" s="65">
        <f t="shared" si="0"/>
        <v>54.724637681159436</v>
      </c>
      <c r="V4" s="65">
        <f t="shared" si="0"/>
        <v>8.3478260869565251</v>
      </c>
      <c r="W4" s="65">
        <f t="shared" si="0"/>
        <v>4.6376811594202909</v>
      </c>
      <c r="X4" s="65">
        <f t="shared" si="0"/>
        <v>0</v>
      </c>
      <c r="Y4" s="65">
        <f t="shared" si="0"/>
        <v>71.976811594202928</v>
      </c>
      <c r="Z4" s="65">
        <f t="shared" si="0"/>
        <v>15.458937198067638</v>
      </c>
      <c r="AA4" s="65">
        <f t="shared" si="0"/>
        <v>0</v>
      </c>
      <c r="AB4" s="65">
        <f t="shared" si="0"/>
        <v>13.758454106280197</v>
      </c>
      <c r="AC4" s="66">
        <f t="shared" si="0"/>
        <v>1360.9275362318845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</v>
      </c>
      <c r="AK4" s="68">
        <v>0.82857142857142863</v>
      </c>
      <c r="AL4" s="68">
        <v>1</v>
      </c>
      <c r="AM4" s="69">
        <v>1</v>
      </c>
      <c r="AN4" s="70">
        <f t="shared" ref="AN4:AN6" si="3">AD4*T4</f>
        <v>312.57971014492762</v>
      </c>
      <c r="AO4" s="60">
        <f t="shared" si="1"/>
        <v>54.724637681159436</v>
      </c>
      <c r="AP4" s="60">
        <f t="shared" si="1"/>
        <v>8.3478260869565251</v>
      </c>
      <c r="AQ4" s="60">
        <f t="shared" si="1"/>
        <v>4.6376811594202909</v>
      </c>
      <c r="AR4" s="60">
        <f t="shared" si="1"/>
        <v>0</v>
      </c>
      <c r="AS4" s="60">
        <f t="shared" si="1"/>
        <v>71.976811594202928</v>
      </c>
      <c r="AT4" s="60">
        <f t="shared" si="1"/>
        <v>12.367149758454111</v>
      </c>
      <c r="AU4" s="60">
        <f t="shared" si="1"/>
        <v>0</v>
      </c>
      <c r="AV4" s="60">
        <f t="shared" si="1"/>
        <v>13.758454106280197</v>
      </c>
      <c r="AW4" s="60">
        <f t="shared" si="1"/>
        <v>1360.9275362318845</v>
      </c>
    </row>
    <row r="5" spans="1:49" x14ac:dyDescent="0.25">
      <c r="A5" s="71"/>
      <c r="B5" s="71"/>
      <c r="C5" s="71"/>
      <c r="D5" s="71"/>
      <c r="E5" s="84" t="s">
        <v>8</v>
      </c>
      <c r="F5" s="84">
        <v>1432</v>
      </c>
      <c r="G5" s="84">
        <v>0.02</v>
      </c>
      <c r="H5" s="60">
        <f>G5/SUM($G$3:$G$6)</f>
        <v>1.9323671497584544E-2</v>
      </c>
      <c r="I5" s="78">
        <f t="shared" si="2"/>
        <v>3.8647342995169085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34.713043478260879</v>
      </c>
      <c r="U5" s="65">
        <f t="shared" si="0"/>
        <v>0</v>
      </c>
      <c r="V5" s="65">
        <f t="shared" si="0"/>
        <v>3.8570048309178748</v>
      </c>
      <c r="W5" s="65">
        <f t="shared" si="0"/>
        <v>0</v>
      </c>
      <c r="X5" s="65">
        <f t="shared" si="0"/>
        <v>0</v>
      </c>
      <c r="Y5" s="65">
        <f t="shared" si="0"/>
        <v>2.4734299516908216</v>
      </c>
      <c r="Z5" s="65">
        <f t="shared" si="0"/>
        <v>1.5458937198067635</v>
      </c>
      <c r="AA5" s="65">
        <f t="shared" si="0"/>
        <v>0</v>
      </c>
      <c r="AB5" s="65">
        <f t="shared" si="0"/>
        <v>0.69565217391304357</v>
      </c>
      <c r="AC5" s="66">
        <f t="shared" si="0"/>
        <v>0.19710144927536233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34.713043478260879</v>
      </c>
      <c r="AO5" s="60">
        <f t="shared" si="1"/>
        <v>0</v>
      </c>
      <c r="AP5" s="60">
        <f t="shared" si="1"/>
        <v>3.8570048309178748</v>
      </c>
      <c r="AQ5" s="60">
        <f t="shared" si="1"/>
        <v>0</v>
      </c>
      <c r="AR5" s="60">
        <f t="shared" si="1"/>
        <v>0</v>
      </c>
      <c r="AS5" s="60">
        <f t="shared" si="1"/>
        <v>2.4734299516908216</v>
      </c>
      <c r="AT5" s="60">
        <f t="shared" si="1"/>
        <v>1.5458937198067635</v>
      </c>
      <c r="AU5" s="60">
        <f t="shared" si="1"/>
        <v>0</v>
      </c>
      <c r="AV5" s="60">
        <f t="shared" si="1"/>
        <v>0.69565217391304357</v>
      </c>
      <c r="AW5" s="60">
        <f t="shared" si="1"/>
        <v>0.19710144927536233</v>
      </c>
    </row>
    <row r="6" spans="1:49" x14ac:dyDescent="0.25">
      <c r="A6" s="72"/>
      <c r="B6" s="72"/>
      <c r="C6" s="72"/>
      <c r="D6" s="72"/>
      <c r="E6" s="84" t="s">
        <v>9</v>
      </c>
      <c r="F6" s="84">
        <v>1530</v>
      </c>
      <c r="G6" s="84">
        <v>1.4999999999999999E-2</v>
      </c>
      <c r="H6" s="60">
        <f>G6/SUM($G$3:$G$6)</f>
        <v>1.4492753623188406E-2</v>
      </c>
      <c r="I6" s="78">
        <f t="shared" si="2"/>
        <v>2.8985507246376812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0.63768115942028991</v>
      </c>
      <c r="AC6" s="66">
        <f t="shared" si="0"/>
        <v>1139.4492753623188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0.63768115942028991</v>
      </c>
      <c r="AW6" s="60">
        <f t="shared" si="1"/>
        <v>1139.4492753623188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358.24927536231894</v>
      </c>
      <c r="AO7" s="77">
        <f t="shared" ref="AO7:AW7" si="4">SUM(AO3:AO6)</f>
        <v>55.200000000000017</v>
      </c>
      <c r="AP7" s="77">
        <f t="shared" si="4"/>
        <v>12.278260869565221</v>
      </c>
      <c r="AQ7" s="77">
        <f t="shared" si="4"/>
        <v>6.7362318840579727</v>
      </c>
      <c r="AR7" s="77">
        <f t="shared" si="4"/>
        <v>0.54106280193236722</v>
      </c>
      <c r="AS7" s="77">
        <f t="shared" si="4"/>
        <v>74.450241545893746</v>
      </c>
      <c r="AT7" s="77">
        <f t="shared" si="4"/>
        <v>33.586086956521747</v>
      </c>
      <c r="AU7" s="77">
        <f t="shared" si="4"/>
        <v>22.260869565217398</v>
      </c>
      <c r="AV7" s="77">
        <f t="shared" si="4"/>
        <v>20.502415458937204</v>
      </c>
      <c r="AW7" s="77">
        <f t="shared" si="4"/>
        <v>2501.8492753623191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5" enableFormatConditionsCalculation="0"/>
  <dimension ref="A1:AW9"/>
  <sheetViews>
    <sheetView showGridLines="0" topLeftCell="E1" workbookViewId="0">
      <selection activeCell="E3" sqref="E3:E6"/>
    </sheetView>
  </sheetViews>
  <sheetFormatPr baseColWidth="10" defaultRowHeight="18" x14ac:dyDescent="0.25"/>
  <cols>
    <col min="1" max="1" width="4.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75</v>
      </c>
      <c r="B3" s="56" t="s">
        <v>229</v>
      </c>
      <c r="C3" s="56" t="s">
        <v>55</v>
      </c>
      <c r="D3" s="56">
        <v>200</v>
      </c>
      <c r="E3" s="58" t="s">
        <v>113</v>
      </c>
      <c r="F3" s="58">
        <v>841</v>
      </c>
      <c r="G3" s="84">
        <v>0.8</v>
      </c>
      <c r="H3" s="60">
        <f>G3/SUM($G$3:$G$6)</f>
        <v>0.77294685990338174</v>
      </c>
      <c r="I3" s="78">
        <f>$D$3*H3</f>
        <v>154.58937198067636</v>
      </c>
      <c r="J3" s="61">
        <v>168.3</v>
      </c>
      <c r="K3" s="62">
        <v>19.8</v>
      </c>
      <c r="L3" s="62">
        <v>9.3000000000000007</v>
      </c>
      <c r="M3" s="62">
        <v>1.35</v>
      </c>
      <c r="N3" s="62">
        <v>0</v>
      </c>
      <c r="O3" s="62">
        <v>106.3</v>
      </c>
      <c r="P3" s="62">
        <v>48.1</v>
      </c>
      <c r="Q3" s="62">
        <v>0</v>
      </c>
      <c r="R3" s="62">
        <v>9.0399999999999991</v>
      </c>
      <c r="S3" s="63">
        <v>63.32</v>
      </c>
      <c r="T3" s="64">
        <f t="shared" ref="T3:AC6" si="0">$I3/100*J3</f>
        <v>260.17391304347836</v>
      </c>
      <c r="U3" s="65">
        <f t="shared" si="0"/>
        <v>30.608695652173921</v>
      </c>
      <c r="V3" s="65">
        <f t="shared" si="0"/>
        <v>14.376811594202904</v>
      </c>
      <c r="W3" s="65">
        <f t="shared" si="0"/>
        <v>2.0869565217391313</v>
      </c>
      <c r="X3" s="65">
        <f t="shared" si="0"/>
        <v>0</v>
      </c>
      <c r="Y3" s="65">
        <f t="shared" si="0"/>
        <v>164.32850241545898</v>
      </c>
      <c r="Z3" s="65">
        <f t="shared" si="0"/>
        <v>74.357487922705332</v>
      </c>
      <c r="AA3" s="65">
        <f t="shared" si="0"/>
        <v>0</v>
      </c>
      <c r="AB3" s="65">
        <f t="shared" si="0"/>
        <v>13.974879227053142</v>
      </c>
      <c r="AC3" s="66">
        <f t="shared" si="0"/>
        <v>97.885990338164277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260.17391304347836</v>
      </c>
      <c r="AO3" s="60">
        <f t="shared" ref="AO3:AW6" si="1">AE3*U3</f>
        <v>30.608695652173921</v>
      </c>
      <c r="AP3" s="60">
        <f t="shared" si="1"/>
        <v>14.376811594202904</v>
      </c>
      <c r="AQ3" s="60">
        <f t="shared" si="1"/>
        <v>2.0869565217391313</v>
      </c>
      <c r="AR3" s="60">
        <f t="shared" si="1"/>
        <v>0</v>
      </c>
      <c r="AS3" s="60">
        <f t="shared" si="1"/>
        <v>164.32850241545898</v>
      </c>
      <c r="AT3" s="60">
        <f t="shared" si="1"/>
        <v>59.485990338164271</v>
      </c>
      <c r="AU3" s="60">
        <f t="shared" si="1"/>
        <v>0</v>
      </c>
      <c r="AV3" s="60">
        <f t="shared" si="1"/>
        <v>13.974879227053142</v>
      </c>
      <c r="AW3" s="60">
        <f t="shared" si="1"/>
        <v>97.885990338164277</v>
      </c>
    </row>
    <row r="4" spans="1:49" x14ac:dyDescent="0.25">
      <c r="A4" s="71"/>
      <c r="B4" s="71"/>
      <c r="C4" s="71"/>
      <c r="D4" s="71"/>
      <c r="E4" s="84" t="s">
        <v>122</v>
      </c>
      <c r="F4" s="84">
        <v>1699</v>
      </c>
      <c r="G4" s="84">
        <v>0.2</v>
      </c>
      <c r="H4" s="60">
        <f>G4/SUM($G$3:$G$6)</f>
        <v>0.19323671497584544</v>
      </c>
      <c r="I4" s="78">
        <f t="shared" ref="I4:I6" si="2">$D$3*H4</f>
        <v>38.64734299516909</v>
      </c>
      <c r="J4" s="61">
        <v>386.4</v>
      </c>
      <c r="K4" s="62">
        <v>17.7</v>
      </c>
      <c r="L4" s="62">
        <v>10.8</v>
      </c>
      <c r="M4" s="62">
        <v>54.6</v>
      </c>
      <c r="N4" s="62">
        <v>28.8</v>
      </c>
      <c r="O4" s="62">
        <v>0</v>
      </c>
      <c r="P4" s="62">
        <v>81</v>
      </c>
      <c r="Q4" s="62">
        <v>5</v>
      </c>
      <c r="R4" s="62">
        <v>9</v>
      </c>
      <c r="S4" s="63">
        <v>18.7</v>
      </c>
      <c r="T4" s="64">
        <f t="shared" si="0"/>
        <v>149.33333333333337</v>
      </c>
      <c r="U4" s="65">
        <f t="shared" si="0"/>
        <v>6.8405797101449295</v>
      </c>
      <c r="V4" s="65">
        <f t="shared" si="0"/>
        <v>4.1739130434782625</v>
      </c>
      <c r="W4" s="65">
        <f t="shared" si="0"/>
        <v>21.101449275362324</v>
      </c>
      <c r="X4" s="65">
        <f t="shared" si="0"/>
        <v>11.130434782608699</v>
      </c>
      <c r="Y4" s="65">
        <f t="shared" si="0"/>
        <v>0</v>
      </c>
      <c r="Z4" s="65">
        <f t="shared" si="0"/>
        <v>31.304347826086964</v>
      </c>
      <c r="AA4" s="65">
        <f t="shared" si="0"/>
        <v>1.9323671497584547</v>
      </c>
      <c r="AB4" s="65">
        <f t="shared" si="0"/>
        <v>3.4782608695652182</v>
      </c>
      <c r="AC4" s="66">
        <f t="shared" si="0"/>
        <v>7.2270531400966203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149.33333333333337</v>
      </c>
      <c r="AO4" s="60">
        <f t="shared" si="1"/>
        <v>6.8405797101449295</v>
      </c>
      <c r="AP4" s="60">
        <f t="shared" si="1"/>
        <v>4.1739130434782625</v>
      </c>
      <c r="AQ4" s="60">
        <f t="shared" si="1"/>
        <v>21.101449275362324</v>
      </c>
      <c r="AR4" s="60">
        <f t="shared" si="1"/>
        <v>11.130434782608699</v>
      </c>
      <c r="AS4" s="60">
        <f t="shared" si="1"/>
        <v>0</v>
      </c>
      <c r="AT4" s="60">
        <f t="shared" si="1"/>
        <v>28.173913043478269</v>
      </c>
      <c r="AU4" s="60">
        <f t="shared" si="1"/>
        <v>1.5458937198067639</v>
      </c>
      <c r="AV4" s="60">
        <f t="shared" si="1"/>
        <v>3.4782608695652182</v>
      </c>
      <c r="AW4" s="60">
        <f t="shared" si="1"/>
        <v>7.2270531400966203</v>
      </c>
    </row>
    <row r="5" spans="1:49" x14ac:dyDescent="0.25">
      <c r="A5" s="71"/>
      <c r="B5" s="71"/>
      <c r="C5" s="71"/>
      <c r="D5" s="71"/>
      <c r="E5" s="84" t="s">
        <v>8</v>
      </c>
      <c r="F5" s="84">
        <v>1432</v>
      </c>
      <c r="G5" s="84">
        <v>0.02</v>
      </c>
      <c r="H5" s="60">
        <f>G5/SUM($G$3:$G$6)</f>
        <v>1.9323671497584544E-2</v>
      </c>
      <c r="I5" s="78">
        <f t="shared" si="2"/>
        <v>3.8647342995169085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34.713043478260879</v>
      </c>
      <c r="U5" s="65">
        <f t="shared" si="0"/>
        <v>0</v>
      </c>
      <c r="V5" s="65">
        <f t="shared" si="0"/>
        <v>3.8570048309178748</v>
      </c>
      <c r="W5" s="65">
        <f t="shared" si="0"/>
        <v>0</v>
      </c>
      <c r="X5" s="65">
        <f t="shared" si="0"/>
        <v>0</v>
      </c>
      <c r="Y5" s="65">
        <f t="shared" si="0"/>
        <v>2.4734299516908216</v>
      </c>
      <c r="Z5" s="65">
        <f t="shared" si="0"/>
        <v>1.5458937198067635</v>
      </c>
      <c r="AA5" s="65">
        <f t="shared" si="0"/>
        <v>0</v>
      </c>
      <c r="AB5" s="65">
        <f t="shared" si="0"/>
        <v>0.69565217391304357</v>
      </c>
      <c r="AC5" s="66">
        <f t="shared" si="0"/>
        <v>0.19710144927536233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34.713043478260879</v>
      </c>
      <c r="AO5" s="60">
        <f t="shared" si="1"/>
        <v>0</v>
      </c>
      <c r="AP5" s="60">
        <f t="shared" si="1"/>
        <v>3.8570048309178748</v>
      </c>
      <c r="AQ5" s="60">
        <f t="shared" si="1"/>
        <v>0</v>
      </c>
      <c r="AR5" s="60">
        <f t="shared" si="1"/>
        <v>0</v>
      </c>
      <c r="AS5" s="60">
        <f t="shared" si="1"/>
        <v>2.4734299516908216</v>
      </c>
      <c r="AT5" s="60">
        <f t="shared" si="1"/>
        <v>1.5458937198067635</v>
      </c>
      <c r="AU5" s="60">
        <f t="shared" si="1"/>
        <v>0</v>
      </c>
      <c r="AV5" s="60">
        <f t="shared" si="1"/>
        <v>0.69565217391304357</v>
      </c>
      <c r="AW5" s="60">
        <f t="shared" si="1"/>
        <v>0.19710144927536233</v>
      </c>
    </row>
    <row r="6" spans="1:49" x14ac:dyDescent="0.25">
      <c r="A6" s="72"/>
      <c r="B6" s="72"/>
      <c r="C6" s="72"/>
      <c r="D6" s="72"/>
      <c r="E6" s="84" t="s">
        <v>9</v>
      </c>
      <c r="F6" s="84">
        <v>1530</v>
      </c>
      <c r="G6" s="84">
        <v>1.4999999999999999E-2</v>
      </c>
      <c r="H6" s="60">
        <f>G6/SUM($G$3:$G$6)</f>
        <v>1.4492753623188406E-2</v>
      </c>
      <c r="I6" s="78">
        <f t="shared" si="2"/>
        <v>2.8985507246376812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0.63768115942028991</v>
      </c>
      <c r="AC6" s="66">
        <f t="shared" si="0"/>
        <v>1139.4492753623188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0.63768115942028991</v>
      </c>
      <c r="AW6" s="60">
        <f t="shared" si="1"/>
        <v>1139.4492753623188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444.22028985507262</v>
      </c>
      <c r="AO7" s="77">
        <f t="shared" ref="AO7:AW7" si="4">SUM(AO3:AO6)</f>
        <v>37.449275362318851</v>
      </c>
      <c r="AP7" s="77">
        <f t="shared" si="4"/>
        <v>22.407729468599044</v>
      </c>
      <c r="AQ7" s="77">
        <f t="shared" si="4"/>
        <v>23.188405797101456</v>
      </c>
      <c r="AR7" s="77">
        <f t="shared" si="4"/>
        <v>11.130434782608699</v>
      </c>
      <c r="AS7" s="77">
        <f t="shared" si="4"/>
        <v>166.80193236714982</v>
      </c>
      <c r="AT7" s="77">
        <f t="shared" si="4"/>
        <v>89.205797101449306</v>
      </c>
      <c r="AU7" s="77">
        <f t="shared" si="4"/>
        <v>1.5458937198067639</v>
      </c>
      <c r="AV7" s="77">
        <f t="shared" si="4"/>
        <v>18.786473429951691</v>
      </c>
      <c r="AW7" s="77">
        <f t="shared" si="4"/>
        <v>1244.7594202898549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6" enableFormatConditionsCalculation="0"/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4.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76</v>
      </c>
      <c r="B3" s="56" t="s">
        <v>230</v>
      </c>
      <c r="C3" s="56" t="s">
        <v>55</v>
      </c>
      <c r="D3" s="56">
        <v>200</v>
      </c>
      <c r="E3" s="58" t="s">
        <v>231</v>
      </c>
      <c r="F3" s="58">
        <v>770</v>
      </c>
      <c r="G3" s="84">
        <v>0.8</v>
      </c>
      <c r="H3" s="60">
        <f>G3/SUM($G$3:$G$6)</f>
        <v>0.77294685990338174</v>
      </c>
      <c r="I3" s="78">
        <f>$D$3*H3</f>
        <v>154.58937198067636</v>
      </c>
      <c r="J3" s="61">
        <v>24.2</v>
      </c>
      <c r="K3" s="62">
        <v>5.9</v>
      </c>
      <c r="L3" s="62">
        <v>1</v>
      </c>
      <c r="M3" s="62">
        <v>0.15</v>
      </c>
      <c r="N3" s="62">
        <v>0</v>
      </c>
      <c r="O3" s="62">
        <v>9.94</v>
      </c>
      <c r="P3" s="62">
        <v>4.6900000000000004</v>
      </c>
      <c r="Q3" s="62">
        <v>0</v>
      </c>
      <c r="R3" s="62">
        <v>5.65</v>
      </c>
      <c r="S3" s="63">
        <v>80.56</v>
      </c>
      <c r="T3" s="64">
        <f t="shared" ref="T3:AC6" si="0">$I3/100*J3</f>
        <v>37.410628019323681</v>
      </c>
      <c r="U3" s="65">
        <f t="shared" si="0"/>
        <v>9.1207729468599066</v>
      </c>
      <c r="V3" s="65">
        <f t="shared" si="0"/>
        <v>1.5458937198067637</v>
      </c>
      <c r="W3" s="65">
        <f t="shared" si="0"/>
        <v>0.23188405797101455</v>
      </c>
      <c r="X3" s="65">
        <f t="shared" si="0"/>
        <v>0</v>
      </c>
      <c r="Y3" s="65">
        <f t="shared" si="0"/>
        <v>15.36618357487923</v>
      </c>
      <c r="Z3" s="65">
        <f t="shared" si="0"/>
        <v>7.2502415458937222</v>
      </c>
      <c r="AA3" s="65">
        <f t="shared" si="0"/>
        <v>0</v>
      </c>
      <c r="AB3" s="65">
        <f t="shared" si="0"/>
        <v>8.7342995169082158</v>
      </c>
      <c r="AC3" s="66">
        <f t="shared" si="0"/>
        <v>124.53719806763289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37.410628019323681</v>
      </c>
      <c r="AO3" s="60">
        <f t="shared" ref="AO3:AW6" si="1">AE3*U3</f>
        <v>9.1207729468599066</v>
      </c>
      <c r="AP3" s="60">
        <f t="shared" si="1"/>
        <v>1.5458937198067637</v>
      </c>
      <c r="AQ3" s="60">
        <f t="shared" si="1"/>
        <v>0.23188405797101455</v>
      </c>
      <c r="AR3" s="60">
        <f t="shared" si="1"/>
        <v>0</v>
      </c>
      <c r="AS3" s="60">
        <f t="shared" si="1"/>
        <v>15.36618357487923</v>
      </c>
      <c r="AT3" s="60">
        <f t="shared" si="1"/>
        <v>5.8001932367149784</v>
      </c>
      <c r="AU3" s="60">
        <f t="shared" si="1"/>
        <v>0</v>
      </c>
      <c r="AV3" s="60">
        <f t="shared" si="1"/>
        <v>8.7342995169082158</v>
      </c>
      <c r="AW3" s="60">
        <f t="shared" si="1"/>
        <v>124.53719806763289</v>
      </c>
    </row>
    <row r="4" spans="1:49" x14ac:dyDescent="0.25">
      <c r="A4" s="71"/>
      <c r="B4" s="71"/>
      <c r="C4" s="71"/>
      <c r="D4" s="71"/>
      <c r="E4" s="84" t="s">
        <v>167</v>
      </c>
      <c r="F4" s="84">
        <v>89</v>
      </c>
      <c r="G4" s="84">
        <v>0.2</v>
      </c>
      <c r="H4" s="60">
        <f>G4/SUM($G$3:$G$6)</f>
        <v>0.19323671497584544</v>
      </c>
      <c r="I4" s="78">
        <f t="shared" ref="I4:I6" si="2">$D$3*H4</f>
        <v>38.64734299516909</v>
      </c>
      <c r="J4" s="61">
        <v>78.38</v>
      </c>
      <c r="K4" s="62">
        <v>2.1</v>
      </c>
      <c r="L4" s="62">
        <v>0.22</v>
      </c>
      <c r="M4" s="62">
        <v>17</v>
      </c>
      <c r="N4" s="62">
        <v>0.75</v>
      </c>
      <c r="O4" s="62">
        <v>0</v>
      </c>
      <c r="P4" s="62">
        <v>5.13</v>
      </c>
      <c r="Q4" s="62">
        <v>27.01</v>
      </c>
      <c r="R4" s="62">
        <v>8</v>
      </c>
      <c r="S4" s="63">
        <v>2.7</v>
      </c>
      <c r="T4" s="64">
        <f t="shared" si="0"/>
        <v>30.291787439613532</v>
      </c>
      <c r="U4" s="65">
        <f t="shared" si="0"/>
        <v>0.811594202898551</v>
      </c>
      <c r="V4" s="65">
        <f t="shared" si="0"/>
        <v>8.5024154589372E-2</v>
      </c>
      <c r="W4" s="65">
        <f t="shared" si="0"/>
        <v>6.5700483091787456</v>
      </c>
      <c r="X4" s="65">
        <f t="shared" si="0"/>
        <v>0.28985507246376818</v>
      </c>
      <c r="Y4" s="65">
        <f t="shared" si="0"/>
        <v>0</v>
      </c>
      <c r="Z4" s="65">
        <f t="shared" si="0"/>
        <v>1.9826086956521745</v>
      </c>
      <c r="AA4" s="65">
        <f t="shared" si="0"/>
        <v>10.438647342995173</v>
      </c>
      <c r="AB4" s="65">
        <f t="shared" si="0"/>
        <v>3.0917874396135274</v>
      </c>
      <c r="AC4" s="66">
        <f t="shared" si="0"/>
        <v>1.0434782608695656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30.291787439613532</v>
      </c>
      <c r="AO4" s="60">
        <f t="shared" si="1"/>
        <v>0.811594202898551</v>
      </c>
      <c r="AP4" s="60">
        <f t="shared" si="1"/>
        <v>8.5024154589372E-2</v>
      </c>
      <c r="AQ4" s="60">
        <f t="shared" si="1"/>
        <v>6.5700483091787456</v>
      </c>
      <c r="AR4" s="60">
        <f t="shared" si="1"/>
        <v>0.28985507246376818</v>
      </c>
      <c r="AS4" s="60">
        <f t="shared" si="1"/>
        <v>0</v>
      </c>
      <c r="AT4" s="60">
        <f t="shared" si="1"/>
        <v>1.784347826086957</v>
      </c>
      <c r="AU4" s="60">
        <f t="shared" si="1"/>
        <v>8.3509178743961385</v>
      </c>
      <c r="AV4" s="60">
        <f t="shared" si="1"/>
        <v>3.0917874396135274</v>
      </c>
      <c r="AW4" s="60">
        <f t="shared" si="1"/>
        <v>1.0434782608695656</v>
      </c>
    </row>
    <row r="5" spans="1:49" x14ac:dyDescent="0.25">
      <c r="A5" s="71"/>
      <c r="B5" s="71"/>
      <c r="C5" s="71"/>
      <c r="D5" s="71"/>
      <c r="E5" s="84" t="s">
        <v>8</v>
      </c>
      <c r="F5" s="84">
        <v>1432</v>
      </c>
      <c r="G5" s="84">
        <v>0.02</v>
      </c>
      <c r="H5" s="60">
        <f>G5/SUM($G$3:$G$6)</f>
        <v>1.9323671497584544E-2</v>
      </c>
      <c r="I5" s="78">
        <f t="shared" si="2"/>
        <v>3.8647342995169085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34.713043478260879</v>
      </c>
      <c r="U5" s="65">
        <f t="shared" si="0"/>
        <v>0</v>
      </c>
      <c r="V5" s="65">
        <f t="shared" si="0"/>
        <v>3.8570048309178748</v>
      </c>
      <c r="W5" s="65">
        <f t="shared" si="0"/>
        <v>0</v>
      </c>
      <c r="X5" s="65">
        <f t="shared" si="0"/>
        <v>0</v>
      </c>
      <c r="Y5" s="65">
        <f t="shared" si="0"/>
        <v>2.4734299516908216</v>
      </c>
      <c r="Z5" s="65">
        <f t="shared" si="0"/>
        <v>1.5458937198067635</v>
      </c>
      <c r="AA5" s="65">
        <f t="shared" si="0"/>
        <v>0</v>
      </c>
      <c r="AB5" s="65">
        <f t="shared" si="0"/>
        <v>0.69565217391304357</v>
      </c>
      <c r="AC5" s="66">
        <f t="shared" si="0"/>
        <v>0.19710144927536233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34.713043478260879</v>
      </c>
      <c r="AO5" s="60">
        <f t="shared" si="1"/>
        <v>0</v>
      </c>
      <c r="AP5" s="60">
        <f t="shared" si="1"/>
        <v>3.8570048309178748</v>
      </c>
      <c r="AQ5" s="60">
        <f t="shared" si="1"/>
        <v>0</v>
      </c>
      <c r="AR5" s="60">
        <f t="shared" si="1"/>
        <v>0</v>
      </c>
      <c r="AS5" s="60">
        <f t="shared" si="1"/>
        <v>2.4734299516908216</v>
      </c>
      <c r="AT5" s="60">
        <f t="shared" si="1"/>
        <v>1.5458937198067635</v>
      </c>
      <c r="AU5" s="60">
        <f t="shared" si="1"/>
        <v>0</v>
      </c>
      <c r="AV5" s="60">
        <f t="shared" si="1"/>
        <v>0.69565217391304357</v>
      </c>
      <c r="AW5" s="60">
        <f t="shared" si="1"/>
        <v>0.19710144927536233</v>
      </c>
    </row>
    <row r="6" spans="1:49" x14ac:dyDescent="0.25">
      <c r="A6" s="72"/>
      <c r="B6" s="72"/>
      <c r="C6" s="72"/>
      <c r="D6" s="72"/>
      <c r="E6" s="84" t="s">
        <v>9</v>
      </c>
      <c r="F6" s="84">
        <v>1530</v>
      </c>
      <c r="G6" s="84">
        <v>1.4999999999999999E-2</v>
      </c>
      <c r="H6" s="60">
        <f>G6/SUM($G$3:$G$6)</f>
        <v>1.4492753623188406E-2</v>
      </c>
      <c r="I6" s="78">
        <f t="shared" si="2"/>
        <v>2.8985507246376812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0.63768115942028991</v>
      </c>
      <c r="AC6" s="66">
        <f t="shared" si="0"/>
        <v>1139.4492753623188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0.63768115942028991</v>
      </c>
      <c r="AW6" s="60">
        <f t="shared" si="1"/>
        <v>1139.4492753623188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102.41545893719808</v>
      </c>
      <c r="AO7" s="77">
        <f t="shared" ref="AO7:AW7" si="4">SUM(AO3:AO6)</f>
        <v>9.9323671497584574</v>
      </c>
      <c r="AP7" s="77">
        <f t="shared" si="4"/>
        <v>5.4879227053140109</v>
      </c>
      <c r="AQ7" s="77">
        <f t="shared" si="4"/>
        <v>6.8019323671497602</v>
      </c>
      <c r="AR7" s="77">
        <f t="shared" si="4"/>
        <v>0.28985507246376818</v>
      </c>
      <c r="AS7" s="77">
        <f t="shared" si="4"/>
        <v>17.839613526570052</v>
      </c>
      <c r="AT7" s="77">
        <f t="shared" si="4"/>
        <v>9.1304347826086989</v>
      </c>
      <c r="AU7" s="77">
        <f t="shared" si="4"/>
        <v>8.3509178743961385</v>
      </c>
      <c r="AV7" s="77">
        <f t="shared" si="4"/>
        <v>13.159420289855076</v>
      </c>
      <c r="AW7" s="77">
        <f t="shared" si="4"/>
        <v>1265.2270531400966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7" enableFormatConditionsCalculation="0"/>
  <dimension ref="A1:AW10"/>
  <sheetViews>
    <sheetView showGridLines="0" topLeftCell="T1" workbookViewId="0">
      <selection activeCell="B3" sqref="B3:D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77</v>
      </c>
      <c r="B3" s="56" t="s">
        <v>232</v>
      </c>
      <c r="C3" s="56" t="s">
        <v>55</v>
      </c>
      <c r="D3" s="56">
        <v>200</v>
      </c>
      <c r="E3" s="58" t="s">
        <v>148</v>
      </c>
      <c r="F3" s="58">
        <v>694</v>
      </c>
      <c r="G3" s="84">
        <v>0.4</v>
      </c>
      <c r="H3" s="60">
        <f>G3/SUM($G$3:$G$7)</f>
        <v>0.38647342995169087</v>
      </c>
      <c r="I3" s="78">
        <f>$D$3*H3</f>
        <v>77.294685990338181</v>
      </c>
      <c r="J3" s="61">
        <v>566.11</v>
      </c>
      <c r="K3" s="62">
        <v>9.25</v>
      </c>
      <c r="L3" s="62">
        <v>58.79</v>
      </c>
      <c r="M3" s="62">
        <v>0</v>
      </c>
      <c r="N3" s="62">
        <v>0</v>
      </c>
      <c r="O3" s="62">
        <v>108.9</v>
      </c>
      <c r="P3" s="62">
        <v>10</v>
      </c>
      <c r="Q3" s="62">
        <v>0</v>
      </c>
      <c r="R3" s="62">
        <v>6</v>
      </c>
      <c r="S3" s="63">
        <v>80</v>
      </c>
      <c r="T3" s="64">
        <f t="shared" ref="T3:AC7" si="0">$I3/100*J3</f>
        <v>437.57294685990354</v>
      </c>
      <c r="U3" s="65">
        <f t="shared" si="0"/>
        <v>7.1497584541062817</v>
      </c>
      <c r="V3" s="65">
        <f t="shared" si="0"/>
        <v>45.44154589371982</v>
      </c>
      <c r="W3" s="65">
        <f t="shared" si="0"/>
        <v>0</v>
      </c>
      <c r="X3" s="65">
        <f t="shared" si="0"/>
        <v>0</v>
      </c>
      <c r="Y3" s="65">
        <f t="shared" si="0"/>
        <v>84.173913043478294</v>
      </c>
      <c r="Z3" s="65">
        <f t="shared" si="0"/>
        <v>7.7294685990338188</v>
      </c>
      <c r="AA3" s="65">
        <f t="shared" si="0"/>
        <v>0</v>
      </c>
      <c r="AB3" s="65">
        <f t="shared" si="0"/>
        <v>4.6376811594202909</v>
      </c>
      <c r="AC3" s="66">
        <f t="shared" si="0"/>
        <v>61.83574879227055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437.57294685990354</v>
      </c>
      <c r="AO3" s="60">
        <f t="shared" ref="AO3:AW7" si="1">AE3*U3</f>
        <v>7.1497584541062817</v>
      </c>
      <c r="AP3" s="60">
        <f t="shared" si="1"/>
        <v>45.44154589371982</v>
      </c>
      <c r="AQ3" s="60">
        <f t="shared" si="1"/>
        <v>0</v>
      </c>
      <c r="AR3" s="60">
        <f t="shared" si="1"/>
        <v>0</v>
      </c>
      <c r="AS3" s="60">
        <f t="shared" si="1"/>
        <v>84.173913043478294</v>
      </c>
      <c r="AT3" s="60">
        <f t="shared" si="1"/>
        <v>6.1835748792270557</v>
      </c>
      <c r="AU3" s="60">
        <f t="shared" si="1"/>
        <v>0</v>
      </c>
      <c r="AV3" s="60">
        <f t="shared" si="1"/>
        <v>4.6376811594202909</v>
      </c>
      <c r="AW3" s="60">
        <f t="shared" si="1"/>
        <v>61.83574879227055</v>
      </c>
    </row>
    <row r="4" spans="1:49" x14ac:dyDescent="0.25">
      <c r="A4" s="71"/>
      <c r="B4" s="71"/>
      <c r="C4" s="71"/>
      <c r="D4" s="71"/>
      <c r="E4" s="84" t="s">
        <v>167</v>
      </c>
      <c r="F4" s="84">
        <v>89</v>
      </c>
      <c r="G4" s="84">
        <v>0.3</v>
      </c>
      <c r="H4" s="60">
        <f>G4/SUM($G$3:$G$7)</f>
        <v>0.28985507246376813</v>
      </c>
      <c r="I4" s="78">
        <f t="shared" ref="I4:I7" si="2">$D$3*H4</f>
        <v>57.971014492753625</v>
      </c>
      <c r="J4" s="61">
        <v>78.38</v>
      </c>
      <c r="K4" s="62">
        <v>2.1</v>
      </c>
      <c r="L4" s="62">
        <v>0.22</v>
      </c>
      <c r="M4" s="62">
        <v>17</v>
      </c>
      <c r="N4" s="62">
        <v>0.75</v>
      </c>
      <c r="O4" s="62">
        <v>0</v>
      </c>
      <c r="P4" s="62">
        <v>5.13</v>
      </c>
      <c r="Q4" s="62">
        <v>27.01</v>
      </c>
      <c r="R4" s="62">
        <v>8</v>
      </c>
      <c r="S4" s="63">
        <v>2.7</v>
      </c>
      <c r="T4" s="64">
        <f t="shared" si="0"/>
        <v>45.437681159420286</v>
      </c>
      <c r="U4" s="65">
        <f t="shared" si="0"/>
        <v>1.2173913043478262</v>
      </c>
      <c r="V4" s="65">
        <f t="shared" si="0"/>
        <v>0.12753623188405797</v>
      </c>
      <c r="W4" s="65">
        <f t="shared" si="0"/>
        <v>9.8550724637681171</v>
      </c>
      <c r="X4" s="65">
        <f t="shared" si="0"/>
        <v>0.43478260869565222</v>
      </c>
      <c r="Y4" s="65">
        <f t="shared" si="0"/>
        <v>0</v>
      </c>
      <c r="Z4" s="65">
        <f t="shared" si="0"/>
        <v>2.973913043478261</v>
      </c>
      <c r="AA4" s="65">
        <f t="shared" si="0"/>
        <v>15.657971014492755</v>
      </c>
      <c r="AB4" s="65">
        <f t="shared" si="0"/>
        <v>4.63768115942029</v>
      </c>
      <c r="AC4" s="66">
        <f t="shared" si="0"/>
        <v>1.5652173913043479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45.437681159420286</v>
      </c>
      <c r="AO4" s="60">
        <f t="shared" si="1"/>
        <v>1.2173913043478262</v>
      </c>
      <c r="AP4" s="60">
        <f t="shared" si="1"/>
        <v>0.12753623188405797</v>
      </c>
      <c r="AQ4" s="60">
        <f t="shared" si="1"/>
        <v>9.8550724637681171</v>
      </c>
      <c r="AR4" s="60">
        <f t="shared" si="1"/>
        <v>0.43478260869565222</v>
      </c>
      <c r="AS4" s="60">
        <f t="shared" si="1"/>
        <v>0</v>
      </c>
      <c r="AT4" s="60">
        <f t="shared" si="1"/>
        <v>2.6765217391304348</v>
      </c>
      <c r="AU4" s="60">
        <f t="shared" si="1"/>
        <v>12.526376811594204</v>
      </c>
      <c r="AV4" s="60">
        <f t="shared" si="1"/>
        <v>4.63768115942029</v>
      </c>
      <c r="AW4" s="60">
        <f t="shared" si="1"/>
        <v>1.5652173913043479</v>
      </c>
    </row>
    <row r="5" spans="1:49" x14ac:dyDescent="0.25">
      <c r="A5" s="71"/>
      <c r="B5" s="71"/>
      <c r="C5" s="71"/>
      <c r="D5" s="71"/>
      <c r="E5" s="84" t="s">
        <v>233</v>
      </c>
      <c r="F5" s="84">
        <v>199</v>
      </c>
      <c r="G5" s="84">
        <v>0.3</v>
      </c>
      <c r="H5" s="60">
        <f>G5/SUM($G$3:$G$7)</f>
        <v>0.28985507246376813</v>
      </c>
      <c r="I5" s="78">
        <f t="shared" si="2"/>
        <v>57.971014492753625</v>
      </c>
      <c r="J5" s="61">
        <v>37.5</v>
      </c>
      <c r="K5" s="62">
        <v>2.2999999999999998</v>
      </c>
      <c r="L5" s="62">
        <v>0.18</v>
      </c>
      <c r="M5" s="62">
        <v>6.67</v>
      </c>
      <c r="N5" s="62">
        <v>2</v>
      </c>
      <c r="O5" s="62">
        <v>0</v>
      </c>
      <c r="P5" s="62">
        <v>32.799999999999997</v>
      </c>
      <c r="Q5" s="62">
        <v>17.8</v>
      </c>
      <c r="R5" s="62">
        <v>28.4</v>
      </c>
      <c r="S5" s="63">
        <v>3.2</v>
      </c>
      <c r="T5" s="64">
        <f t="shared" ref="T5" si="4">$I5/100*J5</f>
        <v>21.739130434782609</v>
      </c>
      <c r="U5" s="65">
        <f t="shared" ref="U5" si="5">$I5/100*K5</f>
        <v>1.3333333333333333</v>
      </c>
      <c r="V5" s="65">
        <f t="shared" ref="V5" si="6">$I5/100*L5</f>
        <v>0.10434782608695652</v>
      </c>
      <c r="W5" s="65">
        <f t="shared" ref="W5" si="7">$I5/100*M5</f>
        <v>3.8666666666666667</v>
      </c>
      <c r="X5" s="65">
        <f t="shared" ref="X5" si="8">$I5/100*N5</f>
        <v>1.1594202898550725</v>
      </c>
      <c r="Y5" s="65">
        <f t="shared" ref="Y5" si="9">$I5/100*O5</f>
        <v>0</v>
      </c>
      <c r="Z5" s="65">
        <f t="shared" ref="Z5" si="10">$I5/100*P5</f>
        <v>19.014492753623188</v>
      </c>
      <c r="AA5" s="65">
        <f t="shared" ref="AA5" si="11">$I5/100*Q5</f>
        <v>10.318840579710146</v>
      </c>
      <c r="AB5" s="65">
        <f t="shared" ref="AB5" si="12">$I5/100*R5</f>
        <v>16.463768115942027</v>
      </c>
      <c r="AC5" s="66">
        <f t="shared" ref="AC5" si="13">$I5/100*S5</f>
        <v>1.8550724637681162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ref="AN5" si="14">AD5*T5</f>
        <v>21.739130434782609</v>
      </c>
      <c r="AO5" s="60">
        <f t="shared" ref="AO5" si="15">AE5*U5</f>
        <v>1.3333333333333333</v>
      </c>
      <c r="AP5" s="60">
        <f t="shared" ref="AP5" si="16">AF5*V5</f>
        <v>0.10434782608695652</v>
      </c>
      <c r="AQ5" s="60">
        <f t="shared" ref="AQ5" si="17">AG5*W5</f>
        <v>3.8666666666666667</v>
      </c>
      <c r="AR5" s="60">
        <f t="shared" ref="AR5" si="18">AH5*X5</f>
        <v>1.1594202898550725</v>
      </c>
      <c r="AS5" s="60">
        <f t="shared" ref="AS5" si="19">AI5*Y5</f>
        <v>0</v>
      </c>
      <c r="AT5" s="60">
        <f t="shared" ref="AT5" si="20">AJ5*Z5</f>
        <v>17.11304347826087</v>
      </c>
      <c r="AU5" s="60">
        <f t="shared" ref="AU5" si="21">AK5*AA5</f>
        <v>8.2550724637681174</v>
      </c>
      <c r="AV5" s="60">
        <f t="shared" ref="AV5" si="22">AL5*AB5</f>
        <v>16.463768115942027</v>
      </c>
      <c r="AW5" s="60">
        <f t="shared" ref="AW5" si="23">AM5*AC5</f>
        <v>1.8550724637681162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0.02</v>
      </c>
      <c r="H6" s="60">
        <f>G6/SUM($G$3:$G$7)</f>
        <v>1.9323671497584544E-2</v>
      </c>
      <c r="I6" s="78">
        <f t="shared" si="2"/>
        <v>3.8647342995169085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34.713043478260879</v>
      </c>
      <c r="U6" s="65">
        <f t="shared" si="0"/>
        <v>0</v>
      </c>
      <c r="V6" s="65">
        <f t="shared" si="0"/>
        <v>3.8570048309178748</v>
      </c>
      <c r="W6" s="65">
        <f t="shared" si="0"/>
        <v>0</v>
      </c>
      <c r="X6" s="65">
        <f t="shared" si="0"/>
        <v>0</v>
      </c>
      <c r="Y6" s="65">
        <f t="shared" si="0"/>
        <v>2.4734299516908216</v>
      </c>
      <c r="Z6" s="65">
        <f t="shared" si="0"/>
        <v>1.5458937198067635</v>
      </c>
      <c r="AA6" s="65">
        <f t="shared" si="0"/>
        <v>0</v>
      </c>
      <c r="AB6" s="65">
        <f t="shared" si="0"/>
        <v>0.69565217391304357</v>
      </c>
      <c r="AC6" s="66">
        <f t="shared" si="0"/>
        <v>0.19710144927536233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34.713043478260879</v>
      </c>
      <c r="AO6" s="60">
        <f t="shared" si="1"/>
        <v>0</v>
      </c>
      <c r="AP6" s="60">
        <f t="shared" si="1"/>
        <v>3.8570048309178748</v>
      </c>
      <c r="AQ6" s="60">
        <f t="shared" si="1"/>
        <v>0</v>
      </c>
      <c r="AR6" s="60">
        <f t="shared" si="1"/>
        <v>0</v>
      </c>
      <c r="AS6" s="60">
        <f t="shared" si="1"/>
        <v>2.4734299516908216</v>
      </c>
      <c r="AT6" s="60">
        <f t="shared" si="1"/>
        <v>1.5458937198067635</v>
      </c>
      <c r="AU6" s="60">
        <f t="shared" si="1"/>
        <v>0</v>
      </c>
      <c r="AV6" s="60">
        <f t="shared" si="1"/>
        <v>0.69565217391304357</v>
      </c>
      <c r="AW6" s="60">
        <f t="shared" si="1"/>
        <v>0.19710144927536233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1.4999999999999999E-2</v>
      </c>
      <c r="H7" s="60">
        <f>G7/SUM($G$3:$G$7)</f>
        <v>1.4492753623188406E-2</v>
      </c>
      <c r="I7" s="78">
        <f t="shared" si="2"/>
        <v>2.8985507246376812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0.63768115942028991</v>
      </c>
      <c r="AC7" s="66">
        <f t="shared" si="0"/>
        <v>1139.4492753623188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0.63768115942028991</v>
      </c>
      <c r="AW7" s="60">
        <f t="shared" si="1"/>
        <v>1139.4492753623188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539.46280193236726</v>
      </c>
      <c r="AO8" s="77">
        <f t="shared" ref="AO8:AW8" si="24">SUM(AO3:AO7)</f>
        <v>9.7004830917874418</v>
      </c>
      <c r="AP8" s="77">
        <f t="shared" si="24"/>
        <v>49.530434782608708</v>
      </c>
      <c r="AQ8" s="77">
        <f t="shared" si="24"/>
        <v>13.721739130434784</v>
      </c>
      <c r="AR8" s="77">
        <f t="shared" si="24"/>
        <v>1.5942028985507246</v>
      </c>
      <c r="AS8" s="77">
        <f t="shared" si="24"/>
        <v>86.647342995169112</v>
      </c>
      <c r="AT8" s="77">
        <f t="shared" si="24"/>
        <v>27.519033816425122</v>
      </c>
      <c r="AU8" s="77">
        <f t="shared" si="24"/>
        <v>20.78144927536232</v>
      </c>
      <c r="AV8" s="77">
        <f t="shared" si="24"/>
        <v>27.072463768115941</v>
      </c>
      <c r="AW8" s="77">
        <f t="shared" si="24"/>
        <v>1204.9024154589372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8" enableFormatConditionsCalculation="0"/>
  <dimension ref="A1:AW10"/>
  <sheetViews>
    <sheetView showGridLines="0" workbookViewId="0">
      <selection activeCell="S27" sqref="S27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78</v>
      </c>
      <c r="B3" s="56" t="s">
        <v>234</v>
      </c>
      <c r="C3" s="56" t="s">
        <v>55</v>
      </c>
      <c r="D3" s="56">
        <v>200</v>
      </c>
      <c r="E3" s="58" t="s">
        <v>33</v>
      </c>
      <c r="F3" s="58">
        <v>690</v>
      </c>
      <c r="G3" s="84">
        <v>0.4</v>
      </c>
      <c r="H3" s="60">
        <f>G3/SUM($G$3:$G$7)</f>
        <v>0.38647342995169087</v>
      </c>
      <c r="I3" s="78">
        <f>$D$3*H3</f>
        <v>77.294685990338181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7" si="0">$I3/100*J3</f>
        <v>305.49951690821263</v>
      </c>
      <c r="U3" s="65">
        <f t="shared" si="0"/>
        <v>10.187439613526573</v>
      </c>
      <c r="V3" s="65">
        <f t="shared" si="0"/>
        <v>28.599033816425127</v>
      </c>
      <c r="W3" s="65">
        <f t="shared" si="0"/>
        <v>1.8396135265700488</v>
      </c>
      <c r="X3" s="65">
        <f t="shared" si="0"/>
        <v>0</v>
      </c>
      <c r="Y3" s="65">
        <f t="shared" si="0"/>
        <v>61.83574879227055</v>
      </c>
      <c r="Z3" s="65">
        <f t="shared" si="0"/>
        <v>13.913043478260873</v>
      </c>
      <c r="AA3" s="65">
        <f t="shared" si="0"/>
        <v>0</v>
      </c>
      <c r="AB3" s="65">
        <f t="shared" si="0"/>
        <v>4.6376811594202909</v>
      </c>
      <c r="AC3" s="66">
        <f t="shared" si="0"/>
        <v>46.129468599033828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305.49951690821263</v>
      </c>
      <c r="AO3" s="60">
        <f t="shared" ref="AO3:AW7" si="1">AE3*U3</f>
        <v>10.187439613526573</v>
      </c>
      <c r="AP3" s="60">
        <f t="shared" si="1"/>
        <v>28.599033816425127</v>
      </c>
      <c r="AQ3" s="60">
        <f t="shared" si="1"/>
        <v>1.8396135265700488</v>
      </c>
      <c r="AR3" s="60">
        <f t="shared" si="1"/>
        <v>0</v>
      </c>
      <c r="AS3" s="60">
        <f t="shared" si="1"/>
        <v>61.83574879227055</v>
      </c>
      <c r="AT3" s="60">
        <f t="shared" si="1"/>
        <v>11.130434782608699</v>
      </c>
      <c r="AU3" s="60">
        <f t="shared" si="1"/>
        <v>0</v>
      </c>
      <c r="AV3" s="60">
        <f t="shared" si="1"/>
        <v>4.6376811594202909</v>
      </c>
      <c r="AW3" s="60">
        <f t="shared" si="1"/>
        <v>46.129468599033828</v>
      </c>
    </row>
    <row r="4" spans="1:49" x14ac:dyDescent="0.25">
      <c r="A4" s="71"/>
      <c r="B4" s="71"/>
      <c r="C4" s="71"/>
      <c r="D4" s="71"/>
      <c r="E4" s="84" t="s">
        <v>59</v>
      </c>
      <c r="F4" s="84">
        <v>278</v>
      </c>
      <c r="G4" s="84">
        <v>0.4</v>
      </c>
      <c r="H4" s="60">
        <f>G4/SUM($G$3:$G$7)</f>
        <v>0.38647342995169087</v>
      </c>
      <c r="I4" s="78">
        <f t="shared" ref="I4:I7" si="2">$D$3*H4</f>
        <v>77.294685990338181</v>
      </c>
      <c r="J4" s="61">
        <v>17.3</v>
      </c>
      <c r="K4" s="62">
        <v>1.3</v>
      </c>
      <c r="L4" s="62">
        <v>0.1</v>
      </c>
      <c r="M4" s="62">
        <v>2.8</v>
      </c>
      <c r="N4" s="62">
        <v>0.9</v>
      </c>
      <c r="O4" s="62">
        <v>0</v>
      </c>
      <c r="P4" s="62">
        <v>5</v>
      </c>
      <c r="Q4" s="62">
        <v>19</v>
      </c>
      <c r="R4" s="62">
        <v>44.96</v>
      </c>
      <c r="S4" s="63">
        <v>34</v>
      </c>
      <c r="T4" s="64">
        <f t="shared" si="0"/>
        <v>13.371980676328507</v>
      </c>
      <c r="U4" s="65">
        <f t="shared" si="0"/>
        <v>1.0048309178743964</v>
      </c>
      <c r="V4" s="65">
        <f t="shared" si="0"/>
        <v>7.7294685990338188E-2</v>
      </c>
      <c r="W4" s="65">
        <f t="shared" si="0"/>
        <v>2.1642512077294689</v>
      </c>
      <c r="X4" s="65">
        <f t="shared" si="0"/>
        <v>0.69565217391304368</v>
      </c>
      <c r="Y4" s="65">
        <f t="shared" si="0"/>
        <v>0</v>
      </c>
      <c r="Z4" s="65">
        <f t="shared" si="0"/>
        <v>3.8647342995169094</v>
      </c>
      <c r="AA4" s="65">
        <f t="shared" si="0"/>
        <v>14.685990338164256</v>
      </c>
      <c r="AB4" s="65">
        <f t="shared" si="0"/>
        <v>34.751690821256048</v>
      </c>
      <c r="AC4" s="66">
        <f t="shared" si="0"/>
        <v>26.280193236714982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13.371980676328507</v>
      </c>
      <c r="AO4" s="60">
        <f t="shared" si="1"/>
        <v>1.0048309178743964</v>
      </c>
      <c r="AP4" s="60">
        <f t="shared" si="1"/>
        <v>7.7294685990338188E-2</v>
      </c>
      <c r="AQ4" s="60">
        <f t="shared" si="1"/>
        <v>2.1642512077294689</v>
      </c>
      <c r="AR4" s="60">
        <f t="shared" si="1"/>
        <v>0.69565217391304368</v>
      </c>
      <c r="AS4" s="60">
        <f t="shared" si="1"/>
        <v>0</v>
      </c>
      <c r="AT4" s="60">
        <f t="shared" si="1"/>
        <v>3.4782608695652186</v>
      </c>
      <c r="AU4" s="60">
        <f t="shared" si="1"/>
        <v>11.748792270531405</v>
      </c>
      <c r="AV4" s="60">
        <f t="shared" si="1"/>
        <v>34.751690821256048</v>
      </c>
      <c r="AW4" s="60">
        <f t="shared" si="1"/>
        <v>26.280193236714982</v>
      </c>
    </row>
    <row r="5" spans="1:49" x14ac:dyDescent="0.25">
      <c r="A5" s="71"/>
      <c r="B5" s="71"/>
      <c r="C5" s="71"/>
      <c r="D5" s="71"/>
      <c r="E5" s="84" t="s">
        <v>129</v>
      </c>
      <c r="F5" s="84">
        <v>104</v>
      </c>
      <c r="G5" s="84">
        <v>0.2</v>
      </c>
      <c r="H5" s="60">
        <f>G5/SUM($G$3:$G$7)</f>
        <v>0.19323671497584544</v>
      </c>
      <c r="I5" s="78">
        <f t="shared" si="2"/>
        <v>38.64734299516909</v>
      </c>
      <c r="J5" s="61">
        <v>339.13</v>
      </c>
      <c r="K5" s="62">
        <v>0.81</v>
      </c>
      <c r="L5" s="62">
        <v>0.21</v>
      </c>
      <c r="M5" s="62">
        <v>83.5</v>
      </c>
      <c r="N5" s="62">
        <v>1</v>
      </c>
      <c r="O5" s="62">
        <v>0</v>
      </c>
      <c r="P5" s="62">
        <v>15</v>
      </c>
      <c r="Q5" s="62">
        <v>3</v>
      </c>
      <c r="R5" s="62">
        <v>30.56</v>
      </c>
      <c r="S5" s="63">
        <v>9.1999999999999993</v>
      </c>
      <c r="T5" s="64">
        <f t="shared" si="0"/>
        <v>131.06473429951694</v>
      </c>
      <c r="U5" s="65">
        <f t="shared" si="0"/>
        <v>0.31304347826086965</v>
      </c>
      <c r="V5" s="65">
        <f t="shared" si="0"/>
        <v>8.1159420289855094E-2</v>
      </c>
      <c r="W5" s="65">
        <f t="shared" si="0"/>
        <v>32.270531400966192</v>
      </c>
      <c r="X5" s="65">
        <f t="shared" si="0"/>
        <v>0.38647342995169093</v>
      </c>
      <c r="Y5" s="65">
        <f t="shared" si="0"/>
        <v>0</v>
      </c>
      <c r="Z5" s="65">
        <f t="shared" si="0"/>
        <v>5.7971014492753641</v>
      </c>
      <c r="AA5" s="65">
        <f t="shared" si="0"/>
        <v>1.1594202898550727</v>
      </c>
      <c r="AB5" s="65">
        <f t="shared" si="0"/>
        <v>11.810628019323675</v>
      </c>
      <c r="AC5" s="66">
        <f t="shared" si="0"/>
        <v>3.5555555555555562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3"/>
        <v>131.06473429951694</v>
      </c>
      <c r="AO5" s="60">
        <f t="shared" si="1"/>
        <v>0.31304347826086965</v>
      </c>
      <c r="AP5" s="60">
        <f t="shared" si="1"/>
        <v>8.1159420289855094E-2</v>
      </c>
      <c r="AQ5" s="60">
        <f t="shared" si="1"/>
        <v>32.270531400966192</v>
      </c>
      <c r="AR5" s="60">
        <f t="shared" si="1"/>
        <v>0.38647342995169093</v>
      </c>
      <c r="AS5" s="60">
        <f t="shared" si="1"/>
        <v>0</v>
      </c>
      <c r="AT5" s="60">
        <f t="shared" si="1"/>
        <v>5.2173913043478279</v>
      </c>
      <c r="AU5" s="60">
        <f t="shared" si="1"/>
        <v>0.9275362318840582</v>
      </c>
      <c r="AV5" s="60">
        <f t="shared" si="1"/>
        <v>11.810628019323675</v>
      </c>
      <c r="AW5" s="60">
        <f t="shared" si="1"/>
        <v>3.5555555555555562</v>
      </c>
    </row>
    <row r="6" spans="1:49" x14ac:dyDescent="0.25">
      <c r="A6" s="71"/>
      <c r="B6" s="71"/>
      <c r="C6" s="71"/>
      <c r="D6" s="71"/>
      <c r="E6" s="84" t="s">
        <v>8</v>
      </c>
      <c r="F6" s="84">
        <v>1432</v>
      </c>
      <c r="G6" s="84">
        <v>0.02</v>
      </c>
      <c r="H6" s="60">
        <f>G6/SUM($G$3:$G$7)</f>
        <v>1.9323671497584544E-2</v>
      </c>
      <c r="I6" s="78">
        <f t="shared" si="2"/>
        <v>3.8647342995169085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34.713043478260879</v>
      </c>
      <c r="U6" s="65">
        <f t="shared" si="0"/>
        <v>0</v>
      </c>
      <c r="V6" s="65">
        <f t="shared" si="0"/>
        <v>3.8570048309178748</v>
      </c>
      <c r="W6" s="65">
        <f t="shared" si="0"/>
        <v>0</v>
      </c>
      <c r="X6" s="65">
        <f t="shared" si="0"/>
        <v>0</v>
      </c>
      <c r="Y6" s="65">
        <f t="shared" si="0"/>
        <v>2.4734299516908216</v>
      </c>
      <c r="Z6" s="65">
        <f t="shared" si="0"/>
        <v>1.5458937198067635</v>
      </c>
      <c r="AA6" s="65">
        <f t="shared" si="0"/>
        <v>0</v>
      </c>
      <c r="AB6" s="65">
        <f t="shared" si="0"/>
        <v>0.69565217391304357</v>
      </c>
      <c r="AC6" s="66">
        <f t="shared" si="0"/>
        <v>0.19710144927536233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34.713043478260879</v>
      </c>
      <c r="AO6" s="60">
        <f t="shared" si="1"/>
        <v>0</v>
      </c>
      <c r="AP6" s="60">
        <f t="shared" si="1"/>
        <v>3.8570048309178748</v>
      </c>
      <c r="AQ6" s="60">
        <f t="shared" si="1"/>
        <v>0</v>
      </c>
      <c r="AR6" s="60">
        <f t="shared" si="1"/>
        <v>0</v>
      </c>
      <c r="AS6" s="60">
        <f t="shared" si="1"/>
        <v>2.4734299516908216</v>
      </c>
      <c r="AT6" s="60">
        <f t="shared" si="1"/>
        <v>1.5458937198067635</v>
      </c>
      <c r="AU6" s="60">
        <f t="shared" si="1"/>
        <v>0</v>
      </c>
      <c r="AV6" s="60">
        <f t="shared" si="1"/>
        <v>0.69565217391304357</v>
      </c>
      <c r="AW6" s="60">
        <f t="shared" si="1"/>
        <v>0.19710144927536233</v>
      </c>
    </row>
    <row r="7" spans="1:49" x14ac:dyDescent="0.25">
      <c r="A7" s="72"/>
      <c r="B7" s="72"/>
      <c r="C7" s="72"/>
      <c r="D7" s="72"/>
      <c r="E7" s="84" t="s">
        <v>9</v>
      </c>
      <c r="F7" s="84">
        <v>1530</v>
      </c>
      <c r="G7" s="84">
        <v>1.4999999999999999E-2</v>
      </c>
      <c r="H7" s="60">
        <f>G7/SUM($G$3:$G$7)</f>
        <v>1.4492753623188406E-2</v>
      </c>
      <c r="I7" s="78">
        <f t="shared" si="2"/>
        <v>2.8985507246376812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0.63768115942028991</v>
      </c>
      <c r="AC7" s="66">
        <f t="shared" si="0"/>
        <v>1139.4492753623188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0.63768115942028991</v>
      </c>
      <c r="AW7" s="60">
        <f t="shared" si="1"/>
        <v>1139.4492753623188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484.64927536231897</v>
      </c>
      <c r="AO8" s="77">
        <f t="shared" ref="AO8:AW8" si="4">SUM(AO3:AO7)</f>
        <v>11.50531400966184</v>
      </c>
      <c r="AP8" s="77">
        <f t="shared" si="4"/>
        <v>32.614492753623196</v>
      </c>
      <c r="AQ8" s="77">
        <f t="shared" si="4"/>
        <v>36.274396135265711</v>
      </c>
      <c r="AR8" s="77">
        <f t="shared" si="4"/>
        <v>1.0821256038647347</v>
      </c>
      <c r="AS8" s="77">
        <f t="shared" si="4"/>
        <v>64.309178743961368</v>
      </c>
      <c r="AT8" s="77">
        <f t="shared" si="4"/>
        <v>21.371980676328509</v>
      </c>
      <c r="AU8" s="77">
        <f t="shared" si="4"/>
        <v>12.676328502415464</v>
      </c>
      <c r="AV8" s="77">
        <f t="shared" si="4"/>
        <v>52.533333333333346</v>
      </c>
      <c r="AW8" s="77">
        <f t="shared" si="4"/>
        <v>1215.6115942028985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9" enableFormatConditionsCalculation="0"/>
  <dimension ref="A1:AW11"/>
  <sheetViews>
    <sheetView showGridLines="0" workbookViewId="0">
      <selection activeCell="E3" sqref="E3:E8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79</v>
      </c>
      <c r="B3" s="56" t="s">
        <v>235</v>
      </c>
      <c r="C3" s="56" t="s">
        <v>55</v>
      </c>
      <c r="D3" s="56">
        <v>150</v>
      </c>
      <c r="E3" s="58" t="s">
        <v>148</v>
      </c>
      <c r="F3" s="58">
        <v>694</v>
      </c>
      <c r="G3" s="84">
        <v>0.09</v>
      </c>
      <c r="H3" s="60">
        <f t="shared" ref="H3:H8" si="0">G3/SUM($G$3:$G$8)</f>
        <v>0.57142857142857129</v>
      </c>
      <c r="I3" s="78">
        <f>$D$3*H3</f>
        <v>85.714285714285694</v>
      </c>
      <c r="J3" s="61">
        <v>566.11</v>
      </c>
      <c r="K3" s="62">
        <v>9.25</v>
      </c>
      <c r="L3" s="62">
        <v>58.79</v>
      </c>
      <c r="M3" s="62">
        <v>0</v>
      </c>
      <c r="N3" s="62">
        <v>0</v>
      </c>
      <c r="O3" s="62">
        <v>108.9</v>
      </c>
      <c r="P3" s="62">
        <v>10</v>
      </c>
      <c r="Q3" s="62">
        <v>0</v>
      </c>
      <c r="R3" s="62">
        <v>6</v>
      </c>
      <c r="S3" s="63">
        <v>80</v>
      </c>
      <c r="T3" s="64">
        <f t="shared" ref="T3:AC8" si="1">$I3/100*J3</f>
        <v>485.23714285714277</v>
      </c>
      <c r="U3" s="65">
        <f t="shared" si="1"/>
        <v>7.928571428571427</v>
      </c>
      <c r="V3" s="65">
        <f t="shared" si="1"/>
        <v>50.391428571428563</v>
      </c>
      <c r="W3" s="65">
        <f t="shared" si="1"/>
        <v>0</v>
      </c>
      <c r="X3" s="65">
        <f t="shared" si="1"/>
        <v>0</v>
      </c>
      <c r="Y3" s="65">
        <f t="shared" si="1"/>
        <v>93.342857142857127</v>
      </c>
      <c r="Z3" s="65">
        <f t="shared" si="1"/>
        <v>8.5714285714285694</v>
      </c>
      <c r="AA3" s="65">
        <f t="shared" si="1"/>
        <v>0</v>
      </c>
      <c r="AB3" s="65">
        <f t="shared" si="1"/>
        <v>5.1428571428571423</v>
      </c>
      <c r="AC3" s="66">
        <f t="shared" si="1"/>
        <v>68.571428571428555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485.23714285714277</v>
      </c>
      <c r="AO3" s="60">
        <f t="shared" ref="AO3:AW8" si="2">AE3*U3</f>
        <v>7.928571428571427</v>
      </c>
      <c r="AP3" s="60">
        <f t="shared" si="2"/>
        <v>50.391428571428563</v>
      </c>
      <c r="AQ3" s="60">
        <f t="shared" si="2"/>
        <v>0</v>
      </c>
      <c r="AR3" s="60">
        <f t="shared" si="2"/>
        <v>0</v>
      </c>
      <c r="AS3" s="60">
        <f t="shared" si="2"/>
        <v>93.342857142857127</v>
      </c>
      <c r="AT3" s="60">
        <f t="shared" si="2"/>
        <v>6.8571428571428559</v>
      </c>
      <c r="AU3" s="60">
        <f t="shared" si="2"/>
        <v>0</v>
      </c>
      <c r="AV3" s="60">
        <f t="shared" si="2"/>
        <v>5.1428571428571423</v>
      </c>
      <c r="AW3" s="60">
        <f t="shared" si="2"/>
        <v>68.571428571428555</v>
      </c>
    </row>
    <row r="4" spans="1:49" x14ac:dyDescent="0.25">
      <c r="A4" s="71"/>
      <c r="B4" s="71"/>
      <c r="C4" s="71"/>
      <c r="D4" s="71"/>
      <c r="E4" s="58" t="s">
        <v>236</v>
      </c>
      <c r="F4" s="58">
        <v>352</v>
      </c>
      <c r="G4" s="84">
        <v>0.03</v>
      </c>
      <c r="H4" s="60">
        <f t="shared" si="0"/>
        <v>0.19047619047619044</v>
      </c>
      <c r="I4" s="78">
        <f t="shared" ref="I4:I8" si="3">$D$3*H4</f>
        <v>28.571428571428566</v>
      </c>
      <c r="J4" s="61">
        <v>60.65</v>
      </c>
      <c r="K4" s="62">
        <v>2</v>
      </c>
      <c r="L4" s="62">
        <v>0.25</v>
      </c>
      <c r="M4" s="62">
        <v>12.6</v>
      </c>
      <c r="N4" s="62">
        <v>0.9</v>
      </c>
      <c r="O4" s="62">
        <v>0</v>
      </c>
      <c r="P4" s="62">
        <v>3.2</v>
      </c>
      <c r="Q4" s="62">
        <v>5.5</v>
      </c>
      <c r="R4" s="62">
        <v>16.5</v>
      </c>
      <c r="S4" s="63">
        <v>18.5</v>
      </c>
      <c r="T4" s="64">
        <f t="shared" si="1"/>
        <v>17.328571428571422</v>
      </c>
      <c r="U4" s="65">
        <f t="shared" si="1"/>
        <v>0.57142857142857129</v>
      </c>
      <c r="V4" s="65">
        <f t="shared" si="1"/>
        <v>7.1428571428571411E-2</v>
      </c>
      <c r="W4" s="65">
        <f t="shared" si="1"/>
        <v>3.5999999999999992</v>
      </c>
      <c r="X4" s="65">
        <f t="shared" si="1"/>
        <v>0.25714285714285706</v>
      </c>
      <c r="Y4" s="65">
        <f t="shared" si="1"/>
        <v>0</v>
      </c>
      <c r="Z4" s="65">
        <f t="shared" si="1"/>
        <v>0.91428571428571415</v>
      </c>
      <c r="AA4" s="65">
        <f t="shared" si="1"/>
        <v>1.571428571428571</v>
      </c>
      <c r="AB4" s="65">
        <f t="shared" si="1"/>
        <v>4.7142857142857135</v>
      </c>
      <c r="AC4" s="66">
        <f t="shared" si="1"/>
        <v>5.2857142857142847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8" si="4">AD4*T4</f>
        <v>17.328571428571422</v>
      </c>
      <c r="AO4" s="60">
        <f t="shared" si="2"/>
        <v>0.57142857142857129</v>
      </c>
      <c r="AP4" s="60">
        <f t="shared" si="2"/>
        <v>7.1428571428571411E-2</v>
      </c>
      <c r="AQ4" s="60">
        <f t="shared" si="2"/>
        <v>3.5999999999999992</v>
      </c>
      <c r="AR4" s="60">
        <f t="shared" si="2"/>
        <v>0.25714285714285706</v>
      </c>
      <c r="AS4" s="60">
        <f t="shared" si="2"/>
        <v>0</v>
      </c>
      <c r="AT4" s="60">
        <f t="shared" si="2"/>
        <v>0.82285714285714273</v>
      </c>
      <c r="AU4" s="60">
        <f t="shared" si="2"/>
        <v>1.2571428571428569</v>
      </c>
      <c r="AV4" s="60">
        <f t="shared" si="2"/>
        <v>4.7142857142857135</v>
      </c>
      <c r="AW4" s="60">
        <f t="shared" si="2"/>
        <v>5.2857142857142847</v>
      </c>
    </row>
    <row r="5" spans="1:49" x14ac:dyDescent="0.25">
      <c r="A5" s="71"/>
      <c r="B5" s="71"/>
      <c r="C5" s="71"/>
      <c r="D5" s="71"/>
      <c r="E5" s="84" t="s">
        <v>49</v>
      </c>
      <c r="F5" s="84">
        <v>1572</v>
      </c>
      <c r="G5" s="84">
        <v>1.4999999999999999E-2</v>
      </c>
      <c r="H5" s="60">
        <f t="shared" si="0"/>
        <v>9.5238095238095219E-2</v>
      </c>
      <c r="I5" s="78">
        <f t="shared" ref="I5" si="5">$D$3*H5</f>
        <v>14.285714285714283</v>
      </c>
      <c r="J5" s="61">
        <v>324.26</v>
      </c>
      <c r="K5" s="62">
        <v>13.59</v>
      </c>
      <c r="L5" s="62">
        <v>1.5</v>
      </c>
      <c r="M5" s="62">
        <v>64.099999999999994</v>
      </c>
      <c r="N5" s="62">
        <v>16.899999999999999</v>
      </c>
      <c r="O5" s="62">
        <v>0</v>
      </c>
      <c r="P5" s="62">
        <v>1624.56</v>
      </c>
      <c r="Q5" s="62">
        <v>48</v>
      </c>
      <c r="R5" s="62">
        <v>60</v>
      </c>
      <c r="S5" s="63">
        <v>252.1</v>
      </c>
      <c r="T5" s="64">
        <f t="shared" ref="T5" si="6">$I5/100*J5</f>
        <v>46.322857142857131</v>
      </c>
      <c r="U5" s="65">
        <f t="shared" ref="U5" si="7">$I5/100*K5</f>
        <v>1.9414285714285708</v>
      </c>
      <c r="V5" s="65">
        <f t="shared" ref="V5" si="8">$I5/100*L5</f>
        <v>0.21428571428571425</v>
      </c>
      <c r="W5" s="65">
        <f t="shared" ref="W5" si="9">$I5/100*M5</f>
        <v>9.1571428571428548</v>
      </c>
      <c r="X5" s="65">
        <f t="shared" ref="X5" si="10">$I5/100*N5</f>
        <v>2.4142857142857133</v>
      </c>
      <c r="Y5" s="65">
        <f t="shared" ref="Y5" si="11">$I5/100*O5</f>
        <v>0</v>
      </c>
      <c r="Z5" s="65">
        <f t="shared" ref="Z5" si="12">$I5/100*P5</f>
        <v>232.07999999999993</v>
      </c>
      <c r="AA5" s="65">
        <f t="shared" ref="AA5" si="13">$I5/100*Q5</f>
        <v>6.8571428571428559</v>
      </c>
      <c r="AB5" s="65">
        <f t="shared" ref="AB5" si="14">$I5/100*R5</f>
        <v>8.5714285714285694</v>
      </c>
      <c r="AC5" s="66">
        <f t="shared" ref="AC5" si="15">$I5/100*S5</f>
        <v>36.014285714285705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ref="AN5" si="16">AD5*T5</f>
        <v>46.322857142857131</v>
      </c>
      <c r="AO5" s="60">
        <f t="shared" ref="AO5" si="17">AE5*U5</f>
        <v>1.9414285714285708</v>
      </c>
      <c r="AP5" s="60">
        <f t="shared" ref="AP5" si="18">AF5*V5</f>
        <v>0.21428571428571425</v>
      </c>
      <c r="AQ5" s="60">
        <f t="shared" ref="AQ5" si="19">AG5*W5</f>
        <v>9.1571428571428548</v>
      </c>
      <c r="AR5" s="60">
        <f t="shared" ref="AR5" si="20">AH5*X5</f>
        <v>2.4142857142857133</v>
      </c>
      <c r="AS5" s="60">
        <f t="shared" ref="AS5" si="21">AI5*Y5</f>
        <v>0</v>
      </c>
      <c r="AT5" s="60">
        <f t="shared" ref="AT5" si="22">AJ5*Z5</f>
        <v>208.87199999999993</v>
      </c>
      <c r="AU5" s="60">
        <f t="shared" ref="AU5" si="23">AK5*AA5</f>
        <v>5.4857142857142849</v>
      </c>
      <c r="AV5" s="60">
        <f t="shared" ref="AV5" si="24">AL5*AB5</f>
        <v>8.5714285714285694</v>
      </c>
      <c r="AW5" s="60">
        <f t="shared" ref="AW5" si="25">AM5*AC5</f>
        <v>36.014285714285705</v>
      </c>
    </row>
    <row r="6" spans="1:49" x14ac:dyDescent="0.25">
      <c r="A6" s="71"/>
      <c r="B6" s="71"/>
      <c r="C6" s="71"/>
      <c r="D6" s="71"/>
      <c r="E6" s="84" t="s">
        <v>41</v>
      </c>
      <c r="F6" s="84">
        <v>356</v>
      </c>
      <c r="G6" s="84">
        <v>1.4999999999999999E-2</v>
      </c>
      <c r="H6" s="60">
        <f t="shared" si="0"/>
        <v>9.5238095238095219E-2</v>
      </c>
      <c r="I6" s="78">
        <f t="shared" si="3"/>
        <v>14.285714285714283</v>
      </c>
      <c r="J6" s="61">
        <v>52.75</v>
      </c>
      <c r="K6" s="62">
        <v>1.5</v>
      </c>
      <c r="L6" s="62">
        <v>0.75</v>
      </c>
      <c r="M6" s="62">
        <v>10</v>
      </c>
      <c r="N6" s="62">
        <v>2.5</v>
      </c>
      <c r="O6" s="62">
        <v>0</v>
      </c>
      <c r="P6" s="62">
        <v>27.5</v>
      </c>
      <c r="Q6" s="62">
        <v>4.5</v>
      </c>
      <c r="R6" s="62">
        <v>27.5</v>
      </c>
      <c r="S6" s="63">
        <v>14.5</v>
      </c>
      <c r="T6" s="64">
        <f t="shared" si="1"/>
        <v>7.5357142857142838</v>
      </c>
      <c r="U6" s="65">
        <f t="shared" si="1"/>
        <v>0.21428571428571425</v>
      </c>
      <c r="V6" s="65">
        <f t="shared" si="1"/>
        <v>0.10714285714285712</v>
      </c>
      <c r="W6" s="65">
        <f t="shared" si="1"/>
        <v>1.4285714285714282</v>
      </c>
      <c r="X6" s="65">
        <f t="shared" si="1"/>
        <v>0.35714285714285704</v>
      </c>
      <c r="Y6" s="65">
        <f t="shared" si="1"/>
        <v>0</v>
      </c>
      <c r="Z6" s="65">
        <f t="shared" si="1"/>
        <v>3.9285714285714275</v>
      </c>
      <c r="AA6" s="65">
        <f t="shared" si="1"/>
        <v>0.64285714285714268</v>
      </c>
      <c r="AB6" s="65">
        <f t="shared" si="1"/>
        <v>3.9285714285714275</v>
      </c>
      <c r="AC6" s="66">
        <f t="shared" si="1"/>
        <v>2.0714285714285707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7.5357142857142838</v>
      </c>
      <c r="AO6" s="60">
        <f t="shared" si="2"/>
        <v>0.21428571428571425</v>
      </c>
      <c r="AP6" s="60">
        <f t="shared" si="2"/>
        <v>0.10714285714285712</v>
      </c>
      <c r="AQ6" s="60">
        <f t="shared" si="2"/>
        <v>1.4285714285714282</v>
      </c>
      <c r="AR6" s="60">
        <f t="shared" si="2"/>
        <v>0.35714285714285704</v>
      </c>
      <c r="AS6" s="60">
        <f t="shared" si="2"/>
        <v>0</v>
      </c>
      <c r="AT6" s="60">
        <f t="shared" si="2"/>
        <v>3.5357142857142847</v>
      </c>
      <c r="AU6" s="60">
        <f t="shared" si="2"/>
        <v>0.51428571428571412</v>
      </c>
      <c r="AV6" s="60">
        <f t="shared" si="2"/>
        <v>3.9285714285714275</v>
      </c>
      <c r="AW6" s="60">
        <f t="shared" si="2"/>
        <v>2.0714285714285707</v>
      </c>
    </row>
    <row r="7" spans="1:49" x14ac:dyDescent="0.25">
      <c r="A7" s="71"/>
      <c r="B7" s="71"/>
      <c r="C7" s="71"/>
      <c r="D7" s="71"/>
      <c r="E7" s="84" t="s">
        <v>8</v>
      </c>
      <c r="F7" s="84">
        <v>1432</v>
      </c>
      <c r="G7" s="84">
        <v>5.0000000000000001E-3</v>
      </c>
      <c r="H7" s="60">
        <f t="shared" si="0"/>
        <v>3.1746031746031744E-2</v>
      </c>
      <c r="I7" s="78">
        <f t="shared" si="3"/>
        <v>4.7619047619047619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42.771428571428572</v>
      </c>
      <c r="U7" s="65">
        <f t="shared" si="1"/>
        <v>0</v>
      </c>
      <c r="V7" s="65">
        <f t="shared" si="1"/>
        <v>4.7523809523809524</v>
      </c>
      <c r="W7" s="65">
        <f t="shared" si="1"/>
        <v>0</v>
      </c>
      <c r="X7" s="65">
        <f t="shared" si="1"/>
        <v>0</v>
      </c>
      <c r="Y7" s="65">
        <f t="shared" si="1"/>
        <v>3.0476190476190474</v>
      </c>
      <c r="Z7" s="65">
        <f t="shared" si="1"/>
        <v>1.9047619047619047</v>
      </c>
      <c r="AA7" s="65">
        <f t="shared" si="1"/>
        <v>0</v>
      </c>
      <c r="AB7" s="65">
        <f t="shared" si="1"/>
        <v>0.8571428571428571</v>
      </c>
      <c r="AC7" s="66">
        <f t="shared" si="1"/>
        <v>0.24285714285714283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42.771428571428572</v>
      </c>
      <c r="AO7" s="60">
        <f t="shared" si="2"/>
        <v>0</v>
      </c>
      <c r="AP7" s="60">
        <f t="shared" si="2"/>
        <v>4.7523809523809524</v>
      </c>
      <c r="AQ7" s="60">
        <f t="shared" si="2"/>
        <v>0</v>
      </c>
      <c r="AR7" s="60">
        <f t="shared" si="2"/>
        <v>0</v>
      </c>
      <c r="AS7" s="60">
        <f t="shared" si="2"/>
        <v>3.0476190476190474</v>
      </c>
      <c r="AT7" s="60">
        <f t="shared" si="2"/>
        <v>1.9047619047619047</v>
      </c>
      <c r="AU7" s="60">
        <f t="shared" si="2"/>
        <v>0</v>
      </c>
      <c r="AV7" s="60">
        <f t="shared" si="2"/>
        <v>0.8571428571428571</v>
      </c>
      <c r="AW7" s="60">
        <f t="shared" si="2"/>
        <v>0.24285714285714283</v>
      </c>
    </row>
    <row r="8" spans="1:49" x14ac:dyDescent="0.25">
      <c r="A8" s="72"/>
      <c r="B8" s="72"/>
      <c r="C8" s="72"/>
      <c r="D8" s="72"/>
      <c r="E8" s="84" t="s">
        <v>9</v>
      </c>
      <c r="F8" s="84">
        <v>1530</v>
      </c>
      <c r="G8" s="84">
        <v>2.5000000000000001E-3</v>
      </c>
      <c r="H8" s="60">
        <f t="shared" si="0"/>
        <v>1.5873015873015872E-2</v>
      </c>
      <c r="I8" s="78">
        <f t="shared" si="3"/>
        <v>2.3809523809523809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0.52380952380952372</v>
      </c>
      <c r="AC8" s="66">
        <f t="shared" si="1"/>
        <v>935.97619047619037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0.52380952380952372</v>
      </c>
      <c r="AW8" s="60">
        <f t="shared" si="2"/>
        <v>935.97619047619037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599.1957142857143</v>
      </c>
      <c r="AO9" s="77">
        <f t="shared" ref="AO9:AW9" si="26">SUM(AO3:AO8)</f>
        <v>10.655714285714282</v>
      </c>
      <c r="AP9" s="77">
        <f t="shared" si="26"/>
        <v>55.536666666666655</v>
      </c>
      <c r="AQ9" s="77">
        <f t="shared" si="26"/>
        <v>14.185714285714283</v>
      </c>
      <c r="AR9" s="77">
        <f t="shared" si="26"/>
        <v>3.0285714285714276</v>
      </c>
      <c r="AS9" s="77">
        <f t="shared" si="26"/>
        <v>96.390476190476178</v>
      </c>
      <c r="AT9" s="77">
        <f t="shared" si="26"/>
        <v>221.99247619047611</v>
      </c>
      <c r="AU9" s="77">
        <f t="shared" si="26"/>
        <v>7.2571428571428562</v>
      </c>
      <c r="AV9" s="77">
        <f t="shared" si="26"/>
        <v>23.738095238095234</v>
      </c>
      <c r="AW9" s="77">
        <f t="shared" si="26"/>
        <v>1048.1619047619047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0" enableFormatConditionsCalculation="0"/>
  <dimension ref="A1:AW11"/>
  <sheetViews>
    <sheetView showGridLines="0" workbookViewId="0">
      <selection activeCell="B3" sqref="B3:D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80</v>
      </c>
      <c r="B3" s="56" t="s">
        <v>237</v>
      </c>
      <c r="C3" s="56" t="s">
        <v>55</v>
      </c>
      <c r="D3" s="56">
        <v>200</v>
      </c>
      <c r="E3" s="58" t="s">
        <v>238</v>
      </c>
      <c r="F3" s="58">
        <v>765</v>
      </c>
      <c r="G3" s="84">
        <v>0.7</v>
      </c>
      <c r="H3" s="60">
        <f t="shared" ref="H3:H8" si="0">G3/SUM($G$3:$G$8)</f>
        <v>0.67632850241545905</v>
      </c>
      <c r="I3" s="78">
        <f>$D$3*H3</f>
        <v>135.26570048309182</v>
      </c>
      <c r="J3" s="61">
        <v>107.08</v>
      </c>
      <c r="K3" s="62">
        <v>22.18</v>
      </c>
      <c r="L3" s="62">
        <v>1</v>
      </c>
      <c r="M3" s="62">
        <v>2.34</v>
      </c>
      <c r="N3" s="62">
        <v>0</v>
      </c>
      <c r="O3" s="62">
        <v>62.9</v>
      </c>
      <c r="P3" s="62">
        <v>3.89</v>
      </c>
      <c r="Q3" s="62">
        <v>0</v>
      </c>
      <c r="R3" s="62">
        <v>2.98</v>
      </c>
      <c r="S3" s="63">
        <v>75</v>
      </c>
      <c r="T3" s="64">
        <f t="shared" ref="T3:AC8" si="1">$I3/100*J3</f>
        <v>144.84251207729471</v>
      </c>
      <c r="U3" s="65">
        <f t="shared" si="1"/>
        <v>30.001932367149763</v>
      </c>
      <c r="V3" s="65">
        <f t="shared" si="1"/>
        <v>1.3526570048309181</v>
      </c>
      <c r="W3" s="65">
        <f t="shared" si="1"/>
        <v>3.1652173913043482</v>
      </c>
      <c r="X3" s="65">
        <f t="shared" si="1"/>
        <v>0</v>
      </c>
      <c r="Y3" s="65">
        <f t="shared" si="1"/>
        <v>85.082125603864753</v>
      </c>
      <c r="Z3" s="65">
        <f t="shared" si="1"/>
        <v>5.2618357487922713</v>
      </c>
      <c r="AA3" s="65">
        <f t="shared" si="1"/>
        <v>0</v>
      </c>
      <c r="AB3" s="65">
        <f t="shared" si="1"/>
        <v>4.0309178743961356</v>
      </c>
      <c r="AC3" s="66">
        <f t="shared" si="1"/>
        <v>101.44927536231886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144.84251207729471</v>
      </c>
      <c r="AO3" s="60">
        <f t="shared" ref="AO3:AW8" si="2">AE3*U3</f>
        <v>30.001932367149763</v>
      </c>
      <c r="AP3" s="60">
        <f t="shared" si="2"/>
        <v>1.3526570048309181</v>
      </c>
      <c r="AQ3" s="60">
        <f t="shared" si="2"/>
        <v>3.1652173913043482</v>
      </c>
      <c r="AR3" s="60">
        <f t="shared" si="2"/>
        <v>0</v>
      </c>
      <c r="AS3" s="60">
        <f t="shared" si="2"/>
        <v>85.082125603864753</v>
      </c>
      <c r="AT3" s="60">
        <f t="shared" si="2"/>
        <v>4.2094685990338174</v>
      </c>
      <c r="AU3" s="60">
        <f t="shared" si="2"/>
        <v>0</v>
      </c>
      <c r="AV3" s="60">
        <f t="shared" si="2"/>
        <v>4.0309178743961356</v>
      </c>
      <c r="AW3" s="60">
        <f t="shared" si="2"/>
        <v>101.44927536231886</v>
      </c>
    </row>
    <row r="4" spans="1:49" x14ac:dyDescent="0.25">
      <c r="A4" s="71"/>
      <c r="B4" s="71"/>
      <c r="C4" s="71"/>
      <c r="D4" s="71"/>
      <c r="E4" s="84" t="s">
        <v>47</v>
      </c>
      <c r="F4" s="84">
        <v>311</v>
      </c>
      <c r="G4" s="84">
        <v>0.1</v>
      </c>
      <c r="H4" s="60">
        <f t="shared" si="0"/>
        <v>9.6618357487922746E-2</v>
      </c>
      <c r="I4" s="78">
        <f t="shared" ref="I4:I8" si="3">$D$3*H4</f>
        <v>19.323671497584549</v>
      </c>
      <c r="J4" s="61">
        <v>24.16</v>
      </c>
      <c r="K4" s="62">
        <v>1.1000000000000001</v>
      </c>
      <c r="L4" s="62">
        <v>0.2</v>
      </c>
      <c r="M4" s="62">
        <v>4.49</v>
      </c>
      <c r="N4" s="62">
        <v>1.2</v>
      </c>
      <c r="O4" s="62">
        <v>0</v>
      </c>
      <c r="P4" s="62">
        <v>56.8</v>
      </c>
      <c r="Q4" s="62">
        <v>8</v>
      </c>
      <c r="R4" s="62">
        <v>80</v>
      </c>
      <c r="S4" s="63">
        <v>159.22999999999999</v>
      </c>
      <c r="T4" s="64">
        <f t="shared" si="1"/>
        <v>4.6685990338164274</v>
      </c>
      <c r="U4" s="65">
        <f t="shared" si="1"/>
        <v>0.21256038647343006</v>
      </c>
      <c r="V4" s="65">
        <f t="shared" si="1"/>
        <v>3.8647342995169101E-2</v>
      </c>
      <c r="W4" s="65">
        <f t="shared" si="1"/>
        <v>0.86763285024154635</v>
      </c>
      <c r="X4" s="65">
        <f t="shared" si="1"/>
        <v>0.23188405797101458</v>
      </c>
      <c r="Y4" s="65">
        <f t="shared" si="1"/>
        <v>0</v>
      </c>
      <c r="Z4" s="65">
        <f t="shared" si="1"/>
        <v>10.975845410628024</v>
      </c>
      <c r="AA4" s="65">
        <f t="shared" si="1"/>
        <v>1.5458937198067639</v>
      </c>
      <c r="AB4" s="65">
        <f t="shared" si="1"/>
        <v>15.458937198067639</v>
      </c>
      <c r="AC4" s="66">
        <f t="shared" si="1"/>
        <v>30.769082125603877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8" si="4">AD4*T4</f>
        <v>4.6685990338164274</v>
      </c>
      <c r="AO4" s="60">
        <f t="shared" si="2"/>
        <v>0.21256038647343006</v>
      </c>
      <c r="AP4" s="60">
        <f t="shared" si="2"/>
        <v>3.8647342995169101E-2</v>
      </c>
      <c r="AQ4" s="60">
        <f t="shared" si="2"/>
        <v>0.86763285024154635</v>
      </c>
      <c r="AR4" s="60">
        <f t="shared" si="2"/>
        <v>0.23188405797101458</v>
      </c>
      <c r="AS4" s="60">
        <f t="shared" si="2"/>
        <v>0</v>
      </c>
      <c r="AT4" s="60">
        <f t="shared" si="2"/>
        <v>9.8782608695652208</v>
      </c>
      <c r="AU4" s="60">
        <f t="shared" si="2"/>
        <v>1.2367149758454112</v>
      </c>
      <c r="AV4" s="60">
        <f t="shared" si="2"/>
        <v>15.458937198067639</v>
      </c>
      <c r="AW4" s="60">
        <f t="shared" si="2"/>
        <v>30.769082125603877</v>
      </c>
    </row>
    <row r="5" spans="1:49" x14ac:dyDescent="0.25">
      <c r="A5" s="71"/>
      <c r="B5" s="71"/>
      <c r="C5" s="71"/>
      <c r="D5" s="71"/>
      <c r="E5" s="84" t="s">
        <v>239</v>
      </c>
      <c r="F5" s="84">
        <v>323</v>
      </c>
      <c r="G5" s="84">
        <v>0.1</v>
      </c>
      <c r="H5" s="60">
        <f t="shared" si="0"/>
        <v>9.6618357487922746E-2</v>
      </c>
      <c r="I5" s="78">
        <f t="shared" si="3"/>
        <v>19.323671497584549</v>
      </c>
      <c r="J5" s="61">
        <v>15.7</v>
      </c>
      <c r="K5" s="62">
        <v>1</v>
      </c>
      <c r="L5" s="62">
        <v>0.1</v>
      </c>
      <c r="M5" s="62">
        <v>2.7</v>
      </c>
      <c r="N5" s="62">
        <v>0.61</v>
      </c>
      <c r="O5" s="62">
        <v>0</v>
      </c>
      <c r="P5" s="62">
        <v>24.89</v>
      </c>
      <c r="Q5" s="62">
        <v>3.91</v>
      </c>
      <c r="R5" s="62">
        <v>23.5</v>
      </c>
      <c r="S5" s="63">
        <v>36.200000000000003</v>
      </c>
      <c r="T5" s="64">
        <f t="shared" si="1"/>
        <v>3.033816425120774</v>
      </c>
      <c r="U5" s="65">
        <f t="shared" si="1"/>
        <v>0.19323671497584549</v>
      </c>
      <c r="V5" s="65">
        <f t="shared" si="1"/>
        <v>1.9323671497584551E-2</v>
      </c>
      <c r="W5" s="65">
        <f t="shared" si="1"/>
        <v>0.52173913043478282</v>
      </c>
      <c r="X5" s="65">
        <f t="shared" si="1"/>
        <v>0.11787439613526575</v>
      </c>
      <c r="Y5" s="65">
        <f t="shared" si="1"/>
        <v>0</v>
      </c>
      <c r="Z5" s="65">
        <f t="shared" si="1"/>
        <v>4.8096618357487948</v>
      </c>
      <c r="AA5" s="65">
        <f t="shared" si="1"/>
        <v>0.75555555555555587</v>
      </c>
      <c r="AB5" s="65">
        <f t="shared" si="1"/>
        <v>4.5410628019323687</v>
      </c>
      <c r="AC5" s="66">
        <f t="shared" si="1"/>
        <v>6.9951690821256074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4"/>
        <v>3.033816425120774</v>
      </c>
      <c r="AO5" s="60">
        <f t="shared" si="2"/>
        <v>0.19323671497584549</v>
      </c>
      <c r="AP5" s="60">
        <f t="shared" si="2"/>
        <v>1.9323671497584551E-2</v>
      </c>
      <c r="AQ5" s="60">
        <f t="shared" si="2"/>
        <v>0.52173913043478282</v>
      </c>
      <c r="AR5" s="60">
        <f t="shared" si="2"/>
        <v>0.11787439613526575</v>
      </c>
      <c r="AS5" s="60">
        <f t="shared" si="2"/>
        <v>0</v>
      </c>
      <c r="AT5" s="60">
        <f t="shared" si="2"/>
        <v>4.3286956521739155</v>
      </c>
      <c r="AU5" s="60">
        <f t="shared" si="2"/>
        <v>0.60444444444444478</v>
      </c>
      <c r="AV5" s="60">
        <f t="shared" si="2"/>
        <v>4.5410628019323687</v>
      </c>
      <c r="AW5" s="60">
        <f t="shared" si="2"/>
        <v>6.9951690821256074</v>
      </c>
    </row>
    <row r="6" spans="1:49" x14ac:dyDescent="0.25">
      <c r="A6" s="71"/>
      <c r="B6" s="71"/>
      <c r="C6" s="71"/>
      <c r="D6" s="71"/>
      <c r="E6" s="84" t="s">
        <v>156</v>
      </c>
      <c r="F6" s="84">
        <v>454</v>
      </c>
      <c r="G6" s="84">
        <v>0.1</v>
      </c>
      <c r="H6" s="60">
        <f t="shared" si="0"/>
        <v>9.6618357487922746E-2</v>
      </c>
      <c r="I6" s="78">
        <f t="shared" si="3"/>
        <v>19.323671497584549</v>
      </c>
      <c r="J6" s="61">
        <v>30.85</v>
      </c>
      <c r="K6" s="62">
        <v>1.6</v>
      </c>
      <c r="L6" s="62">
        <v>0.21</v>
      </c>
      <c r="M6" s="62">
        <v>5.64</v>
      </c>
      <c r="N6" s="62">
        <v>2.5</v>
      </c>
      <c r="O6" s="62">
        <v>0</v>
      </c>
      <c r="P6" s="62">
        <v>3</v>
      </c>
      <c r="Q6" s="62">
        <v>1</v>
      </c>
      <c r="R6" s="62">
        <v>33.630000000000003</v>
      </c>
      <c r="S6" s="63">
        <v>8.5299999999999994</v>
      </c>
      <c r="T6" s="64">
        <f t="shared" si="1"/>
        <v>5.9613526570048334</v>
      </c>
      <c r="U6" s="65">
        <f t="shared" si="1"/>
        <v>0.30917874396135281</v>
      </c>
      <c r="V6" s="65">
        <f t="shared" si="1"/>
        <v>4.0579710144927554E-2</v>
      </c>
      <c r="W6" s="65">
        <f t="shared" si="1"/>
        <v>1.0898550724637686</v>
      </c>
      <c r="X6" s="65">
        <f t="shared" si="1"/>
        <v>0.48309178743961373</v>
      </c>
      <c r="Y6" s="65">
        <f t="shared" si="1"/>
        <v>0</v>
      </c>
      <c r="Z6" s="65">
        <f t="shared" si="1"/>
        <v>0.57971014492753647</v>
      </c>
      <c r="AA6" s="65">
        <f t="shared" si="1"/>
        <v>0.19323671497584549</v>
      </c>
      <c r="AB6" s="65">
        <f t="shared" si="1"/>
        <v>6.4985507246376848</v>
      </c>
      <c r="AC6" s="66">
        <f t="shared" si="1"/>
        <v>1.6483091787439619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5.9613526570048334</v>
      </c>
      <c r="AO6" s="60">
        <f t="shared" si="2"/>
        <v>0.30917874396135281</v>
      </c>
      <c r="AP6" s="60">
        <f t="shared" si="2"/>
        <v>4.0579710144927554E-2</v>
      </c>
      <c r="AQ6" s="60">
        <f t="shared" si="2"/>
        <v>1.0898550724637686</v>
      </c>
      <c r="AR6" s="60">
        <f t="shared" si="2"/>
        <v>0.48309178743961373</v>
      </c>
      <c r="AS6" s="60">
        <f t="shared" si="2"/>
        <v>0</v>
      </c>
      <c r="AT6" s="60">
        <f t="shared" si="2"/>
        <v>0.52173913043478282</v>
      </c>
      <c r="AU6" s="60">
        <f t="shared" si="2"/>
        <v>0.1545893719806764</v>
      </c>
      <c r="AV6" s="60">
        <f t="shared" si="2"/>
        <v>6.4985507246376848</v>
      </c>
      <c r="AW6" s="60">
        <f t="shared" si="2"/>
        <v>1.6483091787439619</v>
      </c>
    </row>
    <row r="7" spans="1:49" x14ac:dyDescent="0.25">
      <c r="A7" s="71"/>
      <c r="B7" s="71"/>
      <c r="C7" s="71"/>
      <c r="D7" s="71"/>
      <c r="E7" s="84" t="s">
        <v>8</v>
      </c>
      <c r="F7" s="84">
        <v>1432</v>
      </c>
      <c r="G7" s="84">
        <v>0.02</v>
      </c>
      <c r="H7" s="60">
        <f t="shared" si="0"/>
        <v>1.9323671497584547E-2</v>
      </c>
      <c r="I7" s="78">
        <f t="shared" si="3"/>
        <v>3.8647342995169094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34.713043478260879</v>
      </c>
      <c r="U7" s="65">
        <f t="shared" si="1"/>
        <v>0</v>
      </c>
      <c r="V7" s="65">
        <f t="shared" si="1"/>
        <v>3.8570048309178753</v>
      </c>
      <c r="W7" s="65">
        <f t="shared" si="1"/>
        <v>0</v>
      </c>
      <c r="X7" s="65">
        <f t="shared" si="1"/>
        <v>0</v>
      </c>
      <c r="Y7" s="65">
        <f t="shared" si="1"/>
        <v>2.473429951690822</v>
      </c>
      <c r="Z7" s="65">
        <f t="shared" si="1"/>
        <v>1.5458937198067637</v>
      </c>
      <c r="AA7" s="65">
        <f t="shared" si="1"/>
        <v>0</v>
      </c>
      <c r="AB7" s="65">
        <f t="shared" si="1"/>
        <v>0.69565217391304368</v>
      </c>
      <c r="AC7" s="66">
        <f t="shared" si="1"/>
        <v>0.19710144927536236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34.713043478260879</v>
      </c>
      <c r="AO7" s="60">
        <f t="shared" si="2"/>
        <v>0</v>
      </c>
      <c r="AP7" s="60">
        <f t="shared" si="2"/>
        <v>3.8570048309178753</v>
      </c>
      <c r="AQ7" s="60">
        <f t="shared" si="2"/>
        <v>0</v>
      </c>
      <c r="AR7" s="60">
        <f t="shared" si="2"/>
        <v>0</v>
      </c>
      <c r="AS7" s="60">
        <f t="shared" si="2"/>
        <v>2.473429951690822</v>
      </c>
      <c r="AT7" s="60">
        <f t="shared" si="2"/>
        <v>1.5458937198067637</v>
      </c>
      <c r="AU7" s="60">
        <f t="shared" si="2"/>
        <v>0</v>
      </c>
      <c r="AV7" s="60">
        <f t="shared" si="2"/>
        <v>0.69565217391304368</v>
      </c>
      <c r="AW7" s="60">
        <f t="shared" si="2"/>
        <v>0.19710144927536236</v>
      </c>
    </row>
    <row r="8" spans="1:49" x14ac:dyDescent="0.25">
      <c r="A8" s="72"/>
      <c r="B8" s="72"/>
      <c r="C8" s="72"/>
      <c r="D8" s="72"/>
      <c r="E8" s="84" t="s">
        <v>9</v>
      </c>
      <c r="F8" s="84">
        <v>1530</v>
      </c>
      <c r="G8" s="84">
        <v>1.4999999999999999E-2</v>
      </c>
      <c r="H8" s="60">
        <f t="shared" si="0"/>
        <v>1.4492753623188409E-2</v>
      </c>
      <c r="I8" s="78">
        <f t="shared" si="3"/>
        <v>2.898550724637682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0.63768115942029002</v>
      </c>
      <c r="AC8" s="66">
        <f t="shared" si="1"/>
        <v>1139.4492753623192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0.63768115942029002</v>
      </c>
      <c r="AW8" s="60">
        <f t="shared" si="2"/>
        <v>1139.4492753623192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193.21932367149762</v>
      </c>
      <c r="AO9" s="77">
        <f t="shared" ref="AO9:AW9" si="5">SUM(AO3:AO8)</f>
        <v>30.716908212560394</v>
      </c>
      <c r="AP9" s="77">
        <f t="shared" si="5"/>
        <v>5.3082125603864743</v>
      </c>
      <c r="AQ9" s="77">
        <f t="shared" si="5"/>
        <v>5.6444444444444457</v>
      </c>
      <c r="AR9" s="77">
        <f t="shared" si="5"/>
        <v>0.83285024154589404</v>
      </c>
      <c r="AS9" s="77">
        <f t="shared" si="5"/>
        <v>87.555555555555571</v>
      </c>
      <c r="AT9" s="77">
        <f t="shared" si="5"/>
        <v>20.484057971014497</v>
      </c>
      <c r="AU9" s="77">
        <f t="shared" si="5"/>
        <v>1.9957487922705324</v>
      </c>
      <c r="AV9" s="77">
        <f t="shared" si="5"/>
        <v>31.862801932367162</v>
      </c>
      <c r="AW9" s="77">
        <f t="shared" si="5"/>
        <v>1280.5082125603869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1" enableFormatConditionsCalculation="0"/>
  <dimension ref="A1:AW9"/>
  <sheetViews>
    <sheetView showGridLines="0" workbookViewId="0">
      <selection activeCell="D3" sqref="B3:D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81</v>
      </c>
      <c r="B3" s="56" t="s">
        <v>240</v>
      </c>
      <c r="C3" s="56" t="s">
        <v>55</v>
      </c>
      <c r="D3" s="56">
        <v>200</v>
      </c>
      <c r="E3" s="58" t="s">
        <v>179</v>
      </c>
      <c r="F3" s="58">
        <v>967</v>
      </c>
      <c r="G3" s="85">
        <v>0.8</v>
      </c>
      <c r="H3" s="60">
        <f>G3/SUM($G$3:$G$6)</f>
        <v>0.77294685990338174</v>
      </c>
      <c r="I3" s="78">
        <f>$D$3*H3</f>
        <v>154.58937198067636</v>
      </c>
      <c r="J3" s="61">
        <v>113.87</v>
      </c>
      <c r="K3" s="62">
        <v>16.7</v>
      </c>
      <c r="L3" s="62">
        <v>5.23</v>
      </c>
      <c r="M3" s="62">
        <v>1</v>
      </c>
      <c r="N3" s="62">
        <v>0</v>
      </c>
      <c r="O3" s="62">
        <v>85.5</v>
      </c>
      <c r="P3" s="62">
        <v>10.68</v>
      </c>
      <c r="Q3" s="62">
        <v>0</v>
      </c>
      <c r="R3" s="62">
        <v>38</v>
      </c>
      <c r="S3" s="63">
        <v>46</v>
      </c>
      <c r="T3" s="64">
        <f t="shared" ref="T3:AC6" si="0">$I3/100*J3</f>
        <v>176.03091787439618</v>
      </c>
      <c r="U3" s="65">
        <f t="shared" si="0"/>
        <v>25.816425120772951</v>
      </c>
      <c r="V3" s="65">
        <f t="shared" si="0"/>
        <v>8.0850241545893748</v>
      </c>
      <c r="W3" s="65">
        <f t="shared" si="0"/>
        <v>1.5458937198067637</v>
      </c>
      <c r="X3" s="65">
        <f t="shared" si="0"/>
        <v>0</v>
      </c>
      <c r="Y3" s="65">
        <f t="shared" si="0"/>
        <v>132.17391304347831</v>
      </c>
      <c r="Z3" s="65">
        <f t="shared" si="0"/>
        <v>16.510144927536235</v>
      </c>
      <c r="AA3" s="65">
        <f t="shared" si="0"/>
        <v>0</v>
      </c>
      <c r="AB3" s="65">
        <f t="shared" si="0"/>
        <v>58.743961352657024</v>
      </c>
      <c r="AC3" s="66">
        <f t="shared" si="0"/>
        <v>71.111111111111128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0.8</v>
      </c>
      <c r="AL3" s="68">
        <v>1</v>
      </c>
      <c r="AM3" s="69">
        <v>1</v>
      </c>
      <c r="AN3" s="70">
        <f>AD3*T3</f>
        <v>176.03091787439618</v>
      </c>
      <c r="AO3" s="60">
        <f t="shared" ref="AO3:AW6" si="1">AE3*U3</f>
        <v>25.816425120772951</v>
      </c>
      <c r="AP3" s="60">
        <f t="shared" si="1"/>
        <v>8.0850241545893748</v>
      </c>
      <c r="AQ3" s="60">
        <f t="shared" si="1"/>
        <v>1.5458937198067637</v>
      </c>
      <c r="AR3" s="60">
        <f t="shared" si="1"/>
        <v>0</v>
      </c>
      <c r="AS3" s="60">
        <f t="shared" si="1"/>
        <v>132.17391304347831</v>
      </c>
      <c r="AT3" s="60">
        <f t="shared" si="1"/>
        <v>15.271884057971018</v>
      </c>
      <c r="AU3" s="60">
        <f t="shared" si="1"/>
        <v>0</v>
      </c>
      <c r="AV3" s="60">
        <f t="shared" si="1"/>
        <v>58.743961352657024</v>
      </c>
      <c r="AW3" s="60">
        <f t="shared" si="1"/>
        <v>71.111111111111128</v>
      </c>
    </row>
    <row r="4" spans="1:49" x14ac:dyDescent="0.25">
      <c r="A4" s="71"/>
      <c r="B4" s="71"/>
      <c r="C4" s="71"/>
      <c r="D4" s="71"/>
      <c r="E4" s="85" t="s">
        <v>241</v>
      </c>
      <c r="F4" s="85">
        <v>214</v>
      </c>
      <c r="G4" s="85">
        <v>0.2</v>
      </c>
      <c r="H4" s="60">
        <f>G4/SUM($G$3:$G$6)</f>
        <v>0.19323671497584544</v>
      </c>
      <c r="I4" s="78">
        <f t="shared" ref="I4:I6" si="2">$D$3*H4</f>
        <v>38.64734299516909</v>
      </c>
      <c r="J4" s="61">
        <v>49.76</v>
      </c>
      <c r="K4" s="62">
        <v>4.4800000000000004</v>
      </c>
      <c r="L4" s="62">
        <v>1.56</v>
      </c>
      <c r="M4" s="62">
        <v>4.45</v>
      </c>
      <c r="N4" s="62">
        <v>1.48</v>
      </c>
      <c r="O4" s="62">
        <v>0</v>
      </c>
      <c r="P4" s="62">
        <v>4.8899999999999997</v>
      </c>
      <c r="Q4" s="62">
        <v>7.89</v>
      </c>
      <c r="R4" s="62">
        <v>20.8</v>
      </c>
      <c r="S4" s="63">
        <v>7.1</v>
      </c>
      <c r="T4" s="64">
        <f t="shared" si="0"/>
        <v>19.230917874396141</v>
      </c>
      <c r="U4" s="65">
        <f t="shared" si="0"/>
        <v>1.7314009661835754</v>
      </c>
      <c r="V4" s="65">
        <f t="shared" si="0"/>
        <v>0.60289855072463783</v>
      </c>
      <c r="W4" s="65">
        <f t="shared" si="0"/>
        <v>1.7198067632850247</v>
      </c>
      <c r="X4" s="65">
        <f t="shared" si="0"/>
        <v>0.57198067632850258</v>
      </c>
      <c r="Y4" s="65">
        <f t="shared" si="0"/>
        <v>0</v>
      </c>
      <c r="Z4" s="65">
        <f t="shared" si="0"/>
        <v>1.8898550724637686</v>
      </c>
      <c r="AA4" s="65">
        <f t="shared" si="0"/>
        <v>3.0492753623188413</v>
      </c>
      <c r="AB4" s="65">
        <f t="shared" si="0"/>
        <v>8.038647342995171</v>
      </c>
      <c r="AC4" s="66">
        <f t="shared" si="0"/>
        <v>2.7439613526570055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19.230917874396141</v>
      </c>
      <c r="AO4" s="60">
        <f t="shared" si="1"/>
        <v>1.7314009661835754</v>
      </c>
      <c r="AP4" s="60">
        <f t="shared" si="1"/>
        <v>0.60289855072463783</v>
      </c>
      <c r="AQ4" s="60">
        <f t="shared" si="1"/>
        <v>1.7198067632850247</v>
      </c>
      <c r="AR4" s="60">
        <f t="shared" si="1"/>
        <v>0.57198067632850258</v>
      </c>
      <c r="AS4" s="60">
        <f t="shared" si="1"/>
        <v>0</v>
      </c>
      <c r="AT4" s="60">
        <f t="shared" si="1"/>
        <v>1.7008695652173917</v>
      </c>
      <c r="AU4" s="60">
        <f t="shared" si="1"/>
        <v>2.4394202898550734</v>
      </c>
      <c r="AV4" s="60">
        <f t="shared" si="1"/>
        <v>8.038647342995171</v>
      </c>
      <c r="AW4" s="60">
        <f t="shared" si="1"/>
        <v>2.7439613526570055</v>
      </c>
    </row>
    <row r="5" spans="1:49" x14ac:dyDescent="0.25">
      <c r="A5" s="71"/>
      <c r="B5" s="71"/>
      <c r="C5" s="71"/>
      <c r="D5" s="71"/>
      <c r="E5" s="85" t="s">
        <v>8</v>
      </c>
      <c r="F5" s="85">
        <v>1432</v>
      </c>
      <c r="G5" s="85">
        <v>0.02</v>
      </c>
      <c r="H5" s="60">
        <f>G5/SUM($G$3:$G$6)</f>
        <v>1.9323671497584544E-2</v>
      </c>
      <c r="I5" s="78">
        <f t="shared" si="2"/>
        <v>3.8647342995169085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34.713043478260879</v>
      </c>
      <c r="U5" s="65">
        <f t="shared" si="0"/>
        <v>0</v>
      </c>
      <c r="V5" s="65">
        <f t="shared" si="0"/>
        <v>3.8570048309178748</v>
      </c>
      <c r="W5" s="65">
        <f t="shared" si="0"/>
        <v>0</v>
      </c>
      <c r="X5" s="65">
        <f t="shared" si="0"/>
        <v>0</v>
      </c>
      <c r="Y5" s="65">
        <f t="shared" si="0"/>
        <v>2.4734299516908216</v>
      </c>
      <c r="Z5" s="65">
        <f t="shared" si="0"/>
        <v>1.5458937198067635</v>
      </c>
      <c r="AA5" s="65">
        <f t="shared" si="0"/>
        <v>0</v>
      </c>
      <c r="AB5" s="65">
        <f t="shared" si="0"/>
        <v>0.69565217391304357</v>
      </c>
      <c r="AC5" s="66">
        <f t="shared" si="0"/>
        <v>0.19710144927536233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34.713043478260879</v>
      </c>
      <c r="AO5" s="60">
        <f t="shared" si="1"/>
        <v>0</v>
      </c>
      <c r="AP5" s="60">
        <f t="shared" si="1"/>
        <v>3.8570048309178748</v>
      </c>
      <c r="AQ5" s="60">
        <f t="shared" si="1"/>
        <v>0</v>
      </c>
      <c r="AR5" s="60">
        <f t="shared" si="1"/>
        <v>0</v>
      </c>
      <c r="AS5" s="60">
        <f t="shared" si="1"/>
        <v>2.4734299516908216</v>
      </c>
      <c r="AT5" s="60">
        <f t="shared" si="1"/>
        <v>1.5458937198067635</v>
      </c>
      <c r="AU5" s="60">
        <f t="shared" si="1"/>
        <v>0</v>
      </c>
      <c r="AV5" s="60">
        <f t="shared" si="1"/>
        <v>0.69565217391304357</v>
      </c>
      <c r="AW5" s="60">
        <f t="shared" si="1"/>
        <v>0.19710144927536233</v>
      </c>
    </row>
    <row r="6" spans="1:49" x14ac:dyDescent="0.25">
      <c r="A6" s="72"/>
      <c r="B6" s="72"/>
      <c r="C6" s="72"/>
      <c r="D6" s="72"/>
      <c r="E6" s="85" t="s">
        <v>9</v>
      </c>
      <c r="F6" s="85">
        <v>1530</v>
      </c>
      <c r="G6" s="85">
        <v>1.4999999999999999E-2</v>
      </c>
      <c r="H6" s="60">
        <f>G6/SUM($G$3:$G$6)</f>
        <v>1.4492753623188406E-2</v>
      </c>
      <c r="I6" s="78">
        <f t="shared" si="2"/>
        <v>2.8985507246376812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0.63768115942028991</v>
      </c>
      <c r="AC6" s="66">
        <f t="shared" si="0"/>
        <v>1139.4492753623188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0.63768115942028991</v>
      </c>
      <c r="AW6" s="60">
        <f t="shared" si="1"/>
        <v>1139.4492753623188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229.97487922705321</v>
      </c>
      <c r="AO7" s="77">
        <f t="shared" ref="AO7:AW7" si="4">SUM(AO3:AO6)</f>
        <v>27.547826086956526</v>
      </c>
      <c r="AP7" s="77">
        <f t="shared" si="4"/>
        <v>12.544927536231887</v>
      </c>
      <c r="AQ7" s="77">
        <f t="shared" si="4"/>
        <v>3.2657004830917886</v>
      </c>
      <c r="AR7" s="77">
        <f t="shared" si="4"/>
        <v>0.57198067632850258</v>
      </c>
      <c r="AS7" s="77">
        <f t="shared" si="4"/>
        <v>134.64734299516914</v>
      </c>
      <c r="AT7" s="77">
        <f t="shared" si="4"/>
        <v>18.518647342995173</v>
      </c>
      <c r="AU7" s="77">
        <f t="shared" si="4"/>
        <v>2.4394202898550734</v>
      </c>
      <c r="AV7" s="77">
        <f t="shared" si="4"/>
        <v>68.115942028985543</v>
      </c>
      <c r="AW7" s="77">
        <f t="shared" si="4"/>
        <v>1213.5014492753623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2" enableFormatConditionsCalculation="0"/>
  <dimension ref="A1:AW12"/>
  <sheetViews>
    <sheetView showGridLines="0" workbookViewId="0">
      <selection activeCell="B3" sqref="B3:D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82</v>
      </c>
      <c r="B3" s="56" t="s">
        <v>242</v>
      </c>
      <c r="C3" s="56" t="s">
        <v>55</v>
      </c>
      <c r="D3" s="56">
        <v>150</v>
      </c>
      <c r="E3" s="58" t="s">
        <v>243</v>
      </c>
      <c r="F3" s="58">
        <v>795</v>
      </c>
      <c r="G3" s="85">
        <v>7.4999999999999997E-2</v>
      </c>
      <c r="H3" s="60">
        <f t="shared" ref="H3:H9" si="0">G3/SUM($G$3:$G$9)</f>
        <v>0.4792332268370606</v>
      </c>
      <c r="I3" s="78">
        <f>$D$3*H3</f>
        <v>71.884984025559092</v>
      </c>
      <c r="J3" s="61">
        <v>130.9</v>
      </c>
      <c r="K3" s="62">
        <v>19</v>
      </c>
      <c r="L3" s="62">
        <v>6.1</v>
      </c>
      <c r="M3" s="62">
        <v>0</v>
      </c>
      <c r="N3" s="62">
        <v>0</v>
      </c>
      <c r="O3" s="62">
        <v>88.9</v>
      </c>
      <c r="P3" s="62">
        <v>11</v>
      </c>
      <c r="Q3" s="62">
        <v>0</v>
      </c>
      <c r="R3" s="62">
        <v>6.9</v>
      </c>
      <c r="S3" s="63">
        <v>86.8</v>
      </c>
      <c r="T3" s="64">
        <f t="shared" ref="T3:AC9" si="1">$I3/100*J3</f>
        <v>94.097444089456857</v>
      </c>
      <c r="U3" s="65">
        <f t="shared" si="1"/>
        <v>13.658146964856229</v>
      </c>
      <c r="V3" s="65">
        <f t="shared" si="1"/>
        <v>4.3849840255591044</v>
      </c>
      <c r="W3" s="65">
        <f t="shared" si="1"/>
        <v>0</v>
      </c>
      <c r="X3" s="65">
        <f t="shared" si="1"/>
        <v>0</v>
      </c>
      <c r="Y3" s="65">
        <f t="shared" si="1"/>
        <v>63.905750798722039</v>
      </c>
      <c r="Z3" s="65">
        <f t="shared" si="1"/>
        <v>7.9073482428115005</v>
      </c>
      <c r="AA3" s="65">
        <f t="shared" si="1"/>
        <v>0</v>
      </c>
      <c r="AB3" s="65">
        <f t="shared" si="1"/>
        <v>4.960063897763578</v>
      </c>
      <c r="AC3" s="66">
        <f t="shared" si="1"/>
        <v>62.396166134185293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94.097444089456857</v>
      </c>
      <c r="AO3" s="60">
        <f t="shared" ref="AO3:AW9" si="2">AE3*U3</f>
        <v>13.658146964856229</v>
      </c>
      <c r="AP3" s="60">
        <f t="shared" si="2"/>
        <v>4.3849840255591044</v>
      </c>
      <c r="AQ3" s="60">
        <f t="shared" si="2"/>
        <v>0</v>
      </c>
      <c r="AR3" s="60">
        <f t="shared" si="2"/>
        <v>0</v>
      </c>
      <c r="AS3" s="60">
        <f t="shared" si="2"/>
        <v>63.905750798722039</v>
      </c>
      <c r="AT3" s="60">
        <f t="shared" si="2"/>
        <v>6.3258785942492004</v>
      </c>
      <c r="AU3" s="60">
        <f t="shared" si="2"/>
        <v>0</v>
      </c>
      <c r="AV3" s="60">
        <f t="shared" si="2"/>
        <v>4.960063897763578</v>
      </c>
      <c r="AW3" s="60">
        <f t="shared" si="2"/>
        <v>62.396166134185293</v>
      </c>
    </row>
    <row r="4" spans="1:49" x14ac:dyDescent="0.25">
      <c r="A4" s="71"/>
      <c r="B4" s="71"/>
      <c r="C4" s="71"/>
      <c r="D4" s="71"/>
      <c r="E4" s="85" t="s">
        <v>6</v>
      </c>
      <c r="F4" s="85">
        <v>191</v>
      </c>
      <c r="G4" s="85">
        <v>0.03</v>
      </c>
      <c r="H4" s="60">
        <f t="shared" si="0"/>
        <v>0.19169329073482425</v>
      </c>
      <c r="I4" s="78">
        <f t="shared" ref="I4:I9" si="3">$D$3*H4</f>
        <v>28.753993610223638</v>
      </c>
      <c r="J4" s="61">
        <v>44.1</v>
      </c>
      <c r="K4" s="62">
        <v>1</v>
      </c>
      <c r="L4" s="62">
        <v>0.1</v>
      </c>
      <c r="M4" s="62">
        <v>9.8000000000000007</v>
      </c>
      <c r="N4" s="62">
        <v>1.1000000000000001</v>
      </c>
      <c r="O4" s="62">
        <v>0</v>
      </c>
      <c r="P4" s="62">
        <v>650</v>
      </c>
      <c r="Q4" s="62">
        <v>14.6</v>
      </c>
      <c r="R4" s="62">
        <v>30</v>
      </c>
      <c r="S4" s="63">
        <v>25</v>
      </c>
      <c r="T4" s="64">
        <f t="shared" si="1"/>
        <v>12.680511182108624</v>
      </c>
      <c r="U4" s="65">
        <f t="shared" si="1"/>
        <v>0.28753993610223638</v>
      </c>
      <c r="V4" s="65">
        <f t="shared" si="1"/>
        <v>2.8753993610223641E-2</v>
      </c>
      <c r="W4" s="65">
        <f t="shared" si="1"/>
        <v>2.8178913738019169</v>
      </c>
      <c r="X4" s="65">
        <f t="shared" si="1"/>
        <v>0.31629392971246006</v>
      </c>
      <c r="Y4" s="65">
        <f t="shared" si="1"/>
        <v>0</v>
      </c>
      <c r="Z4" s="65">
        <f t="shared" si="1"/>
        <v>186.90095846645366</v>
      </c>
      <c r="AA4" s="65">
        <f t="shared" si="1"/>
        <v>4.198083067092651</v>
      </c>
      <c r="AB4" s="65">
        <f t="shared" si="1"/>
        <v>8.6261980830670915</v>
      </c>
      <c r="AC4" s="66">
        <f t="shared" si="1"/>
        <v>7.1884984025559095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9" si="4">AD4*T4</f>
        <v>12.680511182108624</v>
      </c>
      <c r="AO4" s="60">
        <f t="shared" si="2"/>
        <v>0.28753993610223638</v>
      </c>
      <c r="AP4" s="60">
        <f t="shared" si="2"/>
        <v>2.8753993610223641E-2</v>
      </c>
      <c r="AQ4" s="60">
        <f t="shared" si="2"/>
        <v>2.8178913738019169</v>
      </c>
      <c r="AR4" s="60">
        <f t="shared" si="2"/>
        <v>0.31629392971246006</v>
      </c>
      <c r="AS4" s="60">
        <f t="shared" si="2"/>
        <v>0</v>
      </c>
      <c r="AT4" s="60">
        <f t="shared" si="2"/>
        <v>168.2108626198083</v>
      </c>
      <c r="AU4" s="60">
        <f t="shared" si="2"/>
        <v>3.3584664536741209</v>
      </c>
      <c r="AV4" s="60">
        <f t="shared" si="2"/>
        <v>8.6261980830670915</v>
      </c>
      <c r="AW4" s="60">
        <f t="shared" si="2"/>
        <v>7.1884984025559095</v>
      </c>
    </row>
    <row r="5" spans="1:49" x14ac:dyDescent="0.25">
      <c r="A5" s="71"/>
      <c r="B5" s="71"/>
      <c r="C5" s="71"/>
      <c r="D5" s="71"/>
      <c r="E5" s="85" t="s">
        <v>47</v>
      </c>
      <c r="F5" s="85">
        <v>311</v>
      </c>
      <c r="G5" s="85">
        <v>1.4999999999999999E-2</v>
      </c>
      <c r="H5" s="60">
        <f t="shared" si="0"/>
        <v>9.5846645367412123E-2</v>
      </c>
      <c r="I5" s="78">
        <f t="shared" si="3"/>
        <v>14.376996805111819</v>
      </c>
      <c r="J5" s="61">
        <v>24.16</v>
      </c>
      <c r="K5" s="62">
        <v>1.1000000000000001</v>
      </c>
      <c r="L5" s="62">
        <v>0.2</v>
      </c>
      <c r="M5" s="62">
        <v>4.49</v>
      </c>
      <c r="N5" s="62">
        <v>1.2</v>
      </c>
      <c r="O5" s="62">
        <v>0</v>
      </c>
      <c r="P5" s="62">
        <v>56.8</v>
      </c>
      <c r="Q5" s="62">
        <v>8</v>
      </c>
      <c r="R5" s="62">
        <v>80</v>
      </c>
      <c r="S5" s="63">
        <v>159.22999999999999</v>
      </c>
      <c r="T5" s="64">
        <f t="shared" si="1"/>
        <v>3.4734824281150156</v>
      </c>
      <c r="U5" s="65">
        <f t="shared" si="1"/>
        <v>0.15814696485623003</v>
      </c>
      <c r="V5" s="65">
        <f t="shared" si="1"/>
        <v>2.8753993610223641E-2</v>
      </c>
      <c r="W5" s="65">
        <f t="shared" si="1"/>
        <v>0.64552715654952075</v>
      </c>
      <c r="X5" s="65">
        <f t="shared" si="1"/>
        <v>0.17252396166134182</v>
      </c>
      <c r="Y5" s="65">
        <f t="shared" si="1"/>
        <v>0</v>
      </c>
      <c r="Z5" s="65">
        <f t="shared" si="1"/>
        <v>8.1661341853035125</v>
      </c>
      <c r="AA5" s="65">
        <f t="shared" si="1"/>
        <v>1.1501597444089455</v>
      </c>
      <c r="AB5" s="65">
        <f t="shared" si="1"/>
        <v>11.501597444089455</v>
      </c>
      <c r="AC5" s="66">
        <f t="shared" si="1"/>
        <v>22.892492012779549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4"/>
        <v>3.4734824281150156</v>
      </c>
      <c r="AO5" s="60">
        <f t="shared" si="2"/>
        <v>0.15814696485623003</v>
      </c>
      <c r="AP5" s="60">
        <f t="shared" si="2"/>
        <v>2.8753993610223641E-2</v>
      </c>
      <c r="AQ5" s="60">
        <f t="shared" si="2"/>
        <v>0.64552715654952075</v>
      </c>
      <c r="AR5" s="60">
        <f t="shared" si="2"/>
        <v>0.17252396166134182</v>
      </c>
      <c r="AS5" s="60">
        <f t="shared" si="2"/>
        <v>0</v>
      </c>
      <c r="AT5" s="60">
        <f t="shared" si="2"/>
        <v>7.3495207667731615</v>
      </c>
      <c r="AU5" s="60">
        <f t="shared" si="2"/>
        <v>0.92012779552715651</v>
      </c>
      <c r="AV5" s="60">
        <f t="shared" si="2"/>
        <v>11.501597444089455</v>
      </c>
      <c r="AW5" s="60">
        <f t="shared" si="2"/>
        <v>22.892492012779549</v>
      </c>
    </row>
    <row r="6" spans="1:49" x14ac:dyDescent="0.25">
      <c r="A6" s="71"/>
      <c r="B6" s="71"/>
      <c r="C6" s="71"/>
      <c r="D6" s="71"/>
      <c r="E6" s="85" t="s">
        <v>244</v>
      </c>
      <c r="F6" s="85">
        <v>562</v>
      </c>
      <c r="G6" s="85">
        <v>1.4999999999999999E-2</v>
      </c>
      <c r="H6" s="60">
        <f t="shared" si="0"/>
        <v>9.5846645367412123E-2</v>
      </c>
      <c r="I6" s="78">
        <f t="shared" si="3"/>
        <v>14.376996805111819</v>
      </c>
      <c r="J6" s="61">
        <v>336.32</v>
      </c>
      <c r="K6" s="62">
        <v>2.08</v>
      </c>
      <c r="L6" s="62">
        <v>0.4</v>
      </c>
      <c r="M6" s="62">
        <v>81.099999999999994</v>
      </c>
      <c r="N6" s="62">
        <v>9.5</v>
      </c>
      <c r="O6" s="62">
        <v>0</v>
      </c>
      <c r="P6" s="62">
        <v>10</v>
      </c>
      <c r="Q6" s="62">
        <v>7</v>
      </c>
      <c r="R6" s="62">
        <v>54</v>
      </c>
      <c r="S6" s="63">
        <v>8.3000000000000007</v>
      </c>
      <c r="T6" s="64">
        <f t="shared" si="1"/>
        <v>48.352715654952071</v>
      </c>
      <c r="U6" s="65">
        <f t="shared" si="1"/>
        <v>0.29904153354632584</v>
      </c>
      <c r="V6" s="65">
        <f t="shared" si="1"/>
        <v>5.7507987220447282E-2</v>
      </c>
      <c r="W6" s="65">
        <f t="shared" si="1"/>
        <v>11.659744408945684</v>
      </c>
      <c r="X6" s="65">
        <f t="shared" si="1"/>
        <v>1.3658146964856228</v>
      </c>
      <c r="Y6" s="65">
        <f t="shared" si="1"/>
        <v>0</v>
      </c>
      <c r="Z6" s="65">
        <f t="shared" si="1"/>
        <v>1.4376996805111819</v>
      </c>
      <c r="AA6" s="65">
        <f t="shared" si="1"/>
        <v>1.0063897763578273</v>
      </c>
      <c r="AB6" s="65">
        <f t="shared" si="1"/>
        <v>7.7635782747603823</v>
      </c>
      <c r="AC6" s="66">
        <f t="shared" si="1"/>
        <v>1.1932907348242812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48.352715654952071</v>
      </c>
      <c r="AO6" s="60">
        <f t="shared" si="2"/>
        <v>0.29904153354632584</v>
      </c>
      <c r="AP6" s="60">
        <f t="shared" si="2"/>
        <v>5.7507987220447282E-2</v>
      </c>
      <c r="AQ6" s="60">
        <f t="shared" si="2"/>
        <v>11.659744408945684</v>
      </c>
      <c r="AR6" s="60">
        <f t="shared" si="2"/>
        <v>1.3658146964856228</v>
      </c>
      <c r="AS6" s="60">
        <f t="shared" si="2"/>
        <v>0</v>
      </c>
      <c r="AT6" s="60">
        <f t="shared" si="2"/>
        <v>1.2939297124600637</v>
      </c>
      <c r="AU6" s="60">
        <f t="shared" si="2"/>
        <v>0.80511182108626189</v>
      </c>
      <c r="AV6" s="60">
        <f t="shared" si="2"/>
        <v>7.7635782747603823</v>
      </c>
      <c r="AW6" s="60">
        <f t="shared" si="2"/>
        <v>1.1932907348242812</v>
      </c>
    </row>
    <row r="7" spans="1:49" x14ac:dyDescent="0.25">
      <c r="A7" s="71"/>
      <c r="B7" s="71"/>
      <c r="C7" s="71"/>
      <c r="D7" s="71"/>
      <c r="E7" s="85" t="s">
        <v>41</v>
      </c>
      <c r="F7" s="85">
        <v>356</v>
      </c>
      <c r="G7" s="85">
        <v>1.4999999999999999E-2</v>
      </c>
      <c r="H7" s="60">
        <f t="shared" si="0"/>
        <v>9.5846645367412123E-2</v>
      </c>
      <c r="I7" s="78">
        <f t="shared" ref="I7" si="5">$D$3*H7</f>
        <v>14.376996805111819</v>
      </c>
      <c r="J7" s="61">
        <v>52.75</v>
      </c>
      <c r="K7" s="62">
        <v>1.5</v>
      </c>
      <c r="L7" s="62">
        <v>0.75</v>
      </c>
      <c r="M7" s="62">
        <v>10</v>
      </c>
      <c r="N7" s="62">
        <v>2.5</v>
      </c>
      <c r="O7" s="62">
        <v>0</v>
      </c>
      <c r="P7" s="62">
        <v>27.5</v>
      </c>
      <c r="Q7" s="62">
        <v>4.5</v>
      </c>
      <c r="R7" s="62">
        <v>27.5</v>
      </c>
      <c r="S7" s="63">
        <v>14.5</v>
      </c>
      <c r="T7" s="64">
        <f t="shared" ref="T7" si="6">$I7/100*J7</f>
        <v>7.5838658146964848</v>
      </c>
      <c r="U7" s="65">
        <f t="shared" ref="U7" si="7">$I7/100*K7</f>
        <v>0.21565495207667729</v>
      </c>
      <c r="V7" s="65">
        <f t="shared" ref="V7" si="8">$I7/100*L7</f>
        <v>0.10782747603833864</v>
      </c>
      <c r="W7" s="65">
        <f t="shared" ref="W7" si="9">$I7/100*M7</f>
        <v>1.4376996805111819</v>
      </c>
      <c r="X7" s="65">
        <f t="shared" ref="X7" si="10">$I7/100*N7</f>
        <v>0.35942492012779548</v>
      </c>
      <c r="Y7" s="65">
        <f t="shared" ref="Y7" si="11">$I7/100*O7</f>
        <v>0</v>
      </c>
      <c r="Z7" s="65">
        <f t="shared" ref="Z7" si="12">$I7/100*P7</f>
        <v>3.9536741214057503</v>
      </c>
      <c r="AA7" s="65">
        <f t="shared" ref="AA7" si="13">$I7/100*Q7</f>
        <v>0.64696485623003186</v>
      </c>
      <c r="AB7" s="65">
        <f t="shared" ref="AB7" si="14">$I7/100*R7</f>
        <v>3.9536741214057503</v>
      </c>
      <c r="AC7" s="66">
        <f t="shared" ref="AC7" si="15">$I7/100*S7</f>
        <v>2.0846645367412138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0.8</v>
      </c>
      <c r="AL7" s="68">
        <v>1</v>
      </c>
      <c r="AM7" s="69">
        <v>1</v>
      </c>
      <c r="AN7" s="70">
        <f t="shared" ref="AN7" si="16">AD7*T7</f>
        <v>7.5838658146964848</v>
      </c>
      <c r="AO7" s="60">
        <f t="shared" ref="AO7" si="17">AE7*U7</f>
        <v>0.21565495207667729</v>
      </c>
      <c r="AP7" s="60">
        <f t="shared" ref="AP7" si="18">AF7*V7</f>
        <v>0.10782747603833864</v>
      </c>
      <c r="AQ7" s="60">
        <f t="shared" ref="AQ7" si="19">AG7*W7</f>
        <v>1.4376996805111819</v>
      </c>
      <c r="AR7" s="60">
        <f t="shared" ref="AR7" si="20">AH7*X7</f>
        <v>0.35942492012779548</v>
      </c>
      <c r="AS7" s="60">
        <f t="shared" ref="AS7" si="21">AI7*Y7</f>
        <v>0</v>
      </c>
      <c r="AT7" s="60">
        <f t="shared" ref="AT7" si="22">AJ7*Z7</f>
        <v>3.5583067092651754</v>
      </c>
      <c r="AU7" s="60">
        <f t="shared" ref="AU7" si="23">AK7*AA7</f>
        <v>0.51757188498402551</v>
      </c>
      <c r="AV7" s="60">
        <f t="shared" ref="AV7" si="24">AL7*AB7</f>
        <v>3.9536741214057503</v>
      </c>
      <c r="AW7" s="60">
        <f t="shared" ref="AW7" si="25">AM7*AC7</f>
        <v>2.0846645367412138</v>
      </c>
    </row>
    <row r="8" spans="1:49" x14ac:dyDescent="0.25">
      <c r="A8" s="71"/>
      <c r="B8" s="71"/>
      <c r="C8" s="71"/>
      <c r="D8" s="71"/>
      <c r="E8" s="85" t="s">
        <v>8</v>
      </c>
      <c r="F8" s="85">
        <v>1432</v>
      </c>
      <c r="G8" s="85">
        <v>5.0000000000000001E-3</v>
      </c>
      <c r="H8" s="60">
        <f t="shared" si="0"/>
        <v>3.1948881789137372E-2</v>
      </c>
      <c r="I8" s="78">
        <f t="shared" si="3"/>
        <v>4.7923322683706058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1"/>
        <v>43.044728434504783</v>
      </c>
      <c r="U8" s="65">
        <f t="shared" si="1"/>
        <v>0</v>
      </c>
      <c r="V8" s="65">
        <f t="shared" si="1"/>
        <v>4.7827476038338643</v>
      </c>
      <c r="W8" s="65">
        <f t="shared" si="1"/>
        <v>0</v>
      </c>
      <c r="X8" s="65">
        <f t="shared" si="1"/>
        <v>0</v>
      </c>
      <c r="Y8" s="65">
        <f t="shared" si="1"/>
        <v>3.0670926517571875</v>
      </c>
      <c r="Z8" s="65">
        <f t="shared" si="1"/>
        <v>1.9169329073482422</v>
      </c>
      <c r="AA8" s="65">
        <f t="shared" si="1"/>
        <v>0</v>
      </c>
      <c r="AB8" s="65">
        <f t="shared" si="1"/>
        <v>0.86261980830670892</v>
      </c>
      <c r="AC8" s="66">
        <f t="shared" si="1"/>
        <v>0.24440894568690086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43.044728434504783</v>
      </c>
      <c r="AO8" s="60">
        <f t="shared" si="2"/>
        <v>0</v>
      </c>
      <c r="AP8" s="60">
        <f t="shared" si="2"/>
        <v>4.7827476038338643</v>
      </c>
      <c r="AQ8" s="60">
        <f t="shared" si="2"/>
        <v>0</v>
      </c>
      <c r="AR8" s="60">
        <f t="shared" si="2"/>
        <v>0</v>
      </c>
      <c r="AS8" s="60">
        <f t="shared" si="2"/>
        <v>3.0670926517571875</v>
      </c>
      <c r="AT8" s="60">
        <f t="shared" si="2"/>
        <v>1.9169329073482422</v>
      </c>
      <c r="AU8" s="60">
        <f t="shared" si="2"/>
        <v>0</v>
      </c>
      <c r="AV8" s="60">
        <f t="shared" si="2"/>
        <v>0.86261980830670892</v>
      </c>
      <c r="AW8" s="60">
        <f t="shared" si="2"/>
        <v>0.24440894568690086</v>
      </c>
    </row>
    <row r="9" spans="1:49" x14ac:dyDescent="0.25">
      <c r="A9" s="72"/>
      <c r="B9" s="72"/>
      <c r="C9" s="72"/>
      <c r="D9" s="72"/>
      <c r="E9" s="85" t="s">
        <v>9</v>
      </c>
      <c r="F9" s="85">
        <v>1530</v>
      </c>
      <c r="G9" s="85">
        <v>1.5E-3</v>
      </c>
      <c r="H9" s="60">
        <f t="shared" si="0"/>
        <v>9.5846645367412119E-3</v>
      </c>
      <c r="I9" s="78">
        <f t="shared" si="3"/>
        <v>1.4376996805111817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0.31629392971245995</v>
      </c>
      <c r="AC9" s="66">
        <f t="shared" si="1"/>
        <v>565.17412140575061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2"/>
        <v>0</v>
      </c>
      <c r="AP9" s="60">
        <f t="shared" si="2"/>
        <v>0</v>
      </c>
      <c r="AQ9" s="60">
        <f t="shared" si="2"/>
        <v>0</v>
      </c>
      <c r="AR9" s="60">
        <f t="shared" si="2"/>
        <v>0</v>
      </c>
      <c r="AS9" s="60">
        <f t="shared" si="2"/>
        <v>0</v>
      </c>
      <c r="AT9" s="60">
        <f t="shared" si="2"/>
        <v>0</v>
      </c>
      <c r="AU9" s="60">
        <f t="shared" si="2"/>
        <v>0</v>
      </c>
      <c r="AV9" s="60">
        <f t="shared" si="2"/>
        <v>0.31629392971245995</v>
      </c>
      <c r="AW9" s="60">
        <f t="shared" si="2"/>
        <v>565.17412140575061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209.23274760383381</v>
      </c>
      <c r="AO10" s="77">
        <f t="shared" ref="AO10:AW10" si="26">SUM(AO3:AO9)</f>
        <v>14.6185303514377</v>
      </c>
      <c r="AP10" s="77">
        <f t="shared" si="26"/>
        <v>9.3905750798722014</v>
      </c>
      <c r="AQ10" s="77">
        <f t="shared" si="26"/>
        <v>16.560862619808304</v>
      </c>
      <c r="AR10" s="77">
        <f t="shared" si="26"/>
        <v>2.2140575079872202</v>
      </c>
      <c r="AS10" s="77">
        <f t="shared" si="26"/>
        <v>66.972843450479232</v>
      </c>
      <c r="AT10" s="77">
        <f t="shared" si="26"/>
        <v>188.65543130990412</v>
      </c>
      <c r="AU10" s="77">
        <f t="shared" si="26"/>
        <v>5.6012779552715655</v>
      </c>
      <c r="AV10" s="77">
        <f t="shared" si="26"/>
        <v>37.984025559105426</v>
      </c>
      <c r="AW10" s="77">
        <f t="shared" si="26"/>
        <v>661.17364217252373</v>
      </c>
    </row>
    <row r="12" spans="1:49" x14ac:dyDescent="0.25">
      <c r="B12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3" enableFormatConditionsCalculation="0"/>
  <dimension ref="A1:AW9"/>
  <sheetViews>
    <sheetView showGridLines="0" topLeftCell="D1" workbookViewId="0">
      <selection activeCell="E3" sqref="E3:E6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83</v>
      </c>
      <c r="B3" s="56" t="s">
        <v>245</v>
      </c>
      <c r="C3" s="56" t="s">
        <v>55</v>
      </c>
      <c r="D3" s="56">
        <v>200</v>
      </c>
      <c r="E3" s="58" t="s">
        <v>179</v>
      </c>
      <c r="F3" s="58">
        <v>967</v>
      </c>
      <c r="G3" s="85">
        <v>0.8</v>
      </c>
      <c r="H3" s="60">
        <f>G3/SUM($G$3:$G$6)</f>
        <v>0.77294685990338174</v>
      </c>
      <c r="I3" s="78">
        <f>$D$3*H3</f>
        <v>154.58937198067636</v>
      </c>
      <c r="J3" s="61">
        <v>113.87</v>
      </c>
      <c r="K3" s="62">
        <v>16.7</v>
      </c>
      <c r="L3" s="62">
        <v>5.23</v>
      </c>
      <c r="M3" s="62">
        <v>1</v>
      </c>
      <c r="N3" s="62">
        <v>0</v>
      </c>
      <c r="O3" s="62">
        <v>85.5</v>
      </c>
      <c r="P3" s="62">
        <v>10.68</v>
      </c>
      <c r="Q3" s="62">
        <v>0</v>
      </c>
      <c r="R3" s="62">
        <v>38</v>
      </c>
      <c r="S3" s="63">
        <v>46</v>
      </c>
      <c r="T3" s="64">
        <f t="shared" ref="T3:AC6" si="0">$I3/100*J3</f>
        <v>176.03091787439618</v>
      </c>
      <c r="U3" s="65">
        <f t="shared" si="0"/>
        <v>25.816425120772951</v>
      </c>
      <c r="V3" s="65">
        <f t="shared" si="0"/>
        <v>8.0850241545893748</v>
      </c>
      <c r="W3" s="65">
        <f t="shared" si="0"/>
        <v>1.5458937198067637</v>
      </c>
      <c r="X3" s="65">
        <f t="shared" si="0"/>
        <v>0</v>
      </c>
      <c r="Y3" s="65">
        <f t="shared" si="0"/>
        <v>132.17391304347831</v>
      </c>
      <c r="Z3" s="65">
        <f t="shared" si="0"/>
        <v>16.510144927536235</v>
      </c>
      <c r="AA3" s="65">
        <f t="shared" si="0"/>
        <v>0</v>
      </c>
      <c r="AB3" s="65">
        <f t="shared" si="0"/>
        <v>58.743961352657024</v>
      </c>
      <c r="AC3" s="66">
        <f t="shared" si="0"/>
        <v>71.111111111111128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0.8</v>
      </c>
      <c r="AL3" s="68">
        <v>1</v>
      </c>
      <c r="AM3" s="69">
        <v>1</v>
      </c>
      <c r="AN3" s="70">
        <f>AD3*T3</f>
        <v>176.03091787439618</v>
      </c>
      <c r="AO3" s="60">
        <f t="shared" ref="AO3:AW6" si="1">AE3*U3</f>
        <v>25.816425120772951</v>
      </c>
      <c r="AP3" s="60">
        <f t="shared" si="1"/>
        <v>8.0850241545893748</v>
      </c>
      <c r="AQ3" s="60">
        <f t="shared" si="1"/>
        <v>1.5458937198067637</v>
      </c>
      <c r="AR3" s="60">
        <f t="shared" si="1"/>
        <v>0</v>
      </c>
      <c r="AS3" s="60">
        <f t="shared" si="1"/>
        <v>132.17391304347831</v>
      </c>
      <c r="AT3" s="60">
        <f t="shared" si="1"/>
        <v>15.271884057971018</v>
      </c>
      <c r="AU3" s="60">
        <f t="shared" si="1"/>
        <v>0</v>
      </c>
      <c r="AV3" s="60">
        <f t="shared" si="1"/>
        <v>58.743961352657024</v>
      </c>
      <c r="AW3" s="60">
        <f t="shared" si="1"/>
        <v>71.111111111111128</v>
      </c>
    </row>
    <row r="4" spans="1:49" x14ac:dyDescent="0.25">
      <c r="A4" s="71"/>
      <c r="B4" s="71"/>
      <c r="C4" s="71"/>
      <c r="D4" s="71"/>
      <c r="E4" s="85" t="s">
        <v>246</v>
      </c>
      <c r="F4" s="85">
        <v>280</v>
      </c>
      <c r="G4" s="85">
        <v>0.2</v>
      </c>
      <c r="H4" s="60">
        <f>G4/SUM($G$3:$G$6)</f>
        <v>0.19323671497584544</v>
      </c>
      <c r="I4" s="78">
        <f t="shared" ref="I4:I6" si="2">$D$3*H4</f>
        <v>38.64734299516909</v>
      </c>
      <c r="J4" s="61">
        <v>15</v>
      </c>
      <c r="K4" s="62">
        <v>1</v>
      </c>
      <c r="L4" s="62">
        <v>0.2</v>
      </c>
      <c r="M4" s="62">
        <v>2.2999999999999998</v>
      </c>
      <c r="N4" s="62">
        <v>0.5</v>
      </c>
      <c r="O4" s="62">
        <v>0</v>
      </c>
      <c r="P4" s="62">
        <v>5</v>
      </c>
      <c r="Q4" s="62">
        <v>2</v>
      </c>
      <c r="R4" s="62">
        <v>47.8</v>
      </c>
      <c r="S4" s="63">
        <v>43</v>
      </c>
      <c r="T4" s="64">
        <f t="shared" si="0"/>
        <v>5.7971014492753641</v>
      </c>
      <c r="U4" s="65">
        <f t="shared" si="0"/>
        <v>0.38647342995169093</v>
      </c>
      <c r="V4" s="65">
        <f t="shared" si="0"/>
        <v>7.7294685990338188E-2</v>
      </c>
      <c r="W4" s="65">
        <f t="shared" si="0"/>
        <v>0.88888888888888906</v>
      </c>
      <c r="X4" s="65">
        <f t="shared" si="0"/>
        <v>0.19323671497584546</v>
      </c>
      <c r="Y4" s="65">
        <f t="shared" si="0"/>
        <v>0</v>
      </c>
      <c r="Z4" s="65">
        <f t="shared" si="0"/>
        <v>1.9323671497584547</v>
      </c>
      <c r="AA4" s="65">
        <f t="shared" si="0"/>
        <v>0.77294685990338186</v>
      </c>
      <c r="AB4" s="65">
        <f t="shared" si="0"/>
        <v>18.473429951690825</v>
      </c>
      <c r="AC4" s="66">
        <f t="shared" si="0"/>
        <v>16.618357487922712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5.7971014492753641</v>
      </c>
      <c r="AO4" s="60">
        <f t="shared" si="1"/>
        <v>0.38647342995169093</v>
      </c>
      <c r="AP4" s="60">
        <f t="shared" si="1"/>
        <v>7.7294685990338188E-2</v>
      </c>
      <c r="AQ4" s="60">
        <f t="shared" si="1"/>
        <v>0.88888888888888906</v>
      </c>
      <c r="AR4" s="60">
        <f t="shared" si="1"/>
        <v>0.19323671497584546</v>
      </c>
      <c r="AS4" s="60">
        <f t="shared" si="1"/>
        <v>0</v>
      </c>
      <c r="AT4" s="60">
        <f t="shared" si="1"/>
        <v>1.7391304347826093</v>
      </c>
      <c r="AU4" s="60">
        <f t="shared" si="1"/>
        <v>0.61835748792270551</v>
      </c>
      <c r="AV4" s="60">
        <f t="shared" si="1"/>
        <v>18.473429951690825</v>
      </c>
      <c r="AW4" s="60">
        <f t="shared" si="1"/>
        <v>16.618357487922712</v>
      </c>
    </row>
    <row r="5" spans="1:49" x14ac:dyDescent="0.25">
      <c r="A5" s="71"/>
      <c r="B5" s="71"/>
      <c r="C5" s="71"/>
      <c r="D5" s="71"/>
      <c r="E5" s="85" t="s">
        <v>8</v>
      </c>
      <c r="F5" s="85">
        <v>1432</v>
      </c>
      <c r="G5" s="85">
        <v>0.02</v>
      </c>
      <c r="H5" s="60">
        <f>G5/SUM($G$3:$G$6)</f>
        <v>1.9323671497584544E-2</v>
      </c>
      <c r="I5" s="78">
        <f t="shared" si="2"/>
        <v>3.8647342995169085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34.713043478260879</v>
      </c>
      <c r="U5" s="65">
        <f t="shared" si="0"/>
        <v>0</v>
      </c>
      <c r="V5" s="65">
        <f t="shared" si="0"/>
        <v>3.8570048309178748</v>
      </c>
      <c r="W5" s="65">
        <f t="shared" si="0"/>
        <v>0</v>
      </c>
      <c r="X5" s="65">
        <f t="shared" si="0"/>
        <v>0</v>
      </c>
      <c r="Y5" s="65">
        <f t="shared" si="0"/>
        <v>2.4734299516908216</v>
      </c>
      <c r="Z5" s="65">
        <f t="shared" si="0"/>
        <v>1.5458937198067635</v>
      </c>
      <c r="AA5" s="65">
        <f t="shared" si="0"/>
        <v>0</v>
      </c>
      <c r="AB5" s="65">
        <f t="shared" si="0"/>
        <v>0.69565217391304357</v>
      </c>
      <c r="AC5" s="66">
        <f t="shared" si="0"/>
        <v>0.19710144927536233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34.713043478260879</v>
      </c>
      <c r="AO5" s="60">
        <f t="shared" si="1"/>
        <v>0</v>
      </c>
      <c r="AP5" s="60">
        <f t="shared" si="1"/>
        <v>3.8570048309178748</v>
      </c>
      <c r="AQ5" s="60">
        <f t="shared" si="1"/>
        <v>0</v>
      </c>
      <c r="AR5" s="60">
        <f t="shared" si="1"/>
        <v>0</v>
      </c>
      <c r="AS5" s="60">
        <f t="shared" si="1"/>
        <v>2.4734299516908216</v>
      </c>
      <c r="AT5" s="60">
        <f t="shared" si="1"/>
        <v>1.5458937198067635</v>
      </c>
      <c r="AU5" s="60">
        <f t="shared" si="1"/>
        <v>0</v>
      </c>
      <c r="AV5" s="60">
        <f t="shared" si="1"/>
        <v>0.69565217391304357</v>
      </c>
      <c r="AW5" s="60">
        <f t="shared" si="1"/>
        <v>0.19710144927536233</v>
      </c>
    </row>
    <row r="6" spans="1:49" x14ac:dyDescent="0.25">
      <c r="A6" s="72"/>
      <c r="B6" s="72"/>
      <c r="C6" s="72"/>
      <c r="D6" s="72"/>
      <c r="E6" s="85" t="s">
        <v>9</v>
      </c>
      <c r="F6" s="85">
        <v>1530</v>
      </c>
      <c r="G6" s="85">
        <v>1.4999999999999999E-2</v>
      </c>
      <c r="H6" s="60">
        <f>G6/SUM($G$3:$G$6)</f>
        <v>1.4492753623188406E-2</v>
      </c>
      <c r="I6" s="78">
        <f t="shared" si="2"/>
        <v>2.8985507246376812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0.63768115942028991</v>
      </c>
      <c r="AC6" s="66">
        <f t="shared" si="0"/>
        <v>1139.4492753623188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0.63768115942028991</v>
      </c>
      <c r="AW6" s="60">
        <f t="shared" si="1"/>
        <v>1139.4492753623188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216.54106280193244</v>
      </c>
      <c r="AO7" s="77">
        <f t="shared" ref="AO7:AW7" si="4">SUM(AO3:AO6)</f>
        <v>26.202898550724644</v>
      </c>
      <c r="AP7" s="77">
        <f t="shared" si="4"/>
        <v>12.019323671497588</v>
      </c>
      <c r="AQ7" s="77">
        <f t="shared" si="4"/>
        <v>2.4347826086956528</v>
      </c>
      <c r="AR7" s="77">
        <f t="shared" si="4"/>
        <v>0.19323671497584546</v>
      </c>
      <c r="AS7" s="77">
        <f t="shared" si="4"/>
        <v>134.64734299516914</v>
      </c>
      <c r="AT7" s="77">
        <f t="shared" si="4"/>
        <v>18.556908212560391</v>
      </c>
      <c r="AU7" s="77">
        <f t="shared" si="4"/>
        <v>0.61835748792270551</v>
      </c>
      <c r="AV7" s="77">
        <f t="shared" si="4"/>
        <v>78.550724637681185</v>
      </c>
      <c r="AW7" s="77">
        <f t="shared" si="4"/>
        <v>1227.375845410628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4" enableFormatConditionsCalculation="0"/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84</v>
      </c>
      <c r="B3" s="56" t="s">
        <v>247</v>
      </c>
      <c r="C3" s="56" t="s">
        <v>55</v>
      </c>
      <c r="D3" s="56">
        <v>200</v>
      </c>
      <c r="E3" s="85" t="s">
        <v>167</v>
      </c>
      <c r="F3" s="85">
        <v>89</v>
      </c>
      <c r="G3" s="85">
        <v>0.5</v>
      </c>
      <c r="H3" s="60">
        <f>G3/SUM($G$3:$G$6)</f>
        <v>0.48309178743961356</v>
      </c>
      <c r="I3" s="78">
        <f>$D$3*H3</f>
        <v>96.618357487922708</v>
      </c>
      <c r="J3" s="61">
        <v>78.38</v>
      </c>
      <c r="K3" s="62">
        <v>2.1</v>
      </c>
      <c r="L3" s="62">
        <v>0.22</v>
      </c>
      <c r="M3" s="62">
        <v>17</v>
      </c>
      <c r="N3" s="62">
        <v>0.75</v>
      </c>
      <c r="O3" s="62">
        <v>0</v>
      </c>
      <c r="P3" s="62">
        <v>5.13</v>
      </c>
      <c r="Q3" s="62">
        <v>27.01</v>
      </c>
      <c r="R3" s="62">
        <v>8</v>
      </c>
      <c r="S3" s="63">
        <v>2.7</v>
      </c>
      <c r="T3" s="64">
        <f t="shared" ref="T3:AC6" si="0">$I3/100*J3</f>
        <v>75.729468599033822</v>
      </c>
      <c r="U3" s="65">
        <f t="shared" si="0"/>
        <v>2.0289855072463769</v>
      </c>
      <c r="V3" s="65">
        <f t="shared" si="0"/>
        <v>0.21256038647342998</v>
      </c>
      <c r="W3" s="65">
        <f t="shared" si="0"/>
        <v>16.425120772946862</v>
      </c>
      <c r="X3" s="65">
        <f t="shared" si="0"/>
        <v>0.7246376811594204</v>
      </c>
      <c r="Y3" s="65">
        <f t="shared" si="0"/>
        <v>0</v>
      </c>
      <c r="Z3" s="65">
        <f t="shared" si="0"/>
        <v>4.9565217391304355</v>
      </c>
      <c r="AA3" s="65">
        <f t="shared" si="0"/>
        <v>26.096618357487927</v>
      </c>
      <c r="AB3" s="65">
        <f t="shared" si="0"/>
        <v>7.729468599033817</v>
      </c>
      <c r="AC3" s="66">
        <f t="shared" si="0"/>
        <v>2.6086956521739135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75.729468599033822</v>
      </c>
      <c r="AO3" s="60">
        <f t="shared" ref="AO3:AW6" si="1">AE3*U3</f>
        <v>2.0289855072463769</v>
      </c>
      <c r="AP3" s="60">
        <f t="shared" si="1"/>
        <v>0.21256038647342998</v>
      </c>
      <c r="AQ3" s="60">
        <f t="shared" si="1"/>
        <v>16.425120772946862</v>
      </c>
      <c r="AR3" s="60">
        <f t="shared" si="1"/>
        <v>0.7246376811594204</v>
      </c>
      <c r="AS3" s="60">
        <f t="shared" si="1"/>
        <v>0</v>
      </c>
      <c r="AT3" s="60">
        <f t="shared" si="1"/>
        <v>4.4608695652173918</v>
      </c>
      <c r="AU3" s="60">
        <f t="shared" si="1"/>
        <v>20.877294685990343</v>
      </c>
      <c r="AV3" s="60">
        <f t="shared" si="1"/>
        <v>7.729468599033817</v>
      </c>
      <c r="AW3" s="60">
        <f t="shared" si="1"/>
        <v>2.6086956521739135</v>
      </c>
    </row>
    <row r="4" spans="1:49" x14ac:dyDescent="0.25">
      <c r="A4" s="71"/>
      <c r="B4" s="71"/>
      <c r="C4" s="71"/>
      <c r="D4" s="71"/>
      <c r="E4" s="85" t="s">
        <v>215</v>
      </c>
      <c r="F4" s="85">
        <v>220</v>
      </c>
      <c r="G4" s="85">
        <v>0.5</v>
      </c>
      <c r="H4" s="60">
        <f>G4/SUM($G$3:$G$6)</f>
        <v>0.48309178743961356</v>
      </c>
      <c r="I4" s="78">
        <f t="shared" ref="I4:I6" si="2">$D$3*H4</f>
        <v>96.618357487922708</v>
      </c>
      <c r="J4" s="61">
        <v>26.59</v>
      </c>
      <c r="K4" s="62">
        <v>1.1000000000000001</v>
      </c>
      <c r="L4" s="62">
        <v>0.11</v>
      </c>
      <c r="M4" s="62">
        <v>5.3</v>
      </c>
      <c r="N4" s="62">
        <v>1.8</v>
      </c>
      <c r="O4" s="62">
        <v>0</v>
      </c>
      <c r="P4" s="62">
        <v>29.8</v>
      </c>
      <c r="Q4" s="62">
        <v>7</v>
      </c>
      <c r="R4" s="62">
        <v>54.8</v>
      </c>
      <c r="S4" s="63">
        <v>6.32</v>
      </c>
      <c r="T4" s="64">
        <f t="shared" si="0"/>
        <v>25.69082125603865</v>
      </c>
      <c r="U4" s="65">
        <f t="shared" si="0"/>
        <v>1.0628019323671498</v>
      </c>
      <c r="V4" s="65">
        <f t="shared" si="0"/>
        <v>0.10628019323671499</v>
      </c>
      <c r="W4" s="65">
        <f t="shared" si="0"/>
        <v>5.1207729468599039</v>
      </c>
      <c r="X4" s="65">
        <f t="shared" si="0"/>
        <v>1.7391304347826089</v>
      </c>
      <c r="Y4" s="65">
        <f t="shared" si="0"/>
        <v>0</v>
      </c>
      <c r="Z4" s="65">
        <f t="shared" si="0"/>
        <v>28.79227053140097</v>
      </c>
      <c r="AA4" s="65">
        <f t="shared" si="0"/>
        <v>6.7632850241545901</v>
      </c>
      <c r="AB4" s="65">
        <f t="shared" si="0"/>
        <v>52.946859903381643</v>
      </c>
      <c r="AC4" s="66">
        <f t="shared" si="0"/>
        <v>6.1062801932367154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25.69082125603865</v>
      </c>
      <c r="AO4" s="60">
        <f t="shared" si="1"/>
        <v>1.0628019323671498</v>
      </c>
      <c r="AP4" s="60">
        <f t="shared" si="1"/>
        <v>0.10628019323671499</v>
      </c>
      <c r="AQ4" s="60">
        <f t="shared" si="1"/>
        <v>5.1207729468599039</v>
      </c>
      <c r="AR4" s="60">
        <f t="shared" si="1"/>
        <v>1.7391304347826089</v>
      </c>
      <c r="AS4" s="60">
        <f t="shared" si="1"/>
        <v>0</v>
      </c>
      <c r="AT4" s="60">
        <f t="shared" si="1"/>
        <v>25.913043478260875</v>
      </c>
      <c r="AU4" s="60">
        <f t="shared" si="1"/>
        <v>5.4106280193236724</v>
      </c>
      <c r="AV4" s="60">
        <f t="shared" si="1"/>
        <v>52.946859903381643</v>
      </c>
      <c r="AW4" s="60">
        <f t="shared" si="1"/>
        <v>6.1062801932367154</v>
      </c>
    </row>
    <row r="5" spans="1:49" x14ac:dyDescent="0.25">
      <c r="A5" s="71"/>
      <c r="B5" s="71"/>
      <c r="C5" s="71"/>
      <c r="D5" s="71"/>
      <c r="E5" s="85" t="s">
        <v>8</v>
      </c>
      <c r="F5" s="85">
        <v>1432</v>
      </c>
      <c r="G5" s="85">
        <v>0.02</v>
      </c>
      <c r="H5" s="60">
        <f>G5/SUM($G$3:$G$6)</f>
        <v>1.9323671497584544E-2</v>
      </c>
      <c r="I5" s="78">
        <f t="shared" si="2"/>
        <v>3.8647342995169085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34.713043478260879</v>
      </c>
      <c r="U5" s="65">
        <f t="shared" si="0"/>
        <v>0</v>
      </c>
      <c r="V5" s="65">
        <f t="shared" si="0"/>
        <v>3.8570048309178748</v>
      </c>
      <c r="W5" s="65">
        <f t="shared" si="0"/>
        <v>0</v>
      </c>
      <c r="X5" s="65">
        <f t="shared" si="0"/>
        <v>0</v>
      </c>
      <c r="Y5" s="65">
        <f t="shared" si="0"/>
        <v>2.4734299516908216</v>
      </c>
      <c r="Z5" s="65">
        <f t="shared" si="0"/>
        <v>1.5458937198067635</v>
      </c>
      <c r="AA5" s="65">
        <f t="shared" si="0"/>
        <v>0</v>
      </c>
      <c r="AB5" s="65">
        <f t="shared" si="0"/>
        <v>0.69565217391304357</v>
      </c>
      <c r="AC5" s="66">
        <f t="shared" si="0"/>
        <v>0.19710144927536233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34.713043478260879</v>
      </c>
      <c r="AO5" s="60">
        <f t="shared" si="1"/>
        <v>0</v>
      </c>
      <c r="AP5" s="60">
        <f t="shared" si="1"/>
        <v>3.8570048309178748</v>
      </c>
      <c r="AQ5" s="60">
        <f t="shared" si="1"/>
        <v>0</v>
      </c>
      <c r="AR5" s="60">
        <f t="shared" si="1"/>
        <v>0</v>
      </c>
      <c r="AS5" s="60">
        <f t="shared" si="1"/>
        <v>2.4734299516908216</v>
      </c>
      <c r="AT5" s="60">
        <f t="shared" si="1"/>
        <v>1.5458937198067635</v>
      </c>
      <c r="AU5" s="60">
        <f t="shared" si="1"/>
        <v>0</v>
      </c>
      <c r="AV5" s="60">
        <f t="shared" si="1"/>
        <v>0.69565217391304357</v>
      </c>
      <c r="AW5" s="60">
        <f t="shared" si="1"/>
        <v>0.19710144927536233</v>
      </c>
    </row>
    <row r="6" spans="1:49" x14ac:dyDescent="0.25">
      <c r="A6" s="72"/>
      <c r="B6" s="72"/>
      <c r="C6" s="72"/>
      <c r="D6" s="72"/>
      <c r="E6" s="85" t="s">
        <v>9</v>
      </c>
      <c r="F6" s="85">
        <v>1530</v>
      </c>
      <c r="G6" s="85">
        <v>1.4999999999999999E-2</v>
      </c>
      <c r="H6" s="60">
        <f>G6/SUM($G$3:$G$6)</f>
        <v>1.4492753623188406E-2</v>
      </c>
      <c r="I6" s="78">
        <f t="shared" si="2"/>
        <v>2.8985507246376812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0.63768115942028991</v>
      </c>
      <c r="AC6" s="66">
        <f t="shared" si="0"/>
        <v>1139.4492753623188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0.63768115942028991</v>
      </c>
      <c r="AW6" s="60">
        <f t="shared" si="1"/>
        <v>1139.4492753623188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136.13333333333335</v>
      </c>
      <c r="AO7" s="77">
        <f t="shared" ref="AO7:AW7" si="4">SUM(AO3:AO6)</f>
        <v>3.091787439613527</v>
      </c>
      <c r="AP7" s="77">
        <f t="shared" si="4"/>
        <v>4.1758454106280194</v>
      </c>
      <c r="AQ7" s="77">
        <f t="shared" si="4"/>
        <v>21.545893719806767</v>
      </c>
      <c r="AR7" s="77">
        <f t="shared" si="4"/>
        <v>2.4637681159420293</v>
      </c>
      <c r="AS7" s="77">
        <f t="shared" si="4"/>
        <v>2.4734299516908216</v>
      </c>
      <c r="AT7" s="77">
        <f t="shared" si="4"/>
        <v>31.919806763285031</v>
      </c>
      <c r="AU7" s="77">
        <f t="shared" si="4"/>
        <v>26.287922705314017</v>
      </c>
      <c r="AV7" s="77">
        <f t="shared" si="4"/>
        <v>62.009661835748794</v>
      </c>
      <c r="AW7" s="77">
        <f t="shared" si="4"/>
        <v>1148.3613526570048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5" enableFormatConditionsCalculation="0"/>
  <dimension ref="A1:AW8"/>
  <sheetViews>
    <sheetView showGridLines="0" workbookViewId="0">
      <selection activeCell="F17" sqref="F17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85</v>
      </c>
      <c r="B3" s="56" t="s">
        <v>249</v>
      </c>
      <c r="C3" s="56" t="s">
        <v>55</v>
      </c>
      <c r="D3" s="56">
        <v>200</v>
      </c>
      <c r="E3" s="58" t="s">
        <v>248</v>
      </c>
      <c r="F3" s="58">
        <v>790</v>
      </c>
      <c r="G3" s="85">
        <v>1</v>
      </c>
      <c r="H3" s="60">
        <f>G3/SUM($G$3:$G$5)</f>
        <v>0.96618357487922713</v>
      </c>
      <c r="I3" s="78">
        <f>$D$3*H3</f>
        <v>193.23671497584542</v>
      </c>
      <c r="J3" s="61">
        <v>133.30000000000001</v>
      </c>
      <c r="K3" s="62">
        <v>21.2</v>
      </c>
      <c r="L3" s="62">
        <v>4.5</v>
      </c>
      <c r="M3" s="62">
        <v>2</v>
      </c>
      <c r="N3" s="62">
        <v>0</v>
      </c>
      <c r="O3" s="62">
        <v>84.5</v>
      </c>
      <c r="P3" s="62">
        <v>5.9</v>
      </c>
      <c r="Q3" s="62">
        <v>0</v>
      </c>
      <c r="R3" s="62">
        <v>7.8</v>
      </c>
      <c r="S3" s="63">
        <v>75</v>
      </c>
      <c r="T3" s="64">
        <f t="shared" ref="T3:AC5" si="0">$I3/100*J3</f>
        <v>257.58454106280197</v>
      </c>
      <c r="U3" s="65">
        <f t="shared" si="0"/>
        <v>40.966183574879231</v>
      </c>
      <c r="V3" s="65">
        <f t="shared" si="0"/>
        <v>8.6956521739130448</v>
      </c>
      <c r="W3" s="65">
        <f t="shared" si="0"/>
        <v>3.8647342995169085</v>
      </c>
      <c r="X3" s="65">
        <f t="shared" si="0"/>
        <v>0</v>
      </c>
      <c r="Y3" s="65">
        <f t="shared" si="0"/>
        <v>163.28502415458939</v>
      </c>
      <c r="Z3" s="65">
        <f t="shared" si="0"/>
        <v>11.40096618357488</v>
      </c>
      <c r="AA3" s="65">
        <f t="shared" si="0"/>
        <v>0</v>
      </c>
      <c r="AB3" s="65">
        <f t="shared" si="0"/>
        <v>15.072463768115943</v>
      </c>
      <c r="AC3" s="66">
        <f t="shared" si="0"/>
        <v>144.92753623188406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257.58454106280197</v>
      </c>
      <c r="AO3" s="60">
        <f t="shared" ref="AO3:AW5" si="1">AE3*U3</f>
        <v>40.966183574879231</v>
      </c>
      <c r="AP3" s="60">
        <f t="shared" si="1"/>
        <v>8.6956521739130448</v>
      </c>
      <c r="AQ3" s="60">
        <f t="shared" si="1"/>
        <v>3.8647342995169085</v>
      </c>
      <c r="AR3" s="60">
        <f t="shared" si="1"/>
        <v>0</v>
      </c>
      <c r="AS3" s="60">
        <f t="shared" si="1"/>
        <v>163.28502415458939</v>
      </c>
      <c r="AT3" s="60">
        <f t="shared" si="1"/>
        <v>9.1207729468599048</v>
      </c>
      <c r="AU3" s="60">
        <f t="shared" si="1"/>
        <v>0</v>
      </c>
      <c r="AV3" s="60">
        <f t="shared" si="1"/>
        <v>15.072463768115943</v>
      </c>
      <c r="AW3" s="60">
        <f t="shared" si="1"/>
        <v>144.92753623188406</v>
      </c>
    </row>
    <row r="4" spans="1:49" x14ac:dyDescent="0.25">
      <c r="A4" s="71"/>
      <c r="B4" s="71"/>
      <c r="C4" s="71"/>
      <c r="D4" s="71"/>
      <c r="E4" s="85" t="s">
        <v>8</v>
      </c>
      <c r="F4" s="85">
        <v>1432</v>
      </c>
      <c r="G4" s="85">
        <v>0.02</v>
      </c>
      <c r="H4" s="60">
        <f>G4/SUM($G$3:$G$5)</f>
        <v>1.9323671497584544E-2</v>
      </c>
      <c r="I4" s="78">
        <f t="shared" ref="I4:I5" si="2">$D$3*H4</f>
        <v>3.8647342995169085</v>
      </c>
      <c r="J4" s="61">
        <v>898.2</v>
      </c>
      <c r="K4" s="62">
        <v>0</v>
      </c>
      <c r="L4" s="62">
        <v>99.8</v>
      </c>
      <c r="M4" s="62">
        <v>0</v>
      </c>
      <c r="N4" s="62">
        <v>0</v>
      </c>
      <c r="O4" s="62">
        <v>64</v>
      </c>
      <c r="P4" s="62">
        <v>40</v>
      </c>
      <c r="Q4" s="62">
        <v>0</v>
      </c>
      <c r="R4" s="62">
        <v>18</v>
      </c>
      <c r="S4" s="63">
        <v>5.0999999999999996</v>
      </c>
      <c r="T4" s="64">
        <f t="shared" si="0"/>
        <v>34.713043478260879</v>
      </c>
      <c r="U4" s="65">
        <f t="shared" si="0"/>
        <v>0</v>
      </c>
      <c r="V4" s="65">
        <f t="shared" si="0"/>
        <v>3.8570048309178748</v>
      </c>
      <c r="W4" s="65">
        <f t="shared" si="0"/>
        <v>0</v>
      </c>
      <c r="X4" s="65">
        <f t="shared" si="0"/>
        <v>0</v>
      </c>
      <c r="Y4" s="65">
        <f t="shared" si="0"/>
        <v>2.4734299516908216</v>
      </c>
      <c r="Z4" s="65">
        <f t="shared" si="0"/>
        <v>1.5458937198067635</v>
      </c>
      <c r="AA4" s="65">
        <f t="shared" si="0"/>
        <v>0</v>
      </c>
      <c r="AB4" s="65">
        <f t="shared" si="0"/>
        <v>0.69565217391304357</v>
      </c>
      <c r="AC4" s="66">
        <f t="shared" si="0"/>
        <v>0.19710144927536233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5" si="3">AD4*T4</f>
        <v>34.713043478260879</v>
      </c>
      <c r="AO4" s="60">
        <f t="shared" si="1"/>
        <v>0</v>
      </c>
      <c r="AP4" s="60">
        <f t="shared" si="1"/>
        <v>3.8570048309178748</v>
      </c>
      <c r="AQ4" s="60">
        <f t="shared" si="1"/>
        <v>0</v>
      </c>
      <c r="AR4" s="60">
        <f t="shared" si="1"/>
        <v>0</v>
      </c>
      <c r="AS4" s="60">
        <f t="shared" si="1"/>
        <v>2.4734299516908216</v>
      </c>
      <c r="AT4" s="60">
        <f t="shared" si="1"/>
        <v>1.5458937198067635</v>
      </c>
      <c r="AU4" s="60">
        <f t="shared" si="1"/>
        <v>0</v>
      </c>
      <c r="AV4" s="60">
        <f t="shared" si="1"/>
        <v>0.69565217391304357</v>
      </c>
      <c r="AW4" s="60">
        <f t="shared" si="1"/>
        <v>0.19710144927536233</v>
      </c>
    </row>
    <row r="5" spans="1:49" x14ac:dyDescent="0.25">
      <c r="A5" s="72"/>
      <c r="B5" s="72"/>
      <c r="C5" s="72"/>
      <c r="D5" s="72"/>
      <c r="E5" s="85" t="s">
        <v>9</v>
      </c>
      <c r="F5" s="85">
        <v>1530</v>
      </c>
      <c r="G5" s="85">
        <v>1.4999999999999999E-2</v>
      </c>
      <c r="H5" s="60">
        <f>G5/SUM($G$3:$G$5)</f>
        <v>1.4492753623188406E-2</v>
      </c>
      <c r="I5" s="78">
        <f t="shared" si="2"/>
        <v>2.8985507246376812</v>
      </c>
      <c r="J5" s="61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22</v>
      </c>
      <c r="S5" s="63">
        <v>39311</v>
      </c>
      <c r="T5" s="64">
        <f t="shared" si="0"/>
        <v>0</v>
      </c>
      <c r="U5" s="65">
        <f t="shared" si="0"/>
        <v>0</v>
      </c>
      <c r="V5" s="65">
        <f t="shared" si="0"/>
        <v>0</v>
      </c>
      <c r="W5" s="65">
        <f t="shared" si="0"/>
        <v>0</v>
      </c>
      <c r="X5" s="65">
        <f t="shared" si="0"/>
        <v>0</v>
      </c>
      <c r="Y5" s="65">
        <f t="shared" si="0"/>
        <v>0</v>
      </c>
      <c r="Z5" s="65">
        <f t="shared" si="0"/>
        <v>0</v>
      </c>
      <c r="AA5" s="65">
        <f t="shared" si="0"/>
        <v>0</v>
      </c>
      <c r="AB5" s="65">
        <f t="shared" si="0"/>
        <v>0.63768115942028991</v>
      </c>
      <c r="AC5" s="66">
        <f t="shared" si="0"/>
        <v>1139.4492753623188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0</v>
      </c>
      <c r="AO5" s="60">
        <f t="shared" si="1"/>
        <v>0</v>
      </c>
      <c r="AP5" s="60">
        <f t="shared" si="1"/>
        <v>0</v>
      </c>
      <c r="AQ5" s="60">
        <f t="shared" si="1"/>
        <v>0</v>
      </c>
      <c r="AR5" s="60">
        <f t="shared" si="1"/>
        <v>0</v>
      </c>
      <c r="AS5" s="60">
        <f t="shared" si="1"/>
        <v>0</v>
      </c>
      <c r="AT5" s="60">
        <f t="shared" si="1"/>
        <v>0</v>
      </c>
      <c r="AU5" s="60">
        <f t="shared" si="1"/>
        <v>0</v>
      </c>
      <c r="AV5" s="60">
        <f t="shared" si="1"/>
        <v>0.63768115942028991</v>
      </c>
      <c r="AW5" s="60">
        <f t="shared" si="1"/>
        <v>1139.4492753623188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>SUM(AN3:AN5)</f>
        <v>292.29758454106286</v>
      </c>
      <c r="AO6" s="77">
        <f t="shared" ref="AO6:AW6" si="4">SUM(AO3:AO5)</f>
        <v>40.966183574879231</v>
      </c>
      <c r="AP6" s="77">
        <f t="shared" si="4"/>
        <v>12.55265700483092</v>
      </c>
      <c r="AQ6" s="77">
        <f t="shared" si="4"/>
        <v>3.8647342995169085</v>
      </c>
      <c r="AR6" s="77">
        <f t="shared" si="4"/>
        <v>0</v>
      </c>
      <c r="AS6" s="77">
        <f t="shared" si="4"/>
        <v>165.75845410628023</v>
      </c>
      <c r="AT6" s="77">
        <f t="shared" si="4"/>
        <v>10.666666666666668</v>
      </c>
      <c r="AU6" s="77">
        <f t="shared" si="4"/>
        <v>0</v>
      </c>
      <c r="AV6" s="77">
        <f t="shared" si="4"/>
        <v>16.405797101449277</v>
      </c>
      <c r="AW6" s="77">
        <f t="shared" si="4"/>
        <v>1284.5739130434781</v>
      </c>
    </row>
    <row r="8" spans="1:49" x14ac:dyDescent="0.25">
      <c r="B8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6" enableFormatConditionsCalculation="0"/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86</v>
      </c>
      <c r="B3" s="56" t="s">
        <v>250</v>
      </c>
      <c r="C3" s="56" t="s">
        <v>211</v>
      </c>
      <c r="D3" s="56">
        <v>200</v>
      </c>
      <c r="E3" s="58" t="s">
        <v>33</v>
      </c>
      <c r="F3" s="58">
        <v>690</v>
      </c>
      <c r="G3" s="85">
        <v>0.3</v>
      </c>
      <c r="H3" s="60">
        <f>G3/SUM($G$3:$G$7)</f>
        <v>0.28436018957345971</v>
      </c>
      <c r="I3" s="78">
        <f>$D$3*H3</f>
        <v>56.872037914691944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7" si="0">$I3/100*J3</f>
        <v>224.78104265402843</v>
      </c>
      <c r="U3" s="65">
        <f t="shared" si="0"/>
        <v>7.4957345971563978</v>
      </c>
      <c r="V3" s="65">
        <f t="shared" si="0"/>
        <v>21.042654028436019</v>
      </c>
      <c r="W3" s="65">
        <f t="shared" si="0"/>
        <v>1.3535545023696682</v>
      </c>
      <c r="X3" s="65">
        <f t="shared" si="0"/>
        <v>0</v>
      </c>
      <c r="Y3" s="65">
        <f t="shared" si="0"/>
        <v>45.497630331753555</v>
      </c>
      <c r="Z3" s="65">
        <f t="shared" si="0"/>
        <v>10.236966824644549</v>
      </c>
      <c r="AA3" s="65">
        <f t="shared" si="0"/>
        <v>0</v>
      </c>
      <c r="AB3" s="65">
        <f t="shared" si="0"/>
        <v>3.4123222748815163</v>
      </c>
      <c r="AC3" s="66">
        <f t="shared" si="0"/>
        <v>33.94123222748815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1</v>
      </c>
      <c r="AM3" s="69">
        <v>0.85</v>
      </c>
      <c r="AN3" s="70">
        <f>AD3*T3</f>
        <v>224.78104265402843</v>
      </c>
      <c r="AO3" s="60">
        <f t="shared" ref="AO3:AW7" si="1">AE3*U3</f>
        <v>7.4957345971563978</v>
      </c>
      <c r="AP3" s="60">
        <f t="shared" si="1"/>
        <v>21.042654028436019</v>
      </c>
      <c r="AQ3" s="60">
        <f t="shared" si="1"/>
        <v>1.3535545023696682</v>
      </c>
      <c r="AR3" s="60">
        <f t="shared" si="1"/>
        <v>0</v>
      </c>
      <c r="AS3" s="60">
        <f t="shared" si="1"/>
        <v>45.497630331753555</v>
      </c>
      <c r="AT3" s="60">
        <f t="shared" si="1"/>
        <v>7.6777251184834121</v>
      </c>
      <c r="AU3" s="60">
        <f t="shared" si="1"/>
        <v>0</v>
      </c>
      <c r="AV3" s="60">
        <f t="shared" si="1"/>
        <v>3.4123222748815163</v>
      </c>
      <c r="AW3" s="60">
        <f t="shared" si="1"/>
        <v>28.850047393364928</v>
      </c>
    </row>
    <row r="4" spans="1:49" x14ac:dyDescent="0.25">
      <c r="A4" s="71"/>
      <c r="B4" s="71"/>
      <c r="C4" s="71"/>
      <c r="D4" s="71"/>
      <c r="E4" s="85" t="s">
        <v>146</v>
      </c>
      <c r="F4" s="85">
        <v>1683</v>
      </c>
      <c r="G4" s="85">
        <v>0.5</v>
      </c>
      <c r="H4" s="60">
        <f>G4/SUM($G$3:$G$7)</f>
        <v>0.47393364928909953</v>
      </c>
      <c r="I4" s="78">
        <f t="shared" ref="I4:I7" si="2">$D$3*H4</f>
        <v>94.786729857819907</v>
      </c>
      <c r="J4" s="61">
        <v>339.58</v>
      </c>
      <c r="K4" s="62">
        <v>23</v>
      </c>
      <c r="L4" s="62">
        <v>2.62</v>
      </c>
      <c r="M4" s="62">
        <v>56</v>
      </c>
      <c r="N4" s="62">
        <v>15.1</v>
      </c>
      <c r="O4" s="62">
        <v>0</v>
      </c>
      <c r="P4" s="62">
        <v>200</v>
      </c>
      <c r="Q4" s="62">
        <v>5</v>
      </c>
      <c r="R4" s="62">
        <v>4.12</v>
      </c>
      <c r="S4" s="63">
        <v>5.9</v>
      </c>
      <c r="T4" s="64">
        <f t="shared" si="0"/>
        <v>321.87677725118482</v>
      </c>
      <c r="U4" s="65">
        <f t="shared" si="0"/>
        <v>21.800947867298579</v>
      </c>
      <c r="V4" s="65">
        <f t="shared" si="0"/>
        <v>2.4834123222748818</v>
      </c>
      <c r="W4" s="65">
        <f t="shared" si="0"/>
        <v>53.080568720379148</v>
      </c>
      <c r="X4" s="65">
        <f t="shared" si="0"/>
        <v>14.312796208530806</v>
      </c>
      <c r="Y4" s="65">
        <f t="shared" si="0"/>
        <v>0</v>
      </c>
      <c r="Z4" s="65">
        <f t="shared" si="0"/>
        <v>189.57345971563981</v>
      </c>
      <c r="AA4" s="65">
        <f t="shared" si="0"/>
        <v>4.7393364928909953</v>
      </c>
      <c r="AB4" s="65">
        <f t="shared" si="0"/>
        <v>3.9052132701421804</v>
      </c>
      <c r="AC4" s="66">
        <f t="shared" si="0"/>
        <v>5.5924170616113749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0.85</v>
      </c>
      <c r="AL4" s="68">
        <v>1</v>
      </c>
      <c r="AM4" s="69">
        <v>1</v>
      </c>
      <c r="AN4" s="70">
        <f t="shared" ref="AN4:AN7" si="3">AD4*T4</f>
        <v>321.87677725118482</v>
      </c>
      <c r="AO4" s="60">
        <f t="shared" si="1"/>
        <v>21.800947867298579</v>
      </c>
      <c r="AP4" s="60">
        <f t="shared" si="1"/>
        <v>2.4834123222748818</v>
      </c>
      <c r="AQ4" s="60">
        <f t="shared" si="1"/>
        <v>53.080568720379148</v>
      </c>
      <c r="AR4" s="60">
        <f t="shared" si="1"/>
        <v>14.312796208530806</v>
      </c>
      <c r="AS4" s="60">
        <f t="shared" si="1"/>
        <v>0</v>
      </c>
      <c r="AT4" s="60">
        <f t="shared" si="1"/>
        <v>161.13744075829385</v>
      </c>
      <c r="AU4" s="60">
        <f t="shared" si="1"/>
        <v>4.028436018957346</v>
      </c>
      <c r="AV4" s="60">
        <f t="shared" si="1"/>
        <v>3.9052132701421804</v>
      </c>
      <c r="AW4" s="60">
        <f t="shared" si="1"/>
        <v>5.5924170616113749</v>
      </c>
    </row>
    <row r="5" spans="1:49" x14ac:dyDescent="0.25">
      <c r="A5" s="71"/>
      <c r="B5" s="71"/>
      <c r="C5" s="71"/>
      <c r="D5" s="71"/>
      <c r="E5" s="85" t="s">
        <v>144</v>
      </c>
      <c r="F5" s="85">
        <v>311</v>
      </c>
      <c r="G5" s="85">
        <v>0.2</v>
      </c>
      <c r="H5" s="60">
        <f>G5/SUM($G$3:$G$7)</f>
        <v>0.18957345971563982</v>
      </c>
      <c r="I5" s="78">
        <f t="shared" si="2"/>
        <v>37.914691943127963</v>
      </c>
      <c r="J5" s="61">
        <v>24.16</v>
      </c>
      <c r="K5" s="62">
        <v>1.1000000000000001</v>
      </c>
      <c r="L5" s="62">
        <v>0.2</v>
      </c>
      <c r="M5" s="62">
        <v>4.49</v>
      </c>
      <c r="N5" s="62">
        <v>1.2</v>
      </c>
      <c r="O5" s="62">
        <v>0</v>
      </c>
      <c r="P5" s="62">
        <v>56.8</v>
      </c>
      <c r="Q5" s="62">
        <v>8</v>
      </c>
      <c r="R5" s="62">
        <v>80</v>
      </c>
      <c r="S5" s="63">
        <v>159.22999999999999</v>
      </c>
      <c r="T5" s="64">
        <f t="shared" si="0"/>
        <v>9.1601895734597161</v>
      </c>
      <c r="U5" s="65">
        <f t="shared" si="0"/>
        <v>0.41706161137440767</v>
      </c>
      <c r="V5" s="65">
        <f t="shared" si="0"/>
        <v>7.582938388625593E-2</v>
      </c>
      <c r="W5" s="65">
        <f t="shared" si="0"/>
        <v>1.7023696682464458</v>
      </c>
      <c r="X5" s="65">
        <f t="shared" si="0"/>
        <v>0.45497630331753558</v>
      </c>
      <c r="Y5" s="65">
        <f t="shared" si="0"/>
        <v>0</v>
      </c>
      <c r="Z5" s="65">
        <f t="shared" si="0"/>
        <v>21.535545023696685</v>
      </c>
      <c r="AA5" s="65">
        <f t="shared" si="0"/>
        <v>3.0331753554502372</v>
      </c>
      <c r="AB5" s="65">
        <f t="shared" si="0"/>
        <v>30.33175355450237</v>
      </c>
      <c r="AC5" s="66">
        <f t="shared" si="0"/>
        <v>60.371563981042655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0.85</v>
      </c>
      <c r="AL5" s="68">
        <v>1</v>
      </c>
      <c r="AM5" s="69">
        <v>1</v>
      </c>
      <c r="AN5" s="70">
        <f t="shared" si="3"/>
        <v>9.1601895734597161</v>
      </c>
      <c r="AO5" s="60">
        <f t="shared" si="1"/>
        <v>0.41706161137440767</v>
      </c>
      <c r="AP5" s="60">
        <f t="shared" si="1"/>
        <v>7.582938388625593E-2</v>
      </c>
      <c r="AQ5" s="60">
        <f t="shared" si="1"/>
        <v>1.7023696682464458</v>
      </c>
      <c r="AR5" s="60">
        <f t="shared" si="1"/>
        <v>0.45497630331753558</v>
      </c>
      <c r="AS5" s="60">
        <f t="shared" si="1"/>
        <v>0</v>
      </c>
      <c r="AT5" s="60">
        <f t="shared" si="1"/>
        <v>18.305213270142183</v>
      </c>
      <c r="AU5" s="60">
        <f t="shared" si="1"/>
        <v>2.5781990521327014</v>
      </c>
      <c r="AV5" s="60">
        <f t="shared" si="1"/>
        <v>30.33175355450237</v>
      </c>
      <c r="AW5" s="60">
        <f t="shared" si="1"/>
        <v>60.371563981042655</v>
      </c>
    </row>
    <row r="6" spans="1:49" x14ac:dyDescent="0.25">
      <c r="A6" s="71"/>
      <c r="B6" s="71"/>
      <c r="C6" s="71"/>
      <c r="D6" s="71"/>
      <c r="E6" s="85" t="s">
        <v>8</v>
      </c>
      <c r="F6" s="85">
        <v>1432</v>
      </c>
      <c r="G6" s="85">
        <v>0.04</v>
      </c>
      <c r="H6" s="60">
        <f>G6/SUM($G$3:$G$7)</f>
        <v>3.7914691943127965E-2</v>
      </c>
      <c r="I6" s="78">
        <f t="shared" si="2"/>
        <v>7.5829383886255926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68.109952606635076</v>
      </c>
      <c r="U6" s="65">
        <f t="shared" si="0"/>
        <v>0</v>
      </c>
      <c r="V6" s="65">
        <f t="shared" si="0"/>
        <v>7.5677725118483412</v>
      </c>
      <c r="W6" s="65">
        <f t="shared" si="0"/>
        <v>0</v>
      </c>
      <c r="X6" s="65">
        <f t="shared" si="0"/>
        <v>0</v>
      </c>
      <c r="Y6" s="65">
        <f t="shared" si="0"/>
        <v>4.8530805687203795</v>
      </c>
      <c r="Z6" s="65">
        <f t="shared" si="0"/>
        <v>3.0331753554502372</v>
      </c>
      <c r="AA6" s="65">
        <f t="shared" si="0"/>
        <v>0</v>
      </c>
      <c r="AB6" s="65">
        <f t="shared" si="0"/>
        <v>1.3649289099526067</v>
      </c>
      <c r="AC6" s="66">
        <f t="shared" si="0"/>
        <v>0.38672985781990521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68.109952606635076</v>
      </c>
      <c r="AO6" s="60">
        <f t="shared" si="1"/>
        <v>0</v>
      </c>
      <c r="AP6" s="60">
        <f t="shared" si="1"/>
        <v>7.5677725118483412</v>
      </c>
      <c r="AQ6" s="60">
        <f t="shared" si="1"/>
        <v>0</v>
      </c>
      <c r="AR6" s="60">
        <f t="shared" si="1"/>
        <v>0</v>
      </c>
      <c r="AS6" s="60">
        <f t="shared" si="1"/>
        <v>4.8530805687203795</v>
      </c>
      <c r="AT6" s="60">
        <f t="shared" si="1"/>
        <v>3.0331753554502372</v>
      </c>
      <c r="AU6" s="60">
        <f t="shared" si="1"/>
        <v>0</v>
      </c>
      <c r="AV6" s="60">
        <f t="shared" si="1"/>
        <v>1.3649289099526067</v>
      </c>
      <c r="AW6" s="60">
        <f t="shared" si="1"/>
        <v>0.38672985781990521</v>
      </c>
    </row>
    <row r="7" spans="1:49" x14ac:dyDescent="0.25">
      <c r="A7" s="72"/>
      <c r="B7" s="72"/>
      <c r="C7" s="72"/>
      <c r="D7" s="72"/>
      <c r="E7" s="85" t="s">
        <v>9</v>
      </c>
      <c r="F7" s="85">
        <v>1530</v>
      </c>
      <c r="G7" s="85">
        <v>1.4999999999999999E-2</v>
      </c>
      <c r="H7" s="60">
        <f>G7/SUM($G$3:$G$7)</f>
        <v>1.4218009478672987E-2</v>
      </c>
      <c r="I7" s="78">
        <f t="shared" si="2"/>
        <v>2.8436018957345972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0.62559241706161139</v>
      </c>
      <c r="AC7" s="66">
        <f t="shared" si="0"/>
        <v>1117.8483412322275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0.62559241706161139</v>
      </c>
      <c r="AW7" s="60">
        <f t="shared" si="1"/>
        <v>1117.8483412322275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623.92796208530797</v>
      </c>
      <c r="AO8" s="77">
        <f t="shared" ref="AO8:AW8" si="4">SUM(AO3:AO7)</f>
        <v>29.713744075829382</v>
      </c>
      <c r="AP8" s="77">
        <f t="shared" si="4"/>
        <v>31.169668246445497</v>
      </c>
      <c r="AQ8" s="77">
        <f t="shared" si="4"/>
        <v>56.136492890995264</v>
      </c>
      <c r="AR8" s="77">
        <f t="shared" si="4"/>
        <v>14.76777251184834</v>
      </c>
      <c r="AS8" s="77">
        <f t="shared" si="4"/>
        <v>50.350710900473935</v>
      </c>
      <c r="AT8" s="77">
        <f t="shared" si="4"/>
        <v>190.15355450236967</v>
      </c>
      <c r="AU8" s="77">
        <f t="shared" si="4"/>
        <v>6.6066350710900474</v>
      </c>
      <c r="AV8" s="77">
        <f t="shared" si="4"/>
        <v>39.639810426540286</v>
      </c>
      <c r="AW8" s="77">
        <f t="shared" si="4"/>
        <v>1213.0490995260664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7" enableFormatConditionsCalculation="0"/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87</v>
      </c>
      <c r="B3" s="56" t="s">
        <v>251</v>
      </c>
      <c r="C3" s="56" t="s">
        <v>211</v>
      </c>
      <c r="D3" s="56">
        <v>200</v>
      </c>
      <c r="E3" s="58" t="s">
        <v>252</v>
      </c>
      <c r="F3" s="58">
        <v>205</v>
      </c>
      <c r="G3" s="85">
        <v>0.8</v>
      </c>
      <c r="H3" s="60">
        <f>G3/SUM($G$3:$G$7)</f>
        <v>0.7582938388625593</v>
      </c>
      <c r="I3" s="78">
        <f>$D$3*H3</f>
        <v>151.65876777251185</v>
      </c>
      <c r="J3" s="61">
        <v>33.03</v>
      </c>
      <c r="K3" s="62">
        <v>1.8</v>
      </c>
      <c r="L3" s="62">
        <v>0.35</v>
      </c>
      <c r="M3" s="62">
        <v>5.67</v>
      </c>
      <c r="N3" s="62">
        <v>1.48</v>
      </c>
      <c r="O3" s="62">
        <v>0</v>
      </c>
      <c r="P3" s="62">
        <v>35.200000000000003</v>
      </c>
      <c r="Q3" s="62">
        <v>5.8</v>
      </c>
      <c r="R3" s="62">
        <v>41.8</v>
      </c>
      <c r="S3" s="63">
        <v>8.57</v>
      </c>
      <c r="T3" s="64">
        <f t="shared" ref="T3:AC7" si="0">$I3/100*J3</f>
        <v>50.092890995260667</v>
      </c>
      <c r="U3" s="65">
        <f t="shared" si="0"/>
        <v>2.7298578199052135</v>
      </c>
      <c r="V3" s="65">
        <f t="shared" si="0"/>
        <v>0.53080568720379151</v>
      </c>
      <c r="W3" s="65">
        <f t="shared" si="0"/>
        <v>8.5990521327014218</v>
      </c>
      <c r="X3" s="65">
        <f t="shared" si="0"/>
        <v>2.2445497630331754</v>
      </c>
      <c r="Y3" s="65">
        <f t="shared" si="0"/>
        <v>0</v>
      </c>
      <c r="Z3" s="65">
        <f t="shared" si="0"/>
        <v>53.383886255924182</v>
      </c>
      <c r="AA3" s="65">
        <f t="shared" si="0"/>
        <v>8.7962085308056874</v>
      </c>
      <c r="AB3" s="65">
        <f t="shared" si="0"/>
        <v>63.393364928909953</v>
      </c>
      <c r="AC3" s="66">
        <f t="shared" si="0"/>
        <v>12.997156398104266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0.85</v>
      </c>
      <c r="AL3" s="68">
        <v>1</v>
      </c>
      <c r="AM3" s="69">
        <v>1</v>
      </c>
      <c r="AN3" s="70">
        <f>AD3*T3</f>
        <v>50.092890995260667</v>
      </c>
      <c r="AO3" s="60">
        <f t="shared" ref="AO3:AW7" si="1">AE3*U3</f>
        <v>2.7298578199052135</v>
      </c>
      <c r="AP3" s="60">
        <f t="shared" si="1"/>
        <v>0.53080568720379151</v>
      </c>
      <c r="AQ3" s="60">
        <f t="shared" si="1"/>
        <v>8.5990521327014218</v>
      </c>
      <c r="AR3" s="60">
        <f t="shared" si="1"/>
        <v>2.2445497630331754</v>
      </c>
      <c r="AS3" s="60">
        <f t="shared" si="1"/>
        <v>0</v>
      </c>
      <c r="AT3" s="60">
        <f t="shared" si="1"/>
        <v>45.376303317535552</v>
      </c>
      <c r="AU3" s="60">
        <f t="shared" si="1"/>
        <v>7.476777251184834</v>
      </c>
      <c r="AV3" s="60">
        <f t="shared" si="1"/>
        <v>63.393364928909953</v>
      </c>
      <c r="AW3" s="60">
        <f t="shared" si="1"/>
        <v>12.997156398104266</v>
      </c>
    </row>
    <row r="4" spans="1:49" x14ac:dyDescent="0.25">
      <c r="A4" s="71"/>
      <c r="B4" s="71"/>
      <c r="C4" s="71"/>
      <c r="D4" s="71"/>
      <c r="E4" s="85" t="s">
        <v>253</v>
      </c>
      <c r="F4" s="85">
        <v>295</v>
      </c>
      <c r="G4" s="85">
        <v>0.1</v>
      </c>
      <c r="H4" s="60">
        <f>G4/SUM($G$3:$G$7)</f>
        <v>9.4786729857819912E-2</v>
      </c>
      <c r="I4" s="78">
        <f t="shared" ref="I4:I7" si="2">$D$3*H4</f>
        <v>18.957345971563981</v>
      </c>
      <c r="J4" s="61">
        <v>30.4</v>
      </c>
      <c r="K4" s="62">
        <v>2</v>
      </c>
      <c r="L4" s="62">
        <v>0.4</v>
      </c>
      <c r="M4" s="62">
        <v>4.7</v>
      </c>
      <c r="N4" s="62">
        <v>1.6</v>
      </c>
      <c r="O4" s="62">
        <v>0</v>
      </c>
      <c r="P4" s="62">
        <v>52</v>
      </c>
      <c r="Q4" s="62">
        <v>31</v>
      </c>
      <c r="R4" s="62">
        <v>230</v>
      </c>
      <c r="S4" s="63">
        <v>30.5</v>
      </c>
      <c r="T4" s="64">
        <f t="shared" si="0"/>
        <v>5.7630331753554502</v>
      </c>
      <c r="U4" s="65">
        <f t="shared" si="0"/>
        <v>0.37914691943127965</v>
      </c>
      <c r="V4" s="65">
        <f t="shared" si="0"/>
        <v>7.582938388625593E-2</v>
      </c>
      <c r="W4" s="65">
        <f t="shared" si="0"/>
        <v>0.8909952606635072</v>
      </c>
      <c r="X4" s="65">
        <f t="shared" si="0"/>
        <v>0.30331753554502372</v>
      </c>
      <c r="Y4" s="65">
        <f t="shared" si="0"/>
        <v>0</v>
      </c>
      <c r="Z4" s="65">
        <f t="shared" si="0"/>
        <v>9.8578199052132707</v>
      </c>
      <c r="AA4" s="65">
        <f t="shared" si="0"/>
        <v>5.8767772511848344</v>
      </c>
      <c r="AB4" s="65">
        <f t="shared" si="0"/>
        <v>43.601895734597157</v>
      </c>
      <c r="AC4" s="66">
        <f t="shared" si="0"/>
        <v>5.7819905213270149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0.85</v>
      </c>
      <c r="AL4" s="68">
        <v>1</v>
      </c>
      <c r="AM4" s="69">
        <v>1</v>
      </c>
      <c r="AN4" s="70">
        <f t="shared" ref="AN4:AN7" si="3">AD4*T4</f>
        <v>5.7630331753554502</v>
      </c>
      <c r="AO4" s="60">
        <f t="shared" si="1"/>
        <v>0.37914691943127965</v>
      </c>
      <c r="AP4" s="60">
        <f t="shared" si="1"/>
        <v>7.582938388625593E-2</v>
      </c>
      <c r="AQ4" s="60">
        <f t="shared" si="1"/>
        <v>0.8909952606635072</v>
      </c>
      <c r="AR4" s="60">
        <f t="shared" si="1"/>
        <v>0.30331753554502372</v>
      </c>
      <c r="AS4" s="60">
        <f t="shared" si="1"/>
        <v>0</v>
      </c>
      <c r="AT4" s="60">
        <f t="shared" si="1"/>
        <v>8.37914691943128</v>
      </c>
      <c r="AU4" s="60">
        <f t="shared" si="1"/>
        <v>4.9952606635071088</v>
      </c>
      <c r="AV4" s="60">
        <f t="shared" si="1"/>
        <v>43.601895734597157</v>
      </c>
      <c r="AW4" s="60">
        <f t="shared" si="1"/>
        <v>5.7819905213270149</v>
      </c>
    </row>
    <row r="5" spans="1:49" x14ac:dyDescent="0.25">
      <c r="A5" s="71"/>
      <c r="B5" s="71"/>
      <c r="C5" s="71"/>
      <c r="D5" s="71"/>
      <c r="E5" s="85" t="s">
        <v>254</v>
      </c>
      <c r="F5" s="85">
        <v>224</v>
      </c>
      <c r="G5" s="85">
        <v>0.1</v>
      </c>
      <c r="H5" s="60">
        <f>G5/SUM($G$3:$G$7)</f>
        <v>9.4786729857819912E-2</v>
      </c>
      <c r="I5" s="78">
        <f t="shared" si="2"/>
        <v>18.957345971563981</v>
      </c>
      <c r="J5" s="61">
        <v>378.6</v>
      </c>
      <c r="K5" s="62">
        <v>14.78</v>
      </c>
      <c r="L5" s="62">
        <v>12.12</v>
      </c>
      <c r="M5" s="62">
        <v>52.6</v>
      </c>
      <c r="N5" s="62">
        <v>41.7</v>
      </c>
      <c r="O5" s="62">
        <v>0</v>
      </c>
      <c r="P5" s="62">
        <v>200</v>
      </c>
      <c r="Q5" s="62">
        <v>15</v>
      </c>
      <c r="R5" s="62">
        <v>12</v>
      </c>
      <c r="S5" s="63">
        <v>4.01</v>
      </c>
      <c r="T5" s="64">
        <f t="shared" si="0"/>
        <v>71.772511848341239</v>
      </c>
      <c r="U5" s="65">
        <f t="shared" si="0"/>
        <v>2.8018957345971565</v>
      </c>
      <c r="V5" s="65">
        <f t="shared" si="0"/>
        <v>2.2976303317535547</v>
      </c>
      <c r="W5" s="65">
        <f t="shared" si="0"/>
        <v>9.9715639810426548</v>
      </c>
      <c r="X5" s="65">
        <f t="shared" si="0"/>
        <v>7.9052132701421813</v>
      </c>
      <c r="Y5" s="65">
        <f t="shared" si="0"/>
        <v>0</v>
      </c>
      <c r="Z5" s="65">
        <f t="shared" si="0"/>
        <v>37.914691943127963</v>
      </c>
      <c r="AA5" s="65">
        <f t="shared" si="0"/>
        <v>2.8436018957345972</v>
      </c>
      <c r="AB5" s="65">
        <f t="shared" si="0"/>
        <v>2.2748815165876781</v>
      </c>
      <c r="AC5" s="66">
        <f t="shared" si="0"/>
        <v>0.76018957345971561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0.85</v>
      </c>
      <c r="AL5" s="68">
        <v>1</v>
      </c>
      <c r="AM5" s="69">
        <v>1</v>
      </c>
      <c r="AN5" s="70">
        <f t="shared" si="3"/>
        <v>71.772511848341239</v>
      </c>
      <c r="AO5" s="60">
        <f t="shared" si="1"/>
        <v>2.8018957345971565</v>
      </c>
      <c r="AP5" s="60">
        <f t="shared" si="1"/>
        <v>2.2976303317535547</v>
      </c>
      <c r="AQ5" s="60">
        <f t="shared" si="1"/>
        <v>9.9715639810426548</v>
      </c>
      <c r="AR5" s="60">
        <f t="shared" si="1"/>
        <v>7.9052132701421813</v>
      </c>
      <c r="AS5" s="60">
        <f t="shared" si="1"/>
        <v>0</v>
      </c>
      <c r="AT5" s="60">
        <f t="shared" si="1"/>
        <v>32.227488151658768</v>
      </c>
      <c r="AU5" s="60">
        <f t="shared" si="1"/>
        <v>2.4170616113744074</v>
      </c>
      <c r="AV5" s="60">
        <f t="shared" si="1"/>
        <v>2.2748815165876781</v>
      </c>
      <c r="AW5" s="60">
        <f t="shared" si="1"/>
        <v>0.76018957345971561</v>
      </c>
    </row>
    <row r="6" spans="1:49" x14ac:dyDescent="0.25">
      <c r="A6" s="71"/>
      <c r="B6" s="71"/>
      <c r="C6" s="71"/>
      <c r="D6" s="71"/>
      <c r="E6" s="85" t="s">
        <v>8</v>
      </c>
      <c r="F6" s="85">
        <v>1432</v>
      </c>
      <c r="G6" s="85">
        <v>0.04</v>
      </c>
      <c r="H6" s="60">
        <f>G6/SUM($G$3:$G$7)</f>
        <v>3.7914691943127965E-2</v>
      </c>
      <c r="I6" s="78">
        <f t="shared" si="2"/>
        <v>7.5829383886255926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68.109952606635076</v>
      </c>
      <c r="U6" s="65">
        <f t="shared" si="0"/>
        <v>0</v>
      </c>
      <c r="V6" s="65">
        <f t="shared" si="0"/>
        <v>7.5677725118483412</v>
      </c>
      <c r="W6" s="65">
        <f t="shared" si="0"/>
        <v>0</v>
      </c>
      <c r="X6" s="65">
        <f t="shared" si="0"/>
        <v>0</v>
      </c>
      <c r="Y6" s="65">
        <f t="shared" si="0"/>
        <v>4.8530805687203795</v>
      </c>
      <c r="Z6" s="65">
        <f t="shared" si="0"/>
        <v>3.0331753554502372</v>
      </c>
      <c r="AA6" s="65">
        <f t="shared" si="0"/>
        <v>0</v>
      </c>
      <c r="AB6" s="65">
        <f t="shared" si="0"/>
        <v>1.3649289099526067</v>
      </c>
      <c r="AC6" s="66">
        <f t="shared" si="0"/>
        <v>0.38672985781990521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68.109952606635076</v>
      </c>
      <c r="AO6" s="60">
        <f t="shared" si="1"/>
        <v>0</v>
      </c>
      <c r="AP6" s="60">
        <f t="shared" si="1"/>
        <v>7.5677725118483412</v>
      </c>
      <c r="AQ6" s="60">
        <f t="shared" si="1"/>
        <v>0</v>
      </c>
      <c r="AR6" s="60">
        <f t="shared" si="1"/>
        <v>0</v>
      </c>
      <c r="AS6" s="60">
        <f t="shared" si="1"/>
        <v>4.8530805687203795</v>
      </c>
      <c r="AT6" s="60">
        <f t="shared" si="1"/>
        <v>3.0331753554502372</v>
      </c>
      <c r="AU6" s="60">
        <f t="shared" si="1"/>
        <v>0</v>
      </c>
      <c r="AV6" s="60">
        <f t="shared" si="1"/>
        <v>1.3649289099526067</v>
      </c>
      <c r="AW6" s="60">
        <f t="shared" si="1"/>
        <v>0.38672985781990521</v>
      </c>
    </row>
    <row r="7" spans="1:49" x14ac:dyDescent="0.25">
      <c r="A7" s="72"/>
      <c r="B7" s="72"/>
      <c r="C7" s="72"/>
      <c r="D7" s="72"/>
      <c r="E7" s="85" t="s">
        <v>9</v>
      </c>
      <c r="F7" s="85">
        <v>1530</v>
      </c>
      <c r="G7" s="85">
        <v>1.4999999999999999E-2</v>
      </c>
      <c r="H7" s="60">
        <f>G7/SUM($G$3:$G$7)</f>
        <v>1.4218009478672987E-2</v>
      </c>
      <c r="I7" s="78">
        <f t="shared" si="2"/>
        <v>2.8436018957345972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0.62559241706161139</v>
      </c>
      <c r="AC7" s="66">
        <f t="shared" si="0"/>
        <v>1117.8483412322275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0.62559241706161139</v>
      </c>
      <c r="AW7" s="60">
        <f t="shared" si="1"/>
        <v>1117.8483412322275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195.73838862559245</v>
      </c>
      <c r="AO8" s="77">
        <f t="shared" ref="AO8:AW8" si="4">SUM(AO3:AO7)</f>
        <v>5.9109004739336495</v>
      </c>
      <c r="AP8" s="77">
        <f t="shared" si="4"/>
        <v>10.472037914691944</v>
      </c>
      <c r="AQ8" s="77">
        <f t="shared" si="4"/>
        <v>19.461611374407582</v>
      </c>
      <c r="AR8" s="77">
        <f t="shared" si="4"/>
        <v>10.453080568720381</v>
      </c>
      <c r="AS8" s="77">
        <f t="shared" si="4"/>
        <v>4.8530805687203795</v>
      </c>
      <c r="AT8" s="77">
        <f t="shared" si="4"/>
        <v>89.016113744075838</v>
      </c>
      <c r="AU8" s="77">
        <f t="shared" si="4"/>
        <v>14.889099526066349</v>
      </c>
      <c r="AV8" s="77">
        <f t="shared" si="4"/>
        <v>111.26066350710902</v>
      </c>
      <c r="AW8" s="77">
        <f t="shared" si="4"/>
        <v>1137.7744075829385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8" enableFormatConditionsCalculation="0"/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88</v>
      </c>
      <c r="B3" s="56" t="s">
        <v>255</v>
      </c>
      <c r="C3" s="56" t="s">
        <v>211</v>
      </c>
      <c r="D3" s="56">
        <v>200</v>
      </c>
      <c r="E3" s="58" t="s">
        <v>46</v>
      </c>
      <c r="F3" s="58">
        <v>1112</v>
      </c>
      <c r="G3" s="85">
        <v>0.4</v>
      </c>
      <c r="H3" s="60">
        <f>G3/SUM($G$3:$G$7)</f>
        <v>0.37914691943127965</v>
      </c>
      <c r="I3" s="78">
        <f>$D$3*H3</f>
        <v>75.829383886255926</v>
      </c>
      <c r="J3" s="61">
        <v>84.8</v>
      </c>
      <c r="K3" s="62">
        <v>17.600000000000001</v>
      </c>
      <c r="L3" s="62">
        <v>1.6</v>
      </c>
      <c r="M3" s="62">
        <v>0</v>
      </c>
      <c r="N3" s="62">
        <v>0</v>
      </c>
      <c r="O3" s="62">
        <v>268</v>
      </c>
      <c r="P3" s="62">
        <v>35</v>
      </c>
      <c r="Q3" s="62">
        <v>0</v>
      </c>
      <c r="R3" s="62">
        <v>44</v>
      </c>
      <c r="S3" s="63">
        <v>110</v>
      </c>
      <c r="T3" s="64">
        <f t="shared" ref="T3:AC7" si="0">$I3/100*J3</f>
        <v>64.30331753554502</v>
      </c>
      <c r="U3" s="65">
        <f t="shared" si="0"/>
        <v>13.345971563981045</v>
      </c>
      <c r="V3" s="65">
        <f t="shared" si="0"/>
        <v>1.2132701421800949</v>
      </c>
      <c r="W3" s="65">
        <f t="shared" si="0"/>
        <v>0</v>
      </c>
      <c r="X3" s="65">
        <f t="shared" si="0"/>
        <v>0</v>
      </c>
      <c r="Y3" s="65">
        <f t="shared" si="0"/>
        <v>203.22274881516589</v>
      </c>
      <c r="Z3" s="65">
        <f t="shared" si="0"/>
        <v>26.540284360189574</v>
      </c>
      <c r="AA3" s="65">
        <f t="shared" si="0"/>
        <v>0</v>
      </c>
      <c r="AB3" s="65">
        <f t="shared" si="0"/>
        <v>33.36492890995261</v>
      </c>
      <c r="AC3" s="66">
        <f t="shared" si="0"/>
        <v>83.412322274881518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64.30331753554502</v>
      </c>
      <c r="AO3" s="60">
        <f t="shared" ref="AO3:AW7" si="1">AE3*U3</f>
        <v>13.345971563981045</v>
      </c>
      <c r="AP3" s="60">
        <f t="shared" si="1"/>
        <v>1.2132701421800949</v>
      </c>
      <c r="AQ3" s="60">
        <f t="shared" si="1"/>
        <v>0</v>
      </c>
      <c r="AR3" s="60">
        <f t="shared" si="1"/>
        <v>0</v>
      </c>
      <c r="AS3" s="60">
        <f t="shared" si="1"/>
        <v>203.22274881516589</v>
      </c>
      <c r="AT3" s="60">
        <f t="shared" si="1"/>
        <v>23.886255924170616</v>
      </c>
      <c r="AU3" s="60">
        <f t="shared" si="1"/>
        <v>0</v>
      </c>
      <c r="AV3" s="60">
        <f t="shared" si="1"/>
        <v>33.36492890995261</v>
      </c>
      <c r="AW3" s="60">
        <f t="shared" si="1"/>
        <v>83.412322274881518</v>
      </c>
    </row>
    <row r="4" spans="1:49" x14ac:dyDescent="0.25">
      <c r="A4" s="71"/>
      <c r="B4" s="71"/>
      <c r="C4" s="71"/>
      <c r="D4" s="71"/>
      <c r="E4" s="85" t="s">
        <v>146</v>
      </c>
      <c r="F4" s="85">
        <v>1683</v>
      </c>
      <c r="G4" s="85">
        <v>0.4</v>
      </c>
      <c r="H4" s="60">
        <f>G4/SUM($G$3:$G$7)</f>
        <v>0.37914691943127965</v>
      </c>
      <c r="I4" s="78">
        <f t="shared" ref="I4:I7" si="2">$D$3*H4</f>
        <v>75.829383886255926</v>
      </c>
      <c r="J4" s="61">
        <v>339.58</v>
      </c>
      <c r="K4" s="62">
        <v>23</v>
      </c>
      <c r="L4" s="62">
        <v>2.62</v>
      </c>
      <c r="M4" s="62">
        <v>56</v>
      </c>
      <c r="N4" s="62">
        <v>15.1</v>
      </c>
      <c r="O4" s="62">
        <v>0</v>
      </c>
      <c r="P4" s="62">
        <v>200</v>
      </c>
      <c r="Q4" s="62">
        <v>5</v>
      </c>
      <c r="R4" s="62">
        <v>4.12</v>
      </c>
      <c r="S4" s="63">
        <v>5.9</v>
      </c>
      <c r="T4" s="64">
        <f t="shared" si="0"/>
        <v>257.50142180094787</v>
      </c>
      <c r="U4" s="65">
        <f t="shared" si="0"/>
        <v>17.440758293838865</v>
      </c>
      <c r="V4" s="65">
        <f t="shared" si="0"/>
        <v>1.9867298578199055</v>
      </c>
      <c r="W4" s="65">
        <f t="shared" si="0"/>
        <v>42.464454976303323</v>
      </c>
      <c r="X4" s="65">
        <f t="shared" si="0"/>
        <v>11.450236966824646</v>
      </c>
      <c r="Y4" s="65">
        <f t="shared" si="0"/>
        <v>0</v>
      </c>
      <c r="Z4" s="65">
        <f t="shared" si="0"/>
        <v>151.65876777251185</v>
      </c>
      <c r="AA4" s="65">
        <f t="shared" si="0"/>
        <v>3.7914691943127963</v>
      </c>
      <c r="AB4" s="65">
        <f t="shared" si="0"/>
        <v>3.1241706161137444</v>
      </c>
      <c r="AC4" s="66">
        <f t="shared" si="0"/>
        <v>4.4739336492891004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0.85</v>
      </c>
      <c r="AL4" s="68">
        <v>1</v>
      </c>
      <c r="AM4" s="69">
        <v>1</v>
      </c>
      <c r="AN4" s="70">
        <f t="shared" ref="AN4:AN7" si="3">AD4*T4</f>
        <v>257.50142180094787</v>
      </c>
      <c r="AO4" s="60">
        <f t="shared" si="1"/>
        <v>17.440758293838865</v>
      </c>
      <c r="AP4" s="60">
        <f t="shared" si="1"/>
        <v>1.9867298578199055</v>
      </c>
      <c r="AQ4" s="60">
        <f t="shared" si="1"/>
        <v>42.464454976303323</v>
      </c>
      <c r="AR4" s="60">
        <f t="shared" si="1"/>
        <v>11.450236966824646</v>
      </c>
      <c r="AS4" s="60">
        <f t="shared" si="1"/>
        <v>0</v>
      </c>
      <c r="AT4" s="60">
        <f t="shared" si="1"/>
        <v>128.90995260663507</v>
      </c>
      <c r="AU4" s="60">
        <f t="shared" si="1"/>
        <v>3.2227488151658767</v>
      </c>
      <c r="AV4" s="60">
        <f t="shared" si="1"/>
        <v>3.1241706161137444</v>
      </c>
      <c r="AW4" s="60">
        <f t="shared" si="1"/>
        <v>4.4739336492891004</v>
      </c>
    </row>
    <row r="5" spans="1:49" x14ac:dyDescent="0.25">
      <c r="A5" s="71"/>
      <c r="B5" s="71"/>
      <c r="C5" s="71"/>
      <c r="D5" s="71"/>
      <c r="E5" s="85" t="s">
        <v>144</v>
      </c>
      <c r="F5" s="85">
        <v>311</v>
      </c>
      <c r="G5" s="85">
        <v>0.2</v>
      </c>
      <c r="H5" s="60">
        <f>G5/SUM($G$3:$G$7)</f>
        <v>0.18957345971563982</v>
      </c>
      <c r="I5" s="78">
        <f t="shared" si="2"/>
        <v>37.914691943127963</v>
      </c>
      <c r="J5" s="61">
        <v>24.16</v>
      </c>
      <c r="K5" s="62">
        <v>1.1000000000000001</v>
      </c>
      <c r="L5" s="62">
        <v>0.2</v>
      </c>
      <c r="M5" s="62">
        <v>4.49</v>
      </c>
      <c r="N5" s="62">
        <v>1.2</v>
      </c>
      <c r="O5" s="62">
        <v>0</v>
      </c>
      <c r="P5" s="62">
        <v>56.8</v>
      </c>
      <c r="Q5" s="62">
        <v>8</v>
      </c>
      <c r="R5" s="62">
        <v>80</v>
      </c>
      <c r="S5" s="63">
        <v>159.22999999999999</v>
      </c>
      <c r="T5" s="64">
        <f t="shared" si="0"/>
        <v>9.1601895734597161</v>
      </c>
      <c r="U5" s="65">
        <f t="shared" si="0"/>
        <v>0.41706161137440767</v>
      </c>
      <c r="V5" s="65">
        <f t="shared" si="0"/>
        <v>7.582938388625593E-2</v>
      </c>
      <c r="W5" s="65">
        <f t="shared" si="0"/>
        <v>1.7023696682464458</v>
      </c>
      <c r="X5" s="65">
        <f t="shared" si="0"/>
        <v>0.45497630331753558</v>
      </c>
      <c r="Y5" s="65">
        <f t="shared" si="0"/>
        <v>0</v>
      </c>
      <c r="Z5" s="65">
        <f t="shared" si="0"/>
        <v>21.535545023696685</v>
      </c>
      <c r="AA5" s="65">
        <f t="shared" si="0"/>
        <v>3.0331753554502372</v>
      </c>
      <c r="AB5" s="65">
        <f t="shared" si="0"/>
        <v>30.33175355450237</v>
      </c>
      <c r="AC5" s="66">
        <f t="shared" si="0"/>
        <v>60.371563981042655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0.85</v>
      </c>
      <c r="AL5" s="68">
        <v>1</v>
      </c>
      <c r="AM5" s="69">
        <v>1</v>
      </c>
      <c r="AN5" s="70">
        <f t="shared" si="3"/>
        <v>9.1601895734597161</v>
      </c>
      <c r="AO5" s="60">
        <f t="shared" si="1"/>
        <v>0.41706161137440767</v>
      </c>
      <c r="AP5" s="60">
        <f t="shared" si="1"/>
        <v>7.582938388625593E-2</v>
      </c>
      <c r="AQ5" s="60">
        <f t="shared" si="1"/>
        <v>1.7023696682464458</v>
      </c>
      <c r="AR5" s="60">
        <f t="shared" si="1"/>
        <v>0.45497630331753558</v>
      </c>
      <c r="AS5" s="60">
        <f t="shared" si="1"/>
        <v>0</v>
      </c>
      <c r="AT5" s="60">
        <f t="shared" si="1"/>
        <v>18.305213270142183</v>
      </c>
      <c r="AU5" s="60">
        <f t="shared" si="1"/>
        <v>2.5781990521327014</v>
      </c>
      <c r="AV5" s="60">
        <f t="shared" si="1"/>
        <v>30.33175355450237</v>
      </c>
      <c r="AW5" s="60">
        <f t="shared" si="1"/>
        <v>60.371563981042655</v>
      </c>
    </row>
    <row r="6" spans="1:49" x14ac:dyDescent="0.25">
      <c r="A6" s="71"/>
      <c r="B6" s="71"/>
      <c r="C6" s="71"/>
      <c r="D6" s="71"/>
      <c r="E6" s="85" t="s">
        <v>8</v>
      </c>
      <c r="F6" s="85">
        <v>1432</v>
      </c>
      <c r="G6" s="85">
        <v>0.04</v>
      </c>
      <c r="H6" s="60">
        <f>G6/SUM($G$3:$G$7)</f>
        <v>3.7914691943127965E-2</v>
      </c>
      <c r="I6" s="78">
        <f t="shared" si="2"/>
        <v>7.5829383886255926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68.109952606635076</v>
      </c>
      <c r="U6" s="65">
        <f t="shared" si="0"/>
        <v>0</v>
      </c>
      <c r="V6" s="65">
        <f t="shared" si="0"/>
        <v>7.5677725118483412</v>
      </c>
      <c r="W6" s="65">
        <f t="shared" si="0"/>
        <v>0</v>
      </c>
      <c r="X6" s="65">
        <f t="shared" si="0"/>
        <v>0</v>
      </c>
      <c r="Y6" s="65">
        <f t="shared" si="0"/>
        <v>4.8530805687203795</v>
      </c>
      <c r="Z6" s="65">
        <f t="shared" si="0"/>
        <v>3.0331753554502372</v>
      </c>
      <c r="AA6" s="65">
        <f t="shared" si="0"/>
        <v>0</v>
      </c>
      <c r="AB6" s="65">
        <f t="shared" si="0"/>
        <v>1.3649289099526067</v>
      </c>
      <c r="AC6" s="66">
        <f t="shared" si="0"/>
        <v>0.38672985781990521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68.109952606635076</v>
      </c>
      <c r="AO6" s="60">
        <f t="shared" si="1"/>
        <v>0</v>
      </c>
      <c r="AP6" s="60">
        <f t="shared" si="1"/>
        <v>7.5677725118483412</v>
      </c>
      <c r="AQ6" s="60">
        <f t="shared" si="1"/>
        <v>0</v>
      </c>
      <c r="AR6" s="60">
        <f t="shared" si="1"/>
        <v>0</v>
      </c>
      <c r="AS6" s="60">
        <f t="shared" si="1"/>
        <v>4.8530805687203795</v>
      </c>
      <c r="AT6" s="60">
        <f t="shared" si="1"/>
        <v>3.0331753554502372</v>
      </c>
      <c r="AU6" s="60">
        <f t="shared" si="1"/>
        <v>0</v>
      </c>
      <c r="AV6" s="60">
        <f t="shared" si="1"/>
        <v>1.3649289099526067</v>
      </c>
      <c r="AW6" s="60">
        <f t="shared" si="1"/>
        <v>0.38672985781990521</v>
      </c>
    </row>
    <row r="7" spans="1:49" x14ac:dyDescent="0.25">
      <c r="A7" s="72"/>
      <c r="B7" s="72"/>
      <c r="C7" s="72"/>
      <c r="D7" s="72"/>
      <c r="E7" s="85" t="s">
        <v>9</v>
      </c>
      <c r="F7" s="85">
        <v>1530</v>
      </c>
      <c r="G7" s="85">
        <v>1.4999999999999999E-2</v>
      </c>
      <c r="H7" s="60">
        <f>G7/SUM($G$3:$G$7)</f>
        <v>1.4218009478672987E-2</v>
      </c>
      <c r="I7" s="78">
        <f t="shared" si="2"/>
        <v>2.8436018957345972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0.62559241706161139</v>
      </c>
      <c r="AC7" s="66">
        <f t="shared" si="0"/>
        <v>1117.8483412322275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0.62559241706161139</v>
      </c>
      <c r="AW7" s="60">
        <f t="shared" si="1"/>
        <v>1117.8483412322275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399.07488151658771</v>
      </c>
      <c r="AO8" s="77">
        <f t="shared" ref="AO8:AW8" si="4">SUM(AO3:AO7)</f>
        <v>31.203791469194318</v>
      </c>
      <c r="AP8" s="77">
        <f t="shared" si="4"/>
        <v>10.843601895734597</v>
      </c>
      <c r="AQ8" s="77">
        <f t="shared" si="4"/>
        <v>44.16682464454977</v>
      </c>
      <c r="AR8" s="77">
        <f t="shared" si="4"/>
        <v>11.90521327014218</v>
      </c>
      <c r="AS8" s="77">
        <f t="shared" si="4"/>
        <v>208.07582938388626</v>
      </c>
      <c r="AT8" s="77">
        <f t="shared" si="4"/>
        <v>174.13459715639812</v>
      </c>
      <c r="AU8" s="77">
        <f t="shared" si="4"/>
        <v>5.8009478672985786</v>
      </c>
      <c r="AV8" s="77">
        <f t="shared" si="4"/>
        <v>68.811374407582946</v>
      </c>
      <c r="AW8" s="77">
        <f t="shared" si="4"/>
        <v>1266.4928909952607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9" enableFormatConditionsCalculation="0"/>
  <dimension ref="A1:AW8"/>
  <sheetViews>
    <sheetView showGridLines="0" workbookViewId="0">
      <selection activeCell="B3" sqref="B3:D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89</v>
      </c>
      <c r="B3" s="56" t="s">
        <v>257</v>
      </c>
      <c r="C3" s="56" t="s">
        <v>211</v>
      </c>
      <c r="D3" s="56">
        <v>150</v>
      </c>
      <c r="E3" s="58" t="s">
        <v>256</v>
      </c>
      <c r="F3" s="58">
        <v>2930</v>
      </c>
      <c r="G3" s="85">
        <v>1</v>
      </c>
      <c r="H3" s="60">
        <f>G3/SUM($G$3:$G$5)</f>
        <v>0.94786729857819907</v>
      </c>
      <c r="I3" s="78">
        <f>$D$3*H3</f>
        <v>142.18009478672985</v>
      </c>
      <c r="J3" s="61">
        <v>139.5</v>
      </c>
      <c r="K3" s="62">
        <v>13</v>
      </c>
      <c r="L3" s="62">
        <v>8.5</v>
      </c>
      <c r="M3" s="62">
        <v>2.75</v>
      </c>
      <c r="N3" s="62">
        <v>0</v>
      </c>
      <c r="O3" s="62">
        <v>584.6</v>
      </c>
      <c r="P3" s="62">
        <v>233.3</v>
      </c>
      <c r="Q3" s="62">
        <v>0</v>
      </c>
      <c r="R3" s="62">
        <v>56</v>
      </c>
      <c r="S3" s="63">
        <v>131</v>
      </c>
      <c r="T3" s="64">
        <f t="shared" ref="T3:AC5" si="0">$I3/100*J3</f>
        <v>198.34123222748815</v>
      </c>
      <c r="U3" s="65">
        <f t="shared" si="0"/>
        <v>18.48341232227488</v>
      </c>
      <c r="V3" s="65">
        <f t="shared" si="0"/>
        <v>12.085308056872037</v>
      </c>
      <c r="W3" s="65">
        <f t="shared" si="0"/>
        <v>3.9099526066350712</v>
      </c>
      <c r="X3" s="65">
        <f t="shared" si="0"/>
        <v>0</v>
      </c>
      <c r="Y3" s="65">
        <f t="shared" si="0"/>
        <v>831.1848341232228</v>
      </c>
      <c r="Z3" s="65">
        <f t="shared" si="0"/>
        <v>331.7061611374408</v>
      </c>
      <c r="AA3" s="65">
        <f t="shared" si="0"/>
        <v>0</v>
      </c>
      <c r="AB3" s="65">
        <f t="shared" si="0"/>
        <v>79.620853080568722</v>
      </c>
      <c r="AC3" s="66">
        <f t="shared" si="0"/>
        <v>186.25592417061611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0.8</v>
      </c>
      <c r="AL3" s="68">
        <v>1</v>
      </c>
      <c r="AM3" s="69">
        <v>1</v>
      </c>
      <c r="AN3" s="70">
        <f>AD3*T3</f>
        <v>198.34123222748815</v>
      </c>
      <c r="AO3" s="60">
        <f t="shared" ref="AO3:AW5" si="1">AE3*U3</f>
        <v>18.48341232227488</v>
      </c>
      <c r="AP3" s="60">
        <f t="shared" si="1"/>
        <v>12.085308056872037</v>
      </c>
      <c r="AQ3" s="60">
        <f t="shared" si="1"/>
        <v>3.9099526066350712</v>
      </c>
      <c r="AR3" s="60">
        <f t="shared" si="1"/>
        <v>0</v>
      </c>
      <c r="AS3" s="60">
        <f t="shared" si="1"/>
        <v>831.1848341232228</v>
      </c>
      <c r="AT3" s="60">
        <f t="shared" si="1"/>
        <v>331.7061611374408</v>
      </c>
      <c r="AU3" s="60">
        <f t="shared" si="1"/>
        <v>0</v>
      </c>
      <c r="AV3" s="60">
        <f t="shared" si="1"/>
        <v>79.620853080568722</v>
      </c>
      <c r="AW3" s="60">
        <f t="shared" si="1"/>
        <v>186.25592417061611</v>
      </c>
    </row>
    <row r="4" spans="1:49" x14ac:dyDescent="0.25">
      <c r="A4" s="71"/>
      <c r="B4" s="71"/>
      <c r="C4" s="71"/>
      <c r="D4" s="71"/>
      <c r="E4" s="85" t="s">
        <v>8</v>
      </c>
      <c r="F4" s="85">
        <v>1432</v>
      </c>
      <c r="G4" s="85">
        <v>0.04</v>
      </c>
      <c r="H4" s="60">
        <f>G4/SUM($G$3:$G$5)</f>
        <v>3.7914691943127965E-2</v>
      </c>
      <c r="I4" s="78">
        <f t="shared" ref="I4:I5" si="2">$D$3*H4</f>
        <v>5.6872037914691944</v>
      </c>
      <c r="J4" s="61">
        <v>898.2</v>
      </c>
      <c r="K4" s="62">
        <v>0</v>
      </c>
      <c r="L4" s="62">
        <v>99.8</v>
      </c>
      <c r="M4" s="62">
        <v>0</v>
      </c>
      <c r="N4" s="62">
        <v>0</v>
      </c>
      <c r="O4" s="62">
        <v>64</v>
      </c>
      <c r="P4" s="62">
        <v>40</v>
      </c>
      <c r="Q4" s="62">
        <v>0</v>
      </c>
      <c r="R4" s="62">
        <v>18</v>
      </c>
      <c r="S4" s="63">
        <v>5.0999999999999996</v>
      </c>
      <c r="T4" s="64">
        <f t="shared" si="0"/>
        <v>51.082464454976311</v>
      </c>
      <c r="U4" s="65">
        <f t="shared" si="0"/>
        <v>0</v>
      </c>
      <c r="V4" s="65">
        <f t="shared" si="0"/>
        <v>5.6758293838862564</v>
      </c>
      <c r="W4" s="65">
        <f t="shared" si="0"/>
        <v>0</v>
      </c>
      <c r="X4" s="65">
        <f t="shared" si="0"/>
        <v>0</v>
      </c>
      <c r="Y4" s="65">
        <f t="shared" si="0"/>
        <v>3.6398104265402846</v>
      </c>
      <c r="Z4" s="65">
        <f t="shared" si="0"/>
        <v>2.2748815165876781</v>
      </c>
      <c r="AA4" s="65">
        <f t="shared" si="0"/>
        <v>0</v>
      </c>
      <c r="AB4" s="65">
        <f t="shared" si="0"/>
        <v>1.0236966824644551</v>
      </c>
      <c r="AC4" s="66">
        <f t="shared" si="0"/>
        <v>0.29004739336492891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5" si="3">AD4*T4</f>
        <v>51.082464454976311</v>
      </c>
      <c r="AO4" s="60">
        <f t="shared" si="1"/>
        <v>0</v>
      </c>
      <c r="AP4" s="60">
        <f t="shared" si="1"/>
        <v>5.6758293838862564</v>
      </c>
      <c r="AQ4" s="60">
        <f t="shared" si="1"/>
        <v>0</v>
      </c>
      <c r="AR4" s="60">
        <f t="shared" si="1"/>
        <v>0</v>
      </c>
      <c r="AS4" s="60">
        <f t="shared" si="1"/>
        <v>3.6398104265402846</v>
      </c>
      <c r="AT4" s="60">
        <f t="shared" si="1"/>
        <v>2.2748815165876781</v>
      </c>
      <c r="AU4" s="60">
        <f t="shared" si="1"/>
        <v>0</v>
      </c>
      <c r="AV4" s="60">
        <f t="shared" si="1"/>
        <v>1.0236966824644551</v>
      </c>
      <c r="AW4" s="60">
        <f t="shared" si="1"/>
        <v>0.29004739336492891</v>
      </c>
    </row>
    <row r="5" spans="1:49" x14ac:dyDescent="0.25">
      <c r="A5" s="72"/>
      <c r="B5" s="72"/>
      <c r="C5" s="72"/>
      <c r="D5" s="72"/>
      <c r="E5" s="85" t="s">
        <v>9</v>
      </c>
      <c r="F5" s="85">
        <v>1530</v>
      </c>
      <c r="G5" s="85">
        <v>1.4999999999999999E-2</v>
      </c>
      <c r="H5" s="60">
        <f>G5/SUM($G$3:$G$5)</f>
        <v>1.4218009478672987E-2</v>
      </c>
      <c r="I5" s="78">
        <f t="shared" si="2"/>
        <v>2.1327014218009479</v>
      </c>
      <c r="J5" s="61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22</v>
      </c>
      <c r="S5" s="63">
        <v>39311</v>
      </c>
      <c r="T5" s="64">
        <f t="shared" si="0"/>
        <v>0</v>
      </c>
      <c r="U5" s="65">
        <f t="shared" si="0"/>
        <v>0</v>
      </c>
      <c r="V5" s="65">
        <f t="shared" si="0"/>
        <v>0</v>
      </c>
      <c r="W5" s="65">
        <f t="shared" si="0"/>
        <v>0</v>
      </c>
      <c r="X5" s="65">
        <f t="shared" si="0"/>
        <v>0</v>
      </c>
      <c r="Y5" s="65">
        <f t="shared" si="0"/>
        <v>0</v>
      </c>
      <c r="Z5" s="65">
        <f t="shared" si="0"/>
        <v>0</v>
      </c>
      <c r="AA5" s="65">
        <f t="shared" si="0"/>
        <v>0</v>
      </c>
      <c r="AB5" s="65">
        <f t="shared" si="0"/>
        <v>0.46919431279620855</v>
      </c>
      <c r="AC5" s="66">
        <f t="shared" si="0"/>
        <v>838.38625592417065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0</v>
      </c>
      <c r="AO5" s="60">
        <f t="shared" si="1"/>
        <v>0</v>
      </c>
      <c r="AP5" s="60">
        <f t="shared" si="1"/>
        <v>0</v>
      </c>
      <c r="AQ5" s="60">
        <f t="shared" si="1"/>
        <v>0</v>
      </c>
      <c r="AR5" s="60">
        <f t="shared" si="1"/>
        <v>0</v>
      </c>
      <c r="AS5" s="60">
        <f t="shared" si="1"/>
        <v>0</v>
      </c>
      <c r="AT5" s="60">
        <f t="shared" si="1"/>
        <v>0</v>
      </c>
      <c r="AU5" s="60">
        <f t="shared" si="1"/>
        <v>0</v>
      </c>
      <c r="AV5" s="60">
        <f t="shared" si="1"/>
        <v>0.46919431279620855</v>
      </c>
      <c r="AW5" s="60">
        <f t="shared" si="1"/>
        <v>838.38625592417065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>SUM(AN3:AN5)</f>
        <v>249.42369668246445</v>
      </c>
      <c r="AO6" s="77">
        <f t="shared" ref="AO6:AW6" si="4">SUM(AO3:AO5)</f>
        <v>18.48341232227488</v>
      </c>
      <c r="AP6" s="77">
        <f t="shared" si="4"/>
        <v>17.761137440758294</v>
      </c>
      <c r="AQ6" s="77">
        <f t="shared" si="4"/>
        <v>3.9099526066350712</v>
      </c>
      <c r="AR6" s="77">
        <f t="shared" si="4"/>
        <v>0</v>
      </c>
      <c r="AS6" s="77">
        <f t="shared" si="4"/>
        <v>834.82464454976309</v>
      </c>
      <c r="AT6" s="77">
        <f t="shared" si="4"/>
        <v>333.9810426540285</v>
      </c>
      <c r="AU6" s="77">
        <f t="shared" si="4"/>
        <v>0</v>
      </c>
      <c r="AV6" s="77">
        <f t="shared" si="4"/>
        <v>81.113744075829388</v>
      </c>
      <c r="AW6" s="77">
        <f t="shared" si="4"/>
        <v>1024.9322274881517</v>
      </c>
    </row>
    <row r="8" spans="1:49" x14ac:dyDescent="0.25">
      <c r="B8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0" enableFormatConditionsCalculation="0"/>
  <dimension ref="A1:AW10"/>
  <sheetViews>
    <sheetView showGridLines="0" workbookViewId="0">
      <selection activeCell="F13" sqref="F1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90</v>
      </c>
      <c r="B3" s="56" t="s">
        <v>260</v>
      </c>
      <c r="C3" s="56" t="s">
        <v>211</v>
      </c>
      <c r="D3" s="56">
        <v>200</v>
      </c>
      <c r="E3" s="58" t="s">
        <v>259</v>
      </c>
      <c r="F3" s="58">
        <v>690</v>
      </c>
      <c r="G3" s="85">
        <v>0.5</v>
      </c>
      <c r="H3" s="60">
        <f>G3/SUM($G$3:$G$7)</f>
        <v>0.47393364928909953</v>
      </c>
      <c r="I3" s="78">
        <f>$D$3*H3</f>
        <v>94.786729857819907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7" si="0">$I3/100*J3</f>
        <v>374.6350710900474</v>
      </c>
      <c r="U3" s="65">
        <f t="shared" si="0"/>
        <v>12.492890995260664</v>
      </c>
      <c r="V3" s="65">
        <f t="shared" si="0"/>
        <v>35.071090047393369</v>
      </c>
      <c r="W3" s="65">
        <f t="shared" si="0"/>
        <v>2.2559241706161135</v>
      </c>
      <c r="X3" s="65">
        <f t="shared" si="0"/>
        <v>0</v>
      </c>
      <c r="Y3" s="65">
        <f t="shared" si="0"/>
        <v>75.829383886255926</v>
      </c>
      <c r="Z3" s="65">
        <f t="shared" si="0"/>
        <v>17.061611374407583</v>
      </c>
      <c r="AA3" s="65">
        <f t="shared" si="0"/>
        <v>0</v>
      </c>
      <c r="AB3" s="65">
        <f t="shared" si="0"/>
        <v>5.6872037914691944</v>
      </c>
      <c r="AC3" s="66">
        <f t="shared" si="0"/>
        <v>56.568720379146917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1</v>
      </c>
      <c r="AM3" s="69">
        <v>0.85</v>
      </c>
      <c r="AN3" s="70">
        <f>AD3*T3</f>
        <v>374.6350710900474</v>
      </c>
      <c r="AO3" s="60">
        <f t="shared" ref="AO3:AW7" si="1">AE3*U3</f>
        <v>12.492890995260664</v>
      </c>
      <c r="AP3" s="60">
        <f t="shared" si="1"/>
        <v>35.071090047393369</v>
      </c>
      <c r="AQ3" s="60">
        <f t="shared" si="1"/>
        <v>2.2559241706161135</v>
      </c>
      <c r="AR3" s="60">
        <f t="shared" si="1"/>
        <v>0</v>
      </c>
      <c r="AS3" s="60">
        <f t="shared" si="1"/>
        <v>75.829383886255926</v>
      </c>
      <c r="AT3" s="60">
        <f t="shared" si="1"/>
        <v>12.796208530805687</v>
      </c>
      <c r="AU3" s="60">
        <f t="shared" si="1"/>
        <v>0</v>
      </c>
      <c r="AV3" s="60">
        <f t="shared" si="1"/>
        <v>5.6872037914691944</v>
      </c>
      <c r="AW3" s="60">
        <f t="shared" si="1"/>
        <v>48.083412322274881</v>
      </c>
    </row>
    <row r="4" spans="1:49" x14ac:dyDescent="0.25">
      <c r="A4" s="71"/>
      <c r="B4" s="71"/>
      <c r="C4" s="71"/>
      <c r="D4" s="71"/>
      <c r="E4" s="85" t="s">
        <v>258</v>
      </c>
      <c r="F4" s="85">
        <v>226</v>
      </c>
      <c r="G4" s="85">
        <v>0.3</v>
      </c>
      <c r="H4" s="60">
        <f>G4/SUM($G$3:$G$7)</f>
        <v>0.28436018957345971</v>
      </c>
      <c r="I4" s="78">
        <f t="shared" ref="I4:I7" si="2">$D$3*H4</f>
        <v>56.872037914691944</v>
      </c>
      <c r="J4" s="61">
        <v>31.41</v>
      </c>
      <c r="K4" s="62">
        <v>1.39</v>
      </c>
      <c r="L4" s="62">
        <v>0.28999999999999998</v>
      </c>
      <c r="M4" s="62">
        <v>5.81</v>
      </c>
      <c r="N4" s="62">
        <v>2.11</v>
      </c>
      <c r="O4" s="62">
        <v>0</v>
      </c>
      <c r="P4" s="62">
        <v>57.03</v>
      </c>
      <c r="Q4" s="62">
        <v>62</v>
      </c>
      <c r="R4" s="62">
        <v>15.06</v>
      </c>
      <c r="S4" s="63">
        <v>2.2000000000000002</v>
      </c>
      <c r="T4" s="64">
        <f t="shared" si="0"/>
        <v>17.86350710900474</v>
      </c>
      <c r="U4" s="65">
        <f t="shared" si="0"/>
        <v>0.79052132701421796</v>
      </c>
      <c r="V4" s="65">
        <f t="shared" si="0"/>
        <v>0.16492890995260662</v>
      </c>
      <c r="W4" s="65">
        <f t="shared" si="0"/>
        <v>3.3042654028436016</v>
      </c>
      <c r="X4" s="65">
        <f t="shared" si="0"/>
        <v>1.2</v>
      </c>
      <c r="Y4" s="65">
        <f t="shared" si="0"/>
        <v>0</v>
      </c>
      <c r="Z4" s="65">
        <f t="shared" si="0"/>
        <v>32.434123222748816</v>
      </c>
      <c r="AA4" s="65">
        <f t="shared" si="0"/>
        <v>35.260663507109001</v>
      </c>
      <c r="AB4" s="65">
        <f t="shared" si="0"/>
        <v>8.5649289099526076</v>
      </c>
      <c r="AC4" s="66">
        <f t="shared" si="0"/>
        <v>1.2511848341232228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0.85</v>
      </c>
      <c r="AL4" s="68">
        <v>1</v>
      </c>
      <c r="AM4" s="69">
        <v>1</v>
      </c>
      <c r="AN4" s="70">
        <f t="shared" ref="AN4:AN7" si="3">AD4*T4</f>
        <v>17.86350710900474</v>
      </c>
      <c r="AO4" s="60">
        <f t="shared" si="1"/>
        <v>0.79052132701421796</v>
      </c>
      <c r="AP4" s="60">
        <f t="shared" si="1"/>
        <v>0.16492890995260662</v>
      </c>
      <c r="AQ4" s="60">
        <f t="shared" si="1"/>
        <v>3.3042654028436016</v>
      </c>
      <c r="AR4" s="60">
        <f t="shared" si="1"/>
        <v>1.2</v>
      </c>
      <c r="AS4" s="60">
        <f t="shared" si="1"/>
        <v>0</v>
      </c>
      <c r="AT4" s="60">
        <f t="shared" si="1"/>
        <v>27.569004739336492</v>
      </c>
      <c r="AU4" s="60">
        <f t="shared" si="1"/>
        <v>29.97156398104265</v>
      </c>
      <c r="AV4" s="60">
        <f t="shared" si="1"/>
        <v>8.5649289099526076</v>
      </c>
      <c r="AW4" s="60">
        <f t="shared" si="1"/>
        <v>1.2511848341232228</v>
      </c>
    </row>
    <row r="5" spans="1:49" x14ac:dyDescent="0.25">
      <c r="A5" s="71"/>
      <c r="B5" s="71"/>
      <c r="C5" s="71"/>
      <c r="D5" s="71"/>
      <c r="E5" s="85" t="s">
        <v>126</v>
      </c>
      <c r="F5" s="85">
        <v>225</v>
      </c>
      <c r="G5" s="85">
        <v>0.2</v>
      </c>
      <c r="H5" s="60">
        <f>G5/SUM($G$3:$G$7)</f>
        <v>0.18957345971563982</v>
      </c>
      <c r="I5" s="78">
        <f t="shared" si="2"/>
        <v>37.914691943127963</v>
      </c>
      <c r="J5" s="61">
        <v>31.41</v>
      </c>
      <c r="K5" s="62">
        <v>1.39</v>
      </c>
      <c r="L5" s="62">
        <v>0.28999999999999998</v>
      </c>
      <c r="M5" s="62">
        <v>5.81</v>
      </c>
      <c r="N5" s="62">
        <v>2.11</v>
      </c>
      <c r="O5" s="62">
        <v>0</v>
      </c>
      <c r="P5" s="62">
        <v>57.03</v>
      </c>
      <c r="Q5" s="62">
        <v>62</v>
      </c>
      <c r="R5" s="62">
        <v>15.06</v>
      </c>
      <c r="S5" s="63">
        <v>2.2000000000000002</v>
      </c>
      <c r="T5" s="64">
        <f t="shared" si="0"/>
        <v>11.909004739336494</v>
      </c>
      <c r="U5" s="65">
        <f t="shared" si="0"/>
        <v>0.52701421800947867</v>
      </c>
      <c r="V5" s="65">
        <f t="shared" si="0"/>
        <v>0.10995260663507109</v>
      </c>
      <c r="W5" s="65">
        <f t="shared" si="0"/>
        <v>2.2028436018957347</v>
      </c>
      <c r="X5" s="65">
        <f t="shared" si="0"/>
        <v>0.8</v>
      </c>
      <c r="Y5" s="65">
        <f t="shared" si="0"/>
        <v>0</v>
      </c>
      <c r="Z5" s="65">
        <f t="shared" si="0"/>
        <v>21.622748815165878</v>
      </c>
      <c r="AA5" s="65">
        <f t="shared" si="0"/>
        <v>23.507109004739338</v>
      </c>
      <c r="AB5" s="65">
        <f t="shared" si="0"/>
        <v>5.7099526066350714</v>
      </c>
      <c r="AC5" s="66">
        <f t="shared" si="0"/>
        <v>0.83412322274881534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0.85</v>
      </c>
      <c r="AL5" s="68">
        <v>1</v>
      </c>
      <c r="AM5" s="69">
        <v>1</v>
      </c>
      <c r="AN5" s="70">
        <f t="shared" si="3"/>
        <v>11.909004739336494</v>
      </c>
      <c r="AO5" s="60">
        <f t="shared" si="1"/>
        <v>0.52701421800947867</v>
      </c>
      <c r="AP5" s="60">
        <f t="shared" si="1"/>
        <v>0.10995260663507109</v>
      </c>
      <c r="AQ5" s="60">
        <f t="shared" si="1"/>
        <v>2.2028436018957347</v>
      </c>
      <c r="AR5" s="60">
        <f t="shared" si="1"/>
        <v>0.8</v>
      </c>
      <c r="AS5" s="60">
        <f t="shared" si="1"/>
        <v>0</v>
      </c>
      <c r="AT5" s="60">
        <f t="shared" si="1"/>
        <v>18.379336492890996</v>
      </c>
      <c r="AU5" s="60">
        <f t="shared" si="1"/>
        <v>19.981042654028435</v>
      </c>
      <c r="AV5" s="60">
        <f t="shared" si="1"/>
        <v>5.7099526066350714</v>
      </c>
      <c r="AW5" s="60">
        <f t="shared" si="1"/>
        <v>0.83412322274881534</v>
      </c>
    </row>
    <row r="6" spans="1:49" x14ac:dyDescent="0.25">
      <c r="A6" s="71"/>
      <c r="B6" s="71"/>
      <c r="C6" s="71"/>
      <c r="D6" s="71"/>
      <c r="E6" s="85" t="s">
        <v>8</v>
      </c>
      <c r="F6" s="85">
        <v>1432</v>
      </c>
      <c r="G6" s="85">
        <v>0.04</v>
      </c>
      <c r="H6" s="60">
        <f>G6/SUM($G$3:$G$7)</f>
        <v>3.7914691943127965E-2</v>
      </c>
      <c r="I6" s="78">
        <f t="shared" si="2"/>
        <v>7.5829383886255926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68.109952606635076</v>
      </c>
      <c r="U6" s="65">
        <f t="shared" si="0"/>
        <v>0</v>
      </c>
      <c r="V6" s="65">
        <f t="shared" si="0"/>
        <v>7.5677725118483412</v>
      </c>
      <c r="W6" s="65">
        <f t="shared" si="0"/>
        <v>0</v>
      </c>
      <c r="X6" s="65">
        <f t="shared" si="0"/>
        <v>0</v>
      </c>
      <c r="Y6" s="65">
        <f t="shared" si="0"/>
        <v>4.8530805687203795</v>
      </c>
      <c r="Z6" s="65">
        <f t="shared" si="0"/>
        <v>3.0331753554502372</v>
      </c>
      <c r="AA6" s="65">
        <f t="shared" si="0"/>
        <v>0</v>
      </c>
      <c r="AB6" s="65">
        <f t="shared" si="0"/>
        <v>1.3649289099526067</v>
      </c>
      <c r="AC6" s="66">
        <f t="shared" si="0"/>
        <v>0.38672985781990521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68.109952606635076</v>
      </c>
      <c r="AO6" s="60">
        <f t="shared" si="1"/>
        <v>0</v>
      </c>
      <c r="AP6" s="60">
        <f t="shared" si="1"/>
        <v>7.5677725118483412</v>
      </c>
      <c r="AQ6" s="60">
        <f t="shared" si="1"/>
        <v>0</v>
      </c>
      <c r="AR6" s="60">
        <f t="shared" si="1"/>
        <v>0</v>
      </c>
      <c r="AS6" s="60">
        <f t="shared" si="1"/>
        <v>4.8530805687203795</v>
      </c>
      <c r="AT6" s="60">
        <f t="shared" si="1"/>
        <v>3.0331753554502372</v>
      </c>
      <c r="AU6" s="60">
        <f t="shared" si="1"/>
        <v>0</v>
      </c>
      <c r="AV6" s="60">
        <f t="shared" si="1"/>
        <v>1.3649289099526067</v>
      </c>
      <c r="AW6" s="60">
        <f t="shared" si="1"/>
        <v>0.38672985781990521</v>
      </c>
    </row>
    <row r="7" spans="1:49" x14ac:dyDescent="0.25">
      <c r="A7" s="72"/>
      <c r="B7" s="72"/>
      <c r="C7" s="72"/>
      <c r="D7" s="72"/>
      <c r="E7" s="85" t="s">
        <v>9</v>
      </c>
      <c r="F7" s="85">
        <v>1530</v>
      </c>
      <c r="G7" s="85">
        <v>1.4999999999999999E-2</v>
      </c>
      <c r="H7" s="60">
        <f>G7/SUM($G$3:$G$7)</f>
        <v>1.4218009478672987E-2</v>
      </c>
      <c r="I7" s="78">
        <f t="shared" si="2"/>
        <v>2.8436018957345972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0.62559241706161139</v>
      </c>
      <c r="AC7" s="66">
        <f t="shared" si="0"/>
        <v>1117.8483412322275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0.62559241706161139</v>
      </c>
      <c r="AW7" s="60">
        <f t="shared" si="1"/>
        <v>1117.8483412322275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472.51753554502369</v>
      </c>
      <c r="AO8" s="77">
        <f t="shared" ref="AO8:AW8" si="4">SUM(AO3:AO7)</f>
        <v>13.810426540284361</v>
      </c>
      <c r="AP8" s="77">
        <f t="shared" si="4"/>
        <v>42.913744075829385</v>
      </c>
      <c r="AQ8" s="77">
        <f t="shared" si="4"/>
        <v>7.7630331753554493</v>
      </c>
      <c r="AR8" s="77">
        <f t="shared" si="4"/>
        <v>2</v>
      </c>
      <c r="AS8" s="77">
        <f t="shared" si="4"/>
        <v>80.682464454976298</v>
      </c>
      <c r="AT8" s="77">
        <f t="shared" si="4"/>
        <v>61.777725118483417</v>
      </c>
      <c r="AU8" s="77">
        <f t="shared" si="4"/>
        <v>49.952606635071085</v>
      </c>
      <c r="AV8" s="77">
        <f t="shared" si="4"/>
        <v>21.952606635071092</v>
      </c>
      <c r="AW8" s="77">
        <f t="shared" si="4"/>
        <v>1168.4037914691944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1" enableFormatConditionsCalculation="0"/>
  <dimension ref="A1:AW12"/>
  <sheetViews>
    <sheetView showGridLines="0" workbookViewId="0">
      <selection activeCell="E3" sqref="E3:E9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91</v>
      </c>
      <c r="B3" s="56" t="s">
        <v>264</v>
      </c>
      <c r="C3" s="56" t="s">
        <v>211</v>
      </c>
      <c r="D3" s="56">
        <v>150</v>
      </c>
      <c r="E3" s="58" t="s">
        <v>269</v>
      </c>
      <c r="F3" s="58">
        <v>3</v>
      </c>
      <c r="G3" s="85">
        <v>0.49</v>
      </c>
      <c r="H3" s="60">
        <f t="shared" ref="H3:H9" si="0">G3/SUM($G$3:$G$9)</f>
        <v>0.46445497630331767</v>
      </c>
      <c r="I3" s="78">
        <f>$D$3*H3</f>
        <v>69.668246445497644</v>
      </c>
      <c r="J3" s="61">
        <v>351.99</v>
      </c>
      <c r="K3" s="62">
        <v>11.1</v>
      </c>
      <c r="L3" s="62">
        <v>1.51</v>
      </c>
      <c r="M3" s="62">
        <v>73.5</v>
      </c>
      <c r="N3" s="62">
        <v>2</v>
      </c>
      <c r="O3" s="62">
        <v>0</v>
      </c>
      <c r="P3" s="62">
        <v>0</v>
      </c>
      <c r="Q3" s="62">
        <v>3</v>
      </c>
      <c r="R3" s="62">
        <v>30.56</v>
      </c>
      <c r="S3" s="63">
        <v>3</v>
      </c>
      <c r="T3" s="64">
        <f t="shared" ref="T3:AC9" si="1">$I3/100*J3</f>
        <v>245.22526066350716</v>
      </c>
      <c r="U3" s="65">
        <f t="shared" si="1"/>
        <v>7.7331753554502374</v>
      </c>
      <c r="V3" s="65">
        <f t="shared" si="1"/>
        <v>1.0519905213270144</v>
      </c>
      <c r="W3" s="65">
        <f t="shared" si="1"/>
        <v>51.206161137440766</v>
      </c>
      <c r="X3" s="65">
        <f t="shared" si="1"/>
        <v>1.3933649289099528</v>
      </c>
      <c r="Y3" s="65">
        <f t="shared" si="1"/>
        <v>0</v>
      </c>
      <c r="Z3" s="65">
        <f t="shared" si="1"/>
        <v>0</v>
      </c>
      <c r="AA3" s="65">
        <f t="shared" si="1"/>
        <v>2.0900473933649293</v>
      </c>
      <c r="AB3" s="65">
        <f t="shared" si="1"/>
        <v>21.290616113744079</v>
      </c>
      <c r="AC3" s="66">
        <f t="shared" si="1"/>
        <v>2.0900473933649293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245.22526066350716</v>
      </c>
      <c r="AO3" s="60">
        <f t="shared" ref="AO3:AW9" si="2">AE3*U3</f>
        <v>7.7331753554502374</v>
      </c>
      <c r="AP3" s="60">
        <f t="shared" si="2"/>
        <v>1.0519905213270144</v>
      </c>
      <c r="AQ3" s="60">
        <f t="shared" si="2"/>
        <v>51.206161137440766</v>
      </c>
      <c r="AR3" s="60">
        <f t="shared" si="2"/>
        <v>1.3933649289099528</v>
      </c>
      <c r="AS3" s="60">
        <f t="shared" si="2"/>
        <v>0</v>
      </c>
      <c r="AT3" s="60">
        <f t="shared" si="2"/>
        <v>0</v>
      </c>
      <c r="AU3" s="60">
        <f t="shared" si="2"/>
        <v>1.6720379146919435</v>
      </c>
      <c r="AV3" s="60">
        <f t="shared" si="2"/>
        <v>21.290616113744079</v>
      </c>
      <c r="AW3" s="60">
        <f t="shared" si="2"/>
        <v>2.0900473933649293</v>
      </c>
    </row>
    <row r="4" spans="1:49" x14ac:dyDescent="0.25">
      <c r="A4" s="71"/>
      <c r="B4" s="71"/>
      <c r="C4" s="71"/>
      <c r="D4" s="71"/>
      <c r="E4" s="85" t="s">
        <v>261</v>
      </c>
      <c r="F4" s="85">
        <v>0</v>
      </c>
      <c r="G4" s="85">
        <v>0.21</v>
      </c>
      <c r="H4" s="60">
        <f t="shared" si="0"/>
        <v>0.19905213270142186</v>
      </c>
      <c r="I4" s="78">
        <f t="shared" ref="I4:I9" si="3">$D$3*H4</f>
        <v>29.85781990521328</v>
      </c>
      <c r="J4" s="61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3">
        <v>0</v>
      </c>
      <c r="T4" s="64">
        <f t="shared" si="1"/>
        <v>0</v>
      </c>
      <c r="U4" s="65">
        <f t="shared" si="1"/>
        <v>0</v>
      </c>
      <c r="V4" s="65">
        <f t="shared" si="1"/>
        <v>0</v>
      </c>
      <c r="W4" s="65">
        <f t="shared" si="1"/>
        <v>0</v>
      </c>
      <c r="X4" s="65">
        <f t="shared" si="1"/>
        <v>0</v>
      </c>
      <c r="Y4" s="65">
        <f t="shared" si="1"/>
        <v>0</v>
      </c>
      <c r="Z4" s="65">
        <f t="shared" si="1"/>
        <v>0</v>
      </c>
      <c r="AA4" s="65">
        <f t="shared" si="1"/>
        <v>0</v>
      </c>
      <c r="AB4" s="65">
        <f t="shared" si="1"/>
        <v>0</v>
      </c>
      <c r="AC4" s="66">
        <f t="shared" si="1"/>
        <v>0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9" si="4">AD4*T4</f>
        <v>0</v>
      </c>
      <c r="AO4" s="60">
        <f t="shared" si="2"/>
        <v>0</v>
      </c>
      <c r="AP4" s="60">
        <f t="shared" si="2"/>
        <v>0</v>
      </c>
      <c r="AQ4" s="60">
        <f t="shared" si="2"/>
        <v>0</v>
      </c>
      <c r="AR4" s="60">
        <f t="shared" si="2"/>
        <v>0</v>
      </c>
      <c r="AS4" s="60">
        <f t="shared" si="2"/>
        <v>0</v>
      </c>
      <c r="AT4" s="60">
        <f t="shared" si="2"/>
        <v>0</v>
      </c>
      <c r="AU4" s="60">
        <f t="shared" si="2"/>
        <v>0</v>
      </c>
      <c r="AV4" s="60">
        <f t="shared" si="2"/>
        <v>0</v>
      </c>
      <c r="AW4" s="60">
        <f t="shared" si="2"/>
        <v>0</v>
      </c>
    </row>
    <row r="5" spans="1:49" x14ac:dyDescent="0.25">
      <c r="A5" s="71"/>
      <c r="B5" s="71"/>
      <c r="C5" s="71"/>
      <c r="D5" s="71"/>
      <c r="E5" s="85" t="s">
        <v>4</v>
      </c>
      <c r="F5" s="85">
        <v>945</v>
      </c>
      <c r="G5" s="85">
        <v>0.1</v>
      </c>
      <c r="H5" s="60">
        <f t="shared" si="0"/>
        <v>9.478672985781994E-2</v>
      </c>
      <c r="I5" s="78">
        <f t="shared" si="3"/>
        <v>14.218009478672991</v>
      </c>
      <c r="J5" s="61">
        <v>139.5</v>
      </c>
      <c r="K5" s="62">
        <v>13</v>
      </c>
      <c r="L5" s="62">
        <v>8.5</v>
      </c>
      <c r="M5" s="62">
        <v>2.75</v>
      </c>
      <c r="N5" s="62">
        <v>0</v>
      </c>
      <c r="O5" s="62">
        <v>584.6</v>
      </c>
      <c r="P5" s="62">
        <v>233.3</v>
      </c>
      <c r="Q5" s="62">
        <v>0</v>
      </c>
      <c r="R5" s="62">
        <v>56</v>
      </c>
      <c r="S5" s="63">
        <v>131</v>
      </c>
      <c r="T5" s="64">
        <f t="shared" si="1"/>
        <v>19.834123222748822</v>
      </c>
      <c r="U5" s="65">
        <f t="shared" si="1"/>
        <v>1.8483412322274888</v>
      </c>
      <c r="V5" s="65">
        <f t="shared" si="1"/>
        <v>1.2085308056872042</v>
      </c>
      <c r="W5" s="65">
        <f t="shared" si="1"/>
        <v>0.39099526066350726</v>
      </c>
      <c r="X5" s="65">
        <f t="shared" si="1"/>
        <v>0</v>
      </c>
      <c r="Y5" s="65">
        <f t="shared" si="1"/>
        <v>83.118483412322306</v>
      </c>
      <c r="Z5" s="65">
        <f t="shared" si="1"/>
        <v>33.170616113744089</v>
      </c>
      <c r="AA5" s="65">
        <f t="shared" si="1"/>
        <v>0</v>
      </c>
      <c r="AB5" s="65">
        <f t="shared" si="1"/>
        <v>7.9620853080568752</v>
      </c>
      <c r="AC5" s="66">
        <f t="shared" si="1"/>
        <v>18.625592417061618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4"/>
        <v>19.834123222748822</v>
      </c>
      <c r="AO5" s="60">
        <f t="shared" si="2"/>
        <v>1.8483412322274888</v>
      </c>
      <c r="AP5" s="60">
        <f t="shared" si="2"/>
        <v>1.2085308056872042</v>
      </c>
      <c r="AQ5" s="60">
        <f t="shared" si="2"/>
        <v>0.39099526066350726</v>
      </c>
      <c r="AR5" s="60">
        <f t="shared" si="2"/>
        <v>0</v>
      </c>
      <c r="AS5" s="60">
        <f t="shared" si="2"/>
        <v>83.118483412322306</v>
      </c>
      <c r="AT5" s="60">
        <f t="shared" si="2"/>
        <v>29.853554502369679</v>
      </c>
      <c r="AU5" s="60">
        <f t="shared" si="2"/>
        <v>0</v>
      </c>
      <c r="AV5" s="60">
        <f t="shared" si="2"/>
        <v>7.9620853080568752</v>
      </c>
      <c r="AW5" s="60">
        <f t="shared" si="2"/>
        <v>18.625592417061618</v>
      </c>
    </row>
    <row r="6" spans="1:49" x14ac:dyDescent="0.25">
      <c r="A6" s="71"/>
      <c r="B6" s="71"/>
      <c r="C6" s="71"/>
      <c r="D6" s="71"/>
      <c r="E6" s="85" t="s">
        <v>262</v>
      </c>
      <c r="F6" s="85">
        <v>1417</v>
      </c>
      <c r="G6" s="85">
        <v>0.1</v>
      </c>
      <c r="H6" s="60">
        <f t="shared" si="0"/>
        <v>9.478672985781994E-2</v>
      </c>
      <c r="I6" s="78">
        <f t="shared" si="3"/>
        <v>14.218009478672991</v>
      </c>
      <c r="J6" s="61">
        <v>897.2</v>
      </c>
      <c r="K6" s="62">
        <v>0</v>
      </c>
      <c r="L6" s="62">
        <v>99.6</v>
      </c>
      <c r="M6" s="62">
        <v>0.2</v>
      </c>
      <c r="N6" s="62">
        <v>0</v>
      </c>
      <c r="O6" s="62">
        <v>93</v>
      </c>
      <c r="P6" s="62">
        <v>27</v>
      </c>
      <c r="Q6" s="62">
        <v>0</v>
      </c>
      <c r="R6" s="62">
        <v>10</v>
      </c>
      <c r="S6" s="63">
        <v>10</v>
      </c>
      <c r="T6" s="64">
        <f t="shared" si="1"/>
        <v>127.56398104265408</v>
      </c>
      <c r="U6" s="65">
        <f t="shared" si="1"/>
        <v>0</v>
      </c>
      <c r="V6" s="65">
        <f t="shared" si="1"/>
        <v>14.161137440758298</v>
      </c>
      <c r="W6" s="65">
        <f t="shared" si="1"/>
        <v>2.8436018957345984E-2</v>
      </c>
      <c r="X6" s="65">
        <f t="shared" si="1"/>
        <v>0</v>
      </c>
      <c r="Y6" s="65">
        <f t="shared" si="1"/>
        <v>13.222748815165883</v>
      </c>
      <c r="Z6" s="65">
        <f t="shared" si="1"/>
        <v>3.8388625592417074</v>
      </c>
      <c r="AA6" s="65">
        <f t="shared" si="1"/>
        <v>0</v>
      </c>
      <c r="AB6" s="65">
        <f t="shared" si="1"/>
        <v>1.421800947867299</v>
      </c>
      <c r="AC6" s="66">
        <f t="shared" si="1"/>
        <v>1.421800947867299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127.56398104265408</v>
      </c>
      <c r="AO6" s="60">
        <f t="shared" si="2"/>
        <v>0</v>
      </c>
      <c r="AP6" s="60">
        <f t="shared" si="2"/>
        <v>14.161137440758298</v>
      </c>
      <c r="AQ6" s="60">
        <f t="shared" si="2"/>
        <v>2.8436018957345984E-2</v>
      </c>
      <c r="AR6" s="60">
        <f t="shared" si="2"/>
        <v>0</v>
      </c>
      <c r="AS6" s="60">
        <f t="shared" si="2"/>
        <v>13.222748815165883</v>
      </c>
      <c r="AT6" s="60">
        <f t="shared" si="2"/>
        <v>3.4549763033175367</v>
      </c>
      <c r="AU6" s="60">
        <f t="shared" si="2"/>
        <v>0</v>
      </c>
      <c r="AV6" s="60">
        <f t="shared" si="2"/>
        <v>1.421800947867299</v>
      </c>
      <c r="AW6" s="60">
        <f t="shared" si="2"/>
        <v>1.421800947867299</v>
      </c>
    </row>
    <row r="7" spans="1:49" x14ac:dyDescent="0.25">
      <c r="A7" s="71"/>
      <c r="B7" s="71"/>
      <c r="C7" s="71"/>
      <c r="D7" s="71"/>
      <c r="E7" s="85" t="s">
        <v>263</v>
      </c>
      <c r="F7" s="85">
        <v>686</v>
      </c>
      <c r="G7" s="85">
        <v>0.1</v>
      </c>
      <c r="H7" s="60">
        <f t="shared" si="0"/>
        <v>9.478672985781994E-2</v>
      </c>
      <c r="I7" s="78">
        <f t="shared" si="3"/>
        <v>14.218009478672991</v>
      </c>
      <c r="J7" s="61">
        <v>556.04</v>
      </c>
      <c r="K7" s="62">
        <v>18.45</v>
      </c>
      <c r="L7" s="62">
        <v>39.6</v>
      </c>
      <c r="M7" s="62">
        <v>31.46</v>
      </c>
      <c r="N7" s="62">
        <v>9.8000000000000007</v>
      </c>
      <c r="O7" s="62">
        <v>0</v>
      </c>
      <c r="P7" s="62">
        <v>10</v>
      </c>
      <c r="Q7" s="62">
        <v>5</v>
      </c>
      <c r="R7" s="62">
        <v>620</v>
      </c>
      <c r="S7" s="63">
        <v>32.200000000000003</v>
      </c>
      <c r="T7" s="64">
        <f t="shared" si="1"/>
        <v>79.057819905213293</v>
      </c>
      <c r="U7" s="65">
        <f t="shared" si="1"/>
        <v>2.6232227488151669</v>
      </c>
      <c r="V7" s="65">
        <f t="shared" si="1"/>
        <v>5.630331753554505</v>
      </c>
      <c r="W7" s="65">
        <f t="shared" si="1"/>
        <v>4.4729857819905234</v>
      </c>
      <c r="X7" s="65">
        <f t="shared" si="1"/>
        <v>1.3933649289099532</v>
      </c>
      <c r="Y7" s="65">
        <f t="shared" si="1"/>
        <v>0</v>
      </c>
      <c r="Z7" s="65">
        <f t="shared" si="1"/>
        <v>1.421800947867299</v>
      </c>
      <c r="AA7" s="65">
        <f t="shared" si="1"/>
        <v>0.71090047393364952</v>
      </c>
      <c r="AB7" s="65">
        <f t="shared" si="1"/>
        <v>88.151658767772545</v>
      </c>
      <c r="AC7" s="66">
        <f t="shared" si="1"/>
        <v>4.5781990521327032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0.8</v>
      </c>
      <c r="AL7" s="68">
        <v>1</v>
      </c>
      <c r="AM7" s="69">
        <v>1</v>
      </c>
      <c r="AN7" s="70">
        <f t="shared" si="4"/>
        <v>79.057819905213293</v>
      </c>
      <c r="AO7" s="60">
        <f t="shared" si="2"/>
        <v>2.6232227488151669</v>
      </c>
      <c r="AP7" s="60">
        <f t="shared" si="2"/>
        <v>5.630331753554505</v>
      </c>
      <c r="AQ7" s="60">
        <f t="shared" si="2"/>
        <v>4.4729857819905234</v>
      </c>
      <c r="AR7" s="60">
        <f t="shared" si="2"/>
        <v>1.3933649289099532</v>
      </c>
      <c r="AS7" s="60">
        <f t="shared" si="2"/>
        <v>0</v>
      </c>
      <c r="AT7" s="60">
        <f t="shared" si="2"/>
        <v>1.2796208530805693</v>
      </c>
      <c r="AU7" s="60">
        <f t="shared" si="2"/>
        <v>0.56872037914691964</v>
      </c>
      <c r="AV7" s="60">
        <f t="shared" si="2"/>
        <v>88.151658767772545</v>
      </c>
      <c r="AW7" s="60">
        <f t="shared" si="2"/>
        <v>4.5781990521327032</v>
      </c>
    </row>
    <row r="8" spans="1:49" x14ac:dyDescent="0.25">
      <c r="A8" s="71"/>
      <c r="B8" s="71"/>
      <c r="C8" s="71"/>
      <c r="D8" s="71"/>
      <c r="E8" s="85" t="s">
        <v>8</v>
      </c>
      <c r="F8" s="85">
        <v>1432</v>
      </c>
      <c r="G8" s="85">
        <v>0.04</v>
      </c>
      <c r="H8" s="60">
        <f t="shared" si="0"/>
        <v>3.7914691943127972E-2</v>
      </c>
      <c r="I8" s="78">
        <f t="shared" si="3"/>
        <v>5.6872037914691962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1"/>
        <v>51.082464454976325</v>
      </c>
      <c r="U8" s="65">
        <f t="shared" si="1"/>
        <v>0</v>
      </c>
      <c r="V8" s="65">
        <f t="shared" si="1"/>
        <v>5.6758293838862572</v>
      </c>
      <c r="W8" s="65">
        <f t="shared" si="1"/>
        <v>0</v>
      </c>
      <c r="X8" s="65">
        <f t="shared" si="1"/>
        <v>0</v>
      </c>
      <c r="Y8" s="65">
        <f t="shared" si="1"/>
        <v>3.6398104265402855</v>
      </c>
      <c r="Z8" s="65">
        <f t="shared" si="1"/>
        <v>2.2748815165876786</v>
      </c>
      <c r="AA8" s="65">
        <f t="shared" si="1"/>
        <v>0</v>
      </c>
      <c r="AB8" s="65">
        <f t="shared" si="1"/>
        <v>1.0236966824644553</v>
      </c>
      <c r="AC8" s="66">
        <f t="shared" si="1"/>
        <v>0.29004739336492896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51.082464454976325</v>
      </c>
      <c r="AO8" s="60">
        <f t="shared" si="2"/>
        <v>0</v>
      </c>
      <c r="AP8" s="60">
        <f t="shared" si="2"/>
        <v>5.6758293838862572</v>
      </c>
      <c r="AQ8" s="60">
        <f t="shared" si="2"/>
        <v>0</v>
      </c>
      <c r="AR8" s="60">
        <f t="shared" si="2"/>
        <v>0</v>
      </c>
      <c r="AS8" s="60">
        <f t="shared" si="2"/>
        <v>3.6398104265402855</v>
      </c>
      <c r="AT8" s="60">
        <f t="shared" si="2"/>
        <v>2.2748815165876786</v>
      </c>
      <c r="AU8" s="60">
        <f t="shared" si="2"/>
        <v>0</v>
      </c>
      <c r="AV8" s="60">
        <f t="shared" si="2"/>
        <v>1.0236966824644553</v>
      </c>
      <c r="AW8" s="60">
        <f t="shared" si="2"/>
        <v>0.29004739336492896</v>
      </c>
    </row>
    <row r="9" spans="1:49" x14ac:dyDescent="0.25">
      <c r="A9" s="72"/>
      <c r="B9" s="72"/>
      <c r="C9" s="72"/>
      <c r="D9" s="72"/>
      <c r="E9" s="85" t="s">
        <v>9</v>
      </c>
      <c r="F9" s="85">
        <v>1530</v>
      </c>
      <c r="G9" s="85">
        <v>1.4999999999999999E-2</v>
      </c>
      <c r="H9" s="60">
        <f t="shared" si="0"/>
        <v>1.4218009478672989E-2</v>
      </c>
      <c r="I9" s="78">
        <f t="shared" si="3"/>
        <v>2.1327014218009483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0.46919431279620866</v>
      </c>
      <c r="AC9" s="66">
        <f t="shared" si="1"/>
        <v>838.38625592417077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2"/>
        <v>0</v>
      </c>
      <c r="AP9" s="60">
        <f t="shared" si="2"/>
        <v>0</v>
      </c>
      <c r="AQ9" s="60">
        <f t="shared" si="2"/>
        <v>0</v>
      </c>
      <c r="AR9" s="60">
        <f t="shared" si="2"/>
        <v>0</v>
      </c>
      <c r="AS9" s="60">
        <f t="shared" si="2"/>
        <v>0</v>
      </c>
      <c r="AT9" s="60">
        <f t="shared" si="2"/>
        <v>0</v>
      </c>
      <c r="AU9" s="60">
        <f t="shared" si="2"/>
        <v>0</v>
      </c>
      <c r="AV9" s="60">
        <f t="shared" si="2"/>
        <v>0.46919431279620866</v>
      </c>
      <c r="AW9" s="60">
        <f t="shared" si="2"/>
        <v>838.38625592417077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522.7636492890997</v>
      </c>
      <c r="AO10" s="77">
        <f t="shared" ref="AO10:AW10" si="5">SUM(AO3:AO9)</f>
        <v>12.204739336492892</v>
      </c>
      <c r="AP10" s="77">
        <f t="shared" si="5"/>
        <v>27.727819905213277</v>
      </c>
      <c r="AQ10" s="77">
        <f t="shared" si="5"/>
        <v>56.098578199052142</v>
      </c>
      <c r="AR10" s="77">
        <f t="shared" si="5"/>
        <v>2.786729857819906</v>
      </c>
      <c r="AS10" s="77">
        <f t="shared" si="5"/>
        <v>99.981042654028471</v>
      </c>
      <c r="AT10" s="77">
        <f t="shared" si="5"/>
        <v>36.863033175355461</v>
      </c>
      <c r="AU10" s="77">
        <f t="shared" si="5"/>
        <v>2.240758293838863</v>
      </c>
      <c r="AV10" s="77">
        <f t="shared" si="5"/>
        <v>120.31905213270147</v>
      </c>
      <c r="AW10" s="77">
        <f t="shared" si="5"/>
        <v>865.39194312796224</v>
      </c>
    </row>
    <row r="12" spans="1:49" x14ac:dyDescent="0.25">
      <c r="B12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2" enableFormatConditionsCalculation="0"/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92</v>
      </c>
      <c r="B3" s="56" t="s">
        <v>266</v>
      </c>
      <c r="C3" s="56" t="s">
        <v>211</v>
      </c>
      <c r="D3" s="56">
        <v>150</v>
      </c>
      <c r="E3" s="58" t="s">
        <v>265</v>
      </c>
      <c r="F3" s="58">
        <v>68</v>
      </c>
      <c r="G3" s="85">
        <v>0.7</v>
      </c>
      <c r="H3" s="60">
        <f>G3/SUM($G$3:$G$6)</f>
        <v>0.6635071090047393</v>
      </c>
      <c r="I3" s="78">
        <f>$D$3*H3</f>
        <v>99.526066350710892</v>
      </c>
      <c r="J3" s="61">
        <v>363.87</v>
      </c>
      <c r="K3" s="62">
        <v>11.78</v>
      </c>
      <c r="L3" s="62">
        <v>4.87</v>
      </c>
      <c r="M3" s="62">
        <v>68.23</v>
      </c>
      <c r="N3" s="62">
        <v>6.35</v>
      </c>
      <c r="O3" s="62">
        <v>0</v>
      </c>
      <c r="P3" s="62">
        <v>7.02</v>
      </c>
      <c r="Q3" s="62">
        <v>0</v>
      </c>
      <c r="R3" s="62">
        <v>18.2</v>
      </c>
      <c r="S3" s="63">
        <v>1.65</v>
      </c>
      <c r="T3" s="64">
        <f t="shared" ref="T3:AC6" si="0">$I3/100*J3</f>
        <v>362.14549763033176</v>
      </c>
      <c r="U3" s="65">
        <f t="shared" si="0"/>
        <v>11.724170616113742</v>
      </c>
      <c r="V3" s="65">
        <f t="shared" si="0"/>
        <v>4.8469194312796207</v>
      </c>
      <c r="W3" s="65">
        <f t="shared" si="0"/>
        <v>67.906635071090051</v>
      </c>
      <c r="X3" s="65">
        <f t="shared" si="0"/>
        <v>6.3199052132701414</v>
      </c>
      <c r="Y3" s="65">
        <f t="shared" si="0"/>
        <v>0</v>
      </c>
      <c r="Z3" s="65">
        <f t="shared" si="0"/>
        <v>6.9867298578199044</v>
      </c>
      <c r="AA3" s="65">
        <f t="shared" si="0"/>
        <v>0</v>
      </c>
      <c r="AB3" s="65">
        <f t="shared" si="0"/>
        <v>18.113744075829381</v>
      </c>
      <c r="AC3" s="66">
        <f t="shared" si="0"/>
        <v>1.6421800947867298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362.14549763033176</v>
      </c>
      <c r="AO3" s="60">
        <f t="shared" ref="AO3:AW6" si="1">AE3*U3</f>
        <v>11.724170616113742</v>
      </c>
      <c r="AP3" s="60">
        <f t="shared" si="1"/>
        <v>4.8469194312796207</v>
      </c>
      <c r="AQ3" s="60">
        <f t="shared" si="1"/>
        <v>67.906635071090051</v>
      </c>
      <c r="AR3" s="60">
        <f t="shared" si="1"/>
        <v>6.3199052132701414</v>
      </c>
      <c r="AS3" s="60">
        <f t="shared" si="1"/>
        <v>0</v>
      </c>
      <c r="AT3" s="60">
        <f t="shared" si="1"/>
        <v>5.9387203791469183</v>
      </c>
      <c r="AU3" s="60">
        <f t="shared" si="1"/>
        <v>0</v>
      </c>
      <c r="AV3" s="60">
        <f t="shared" si="1"/>
        <v>18.113744075829381</v>
      </c>
      <c r="AW3" s="60">
        <f t="shared" si="1"/>
        <v>1.6421800947867298</v>
      </c>
    </row>
    <row r="4" spans="1:49" x14ac:dyDescent="0.25">
      <c r="A4" s="71"/>
      <c r="B4" s="71"/>
      <c r="C4" s="71"/>
      <c r="D4" s="71"/>
      <c r="E4" s="85" t="s">
        <v>261</v>
      </c>
      <c r="F4" s="85">
        <v>0</v>
      </c>
      <c r="G4" s="85">
        <v>0.3</v>
      </c>
      <c r="H4" s="60">
        <f>G4/SUM($G$3:$G$6)</f>
        <v>0.28436018957345971</v>
      </c>
      <c r="I4" s="78">
        <f t="shared" ref="I4:I6" si="2">$D$3*H4</f>
        <v>42.654028436018955</v>
      </c>
      <c r="J4" s="61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3">
        <v>0</v>
      </c>
      <c r="T4" s="64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6">
        <f t="shared" si="0"/>
        <v>0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0</v>
      </c>
      <c r="AO4" s="60">
        <f t="shared" si="1"/>
        <v>0</v>
      </c>
      <c r="AP4" s="60">
        <f t="shared" si="1"/>
        <v>0</v>
      </c>
      <c r="AQ4" s="60">
        <f t="shared" si="1"/>
        <v>0</v>
      </c>
      <c r="AR4" s="60">
        <f t="shared" si="1"/>
        <v>0</v>
      </c>
      <c r="AS4" s="60">
        <f t="shared" si="1"/>
        <v>0</v>
      </c>
      <c r="AT4" s="60">
        <f t="shared" si="1"/>
        <v>0</v>
      </c>
      <c r="AU4" s="60">
        <f t="shared" si="1"/>
        <v>0</v>
      </c>
      <c r="AV4" s="60">
        <f t="shared" si="1"/>
        <v>0</v>
      </c>
      <c r="AW4" s="60">
        <f t="shared" si="1"/>
        <v>0</v>
      </c>
    </row>
    <row r="5" spans="1:49" x14ac:dyDescent="0.25">
      <c r="A5" s="71"/>
      <c r="B5" s="71"/>
      <c r="C5" s="71"/>
      <c r="D5" s="71"/>
      <c r="E5" s="85" t="s">
        <v>8</v>
      </c>
      <c r="F5" s="85">
        <v>1432</v>
      </c>
      <c r="G5" s="85">
        <v>0.04</v>
      </c>
      <c r="H5" s="60">
        <f>G5/SUM($G$3:$G$6)</f>
        <v>3.7914691943127965E-2</v>
      </c>
      <c r="I5" s="78">
        <f t="shared" si="2"/>
        <v>5.6872037914691944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51.082464454976311</v>
      </c>
      <c r="U5" s="65">
        <f t="shared" si="0"/>
        <v>0</v>
      </c>
      <c r="V5" s="65">
        <f t="shared" si="0"/>
        <v>5.6758293838862564</v>
      </c>
      <c r="W5" s="65">
        <f t="shared" si="0"/>
        <v>0</v>
      </c>
      <c r="X5" s="65">
        <f t="shared" si="0"/>
        <v>0</v>
      </c>
      <c r="Y5" s="65">
        <f t="shared" si="0"/>
        <v>3.6398104265402846</v>
      </c>
      <c r="Z5" s="65">
        <f t="shared" si="0"/>
        <v>2.2748815165876781</v>
      </c>
      <c r="AA5" s="65">
        <f t="shared" si="0"/>
        <v>0</v>
      </c>
      <c r="AB5" s="65">
        <f t="shared" si="0"/>
        <v>1.0236966824644551</v>
      </c>
      <c r="AC5" s="66">
        <f t="shared" si="0"/>
        <v>0.29004739336492891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51.082464454976311</v>
      </c>
      <c r="AO5" s="60">
        <f t="shared" si="1"/>
        <v>0</v>
      </c>
      <c r="AP5" s="60">
        <f t="shared" si="1"/>
        <v>5.6758293838862564</v>
      </c>
      <c r="AQ5" s="60">
        <f t="shared" si="1"/>
        <v>0</v>
      </c>
      <c r="AR5" s="60">
        <f t="shared" si="1"/>
        <v>0</v>
      </c>
      <c r="AS5" s="60">
        <f t="shared" si="1"/>
        <v>3.6398104265402846</v>
      </c>
      <c r="AT5" s="60">
        <f t="shared" si="1"/>
        <v>2.2748815165876781</v>
      </c>
      <c r="AU5" s="60">
        <f t="shared" si="1"/>
        <v>0</v>
      </c>
      <c r="AV5" s="60">
        <f t="shared" si="1"/>
        <v>1.0236966824644551</v>
      </c>
      <c r="AW5" s="60">
        <f t="shared" si="1"/>
        <v>0.29004739336492891</v>
      </c>
    </row>
    <row r="6" spans="1:49" x14ac:dyDescent="0.25">
      <c r="A6" s="72"/>
      <c r="B6" s="72"/>
      <c r="C6" s="72"/>
      <c r="D6" s="72"/>
      <c r="E6" s="85" t="s">
        <v>9</v>
      </c>
      <c r="F6" s="85">
        <v>1530</v>
      </c>
      <c r="G6" s="85">
        <v>1.4999999999999999E-2</v>
      </c>
      <c r="H6" s="60">
        <f>G6/SUM($G$3:$G$6)</f>
        <v>1.4218009478672987E-2</v>
      </c>
      <c r="I6" s="78">
        <f t="shared" si="2"/>
        <v>2.1327014218009479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0.46919431279620855</v>
      </c>
      <c r="AC6" s="66">
        <f t="shared" si="0"/>
        <v>838.38625592417065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0.46919431279620855</v>
      </c>
      <c r="AW6" s="60">
        <f t="shared" si="1"/>
        <v>838.38625592417065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413.22796208530809</v>
      </c>
      <c r="AO7" s="77">
        <f t="shared" ref="AO7:AW7" si="4">SUM(AO3:AO6)</f>
        <v>11.724170616113742</v>
      </c>
      <c r="AP7" s="77">
        <f t="shared" si="4"/>
        <v>10.522748815165876</v>
      </c>
      <c r="AQ7" s="77">
        <f t="shared" si="4"/>
        <v>67.906635071090051</v>
      </c>
      <c r="AR7" s="77">
        <f t="shared" si="4"/>
        <v>6.3199052132701414</v>
      </c>
      <c r="AS7" s="77">
        <f t="shared" si="4"/>
        <v>3.6398104265402846</v>
      </c>
      <c r="AT7" s="77">
        <f t="shared" si="4"/>
        <v>8.2136018957345964</v>
      </c>
      <c r="AU7" s="77">
        <f t="shared" si="4"/>
        <v>0</v>
      </c>
      <c r="AV7" s="77">
        <f t="shared" si="4"/>
        <v>19.606635071090043</v>
      </c>
      <c r="AW7" s="77">
        <f t="shared" si="4"/>
        <v>840.31848341232228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3" enableFormatConditionsCalculation="0"/>
  <dimension ref="A1:AW10"/>
  <sheetViews>
    <sheetView showGridLines="0" workbookViewId="0">
      <selection activeCell="J14" sqref="J14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93</v>
      </c>
      <c r="B3" s="56" t="s">
        <v>267</v>
      </c>
      <c r="C3" s="56" t="s">
        <v>211</v>
      </c>
      <c r="D3" s="56">
        <v>150</v>
      </c>
      <c r="E3" s="58" t="s">
        <v>269</v>
      </c>
      <c r="F3" s="58">
        <v>3</v>
      </c>
      <c r="G3" s="86">
        <v>0.59499999999999997</v>
      </c>
      <c r="H3" s="60">
        <f>G3/SUM($G$3:$G$7)</f>
        <v>0.59203980099502496</v>
      </c>
      <c r="I3" s="78">
        <f>$D$3*H3</f>
        <v>88.805970149253739</v>
      </c>
      <c r="J3" s="61">
        <v>351.99</v>
      </c>
      <c r="K3" s="62">
        <v>11.1</v>
      </c>
      <c r="L3" s="62">
        <v>1.51</v>
      </c>
      <c r="M3" s="62">
        <v>73.5</v>
      </c>
      <c r="N3" s="62">
        <v>2</v>
      </c>
      <c r="O3" s="62">
        <v>0</v>
      </c>
      <c r="P3" s="62">
        <v>0</v>
      </c>
      <c r="Q3" s="62">
        <v>3</v>
      </c>
      <c r="R3" s="62">
        <v>30.56</v>
      </c>
      <c r="S3" s="63">
        <v>3</v>
      </c>
      <c r="T3" s="64">
        <f t="shared" ref="T3:AC7" si="0">$I3/100*J3</f>
        <v>312.58813432835825</v>
      </c>
      <c r="U3" s="65">
        <f t="shared" si="0"/>
        <v>9.8574626865671657</v>
      </c>
      <c r="V3" s="65">
        <f t="shared" si="0"/>
        <v>1.3409701492537316</v>
      </c>
      <c r="W3" s="65">
        <f t="shared" si="0"/>
        <v>65.272388059701498</v>
      </c>
      <c r="X3" s="65">
        <f t="shared" si="0"/>
        <v>1.7761194029850749</v>
      </c>
      <c r="Y3" s="65">
        <f t="shared" si="0"/>
        <v>0</v>
      </c>
      <c r="Z3" s="65">
        <f t="shared" si="0"/>
        <v>0</v>
      </c>
      <c r="AA3" s="65">
        <f t="shared" si="0"/>
        <v>2.6641791044776122</v>
      </c>
      <c r="AB3" s="65">
        <f t="shared" si="0"/>
        <v>27.139104477611944</v>
      </c>
      <c r="AC3" s="66">
        <f t="shared" si="0"/>
        <v>2.6641791044776122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312.58813432835825</v>
      </c>
      <c r="AO3" s="60">
        <f t="shared" ref="AO3:AW7" si="1">AE3*U3</f>
        <v>9.8574626865671657</v>
      </c>
      <c r="AP3" s="60">
        <f t="shared" si="1"/>
        <v>1.3409701492537316</v>
      </c>
      <c r="AQ3" s="60">
        <f t="shared" si="1"/>
        <v>65.272388059701498</v>
      </c>
      <c r="AR3" s="60">
        <f t="shared" si="1"/>
        <v>1.7761194029850749</v>
      </c>
      <c r="AS3" s="60">
        <f t="shared" si="1"/>
        <v>0</v>
      </c>
      <c r="AT3" s="60">
        <f t="shared" si="1"/>
        <v>0</v>
      </c>
      <c r="AU3" s="60">
        <f t="shared" si="1"/>
        <v>2.13134328358209</v>
      </c>
      <c r="AV3" s="60">
        <f t="shared" si="1"/>
        <v>27.139104477611944</v>
      </c>
      <c r="AW3" s="60">
        <f t="shared" si="1"/>
        <v>2.6641791044776122</v>
      </c>
    </row>
    <row r="4" spans="1:49" x14ac:dyDescent="0.25">
      <c r="A4" s="71"/>
      <c r="B4" s="71"/>
      <c r="C4" s="71"/>
      <c r="D4" s="71"/>
      <c r="E4" s="86" t="s">
        <v>261</v>
      </c>
      <c r="F4" s="86">
        <v>0</v>
      </c>
      <c r="G4" s="86">
        <v>0.255</v>
      </c>
      <c r="H4" s="60">
        <f>G4/SUM($G$3:$G$7)</f>
        <v>0.2537313432835821</v>
      </c>
      <c r="I4" s="78">
        <f t="shared" ref="I4:I7" si="2">$D$3*H4</f>
        <v>38.059701492537314</v>
      </c>
      <c r="J4" s="61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3">
        <v>0</v>
      </c>
      <c r="T4" s="64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6">
        <f t="shared" si="0"/>
        <v>0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7" si="3">AD4*T4</f>
        <v>0</v>
      </c>
      <c r="AO4" s="60">
        <f t="shared" si="1"/>
        <v>0</v>
      </c>
      <c r="AP4" s="60">
        <f t="shared" si="1"/>
        <v>0</v>
      </c>
      <c r="AQ4" s="60">
        <f t="shared" si="1"/>
        <v>0</v>
      </c>
      <c r="AR4" s="60">
        <f t="shared" si="1"/>
        <v>0</v>
      </c>
      <c r="AS4" s="60">
        <f t="shared" si="1"/>
        <v>0</v>
      </c>
      <c r="AT4" s="60">
        <f t="shared" si="1"/>
        <v>0</v>
      </c>
      <c r="AU4" s="60">
        <f t="shared" si="1"/>
        <v>0</v>
      </c>
      <c r="AV4" s="60">
        <f t="shared" si="1"/>
        <v>0</v>
      </c>
      <c r="AW4" s="60">
        <f t="shared" si="1"/>
        <v>0</v>
      </c>
    </row>
    <row r="5" spans="1:49" x14ac:dyDescent="0.25">
      <c r="A5" s="71"/>
      <c r="B5" s="71"/>
      <c r="C5" s="71"/>
      <c r="D5" s="71"/>
      <c r="E5" s="86" t="s">
        <v>263</v>
      </c>
      <c r="F5" s="86">
        <v>686</v>
      </c>
      <c r="G5" s="86">
        <v>0.1</v>
      </c>
      <c r="H5" s="60">
        <f>G5/SUM($G$3:$G$7)</f>
        <v>9.9502487562189074E-2</v>
      </c>
      <c r="I5" s="78">
        <f t="shared" si="2"/>
        <v>14.92537313432836</v>
      </c>
      <c r="J5" s="61">
        <v>556.04</v>
      </c>
      <c r="K5" s="62">
        <v>18.45</v>
      </c>
      <c r="L5" s="62">
        <v>39.6</v>
      </c>
      <c r="M5" s="62">
        <v>31.46</v>
      </c>
      <c r="N5" s="62">
        <v>9.8000000000000007</v>
      </c>
      <c r="O5" s="62">
        <v>0</v>
      </c>
      <c r="P5" s="62">
        <v>10</v>
      </c>
      <c r="Q5" s="62">
        <v>5</v>
      </c>
      <c r="R5" s="62">
        <v>620</v>
      </c>
      <c r="S5" s="63">
        <v>32.200000000000003</v>
      </c>
      <c r="T5" s="64">
        <f t="shared" si="0"/>
        <v>82.991044776119409</v>
      </c>
      <c r="U5" s="65">
        <f t="shared" si="0"/>
        <v>2.7537313432835822</v>
      </c>
      <c r="V5" s="65">
        <f t="shared" si="0"/>
        <v>5.9104477611940309</v>
      </c>
      <c r="W5" s="65">
        <f t="shared" si="0"/>
        <v>4.6955223880597021</v>
      </c>
      <c r="X5" s="65">
        <f t="shared" si="0"/>
        <v>1.4626865671641793</v>
      </c>
      <c r="Y5" s="65">
        <f t="shared" si="0"/>
        <v>0</v>
      </c>
      <c r="Z5" s="65">
        <f t="shared" si="0"/>
        <v>1.4925373134328359</v>
      </c>
      <c r="AA5" s="65">
        <f t="shared" si="0"/>
        <v>0.74626865671641796</v>
      </c>
      <c r="AB5" s="65">
        <f t="shared" si="0"/>
        <v>92.53731343283583</v>
      </c>
      <c r="AC5" s="66">
        <f t="shared" si="0"/>
        <v>4.8059701492537323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3"/>
        <v>82.991044776119409</v>
      </c>
      <c r="AO5" s="60">
        <f t="shared" si="1"/>
        <v>2.7537313432835822</v>
      </c>
      <c r="AP5" s="60">
        <f t="shared" si="1"/>
        <v>5.9104477611940309</v>
      </c>
      <c r="AQ5" s="60">
        <f t="shared" si="1"/>
        <v>4.6955223880597021</v>
      </c>
      <c r="AR5" s="60">
        <f t="shared" si="1"/>
        <v>1.4626865671641793</v>
      </c>
      <c r="AS5" s="60">
        <f t="shared" si="1"/>
        <v>0</v>
      </c>
      <c r="AT5" s="60">
        <f t="shared" si="1"/>
        <v>1.3432835820895523</v>
      </c>
      <c r="AU5" s="60">
        <f t="shared" si="1"/>
        <v>0.59701492537313439</v>
      </c>
      <c r="AV5" s="60">
        <f t="shared" si="1"/>
        <v>92.53731343283583</v>
      </c>
      <c r="AW5" s="60">
        <f t="shared" si="1"/>
        <v>4.8059701492537323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0.04</v>
      </c>
      <c r="H6" s="60">
        <f>G6/SUM($G$3:$G$7)</f>
        <v>3.9800995024875628E-2</v>
      </c>
      <c r="I6" s="78">
        <f t="shared" si="2"/>
        <v>5.9701492537313445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53.623880597014939</v>
      </c>
      <c r="U6" s="65">
        <f t="shared" si="0"/>
        <v>0</v>
      </c>
      <c r="V6" s="65">
        <f t="shared" si="0"/>
        <v>5.9582089552238813</v>
      </c>
      <c r="W6" s="65">
        <f t="shared" si="0"/>
        <v>0</v>
      </c>
      <c r="X6" s="65">
        <f t="shared" si="0"/>
        <v>0</v>
      </c>
      <c r="Y6" s="65">
        <f t="shared" si="0"/>
        <v>3.8208955223880605</v>
      </c>
      <c r="Z6" s="65">
        <f t="shared" si="0"/>
        <v>2.388059701492538</v>
      </c>
      <c r="AA6" s="65">
        <f t="shared" si="0"/>
        <v>0</v>
      </c>
      <c r="AB6" s="65">
        <f t="shared" si="0"/>
        <v>1.074626865671642</v>
      </c>
      <c r="AC6" s="66">
        <f t="shared" si="0"/>
        <v>0.30447761194029854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53.623880597014939</v>
      </c>
      <c r="AO6" s="60">
        <f t="shared" si="1"/>
        <v>0</v>
      </c>
      <c r="AP6" s="60">
        <f t="shared" si="1"/>
        <v>5.9582089552238813</v>
      </c>
      <c r="AQ6" s="60">
        <f t="shared" si="1"/>
        <v>0</v>
      </c>
      <c r="AR6" s="60">
        <f t="shared" si="1"/>
        <v>0</v>
      </c>
      <c r="AS6" s="60">
        <f t="shared" si="1"/>
        <v>3.8208955223880605</v>
      </c>
      <c r="AT6" s="60">
        <f t="shared" si="1"/>
        <v>2.388059701492538</v>
      </c>
      <c r="AU6" s="60">
        <f t="shared" si="1"/>
        <v>0</v>
      </c>
      <c r="AV6" s="60">
        <f t="shared" si="1"/>
        <v>1.074626865671642</v>
      </c>
      <c r="AW6" s="60">
        <f t="shared" si="1"/>
        <v>0.30447761194029854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1.4999999999999999E-2</v>
      </c>
      <c r="H7" s="60">
        <f>G7/SUM($G$3:$G$7)</f>
        <v>1.492537313432836E-2</v>
      </c>
      <c r="I7" s="78">
        <f t="shared" si="2"/>
        <v>2.238805970149254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0.49253731343283585</v>
      </c>
      <c r="AC7" s="66">
        <f t="shared" si="0"/>
        <v>880.09701492537317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0.49253731343283585</v>
      </c>
      <c r="AW7" s="60">
        <f t="shared" si="1"/>
        <v>880.09701492537317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449.20305970149258</v>
      </c>
      <c r="AO8" s="77">
        <f t="shared" ref="AO8:AW8" si="4">SUM(AO3:AO7)</f>
        <v>12.611194029850747</v>
      </c>
      <c r="AP8" s="77">
        <f t="shared" si="4"/>
        <v>13.209626865671645</v>
      </c>
      <c r="AQ8" s="77">
        <f t="shared" si="4"/>
        <v>69.967910447761199</v>
      </c>
      <c r="AR8" s="77">
        <f t="shared" si="4"/>
        <v>3.2388059701492544</v>
      </c>
      <c r="AS8" s="77">
        <f t="shared" si="4"/>
        <v>3.8208955223880605</v>
      </c>
      <c r="AT8" s="77">
        <f t="shared" si="4"/>
        <v>3.7313432835820901</v>
      </c>
      <c r="AU8" s="77">
        <f t="shared" si="4"/>
        <v>2.7283582089552243</v>
      </c>
      <c r="AV8" s="77">
        <f t="shared" si="4"/>
        <v>121.24358208955226</v>
      </c>
      <c r="AW8" s="77">
        <f t="shared" si="4"/>
        <v>887.87164179104479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4" enableFormatConditionsCalculation="0"/>
  <dimension ref="A1:AW11"/>
  <sheetViews>
    <sheetView showGridLines="0" workbookViewId="0">
      <selection activeCell="E3" sqref="E3:S4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94</v>
      </c>
      <c r="B3" s="56" t="s">
        <v>274</v>
      </c>
      <c r="C3" s="56" t="s">
        <v>211</v>
      </c>
      <c r="D3" s="56">
        <v>150</v>
      </c>
      <c r="E3" s="58" t="s">
        <v>270</v>
      </c>
      <c r="F3" s="58">
        <v>8002</v>
      </c>
      <c r="G3" s="86">
        <v>0.3</v>
      </c>
      <c r="H3" s="60">
        <f t="shared" ref="H3:H8" si="0">G3/SUM($G$3:$G$8)</f>
        <v>0.28436018957345971</v>
      </c>
      <c r="I3" s="78">
        <f>$D$3*H3</f>
        <v>42.654028436018955</v>
      </c>
      <c r="J3" s="61">
        <v>105.53</v>
      </c>
      <c r="K3" s="62">
        <v>1.1499999999999999</v>
      </c>
      <c r="L3" s="62">
        <v>0.25</v>
      </c>
      <c r="M3" s="62">
        <v>24.67</v>
      </c>
      <c r="N3" s="62">
        <v>1.59</v>
      </c>
      <c r="O3" s="62">
        <v>0</v>
      </c>
      <c r="P3" s="62">
        <v>124.56</v>
      </c>
      <c r="Q3" s="62">
        <v>25.99</v>
      </c>
      <c r="R3" s="62">
        <v>23.05</v>
      </c>
      <c r="S3" s="63">
        <v>28.5</v>
      </c>
      <c r="T3" s="64">
        <f t="shared" ref="T3:AC8" si="1">$I3/100*J3</f>
        <v>45.012796208530801</v>
      </c>
      <c r="U3" s="65">
        <f t="shared" si="1"/>
        <v>0.49052132701421791</v>
      </c>
      <c r="V3" s="65">
        <f t="shared" si="1"/>
        <v>0.10663507109004738</v>
      </c>
      <c r="W3" s="65">
        <f t="shared" si="1"/>
        <v>10.522748815165876</v>
      </c>
      <c r="X3" s="65">
        <f t="shared" si="1"/>
        <v>0.67819905213270137</v>
      </c>
      <c r="Y3" s="65">
        <f t="shared" si="1"/>
        <v>0</v>
      </c>
      <c r="Z3" s="65">
        <f t="shared" si="1"/>
        <v>53.129857819905212</v>
      </c>
      <c r="AA3" s="65">
        <f t="shared" si="1"/>
        <v>11.085781990521326</v>
      </c>
      <c r="AB3" s="65">
        <f t="shared" si="1"/>
        <v>9.8317535545023684</v>
      </c>
      <c r="AC3" s="66">
        <f t="shared" si="1"/>
        <v>12.156398104265401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0.8</v>
      </c>
      <c r="AL3" s="68">
        <v>1</v>
      </c>
      <c r="AM3" s="69">
        <v>1</v>
      </c>
      <c r="AN3" s="70">
        <f>AD3*T3</f>
        <v>45.012796208530801</v>
      </c>
      <c r="AO3" s="60">
        <f t="shared" ref="AO3:AW8" si="2">AE3*U3</f>
        <v>0.49052132701421791</v>
      </c>
      <c r="AP3" s="60">
        <f t="shared" si="2"/>
        <v>0.10663507109004738</v>
      </c>
      <c r="AQ3" s="60">
        <f t="shared" si="2"/>
        <v>10.522748815165876</v>
      </c>
      <c r="AR3" s="60">
        <f t="shared" si="2"/>
        <v>0.67819905213270137</v>
      </c>
      <c r="AS3" s="60">
        <f t="shared" si="2"/>
        <v>0</v>
      </c>
      <c r="AT3" s="60">
        <f t="shared" si="2"/>
        <v>45.160379146919432</v>
      </c>
      <c r="AU3" s="60">
        <f t="shared" si="2"/>
        <v>8.8686255924170609</v>
      </c>
      <c r="AV3" s="60">
        <f t="shared" si="2"/>
        <v>9.8317535545023684</v>
      </c>
      <c r="AW3" s="60">
        <f t="shared" si="2"/>
        <v>12.156398104265401</v>
      </c>
    </row>
    <row r="4" spans="1:49" x14ac:dyDescent="0.25">
      <c r="A4" s="71"/>
      <c r="B4" s="71"/>
      <c r="C4" s="71"/>
      <c r="D4" s="71"/>
      <c r="E4" s="86" t="s">
        <v>271</v>
      </c>
      <c r="F4" s="86">
        <v>55</v>
      </c>
      <c r="G4" s="86">
        <v>0.5</v>
      </c>
      <c r="H4" s="60">
        <f t="shared" si="0"/>
        <v>0.47393364928909953</v>
      </c>
      <c r="I4" s="78">
        <f t="shared" ref="I4:I8" si="3">$D$3*H4</f>
        <v>71.090047393364927</v>
      </c>
      <c r="J4" s="61">
        <v>353.06</v>
      </c>
      <c r="K4" s="62">
        <v>7.9</v>
      </c>
      <c r="L4" s="62">
        <v>1.1000000000000001</v>
      </c>
      <c r="M4" s="62">
        <v>77.89</v>
      </c>
      <c r="N4" s="62">
        <v>0.5</v>
      </c>
      <c r="O4" s="62">
        <v>0</v>
      </c>
      <c r="P4" s="62">
        <v>6.79</v>
      </c>
      <c r="Q4" s="62">
        <v>3</v>
      </c>
      <c r="R4" s="62">
        <v>14</v>
      </c>
      <c r="S4" s="63">
        <v>1.9</v>
      </c>
      <c r="T4" s="64">
        <f t="shared" si="1"/>
        <v>250.99052132701422</v>
      </c>
      <c r="U4" s="65">
        <f t="shared" si="1"/>
        <v>5.6161137440758298</v>
      </c>
      <c r="V4" s="65">
        <f t="shared" si="1"/>
        <v>0.7819905213270143</v>
      </c>
      <c r="W4" s="65">
        <f t="shared" si="1"/>
        <v>55.372037914691944</v>
      </c>
      <c r="X4" s="65">
        <f t="shared" si="1"/>
        <v>0.35545023696682465</v>
      </c>
      <c r="Y4" s="65">
        <f t="shared" si="1"/>
        <v>0</v>
      </c>
      <c r="Z4" s="65">
        <f t="shared" si="1"/>
        <v>4.8270142180094791</v>
      </c>
      <c r="AA4" s="65">
        <f t="shared" si="1"/>
        <v>2.1327014218009479</v>
      </c>
      <c r="AB4" s="65">
        <f t="shared" si="1"/>
        <v>9.9526066350710902</v>
      </c>
      <c r="AC4" s="66">
        <f t="shared" si="1"/>
        <v>1.3507109004739337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0.8</v>
      </c>
      <c r="AL4" s="68">
        <v>1</v>
      </c>
      <c r="AM4" s="69">
        <v>1</v>
      </c>
      <c r="AN4" s="70">
        <f t="shared" ref="AN4:AN8" si="4">AD4*T4</f>
        <v>250.99052132701422</v>
      </c>
      <c r="AO4" s="60">
        <f t="shared" si="2"/>
        <v>5.6161137440758298</v>
      </c>
      <c r="AP4" s="60">
        <f t="shared" si="2"/>
        <v>0.7819905213270143</v>
      </c>
      <c r="AQ4" s="60">
        <f t="shared" si="2"/>
        <v>55.372037914691944</v>
      </c>
      <c r="AR4" s="60">
        <f t="shared" si="2"/>
        <v>0.35545023696682465</v>
      </c>
      <c r="AS4" s="60">
        <f t="shared" si="2"/>
        <v>0</v>
      </c>
      <c r="AT4" s="60">
        <f t="shared" si="2"/>
        <v>4.1029620853080573</v>
      </c>
      <c r="AU4" s="60">
        <f t="shared" si="2"/>
        <v>1.7061611374407584</v>
      </c>
      <c r="AV4" s="60">
        <f t="shared" si="2"/>
        <v>9.9526066350710902</v>
      </c>
      <c r="AW4" s="60">
        <f t="shared" si="2"/>
        <v>1.3507109004739337</v>
      </c>
    </row>
    <row r="5" spans="1:49" x14ac:dyDescent="0.25">
      <c r="A5" s="71"/>
      <c r="B5" s="71"/>
      <c r="C5" s="71"/>
      <c r="D5" s="71"/>
      <c r="E5" s="86" t="s">
        <v>272</v>
      </c>
      <c r="F5" s="86">
        <v>942</v>
      </c>
      <c r="G5" s="86">
        <v>0.1</v>
      </c>
      <c r="H5" s="60">
        <f t="shared" si="0"/>
        <v>9.4786729857819912E-2</v>
      </c>
      <c r="I5" s="78">
        <f t="shared" si="3"/>
        <v>14.218009478672986</v>
      </c>
      <c r="J5" s="61">
        <v>329.71</v>
      </c>
      <c r="K5" s="62">
        <v>7.84</v>
      </c>
      <c r="L5" s="62">
        <v>8.59</v>
      </c>
      <c r="M5" s="62">
        <v>55.26</v>
      </c>
      <c r="N5" s="62">
        <v>0</v>
      </c>
      <c r="O5" s="62">
        <v>36</v>
      </c>
      <c r="P5" s="62">
        <v>41</v>
      </c>
      <c r="Q5" s="62">
        <v>2</v>
      </c>
      <c r="R5" s="62">
        <v>241.59</v>
      </c>
      <c r="S5" s="63">
        <v>210.9</v>
      </c>
      <c r="T5" s="64">
        <f t="shared" si="1"/>
        <v>46.8781990521327</v>
      </c>
      <c r="U5" s="65">
        <f t="shared" si="1"/>
        <v>1.114691943127962</v>
      </c>
      <c r="V5" s="65">
        <f t="shared" si="1"/>
        <v>1.2213270142180095</v>
      </c>
      <c r="W5" s="65">
        <f t="shared" si="1"/>
        <v>7.8568720379146919</v>
      </c>
      <c r="X5" s="65">
        <f t="shared" si="1"/>
        <v>0</v>
      </c>
      <c r="Y5" s="65">
        <f t="shared" si="1"/>
        <v>5.1184834123222744</v>
      </c>
      <c r="Z5" s="65">
        <f t="shared" si="1"/>
        <v>5.8293838862559237</v>
      </c>
      <c r="AA5" s="65">
        <f t="shared" si="1"/>
        <v>0.28436018957345971</v>
      </c>
      <c r="AB5" s="65">
        <f t="shared" si="1"/>
        <v>34.349289099526068</v>
      </c>
      <c r="AC5" s="66">
        <f t="shared" si="1"/>
        <v>29.985781990521328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4"/>
        <v>46.8781990521327</v>
      </c>
      <c r="AO5" s="60">
        <f t="shared" si="2"/>
        <v>1.114691943127962</v>
      </c>
      <c r="AP5" s="60">
        <f t="shared" si="2"/>
        <v>1.2213270142180095</v>
      </c>
      <c r="AQ5" s="60">
        <f t="shared" si="2"/>
        <v>7.8568720379146919</v>
      </c>
      <c r="AR5" s="60">
        <f t="shared" si="2"/>
        <v>0</v>
      </c>
      <c r="AS5" s="60">
        <f t="shared" si="2"/>
        <v>5.1184834123222744</v>
      </c>
      <c r="AT5" s="60">
        <f t="shared" si="2"/>
        <v>5.2464454976303312</v>
      </c>
      <c r="AU5" s="60">
        <f t="shared" si="2"/>
        <v>0.22748815165876779</v>
      </c>
      <c r="AV5" s="60">
        <f t="shared" si="2"/>
        <v>34.349289099526068</v>
      </c>
      <c r="AW5" s="60">
        <f t="shared" si="2"/>
        <v>29.985781990521328</v>
      </c>
    </row>
    <row r="6" spans="1:49" x14ac:dyDescent="0.25">
      <c r="A6" s="71"/>
      <c r="B6" s="71"/>
      <c r="C6" s="71"/>
      <c r="D6" s="71"/>
      <c r="E6" s="86" t="s">
        <v>273</v>
      </c>
      <c r="F6" s="86">
        <v>1378</v>
      </c>
      <c r="G6" s="86">
        <v>0.1</v>
      </c>
      <c r="H6" s="60">
        <f t="shared" si="0"/>
        <v>9.4786729857819912E-2</v>
      </c>
      <c r="I6" s="78">
        <f t="shared" si="3"/>
        <v>14.218009478672986</v>
      </c>
      <c r="J6" s="61">
        <v>399.6</v>
      </c>
      <c r="K6" s="62">
        <v>0</v>
      </c>
      <c r="L6" s="62">
        <v>0</v>
      </c>
      <c r="M6" s="62">
        <v>99.9</v>
      </c>
      <c r="N6" s="62">
        <v>0</v>
      </c>
      <c r="O6" s="62">
        <v>0</v>
      </c>
      <c r="P6" s="62">
        <v>0</v>
      </c>
      <c r="Q6" s="62">
        <v>3</v>
      </c>
      <c r="R6" s="62">
        <v>20</v>
      </c>
      <c r="S6" s="63">
        <v>0.4</v>
      </c>
      <c r="T6" s="64">
        <f t="shared" si="1"/>
        <v>56.81516587677725</v>
      </c>
      <c r="U6" s="65">
        <f t="shared" si="1"/>
        <v>0</v>
      </c>
      <c r="V6" s="65">
        <f t="shared" si="1"/>
        <v>0</v>
      </c>
      <c r="W6" s="65">
        <f t="shared" si="1"/>
        <v>14.203791469194313</v>
      </c>
      <c r="X6" s="65">
        <f t="shared" si="1"/>
        <v>0</v>
      </c>
      <c r="Y6" s="65">
        <f t="shared" si="1"/>
        <v>0</v>
      </c>
      <c r="Z6" s="65">
        <f t="shared" si="1"/>
        <v>0</v>
      </c>
      <c r="AA6" s="65">
        <f t="shared" si="1"/>
        <v>0.42654028436018954</v>
      </c>
      <c r="AB6" s="65">
        <f t="shared" si="1"/>
        <v>2.8436018957345972</v>
      </c>
      <c r="AC6" s="66">
        <f t="shared" si="1"/>
        <v>5.6872037914691947E-2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56.81516587677725</v>
      </c>
      <c r="AO6" s="60">
        <f t="shared" si="2"/>
        <v>0</v>
      </c>
      <c r="AP6" s="60">
        <f t="shared" si="2"/>
        <v>0</v>
      </c>
      <c r="AQ6" s="60">
        <f t="shared" si="2"/>
        <v>14.203791469194313</v>
      </c>
      <c r="AR6" s="60">
        <f t="shared" si="2"/>
        <v>0</v>
      </c>
      <c r="AS6" s="60">
        <f t="shared" si="2"/>
        <v>0</v>
      </c>
      <c r="AT6" s="60">
        <f t="shared" si="2"/>
        <v>0</v>
      </c>
      <c r="AU6" s="60">
        <f t="shared" si="2"/>
        <v>0.34123222748815163</v>
      </c>
      <c r="AV6" s="60">
        <f t="shared" si="2"/>
        <v>2.8436018957345972</v>
      </c>
      <c r="AW6" s="60">
        <f t="shared" si="2"/>
        <v>5.6872037914691947E-2</v>
      </c>
    </row>
    <row r="7" spans="1:49" x14ac:dyDescent="0.25">
      <c r="A7" s="71"/>
      <c r="B7" s="71"/>
      <c r="C7" s="71"/>
      <c r="D7" s="71"/>
      <c r="E7" s="86" t="s">
        <v>8</v>
      </c>
      <c r="F7" s="86">
        <v>1432</v>
      </c>
      <c r="G7" s="86">
        <v>0.04</v>
      </c>
      <c r="H7" s="60">
        <f t="shared" si="0"/>
        <v>3.7914691943127965E-2</v>
      </c>
      <c r="I7" s="78">
        <f t="shared" si="3"/>
        <v>5.6872037914691944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51.082464454976311</v>
      </c>
      <c r="U7" s="65">
        <f t="shared" si="1"/>
        <v>0</v>
      </c>
      <c r="V7" s="65">
        <f t="shared" si="1"/>
        <v>5.6758293838862564</v>
      </c>
      <c r="W7" s="65">
        <f t="shared" si="1"/>
        <v>0</v>
      </c>
      <c r="X7" s="65">
        <f t="shared" si="1"/>
        <v>0</v>
      </c>
      <c r="Y7" s="65">
        <f t="shared" si="1"/>
        <v>3.6398104265402846</v>
      </c>
      <c r="Z7" s="65">
        <f t="shared" si="1"/>
        <v>2.2748815165876781</v>
      </c>
      <c r="AA7" s="65">
        <f t="shared" si="1"/>
        <v>0</v>
      </c>
      <c r="AB7" s="65">
        <f t="shared" si="1"/>
        <v>1.0236966824644551</v>
      </c>
      <c r="AC7" s="66">
        <f t="shared" si="1"/>
        <v>0.29004739336492891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51.082464454976311</v>
      </c>
      <c r="AO7" s="60">
        <f t="shared" si="2"/>
        <v>0</v>
      </c>
      <c r="AP7" s="60">
        <f t="shared" si="2"/>
        <v>5.6758293838862564</v>
      </c>
      <c r="AQ7" s="60">
        <f t="shared" si="2"/>
        <v>0</v>
      </c>
      <c r="AR7" s="60">
        <f t="shared" si="2"/>
        <v>0</v>
      </c>
      <c r="AS7" s="60">
        <f t="shared" si="2"/>
        <v>3.6398104265402846</v>
      </c>
      <c r="AT7" s="60">
        <f t="shared" si="2"/>
        <v>2.2748815165876781</v>
      </c>
      <c r="AU7" s="60">
        <f t="shared" si="2"/>
        <v>0</v>
      </c>
      <c r="AV7" s="60">
        <f t="shared" si="2"/>
        <v>1.0236966824644551</v>
      </c>
      <c r="AW7" s="60">
        <f t="shared" si="2"/>
        <v>0.29004739336492891</v>
      </c>
    </row>
    <row r="8" spans="1:49" x14ac:dyDescent="0.25">
      <c r="A8" s="72"/>
      <c r="B8" s="72"/>
      <c r="C8" s="72"/>
      <c r="D8" s="72"/>
      <c r="E8" s="86" t="s">
        <v>9</v>
      </c>
      <c r="F8" s="86">
        <v>1530</v>
      </c>
      <c r="G8" s="86">
        <v>1.4999999999999999E-2</v>
      </c>
      <c r="H8" s="60">
        <f t="shared" si="0"/>
        <v>1.4218009478672987E-2</v>
      </c>
      <c r="I8" s="78">
        <f t="shared" si="3"/>
        <v>2.1327014218009479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0.46919431279620855</v>
      </c>
      <c r="AC8" s="66">
        <f t="shared" si="1"/>
        <v>838.38625592417065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0.46919431279620855</v>
      </c>
      <c r="AW8" s="60">
        <f t="shared" si="2"/>
        <v>838.38625592417065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450.7791469194313</v>
      </c>
      <c r="AO9" s="77">
        <f t="shared" ref="AO9:AW9" si="5">SUM(AO3:AO8)</f>
        <v>7.2213270142180095</v>
      </c>
      <c r="AP9" s="77">
        <f t="shared" si="5"/>
        <v>7.7857819905213272</v>
      </c>
      <c r="AQ9" s="77">
        <f t="shared" si="5"/>
        <v>87.95545023696684</v>
      </c>
      <c r="AR9" s="77">
        <f t="shared" si="5"/>
        <v>1.0336492890995261</v>
      </c>
      <c r="AS9" s="77">
        <f t="shared" si="5"/>
        <v>8.75829383886256</v>
      </c>
      <c r="AT9" s="77">
        <f t="shared" si="5"/>
        <v>56.784668246445499</v>
      </c>
      <c r="AU9" s="77">
        <f t="shared" si="5"/>
        <v>11.143507109004741</v>
      </c>
      <c r="AV9" s="77">
        <f t="shared" si="5"/>
        <v>58.470142180094783</v>
      </c>
      <c r="AW9" s="77">
        <f t="shared" si="5"/>
        <v>882.22606635071099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5" enableFormatConditionsCalculation="0"/>
  <dimension ref="A1:AW10"/>
  <sheetViews>
    <sheetView showGridLines="0" topLeftCell="C1" workbookViewId="0">
      <selection activeCell="AD5" sqref="AD5:AM5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95</v>
      </c>
      <c r="B3" s="56" t="s">
        <v>275</v>
      </c>
      <c r="C3" s="56" t="s">
        <v>44</v>
      </c>
      <c r="D3" s="56">
        <v>200</v>
      </c>
      <c r="E3" s="58" t="s">
        <v>39</v>
      </c>
      <c r="F3" s="58">
        <v>850</v>
      </c>
      <c r="G3" s="86">
        <v>0.8</v>
      </c>
      <c r="H3" s="60">
        <f>G3/SUM($G$3:$G$7)</f>
        <v>0.78048780487804892</v>
      </c>
      <c r="I3" s="78">
        <f>$D$3*H3</f>
        <v>156.09756097560978</v>
      </c>
      <c r="J3" s="61">
        <v>184.5</v>
      </c>
      <c r="K3" s="62">
        <v>16.2</v>
      </c>
      <c r="L3" s="62">
        <v>13.3</v>
      </c>
      <c r="M3" s="62">
        <v>0</v>
      </c>
      <c r="N3" s="62">
        <v>0</v>
      </c>
      <c r="O3" s="62">
        <v>162.4</v>
      </c>
      <c r="P3" s="62">
        <v>44.5</v>
      </c>
      <c r="Q3" s="62">
        <v>0</v>
      </c>
      <c r="R3" s="62">
        <v>6.04</v>
      </c>
      <c r="S3" s="63">
        <v>64.45</v>
      </c>
      <c r="T3" s="64">
        <f t="shared" ref="T3:AC7" si="0">$I3/100*J3</f>
        <v>288.00000000000006</v>
      </c>
      <c r="U3" s="65">
        <f t="shared" si="0"/>
        <v>25.287804878048785</v>
      </c>
      <c r="V3" s="65">
        <f t="shared" si="0"/>
        <v>20.760975609756102</v>
      </c>
      <c r="W3" s="65">
        <f t="shared" si="0"/>
        <v>0</v>
      </c>
      <c r="X3" s="65">
        <f t="shared" si="0"/>
        <v>0</v>
      </c>
      <c r="Y3" s="65">
        <f t="shared" si="0"/>
        <v>253.5024390243903</v>
      </c>
      <c r="Z3" s="65">
        <f t="shared" si="0"/>
        <v>69.463414634146361</v>
      </c>
      <c r="AA3" s="65">
        <f t="shared" si="0"/>
        <v>0</v>
      </c>
      <c r="AB3" s="65">
        <f t="shared" si="0"/>
        <v>9.4282926829268305</v>
      </c>
      <c r="AC3" s="66">
        <f t="shared" si="0"/>
        <v>100.60487804878051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0.97499999999999998</v>
      </c>
      <c r="AM3" s="69">
        <v>0.77500000000000002</v>
      </c>
      <c r="AN3" s="70">
        <f>AD3*T3</f>
        <v>288.00000000000006</v>
      </c>
      <c r="AO3" s="60">
        <f t="shared" ref="AO3:AW7" si="1">AE3*U3</f>
        <v>25.287804878048785</v>
      </c>
      <c r="AP3" s="60">
        <f t="shared" si="1"/>
        <v>20.760975609756102</v>
      </c>
      <c r="AQ3" s="60">
        <f t="shared" si="1"/>
        <v>0</v>
      </c>
      <c r="AR3" s="60">
        <f t="shared" si="1"/>
        <v>0</v>
      </c>
      <c r="AS3" s="60">
        <f t="shared" si="1"/>
        <v>253.5024390243903</v>
      </c>
      <c r="AT3" s="60">
        <f t="shared" si="1"/>
        <v>52.097560975609767</v>
      </c>
      <c r="AU3" s="60">
        <f t="shared" si="1"/>
        <v>0</v>
      </c>
      <c r="AV3" s="60">
        <f t="shared" si="1"/>
        <v>9.1925853658536596</v>
      </c>
      <c r="AW3" s="60">
        <f t="shared" si="1"/>
        <v>77.968780487804892</v>
      </c>
    </row>
    <row r="4" spans="1:49" x14ac:dyDescent="0.25">
      <c r="A4" s="71"/>
      <c r="B4" s="71"/>
      <c r="C4" s="71"/>
      <c r="D4" s="71"/>
      <c r="E4" s="86" t="s">
        <v>139</v>
      </c>
      <c r="F4" s="86">
        <v>524</v>
      </c>
      <c r="G4" s="86">
        <v>0.1</v>
      </c>
      <c r="H4" s="60">
        <f>G4/SUM($G$3:$G$7)</f>
        <v>9.7560975609756115E-2</v>
      </c>
      <c r="I4" s="78">
        <f t="shared" ref="I4:I7" si="2">$D$3*H4</f>
        <v>19.512195121951223</v>
      </c>
      <c r="J4" s="61">
        <v>85.54</v>
      </c>
      <c r="K4" s="62">
        <v>0.94</v>
      </c>
      <c r="L4" s="62">
        <v>0.1</v>
      </c>
      <c r="M4" s="62">
        <v>20.22</v>
      </c>
      <c r="N4" s="62">
        <v>3</v>
      </c>
      <c r="O4" s="62">
        <v>0</v>
      </c>
      <c r="P4" s="62">
        <v>10</v>
      </c>
      <c r="Q4" s="62">
        <v>1</v>
      </c>
      <c r="R4" s="62">
        <v>12</v>
      </c>
      <c r="S4" s="63">
        <v>1.4</v>
      </c>
      <c r="T4" s="64">
        <f t="shared" si="0"/>
        <v>16.690731707317077</v>
      </c>
      <c r="U4" s="65">
        <f t="shared" si="0"/>
        <v>0.18341463414634149</v>
      </c>
      <c r="V4" s="65">
        <f t="shared" si="0"/>
        <v>1.9512195121951223E-2</v>
      </c>
      <c r="W4" s="65">
        <f t="shared" si="0"/>
        <v>3.945365853658537</v>
      </c>
      <c r="X4" s="65">
        <f t="shared" si="0"/>
        <v>0.58536585365853666</v>
      </c>
      <c r="Y4" s="65">
        <f t="shared" si="0"/>
        <v>0</v>
      </c>
      <c r="Z4" s="65">
        <f t="shared" si="0"/>
        <v>1.9512195121951224</v>
      </c>
      <c r="AA4" s="65">
        <f t="shared" si="0"/>
        <v>0.19512195121951223</v>
      </c>
      <c r="AB4" s="65">
        <f t="shared" si="0"/>
        <v>2.3414634146341466</v>
      </c>
      <c r="AC4" s="66">
        <f t="shared" si="0"/>
        <v>0.27317073170731709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0.8</v>
      </c>
      <c r="AL4" s="68">
        <v>0.95</v>
      </c>
      <c r="AM4" s="69">
        <v>0.9</v>
      </c>
      <c r="AN4" s="70">
        <f t="shared" ref="AN4:AN7" si="3">AD4*T4</f>
        <v>16.690731707317077</v>
      </c>
      <c r="AO4" s="60">
        <f t="shared" si="1"/>
        <v>0.18341463414634149</v>
      </c>
      <c r="AP4" s="60">
        <f t="shared" si="1"/>
        <v>1.9512195121951223E-2</v>
      </c>
      <c r="AQ4" s="60">
        <f t="shared" si="1"/>
        <v>3.945365853658537</v>
      </c>
      <c r="AR4" s="60">
        <f t="shared" si="1"/>
        <v>0.58536585365853666</v>
      </c>
      <c r="AS4" s="60">
        <f t="shared" si="1"/>
        <v>0</v>
      </c>
      <c r="AT4" s="60">
        <f t="shared" si="1"/>
        <v>1.658536585365854</v>
      </c>
      <c r="AU4" s="60">
        <f t="shared" si="1"/>
        <v>0.15609756097560978</v>
      </c>
      <c r="AV4" s="60">
        <f t="shared" si="1"/>
        <v>2.2243902439024392</v>
      </c>
      <c r="AW4" s="60">
        <f t="shared" si="1"/>
        <v>0.24585365853658539</v>
      </c>
    </row>
    <row r="5" spans="1:49" x14ac:dyDescent="0.25">
      <c r="A5" s="71"/>
      <c r="B5" s="71"/>
      <c r="C5" s="71"/>
      <c r="D5" s="71"/>
      <c r="E5" s="86" t="s">
        <v>276</v>
      </c>
      <c r="F5" s="86">
        <v>238</v>
      </c>
      <c r="G5" s="86">
        <v>0.1</v>
      </c>
      <c r="H5" s="60">
        <f>G5/SUM($G$3:$G$7)</f>
        <v>9.7560975609756115E-2</v>
      </c>
      <c r="I5" s="78">
        <f t="shared" si="2"/>
        <v>19.512195121951223</v>
      </c>
      <c r="J5" s="61">
        <v>16.96</v>
      </c>
      <c r="K5" s="62">
        <v>0.8</v>
      </c>
      <c r="L5" s="62">
        <v>0.2</v>
      </c>
      <c r="M5" s="62">
        <v>2.99</v>
      </c>
      <c r="N5" s="62">
        <v>0.5</v>
      </c>
      <c r="O5" s="62">
        <v>0</v>
      </c>
      <c r="P5" s="62">
        <v>15.26</v>
      </c>
      <c r="Q5" s="62">
        <v>9.0299999999999994</v>
      </c>
      <c r="R5" s="62">
        <v>23.93</v>
      </c>
      <c r="S5" s="63">
        <v>4.83</v>
      </c>
      <c r="T5" s="64">
        <f t="shared" si="0"/>
        <v>3.3092682926829275</v>
      </c>
      <c r="U5" s="65">
        <f t="shared" si="0"/>
        <v>0.15609756097560978</v>
      </c>
      <c r="V5" s="65">
        <f t="shared" si="0"/>
        <v>3.9024390243902446E-2</v>
      </c>
      <c r="W5" s="65">
        <f t="shared" si="0"/>
        <v>0.58341463414634165</v>
      </c>
      <c r="X5" s="65">
        <f t="shared" si="0"/>
        <v>9.7560975609756115E-2</v>
      </c>
      <c r="Y5" s="65">
        <f t="shared" si="0"/>
        <v>0</v>
      </c>
      <c r="Z5" s="65">
        <f t="shared" si="0"/>
        <v>2.9775609756097565</v>
      </c>
      <c r="AA5" s="65">
        <f t="shared" si="0"/>
        <v>1.7619512195121954</v>
      </c>
      <c r="AB5" s="65">
        <f t="shared" si="0"/>
        <v>4.6692682926829274</v>
      </c>
      <c r="AC5" s="66">
        <f t="shared" si="0"/>
        <v>0.94243902439024407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0.95</v>
      </c>
      <c r="AK5" s="68">
        <v>0.75</v>
      </c>
      <c r="AL5" s="68">
        <v>1</v>
      </c>
      <c r="AM5" s="69">
        <v>1</v>
      </c>
      <c r="AN5" s="70">
        <f t="shared" si="3"/>
        <v>3.3092682926829275</v>
      </c>
      <c r="AO5" s="60">
        <f t="shared" si="1"/>
        <v>0.15609756097560978</v>
      </c>
      <c r="AP5" s="60">
        <f t="shared" si="1"/>
        <v>3.9024390243902446E-2</v>
      </c>
      <c r="AQ5" s="60">
        <f t="shared" si="1"/>
        <v>0.58341463414634165</v>
      </c>
      <c r="AR5" s="60">
        <f t="shared" si="1"/>
        <v>9.7560975609756115E-2</v>
      </c>
      <c r="AS5" s="60">
        <f t="shared" si="1"/>
        <v>0</v>
      </c>
      <c r="AT5" s="60">
        <f t="shared" si="1"/>
        <v>2.8286829268292686</v>
      </c>
      <c r="AU5" s="60">
        <f t="shared" si="1"/>
        <v>1.3214634146341466</v>
      </c>
      <c r="AV5" s="60">
        <f t="shared" si="1"/>
        <v>4.6692682926829274</v>
      </c>
      <c r="AW5" s="60">
        <f t="shared" si="1"/>
        <v>0.94243902439024407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0.02</v>
      </c>
      <c r="H6" s="60">
        <f>G6/SUM($G$3:$G$7)</f>
        <v>1.9512195121951223E-2</v>
      </c>
      <c r="I6" s="78">
        <f t="shared" si="2"/>
        <v>3.9024390243902447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35.051707317073181</v>
      </c>
      <c r="U6" s="65">
        <f t="shared" si="0"/>
        <v>0</v>
      </c>
      <c r="V6" s="65">
        <f t="shared" si="0"/>
        <v>3.8946341463414642</v>
      </c>
      <c r="W6" s="65">
        <f t="shared" si="0"/>
        <v>0</v>
      </c>
      <c r="X6" s="65">
        <f t="shared" si="0"/>
        <v>0</v>
      </c>
      <c r="Y6" s="65">
        <f t="shared" si="0"/>
        <v>2.4975609756097565</v>
      </c>
      <c r="Z6" s="65">
        <f t="shared" si="0"/>
        <v>1.5609756097560978</v>
      </c>
      <c r="AA6" s="65">
        <f t="shared" si="0"/>
        <v>0</v>
      </c>
      <c r="AB6" s="65">
        <f t="shared" si="0"/>
        <v>0.70243902439024408</v>
      </c>
      <c r="AC6" s="66">
        <f t="shared" si="0"/>
        <v>0.19902439024390245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35.051707317073181</v>
      </c>
      <c r="AO6" s="60">
        <f t="shared" si="1"/>
        <v>0</v>
      </c>
      <c r="AP6" s="60">
        <f t="shared" si="1"/>
        <v>3.8946341463414642</v>
      </c>
      <c r="AQ6" s="60">
        <f t="shared" si="1"/>
        <v>0</v>
      </c>
      <c r="AR6" s="60">
        <f t="shared" si="1"/>
        <v>0</v>
      </c>
      <c r="AS6" s="60">
        <f t="shared" si="1"/>
        <v>2.4975609756097565</v>
      </c>
      <c r="AT6" s="60">
        <f t="shared" si="1"/>
        <v>1.5609756097560978</v>
      </c>
      <c r="AU6" s="60">
        <f t="shared" si="1"/>
        <v>0</v>
      </c>
      <c r="AV6" s="60">
        <f t="shared" si="1"/>
        <v>0.70243902439024408</v>
      </c>
      <c r="AW6" s="60">
        <f t="shared" si="1"/>
        <v>0.19902439024390245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5.0000000000000001E-3</v>
      </c>
      <c r="H7" s="60">
        <f>G7/SUM($G$3:$G$7)</f>
        <v>4.8780487804878057E-3</v>
      </c>
      <c r="I7" s="78">
        <f t="shared" si="2"/>
        <v>0.97560975609756118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0.21463414634146344</v>
      </c>
      <c r="AC7" s="66">
        <f t="shared" si="0"/>
        <v>383.52195121951229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0.21463414634146344</v>
      </c>
      <c r="AW7" s="60">
        <f t="shared" si="1"/>
        <v>383.52195121951229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343.05170731707324</v>
      </c>
      <c r="AO8" s="77">
        <f t="shared" ref="AO8:AW8" si="4">SUM(AO3:AO7)</f>
        <v>25.627317073170737</v>
      </c>
      <c r="AP8" s="77">
        <f t="shared" si="4"/>
        <v>24.714146341463419</v>
      </c>
      <c r="AQ8" s="77">
        <f t="shared" si="4"/>
        <v>4.5287804878048785</v>
      </c>
      <c r="AR8" s="77">
        <f t="shared" si="4"/>
        <v>0.68292682926829273</v>
      </c>
      <c r="AS8" s="77">
        <f t="shared" si="4"/>
        <v>256.00000000000006</v>
      </c>
      <c r="AT8" s="77">
        <f t="shared" si="4"/>
        <v>58.145756097560984</v>
      </c>
      <c r="AU8" s="77">
        <f t="shared" si="4"/>
        <v>1.4775609756097565</v>
      </c>
      <c r="AV8" s="77">
        <f t="shared" si="4"/>
        <v>17.003317073170734</v>
      </c>
      <c r="AW8" s="77">
        <f t="shared" si="4"/>
        <v>462.87804878048792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6" enableFormatConditionsCalculation="0"/>
  <dimension ref="A1:AW6"/>
  <sheetViews>
    <sheetView showGridLines="0" topLeftCell="AJ1" workbookViewId="0">
      <selection activeCell="AN4" sqref="AN4:AW4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96</v>
      </c>
      <c r="B3" s="56" t="s">
        <v>277</v>
      </c>
      <c r="C3" s="56" t="s">
        <v>44</v>
      </c>
      <c r="D3" s="56">
        <v>200</v>
      </c>
      <c r="E3" s="58" t="s">
        <v>278</v>
      </c>
      <c r="F3" s="58">
        <v>93</v>
      </c>
      <c r="G3" s="86">
        <v>1</v>
      </c>
      <c r="H3" s="60">
        <f>G3/SUM($G$3:$G$3)</f>
        <v>1</v>
      </c>
      <c r="I3" s="78">
        <f>$D$3*H3</f>
        <v>200</v>
      </c>
      <c r="J3" s="61">
        <v>105.53</v>
      </c>
      <c r="K3" s="62">
        <v>1.1499999999999999</v>
      </c>
      <c r="L3" s="62">
        <v>0.25</v>
      </c>
      <c r="M3" s="62">
        <v>24.67</v>
      </c>
      <c r="N3" s="62">
        <v>1.59</v>
      </c>
      <c r="O3" s="62">
        <v>0</v>
      </c>
      <c r="P3" s="62">
        <v>124.56</v>
      </c>
      <c r="Q3" s="62">
        <v>25.99</v>
      </c>
      <c r="R3" s="62">
        <v>23.05</v>
      </c>
      <c r="S3" s="63">
        <v>28.5</v>
      </c>
      <c r="T3" s="64">
        <f t="shared" ref="T3:AC3" si="0">$I3/100*J3</f>
        <v>211.06</v>
      </c>
      <c r="U3" s="65">
        <f t="shared" si="0"/>
        <v>2.2999999999999998</v>
      </c>
      <c r="V3" s="65">
        <f t="shared" si="0"/>
        <v>0.5</v>
      </c>
      <c r="W3" s="65">
        <f t="shared" si="0"/>
        <v>49.34</v>
      </c>
      <c r="X3" s="65">
        <f t="shared" si="0"/>
        <v>3.18</v>
      </c>
      <c r="Y3" s="65">
        <f t="shared" si="0"/>
        <v>0</v>
      </c>
      <c r="Z3" s="65">
        <f t="shared" si="0"/>
        <v>249.12</v>
      </c>
      <c r="AA3" s="65">
        <f t="shared" si="0"/>
        <v>51.98</v>
      </c>
      <c r="AB3" s="65">
        <f t="shared" si="0"/>
        <v>46.1</v>
      </c>
      <c r="AC3" s="66">
        <f t="shared" si="0"/>
        <v>57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0.95</v>
      </c>
      <c r="AK3" s="68">
        <v>0.75</v>
      </c>
      <c r="AL3" s="68">
        <v>1</v>
      </c>
      <c r="AM3" s="69">
        <v>1</v>
      </c>
      <c r="AN3" s="70">
        <f>AD3*T3</f>
        <v>211.06</v>
      </c>
      <c r="AO3" s="60">
        <f t="shared" ref="AO3:AW3" si="1">AE3*U3</f>
        <v>2.2999999999999998</v>
      </c>
      <c r="AP3" s="60">
        <f t="shared" si="1"/>
        <v>0.5</v>
      </c>
      <c r="AQ3" s="60">
        <f t="shared" si="1"/>
        <v>49.34</v>
      </c>
      <c r="AR3" s="60">
        <f t="shared" si="1"/>
        <v>3.18</v>
      </c>
      <c r="AS3" s="60">
        <f t="shared" si="1"/>
        <v>0</v>
      </c>
      <c r="AT3" s="60">
        <f t="shared" si="1"/>
        <v>236.66399999999999</v>
      </c>
      <c r="AU3" s="60">
        <f t="shared" si="1"/>
        <v>38.984999999999999</v>
      </c>
      <c r="AV3" s="60">
        <f t="shared" si="1"/>
        <v>46.1</v>
      </c>
      <c r="AW3" s="60">
        <f t="shared" si="1"/>
        <v>57</v>
      </c>
    </row>
    <row r="4" spans="1:49" x14ac:dyDescent="0.25">
      <c r="A4" s="73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5"/>
      <c r="AM4" s="76" t="s">
        <v>31</v>
      </c>
      <c r="AN4" s="77">
        <f t="shared" ref="AN4:AW4" si="2">SUM(AN3:AN3)</f>
        <v>211.06</v>
      </c>
      <c r="AO4" s="77">
        <f t="shared" si="2"/>
        <v>2.2999999999999998</v>
      </c>
      <c r="AP4" s="77">
        <f t="shared" si="2"/>
        <v>0.5</v>
      </c>
      <c r="AQ4" s="77">
        <f t="shared" si="2"/>
        <v>49.34</v>
      </c>
      <c r="AR4" s="77">
        <f t="shared" si="2"/>
        <v>3.18</v>
      </c>
      <c r="AS4" s="77">
        <f t="shared" si="2"/>
        <v>0</v>
      </c>
      <c r="AT4" s="77">
        <f t="shared" si="2"/>
        <v>236.66399999999999</v>
      </c>
      <c r="AU4" s="77">
        <f t="shared" si="2"/>
        <v>38.984999999999999</v>
      </c>
      <c r="AV4" s="77">
        <f t="shared" si="2"/>
        <v>46.1</v>
      </c>
      <c r="AW4" s="77">
        <f t="shared" si="2"/>
        <v>57</v>
      </c>
    </row>
    <row r="6" spans="1:49" x14ac:dyDescent="0.25">
      <c r="B6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7" enableFormatConditionsCalculation="0"/>
  <dimension ref="A1:AW11"/>
  <sheetViews>
    <sheetView showGridLines="0" workbookViewId="0">
      <selection activeCell="P26" sqref="P26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97</v>
      </c>
      <c r="B3" s="56" t="s">
        <v>280</v>
      </c>
      <c r="C3" s="56" t="s">
        <v>44</v>
      </c>
      <c r="D3" s="56">
        <v>200</v>
      </c>
      <c r="E3" s="58" t="s">
        <v>279</v>
      </c>
      <c r="F3" s="58">
        <v>1797</v>
      </c>
      <c r="G3" s="86">
        <v>0.7</v>
      </c>
      <c r="H3" s="60">
        <f t="shared" ref="H3:H8" si="0">G3/SUM($G$3:$G$8)</f>
        <v>0.66350710900473953</v>
      </c>
      <c r="I3" s="78">
        <f>$D$3*H3</f>
        <v>132.70142180094791</v>
      </c>
      <c r="J3" s="61">
        <v>330.8</v>
      </c>
      <c r="K3" s="62">
        <v>17</v>
      </c>
      <c r="L3" s="62">
        <v>29.2</v>
      </c>
      <c r="M3" s="62">
        <v>1</v>
      </c>
      <c r="N3" s="62">
        <v>0</v>
      </c>
      <c r="O3" s="62">
        <v>44.4</v>
      </c>
      <c r="P3" s="62">
        <v>10</v>
      </c>
      <c r="Q3" s="62">
        <v>0</v>
      </c>
      <c r="R3" s="62">
        <v>10</v>
      </c>
      <c r="S3" s="63">
        <v>50</v>
      </c>
      <c r="T3" s="64">
        <f t="shared" ref="T3:AC8" si="1">$I3/100*J3</f>
        <v>438.97630331753567</v>
      </c>
      <c r="U3" s="65">
        <f t="shared" si="1"/>
        <v>22.559241706161146</v>
      </c>
      <c r="V3" s="65">
        <f t="shared" si="1"/>
        <v>38.748815165876785</v>
      </c>
      <c r="W3" s="65">
        <f t="shared" si="1"/>
        <v>1.3270142180094791</v>
      </c>
      <c r="X3" s="65">
        <f t="shared" si="1"/>
        <v>0</v>
      </c>
      <c r="Y3" s="65">
        <f t="shared" si="1"/>
        <v>58.919431279620866</v>
      </c>
      <c r="Z3" s="65">
        <f t="shared" si="1"/>
        <v>13.270142180094791</v>
      </c>
      <c r="AA3" s="65">
        <f t="shared" si="1"/>
        <v>0</v>
      </c>
      <c r="AB3" s="65">
        <f t="shared" si="1"/>
        <v>13.270142180094791</v>
      </c>
      <c r="AC3" s="66">
        <f t="shared" si="1"/>
        <v>66.350710900473956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0.93</v>
      </c>
      <c r="AM3" s="69">
        <v>0.85</v>
      </c>
      <c r="AN3" s="70">
        <f>AD3*T3</f>
        <v>438.97630331753567</v>
      </c>
      <c r="AO3" s="60">
        <f t="shared" ref="AO3:AW8" si="2">AE3*U3</f>
        <v>22.559241706161146</v>
      </c>
      <c r="AP3" s="60">
        <f t="shared" si="2"/>
        <v>38.748815165876785</v>
      </c>
      <c r="AQ3" s="60">
        <f t="shared" si="2"/>
        <v>1.3270142180094791</v>
      </c>
      <c r="AR3" s="60">
        <f t="shared" si="2"/>
        <v>0</v>
      </c>
      <c r="AS3" s="60">
        <f t="shared" si="2"/>
        <v>58.919431279620866</v>
      </c>
      <c r="AT3" s="60">
        <f t="shared" si="2"/>
        <v>9.952606635071092</v>
      </c>
      <c r="AU3" s="60">
        <f t="shared" si="2"/>
        <v>0</v>
      </c>
      <c r="AV3" s="60">
        <f t="shared" si="2"/>
        <v>12.341232227488156</v>
      </c>
      <c r="AW3" s="60">
        <f t="shared" si="2"/>
        <v>56.398104265402864</v>
      </c>
    </row>
    <row r="4" spans="1:49" x14ac:dyDescent="0.25">
      <c r="A4" s="71"/>
      <c r="B4" s="71"/>
      <c r="C4" s="71"/>
      <c r="D4" s="71"/>
      <c r="E4" s="86" t="s">
        <v>193</v>
      </c>
      <c r="F4" s="86">
        <v>265</v>
      </c>
      <c r="G4" s="86">
        <v>0.1</v>
      </c>
      <c r="H4" s="60">
        <f t="shared" si="0"/>
        <v>9.478672985781994E-2</v>
      </c>
      <c r="I4" s="78">
        <f t="shared" ref="I4:I8" si="3">$D$3*H4</f>
        <v>18.957345971563988</v>
      </c>
      <c r="J4" s="61">
        <v>42.2</v>
      </c>
      <c r="K4" s="62">
        <v>1.1000000000000001</v>
      </c>
      <c r="L4" s="62">
        <v>0.2</v>
      </c>
      <c r="M4" s="62">
        <v>9</v>
      </c>
      <c r="N4" s="62">
        <v>0.9</v>
      </c>
      <c r="O4" s="62">
        <v>0</v>
      </c>
      <c r="P4" s="62">
        <v>3</v>
      </c>
      <c r="Q4" s="62">
        <v>8</v>
      </c>
      <c r="R4" s="62">
        <v>24</v>
      </c>
      <c r="S4" s="63">
        <v>4.4000000000000004</v>
      </c>
      <c r="T4" s="64">
        <f t="shared" si="1"/>
        <v>8.0000000000000036</v>
      </c>
      <c r="U4" s="65">
        <f t="shared" si="1"/>
        <v>0.20853080568720389</v>
      </c>
      <c r="V4" s="65">
        <f t="shared" si="1"/>
        <v>3.7914691943127979E-2</v>
      </c>
      <c r="W4" s="65">
        <f t="shared" si="1"/>
        <v>1.706161137440759</v>
      </c>
      <c r="X4" s="65">
        <f t="shared" si="1"/>
        <v>0.1706161137440759</v>
      </c>
      <c r="Y4" s="65">
        <f t="shared" si="1"/>
        <v>0</v>
      </c>
      <c r="Z4" s="65">
        <f t="shared" si="1"/>
        <v>0.56872037914691964</v>
      </c>
      <c r="AA4" s="65">
        <f t="shared" si="1"/>
        <v>1.516587677725119</v>
      </c>
      <c r="AB4" s="65">
        <f t="shared" si="1"/>
        <v>4.5497630331753571</v>
      </c>
      <c r="AC4" s="66">
        <f t="shared" si="1"/>
        <v>0.83412322274881556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0.95</v>
      </c>
      <c r="AK4" s="68">
        <v>0.75</v>
      </c>
      <c r="AL4" s="68">
        <v>1</v>
      </c>
      <c r="AM4" s="69">
        <v>1</v>
      </c>
      <c r="AN4" s="70">
        <f t="shared" ref="AN4:AN8" si="4">AD4*T4</f>
        <v>8.0000000000000036</v>
      </c>
      <c r="AO4" s="60">
        <f t="shared" si="2"/>
        <v>0.20853080568720389</v>
      </c>
      <c r="AP4" s="60">
        <f t="shared" si="2"/>
        <v>3.7914691943127979E-2</v>
      </c>
      <c r="AQ4" s="60">
        <f t="shared" si="2"/>
        <v>1.706161137440759</v>
      </c>
      <c r="AR4" s="60">
        <f t="shared" si="2"/>
        <v>0.1706161137440759</v>
      </c>
      <c r="AS4" s="60">
        <f t="shared" si="2"/>
        <v>0</v>
      </c>
      <c r="AT4" s="60">
        <f t="shared" si="2"/>
        <v>0.5402843601895736</v>
      </c>
      <c r="AU4" s="60">
        <f t="shared" si="2"/>
        <v>1.1374407582938393</v>
      </c>
      <c r="AV4" s="60">
        <f t="shared" si="2"/>
        <v>4.5497630331753571</v>
      </c>
      <c r="AW4" s="60">
        <f t="shared" si="2"/>
        <v>0.83412322274881556</v>
      </c>
    </row>
    <row r="5" spans="1:49" x14ac:dyDescent="0.25">
      <c r="A5" s="71"/>
      <c r="B5" s="71"/>
      <c r="C5" s="71"/>
      <c r="D5" s="71"/>
      <c r="E5" s="86" t="s">
        <v>6</v>
      </c>
      <c r="F5" s="86">
        <v>191</v>
      </c>
      <c r="G5" s="86">
        <v>0.1</v>
      </c>
      <c r="H5" s="60">
        <f t="shared" si="0"/>
        <v>9.478672985781994E-2</v>
      </c>
      <c r="I5" s="78">
        <f t="shared" si="3"/>
        <v>18.957345971563988</v>
      </c>
      <c r="J5" s="61">
        <v>44.1</v>
      </c>
      <c r="K5" s="62">
        <v>1</v>
      </c>
      <c r="L5" s="62">
        <v>0.1</v>
      </c>
      <c r="M5" s="62">
        <v>9.8000000000000007</v>
      </c>
      <c r="N5" s="62">
        <v>1.1000000000000001</v>
      </c>
      <c r="O5" s="62">
        <v>0</v>
      </c>
      <c r="P5" s="62">
        <v>650</v>
      </c>
      <c r="Q5" s="62">
        <v>14.6</v>
      </c>
      <c r="R5" s="62">
        <v>30</v>
      </c>
      <c r="S5" s="63">
        <v>25</v>
      </c>
      <c r="T5" s="64">
        <f t="shared" si="1"/>
        <v>8.3601895734597189</v>
      </c>
      <c r="U5" s="65">
        <f t="shared" si="1"/>
        <v>0.18957345971563988</v>
      </c>
      <c r="V5" s="65">
        <f t="shared" si="1"/>
        <v>1.8957345971563989E-2</v>
      </c>
      <c r="W5" s="65">
        <f t="shared" si="1"/>
        <v>1.8578199052132709</v>
      </c>
      <c r="X5" s="65">
        <f t="shared" si="1"/>
        <v>0.20853080568720389</v>
      </c>
      <c r="Y5" s="65">
        <f t="shared" si="1"/>
        <v>0</v>
      </c>
      <c r="Z5" s="65">
        <f t="shared" si="1"/>
        <v>123.22274881516593</v>
      </c>
      <c r="AA5" s="65">
        <f t="shared" si="1"/>
        <v>2.7677725118483423</v>
      </c>
      <c r="AB5" s="65">
        <f t="shared" si="1"/>
        <v>5.6872037914691962</v>
      </c>
      <c r="AC5" s="66">
        <f t="shared" si="1"/>
        <v>4.7393364928909971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0.95</v>
      </c>
      <c r="AK5" s="68">
        <v>0.75</v>
      </c>
      <c r="AL5" s="68">
        <v>1</v>
      </c>
      <c r="AM5" s="69">
        <v>1</v>
      </c>
      <c r="AN5" s="70">
        <f t="shared" si="4"/>
        <v>8.3601895734597189</v>
      </c>
      <c r="AO5" s="60">
        <f t="shared" si="2"/>
        <v>0.18957345971563988</v>
      </c>
      <c r="AP5" s="60">
        <f t="shared" si="2"/>
        <v>1.8957345971563989E-2</v>
      </c>
      <c r="AQ5" s="60">
        <f t="shared" si="2"/>
        <v>1.8578199052132709</v>
      </c>
      <c r="AR5" s="60">
        <f t="shared" si="2"/>
        <v>0.20853080568720389</v>
      </c>
      <c r="AS5" s="60">
        <f t="shared" si="2"/>
        <v>0</v>
      </c>
      <c r="AT5" s="60">
        <f t="shared" si="2"/>
        <v>117.06161137440763</v>
      </c>
      <c r="AU5" s="60">
        <f t="shared" si="2"/>
        <v>2.0758293838862567</v>
      </c>
      <c r="AV5" s="60">
        <f t="shared" si="2"/>
        <v>5.6872037914691962</v>
      </c>
      <c r="AW5" s="60">
        <f t="shared" si="2"/>
        <v>4.7393364928909971</v>
      </c>
    </row>
    <row r="6" spans="1:49" x14ac:dyDescent="0.25">
      <c r="A6" s="71"/>
      <c r="B6" s="71"/>
      <c r="C6" s="71"/>
      <c r="D6" s="71"/>
      <c r="E6" s="86" t="s">
        <v>47</v>
      </c>
      <c r="F6" s="86">
        <v>311</v>
      </c>
      <c r="G6" s="86">
        <v>0.1</v>
      </c>
      <c r="H6" s="60">
        <f t="shared" si="0"/>
        <v>9.478672985781994E-2</v>
      </c>
      <c r="I6" s="78">
        <f t="shared" si="3"/>
        <v>18.957345971563988</v>
      </c>
      <c r="J6" s="61">
        <v>24.16</v>
      </c>
      <c r="K6" s="62">
        <v>1.1000000000000001</v>
      </c>
      <c r="L6" s="62">
        <v>0.2</v>
      </c>
      <c r="M6" s="62">
        <v>4.49</v>
      </c>
      <c r="N6" s="62">
        <v>1.2</v>
      </c>
      <c r="O6" s="62">
        <v>0</v>
      </c>
      <c r="P6" s="62">
        <v>56.8</v>
      </c>
      <c r="Q6" s="62">
        <v>8</v>
      </c>
      <c r="R6" s="62">
        <v>80</v>
      </c>
      <c r="S6" s="63">
        <v>159.22999999999999</v>
      </c>
      <c r="T6" s="64">
        <f t="shared" si="1"/>
        <v>4.5800947867298598</v>
      </c>
      <c r="U6" s="65">
        <f t="shared" si="1"/>
        <v>0.20853080568720389</v>
      </c>
      <c r="V6" s="65">
        <f t="shared" si="1"/>
        <v>3.7914691943127979E-2</v>
      </c>
      <c r="W6" s="65">
        <f t="shared" si="1"/>
        <v>0.8511848341232231</v>
      </c>
      <c r="X6" s="65">
        <f t="shared" si="1"/>
        <v>0.22748815165876785</v>
      </c>
      <c r="Y6" s="65">
        <f t="shared" si="1"/>
        <v>0</v>
      </c>
      <c r="Z6" s="65">
        <f t="shared" si="1"/>
        <v>10.767772511848344</v>
      </c>
      <c r="AA6" s="65">
        <f t="shared" si="1"/>
        <v>1.516587677725119</v>
      </c>
      <c r="AB6" s="65">
        <f t="shared" si="1"/>
        <v>15.16587677725119</v>
      </c>
      <c r="AC6" s="66">
        <f t="shared" si="1"/>
        <v>30.185781990521335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0.95</v>
      </c>
      <c r="AK6" s="68">
        <v>0.75</v>
      </c>
      <c r="AL6" s="68">
        <v>1</v>
      </c>
      <c r="AM6" s="69">
        <v>1</v>
      </c>
      <c r="AN6" s="70">
        <f t="shared" si="4"/>
        <v>4.5800947867298598</v>
      </c>
      <c r="AO6" s="60">
        <f t="shared" si="2"/>
        <v>0.20853080568720389</v>
      </c>
      <c r="AP6" s="60">
        <f t="shared" si="2"/>
        <v>3.7914691943127979E-2</v>
      </c>
      <c r="AQ6" s="60">
        <f t="shared" si="2"/>
        <v>0.8511848341232231</v>
      </c>
      <c r="AR6" s="60">
        <f t="shared" si="2"/>
        <v>0.22748815165876785</v>
      </c>
      <c r="AS6" s="60">
        <f t="shared" si="2"/>
        <v>0</v>
      </c>
      <c r="AT6" s="60">
        <f t="shared" si="2"/>
        <v>10.229383886255926</v>
      </c>
      <c r="AU6" s="60">
        <f t="shared" si="2"/>
        <v>1.1374407582938393</v>
      </c>
      <c r="AV6" s="60">
        <f t="shared" si="2"/>
        <v>15.16587677725119</v>
      </c>
      <c r="AW6" s="60">
        <f t="shared" si="2"/>
        <v>30.185781990521335</v>
      </c>
    </row>
    <row r="7" spans="1:49" x14ac:dyDescent="0.25">
      <c r="A7" s="71"/>
      <c r="B7" s="71"/>
      <c r="C7" s="71"/>
      <c r="D7" s="71"/>
      <c r="E7" s="86" t="s">
        <v>8</v>
      </c>
      <c r="F7" s="86">
        <v>1432</v>
      </c>
      <c r="G7" s="86">
        <v>0.04</v>
      </c>
      <c r="H7" s="60">
        <f t="shared" si="0"/>
        <v>3.7914691943127972E-2</v>
      </c>
      <c r="I7" s="78">
        <f t="shared" si="3"/>
        <v>7.5829383886255943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68.10995260663509</v>
      </c>
      <c r="U7" s="65">
        <f t="shared" si="1"/>
        <v>0</v>
      </c>
      <c r="V7" s="65">
        <f t="shared" si="1"/>
        <v>7.567772511848343</v>
      </c>
      <c r="W7" s="65">
        <f t="shared" si="1"/>
        <v>0</v>
      </c>
      <c r="X7" s="65">
        <f t="shared" si="1"/>
        <v>0</v>
      </c>
      <c r="Y7" s="65">
        <f t="shared" si="1"/>
        <v>4.8530805687203804</v>
      </c>
      <c r="Z7" s="65">
        <f t="shared" si="1"/>
        <v>3.0331753554502376</v>
      </c>
      <c r="AA7" s="65">
        <f t="shared" si="1"/>
        <v>0</v>
      </c>
      <c r="AB7" s="65">
        <f t="shared" si="1"/>
        <v>1.364928909952607</v>
      </c>
      <c r="AC7" s="66">
        <f t="shared" si="1"/>
        <v>0.38672985781990526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68.10995260663509</v>
      </c>
      <c r="AO7" s="60">
        <f t="shared" si="2"/>
        <v>0</v>
      </c>
      <c r="AP7" s="60">
        <f t="shared" si="2"/>
        <v>7.567772511848343</v>
      </c>
      <c r="AQ7" s="60">
        <f t="shared" si="2"/>
        <v>0</v>
      </c>
      <c r="AR7" s="60">
        <f t="shared" si="2"/>
        <v>0</v>
      </c>
      <c r="AS7" s="60">
        <f t="shared" si="2"/>
        <v>4.8530805687203804</v>
      </c>
      <c r="AT7" s="60">
        <f t="shared" si="2"/>
        <v>3.0331753554502376</v>
      </c>
      <c r="AU7" s="60">
        <f t="shared" si="2"/>
        <v>0</v>
      </c>
      <c r="AV7" s="60">
        <f t="shared" si="2"/>
        <v>1.364928909952607</v>
      </c>
      <c r="AW7" s="60">
        <f t="shared" si="2"/>
        <v>0.38672985781990526</v>
      </c>
    </row>
    <row r="8" spans="1:49" x14ac:dyDescent="0.25">
      <c r="A8" s="72"/>
      <c r="B8" s="72"/>
      <c r="C8" s="72"/>
      <c r="D8" s="72"/>
      <c r="E8" s="86" t="s">
        <v>9</v>
      </c>
      <c r="F8" s="86">
        <v>1530</v>
      </c>
      <c r="G8" s="86">
        <v>1.4999999999999999E-2</v>
      </c>
      <c r="H8" s="60">
        <f t="shared" si="0"/>
        <v>1.4218009478672989E-2</v>
      </c>
      <c r="I8" s="78">
        <f t="shared" si="3"/>
        <v>2.8436018957345977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0.62559241706161151</v>
      </c>
      <c r="AC8" s="66">
        <f t="shared" si="1"/>
        <v>1117.8483412322278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0.62559241706161151</v>
      </c>
      <c r="AW8" s="60">
        <f t="shared" si="2"/>
        <v>1117.8483412322278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528.02654028436041</v>
      </c>
      <c r="AO9" s="77">
        <f t="shared" ref="AO9:AW9" si="5">SUM(AO3:AO8)</f>
        <v>23.165876777251192</v>
      </c>
      <c r="AP9" s="77">
        <f t="shared" si="5"/>
        <v>46.411374407582954</v>
      </c>
      <c r="AQ9" s="77">
        <f t="shared" si="5"/>
        <v>5.7421800947867316</v>
      </c>
      <c r="AR9" s="77">
        <f t="shared" si="5"/>
        <v>0.60663507109004766</v>
      </c>
      <c r="AS9" s="77">
        <f t="shared" si="5"/>
        <v>63.772511848341246</v>
      </c>
      <c r="AT9" s="77">
        <f t="shared" si="5"/>
        <v>140.81706161137444</v>
      </c>
      <c r="AU9" s="77">
        <f t="shared" si="5"/>
        <v>4.3507109004739348</v>
      </c>
      <c r="AV9" s="77">
        <f t="shared" si="5"/>
        <v>39.734597156398124</v>
      </c>
      <c r="AW9" s="77">
        <f t="shared" si="5"/>
        <v>1210.3924170616117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8" enableFormatConditionsCalculation="0"/>
  <dimension ref="A1:AW11"/>
  <sheetViews>
    <sheetView showGridLines="0" workbookViewId="0">
      <selection activeCell="J3" sqref="J3:S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98</v>
      </c>
      <c r="B3" s="56" t="s">
        <v>281</v>
      </c>
      <c r="C3" s="56" t="s">
        <v>44</v>
      </c>
      <c r="D3" s="56">
        <v>200</v>
      </c>
      <c r="E3" s="58" t="s">
        <v>39</v>
      </c>
      <c r="F3" s="58">
        <v>850</v>
      </c>
      <c r="G3" s="86">
        <v>0.85</v>
      </c>
      <c r="H3" s="60">
        <f t="shared" ref="H3:H8" si="0">G3/SUM($G$3:$G$8)</f>
        <v>0.8292682926829269</v>
      </c>
      <c r="I3" s="78">
        <f>$D$3*H3</f>
        <v>165.85365853658539</v>
      </c>
      <c r="J3" s="61">
        <v>184.5</v>
      </c>
      <c r="K3" s="62">
        <v>16.2</v>
      </c>
      <c r="L3" s="62">
        <v>13.3</v>
      </c>
      <c r="M3" s="62">
        <v>0</v>
      </c>
      <c r="N3" s="62">
        <v>0</v>
      </c>
      <c r="O3" s="62">
        <v>162.4</v>
      </c>
      <c r="P3" s="62">
        <v>44.5</v>
      </c>
      <c r="Q3" s="62">
        <v>0</v>
      </c>
      <c r="R3" s="62">
        <v>6.04</v>
      </c>
      <c r="S3" s="63">
        <v>64.45</v>
      </c>
      <c r="T3" s="64">
        <f t="shared" ref="T3:AC8" si="1">$I3/100*J3</f>
        <v>306</v>
      </c>
      <c r="U3" s="65">
        <f t="shared" si="1"/>
        <v>26.868292682926832</v>
      </c>
      <c r="V3" s="65">
        <f t="shared" si="1"/>
        <v>22.058536585365857</v>
      </c>
      <c r="W3" s="65">
        <f t="shared" si="1"/>
        <v>0</v>
      </c>
      <c r="X3" s="65">
        <f t="shared" si="1"/>
        <v>0</v>
      </c>
      <c r="Y3" s="65">
        <f t="shared" si="1"/>
        <v>269.34634146341466</v>
      </c>
      <c r="Z3" s="65">
        <f t="shared" si="1"/>
        <v>73.804878048780495</v>
      </c>
      <c r="AA3" s="65">
        <f t="shared" si="1"/>
        <v>0</v>
      </c>
      <c r="AB3" s="65">
        <f t="shared" si="1"/>
        <v>10.017560975609758</v>
      </c>
      <c r="AC3" s="66">
        <f t="shared" si="1"/>
        <v>106.89268292682928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0.97499999999999998</v>
      </c>
      <c r="AM3" s="69">
        <v>0.77500000000000002</v>
      </c>
      <c r="AN3" s="70">
        <f>AD3*T3</f>
        <v>306</v>
      </c>
      <c r="AO3" s="60">
        <f t="shared" ref="AO3:AW8" si="2">AE3*U3</f>
        <v>26.868292682926832</v>
      </c>
      <c r="AP3" s="60">
        <f t="shared" si="2"/>
        <v>22.058536585365857</v>
      </c>
      <c r="AQ3" s="60">
        <f t="shared" si="2"/>
        <v>0</v>
      </c>
      <c r="AR3" s="60">
        <f t="shared" si="2"/>
        <v>0</v>
      </c>
      <c r="AS3" s="60">
        <f t="shared" si="2"/>
        <v>269.34634146341466</v>
      </c>
      <c r="AT3" s="60">
        <f t="shared" si="2"/>
        <v>55.353658536585371</v>
      </c>
      <c r="AU3" s="60">
        <f t="shared" si="2"/>
        <v>0</v>
      </c>
      <c r="AV3" s="60">
        <f t="shared" si="2"/>
        <v>9.7671219512195133</v>
      </c>
      <c r="AW3" s="60">
        <f t="shared" si="2"/>
        <v>82.841829268292699</v>
      </c>
    </row>
    <row r="4" spans="1:49" x14ac:dyDescent="0.25">
      <c r="A4" s="71"/>
      <c r="B4" s="71"/>
      <c r="C4" s="71"/>
      <c r="D4" s="71"/>
      <c r="E4" s="86" t="s">
        <v>47</v>
      </c>
      <c r="F4" s="86">
        <v>311</v>
      </c>
      <c r="G4" s="86">
        <v>0.05</v>
      </c>
      <c r="H4" s="60">
        <f t="shared" si="0"/>
        <v>4.8780487804878057E-2</v>
      </c>
      <c r="I4" s="78">
        <f t="shared" ref="I4:I8" si="3">$D$3*H4</f>
        <v>9.7560975609756113</v>
      </c>
      <c r="J4" s="61">
        <v>24.16</v>
      </c>
      <c r="K4" s="62">
        <v>1.1000000000000001</v>
      </c>
      <c r="L4" s="62">
        <v>0.2</v>
      </c>
      <c r="M4" s="62">
        <v>4.49</v>
      </c>
      <c r="N4" s="62">
        <v>1.2</v>
      </c>
      <c r="O4" s="62">
        <v>0</v>
      </c>
      <c r="P4" s="62">
        <v>56.8</v>
      </c>
      <c r="Q4" s="62">
        <v>8</v>
      </c>
      <c r="R4" s="62">
        <v>80</v>
      </c>
      <c r="S4" s="63">
        <v>159.22999999999999</v>
      </c>
      <c r="T4" s="64">
        <f t="shared" si="1"/>
        <v>2.3570731707317076</v>
      </c>
      <c r="U4" s="65">
        <f t="shared" si="1"/>
        <v>0.10731707317073173</v>
      </c>
      <c r="V4" s="65">
        <f t="shared" si="1"/>
        <v>1.9512195121951223E-2</v>
      </c>
      <c r="W4" s="65">
        <f t="shared" si="1"/>
        <v>0.43804878048780499</v>
      </c>
      <c r="X4" s="65">
        <f t="shared" si="1"/>
        <v>0.11707317073170734</v>
      </c>
      <c r="Y4" s="65">
        <f t="shared" si="1"/>
        <v>0</v>
      </c>
      <c r="Z4" s="65">
        <f t="shared" si="1"/>
        <v>5.5414634146341468</v>
      </c>
      <c r="AA4" s="65">
        <f t="shared" si="1"/>
        <v>0.78048780487804892</v>
      </c>
      <c r="AB4" s="65">
        <f t="shared" si="1"/>
        <v>7.8048780487804894</v>
      </c>
      <c r="AC4" s="66">
        <f t="shared" si="1"/>
        <v>15.534634146341466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0.95</v>
      </c>
      <c r="AK4" s="68">
        <v>0.75</v>
      </c>
      <c r="AL4" s="68">
        <v>1</v>
      </c>
      <c r="AM4" s="69">
        <v>1</v>
      </c>
      <c r="AN4" s="70">
        <f t="shared" ref="AN4:AN8" si="4">AD4*T4</f>
        <v>2.3570731707317076</v>
      </c>
      <c r="AO4" s="60">
        <f t="shared" si="2"/>
        <v>0.10731707317073173</v>
      </c>
      <c r="AP4" s="60">
        <f t="shared" si="2"/>
        <v>1.9512195121951223E-2</v>
      </c>
      <c r="AQ4" s="60">
        <f t="shared" si="2"/>
        <v>0.43804878048780499</v>
      </c>
      <c r="AR4" s="60">
        <f t="shared" si="2"/>
        <v>0.11707317073170734</v>
      </c>
      <c r="AS4" s="60">
        <f t="shared" si="2"/>
        <v>0</v>
      </c>
      <c r="AT4" s="60">
        <f t="shared" si="2"/>
        <v>5.2643902439024393</v>
      </c>
      <c r="AU4" s="60">
        <f t="shared" si="2"/>
        <v>0.58536585365853666</v>
      </c>
      <c r="AV4" s="60">
        <f t="shared" si="2"/>
        <v>7.8048780487804894</v>
      </c>
      <c r="AW4" s="60">
        <f t="shared" si="2"/>
        <v>15.534634146341466</v>
      </c>
    </row>
    <row r="5" spans="1:49" x14ac:dyDescent="0.25">
      <c r="A5" s="71"/>
      <c r="B5" s="71"/>
      <c r="C5" s="71"/>
      <c r="D5" s="71"/>
      <c r="E5" s="86" t="s">
        <v>6</v>
      </c>
      <c r="F5" s="86">
        <v>191</v>
      </c>
      <c r="G5" s="86">
        <v>0.05</v>
      </c>
      <c r="H5" s="60">
        <f t="shared" si="0"/>
        <v>4.8780487804878057E-2</v>
      </c>
      <c r="I5" s="78">
        <f t="shared" si="3"/>
        <v>9.7560975609756113</v>
      </c>
      <c r="J5" s="61">
        <v>44.1</v>
      </c>
      <c r="K5" s="62">
        <v>1</v>
      </c>
      <c r="L5" s="62">
        <v>0.1</v>
      </c>
      <c r="M5" s="62">
        <v>9.8000000000000007</v>
      </c>
      <c r="N5" s="62">
        <v>1.1000000000000001</v>
      </c>
      <c r="O5" s="62">
        <v>0</v>
      </c>
      <c r="P5" s="62">
        <v>650</v>
      </c>
      <c r="Q5" s="62">
        <v>14.6</v>
      </c>
      <c r="R5" s="62">
        <v>30</v>
      </c>
      <c r="S5" s="63">
        <v>25</v>
      </c>
      <c r="T5" s="64">
        <f t="shared" si="1"/>
        <v>4.3024390243902451</v>
      </c>
      <c r="U5" s="65">
        <f t="shared" si="1"/>
        <v>9.7560975609756115E-2</v>
      </c>
      <c r="V5" s="65">
        <f t="shared" si="1"/>
        <v>9.7560975609756115E-3</v>
      </c>
      <c r="W5" s="65">
        <f t="shared" si="1"/>
        <v>0.95609756097560994</v>
      </c>
      <c r="X5" s="65">
        <f t="shared" si="1"/>
        <v>0.10731707317073173</v>
      </c>
      <c r="Y5" s="65">
        <f t="shared" si="1"/>
        <v>0</v>
      </c>
      <c r="Z5" s="65">
        <f t="shared" si="1"/>
        <v>63.414634146341477</v>
      </c>
      <c r="AA5" s="65">
        <f t="shared" si="1"/>
        <v>1.4243902439024392</v>
      </c>
      <c r="AB5" s="65">
        <f t="shared" si="1"/>
        <v>2.9268292682926833</v>
      </c>
      <c r="AC5" s="66">
        <f t="shared" si="1"/>
        <v>2.4390243902439028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0.95</v>
      </c>
      <c r="AK5" s="68">
        <v>0.75</v>
      </c>
      <c r="AL5" s="68">
        <v>1</v>
      </c>
      <c r="AM5" s="69">
        <v>1</v>
      </c>
      <c r="AN5" s="70">
        <f t="shared" si="4"/>
        <v>4.3024390243902451</v>
      </c>
      <c r="AO5" s="60">
        <f t="shared" si="2"/>
        <v>9.7560975609756115E-2</v>
      </c>
      <c r="AP5" s="60">
        <f t="shared" si="2"/>
        <v>9.7560975609756115E-3</v>
      </c>
      <c r="AQ5" s="60">
        <f t="shared" si="2"/>
        <v>0.95609756097560994</v>
      </c>
      <c r="AR5" s="60">
        <f t="shared" si="2"/>
        <v>0.10731707317073173</v>
      </c>
      <c r="AS5" s="60">
        <f t="shared" si="2"/>
        <v>0</v>
      </c>
      <c r="AT5" s="60">
        <f t="shared" si="2"/>
        <v>60.243902439024403</v>
      </c>
      <c r="AU5" s="60">
        <f t="shared" si="2"/>
        <v>1.0682926829268293</v>
      </c>
      <c r="AV5" s="60">
        <f t="shared" si="2"/>
        <v>2.9268292682926833</v>
      </c>
      <c r="AW5" s="60">
        <f t="shared" si="2"/>
        <v>2.4390243902439028</v>
      </c>
    </row>
    <row r="6" spans="1:49" x14ac:dyDescent="0.25">
      <c r="A6" s="71"/>
      <c r="B6" s="71"/>
      <c r="C6" s="71"/>
      <c r="D6" s="71"/>
      <c r="E6" s="86" t="s">
        <v>193</v>
      </c>
      <c r="F6" s="86">
        <v>265</v>
      </c>
      <c r="G6" s="86">
        <v>0.05</v>
      </c>
      <c r="H6" s="60">
        <f t="shared" si="0"/>
        <v>4.8780487804878057E-2</v>
      </c>
      <c r="I6" s="78">
        <f t="shared" ref="I6" si="5">$D$3*H6</f>
        <v>9.7560975609756113</v>
      </c>
      <c r="J6" s="61">
        <v>42.2</v>
      </c>
      <c r="K6" s="62">
        <v>1.1000000000000001</v>
      </c>
      <c r="L6" s="62">
        <v>0.2</v>
      </c>
      <c r="M6" s="62">
        <v>9</v>
      </c>
      <c r="N6" s="62">
        <v>0.9</v>
      </c>
      <c r="O6" s="62">
        <v>0</v>
      </c>
      <c r="P6" s="62">
        <v>3</v>
      </c>
      <c r="Q6" s="62">
        <v>8</v>
      </c>
      <c r="R6" s="62">
        <v>24</v>
      </c>
      <c r="S6" s="63">
        <v>4.4000000000000004</v>
      </c>
      <c r="T6" s="64">
        <f t="shared" ref="T6" si="6">$I6/100*J6</f>
        <v>4.1170731707317083</v>
      </c>
      <c r="U6" s="65">
        <f t="shared" ref="U6" si="7">$I6/100*K6</f>
        <v>0.10731707317073173</v>
      </c>
      <c r="V6" s="65">
        <f t="shared" ref="V6" si="8">$I6/100*L6</f>
        <v>1.9512195121951223E-2</v>
      </c>
      <c r="W6" s="65">
        <f t="shared" ref="W6" si="9">$I6/100*M6</f>
        <v>0.87804878048780499</v>
      </c>
      <c r="X6" s="65">
        <f t="shared" ref="X6" si="10">$I6/100*N6</f>
        <v>8.780487804878051E-2</v>
      </c>
      <c r="Y6" s="65">
        <f t="shared" ref="Y6" si="11">$I6/100*O6</f>
        <v>0</v>
      </c>
      <c r="Z6" s="65">
        <f t="shared" ref="Z6" si="12">$I6/100*P6</f>
        <v>0.29268292682926833</v>
      </c>
      <c r="AA6" s="65">
        <f t="shared" ref="AA6" si="13">$I6/100*Q6</f>
        <v>0.78048780487804892</v>
      </c>
      <c r="AB6" s="65">
        <f t="shared" ref="AB6" si="14">$I6/100*R6</f>
        <v>2.3414634146341466</v>
      </c>
      <c r="AC6" s="66">
        <f t="shared" ref="AC6" si="15">$I6/100*S6</f>
        <v>0.42926829268292693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0.95</v>
      </c>
      <c r="AK6" s="68">
        <v>0.75</v>
      </c>
      <c r="AL6" s="68">
        <v>1</v>
      </c>
      <c r="AM6" s="69">
        <v>1</v>
      </c>
      <c r="AN6" s="70">
        <f t="shared" ref="AN6" si="16">AD6*T6</f>
        <v>4.1170731707317083</v>
      </c>
      <c r="AO6" s="60">
        <f t="shared" ref="AO6" si="17">AE6*U6</f>
        <v>0.10731707317073173</v>
      </c>
      <c r="AP6" s="60">
        <f t="shared" ref="AP6" si="18">AF6*V6</f>
        <v>1.9512195121951223E-2</v>
      </c>
      <c r="AQ6" s="60">
        <f t="shared" ref="AQ6" si="19">AG6*W6</f>
        <v>0.87804878048780499</v>
      </c>
      <c r="AR6" s="60">
        <f t="shared" ref="AR6" si="20">AH6*X6</f>
        <v>8.780487804878051E-2</v>
      </c>
      <c r="AS6" s="60">
        <f t="shared" ref="AS6" si="21">AI6*Y6</f>
        <v>0</v>
      </c>
      <c r="AT6" s="60">
        <f t="shared" ref="AT6" si="22">AJ6*Z6</f>
        <v>0.2780487804878049</v>
      </c>
      <c r="AU6" s="60">
        <f t="shared" ref="AU6" si="23">AK6*AA6</f>
        <v>0.58536585365853666</v>
      </c>
      <c r="AV6" s="60">
        <f t="shared" ref="AV6" si="24">AL6*AB6</f>
        <v>2.3414634146341466</v>
      </c>
      <c r="AW6" s="60">
        <f t="shared" ref="AW6" si="25">AM6*AC6</f>
        <v>0.42926829268292693</v>
      </c>
    </row>
    <row r="7" spans="1:49" x14ac:dyDescent="0.25">
      <c r="A7" s="71"/>
      <c r="B7" s="71"/>
      <c r="C7" s="71"/>
      <c r="D7" s="71"/>
      <c r="E7" s="86" t="s">
        <v>8</v>
      </c>
      <c r="F7" s="86">
        <v>1432</v>
      </c>
      <c r="G7" s="86">
        <v>0.02</v>
      </c>
      <c r="H7" s="60">
        <f t="shared" si="0"/>
        <v>1.9512195121951223E-2</v>
      </c>
      <c r="I7" s="78">
        <f t="shared" si="3"/>
        <v>3.9024390243902447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35.051707317073181</v>
      </c>
      <c r="U7" s="65">
        <f t="shared" si="1"/>
        <v>0</v>
      </c>
      <c r="V7" s="65">
        <f t="shared" si="1"/>
        <v>3.8946341463414642</v>
      </c>
      <c r="W7" s="65">
        <f t="shared" si="1"/>
        <v>0</v>
      </c>
      <c r="X7" s="65">
        <f t="shared" si="1"/>
        <v>0</v>
      </c>
      <c r="Y7" s="65">
        <f t="shared" si="1"/>
        <v>2.4975609756097565</v>
      </c>
      <c r="Z7" s="65">
        <f t="shared" si="1"/>
        <v>1.5609756097560978</v>
      </c>
      <c r="AA7" s="65">
        <f t="shared" si="1"/>
        <v>0</v>
      </c>
      <c r="AB7" s="65">
        <f t="shared" si="1"/>
        <v>0.70243902439024408</v>
      </c>
      <c r="AC7" s="66">
        <f t="shared" si="1"/>
        <v>0.19902439024390245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35.051707317073181</v>
      </c>
      <c r="AO7" s="60">
        <f t="shared" si="2"/>
        <v>0</v>
      </c>
      <c r="AP7" s="60">
        <f t="shared" si="2"/>
        <v>3.8946341463414642</v>
      </c>
      <c r="AQ7" s="60">
        <f t="shared" si="2"/>
        <v>0</v>
      </c>
      <c r="AR7" s="60">
        <f t="shared" si="2"/>
        <v>0</v>
      </c>
      <c r="AS7" s="60">
        <f t="shared" si="2"/>
        <v>2.4975609756097565</v>
      </c>
      <c r="AT7" s="60">
        <f t="shared" si="2"/>
        <v>1.5609756097560978</v>
      </c>
      <c r="AU7" s="60">
        <f t="shared" si="2"/>
        <v>0</v>
      </c>
      <c r="AV7" s="60">
        <f t="shared" si="2"/>
        <v>0.70243902439024408</v>
      </c>
      <c r="AW7" s="60">
        <f t="shared" si="2"/>
        <v>0.19902439024390245</v>
      </c>
    </row>
    <row r="8" spans="1:49" x14ac:dyDescent="0.25">
      <c r="A8" s="72"/>
      <c r="B8" s="72"/>
      <c r="C8" s="72"/>
      <c r="D8" s="72"/>
      <c r="E8" s="86" t="s">
        <v>9</v>
      </c>
      <c r="F8" s="86">
        <v>1530</v>
      </c>
      <c r="G8" s="86">
        <v>5.0000000000000001E-3</v>
      </c>
      <c r="H8" s="60">
        <f t="shared" si="0"/>
        <v>4.8780487804878057E-3</v>
      </c>
      <c r="I8" s="78">
        <f t="shared" si="3"/>
        <v>0.97560975609756118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0.21463414634146344</v>
      </c>
      <c r="AC8" s="66">
        <f t="shared" si="1"/>
        <v>383.52195121951229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0.21463414634146344</v>
      </c>
      <c r="AW8" s="60">
        <f t="shared" si="2"/>
        <v>383.52195121951229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351.82829268292687</v>
      </c>
      <c r="AO9" s="77">
        <f t="shared" ref="AO9:AW9" si="26">SUM(AO3:AO8)</f>
        <v>27.180487804878048</v>
      </c>
      <c r="AP9" s="77">
        <f t="shared" si="26"/>
        <v>26.001951219512197</v>
      </c>
      <c r="AQ9" s="77">
        <f t="shared" si="26"/>
        <v>2.2721951219512198</v>
      </c>
      <c r="AR9" s="77">
        <f t="shared" si="26"/>
        <v>0.31219512195121957</v>
      </c>
      <c r="AS9" s="77">
        <f t="shared" si="26"/>
        <v>271.84390243902442</v>
      </c>
      <c r="AT9" s="77">
        <f t="shared" si="26"/>
        <v>122.70097560975611</v>
      </c>
      <c r="AU9" s="77">
        <f t="shared" si="26"/>
        <v>2.2390243902439027</v>
      </c>
      <c r="AV9" s="77">
        <f t="shared" si="26"/>
        <v>23.757365853658538</v>
      </c>
      <c r="AW9" s="77">
        <f t="shared" si="26"/>
        <v>484.96573170731716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9" enableFormatConditionsCalculation="0"/>
  <dimension ref="A1:AW10"/>
  <sheetViews>
    <sheetView showGridLines="0" workbookViewId="0">
      <selection activeCell="J3" sqref="J3:S3"/>
    </sheetView>
  </sheetViews>
  <sheetFormatPr baseColWidth="10" defaultRowHeight="18" x14ac:dyDescent="0.25"/>
  <cols>
    <col min="1" max="1" width="4.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99</v>
      </c>
      <c r="B3" s="56" t="s">
        <v>282</v>
      </c>
      <c r="C3" s="56" t="s">
        <v>44</v>
      </c>
      <c r="D3" s="56">
        <v>200</v>
      </c>
      <c r="E3" s="58" t="s">
        <v>283</v>
      </c>
      <c r="F3" s="58">
        <v>998</v>
      </c>
      <c r="G3" s="86">
        <v>0.9</v>
      </c>
      <c r="H3" s="60">
        <f>G3/SUM($G$3:$G$7)</f>
        <v>0.87804878048780499</v>
      </c>
      <c r="I3" s="78">
        <f>$D$3*H3</f>
        <v>175.60975609756099</v>
      </c>
      <c r="J3" s="61">
        <v>125.92</v>
      </c>
      <c r="K3" s="62">
        <v>17.5</v>
      </c>
      <c r="L3" s="62">
        <v>4.88</v>
      </c>
      <c r="M3" s="62">
        <v>3</v>
      </c>
      <c r="N3" s="62">
        <v>0</v>
      </c>
      <c r="O3" s="62">
        <v>76</v>
      </c>
      <c r="P3" s="62">
        <v>29</v>
      </c>
      <c r="Q3" s="62">
        <v>0</v>
      </c>
      <c r="R3" s="62">
        <v>28</v>
      </c>
      <c r="S3" s="63">
        <v>150.1</v>
      </c>
      <c r="T3" s="64">
        <f t="shared" ref="T3:AC7" si="0">$I3/100*J3</f>
        <v>221.12780487804881</v>
      </c>
      <c r="U3" s="65">
        <f t="shared" si="0"/>
        <v>30.731707317073173</v>
      </c>
      <c r="V3" s="65">
        <f t="shared" si="0"/>
        <v>8.5697560975609761</v>
      </c>
      <c r="W3" s="65">
        <f t="shared" si="0"/>
        <v>5.2682926829268304</v>
      </c>
      <c r="X3" s="65">
        <f t="shared" si="0"/>
        <v>0</v>
      </c>
      <c r="Y3" s="65">
        <f t="shared" si="0"/>
        <v>133.46341463414635</v>
      </c>
      <c r="Z3" s="65">
        <f t="shared" si="0"/>
        <v>50.926829268292693</v>
      </c>
      <c r="AA3" s="65">
        <f t="shared" si="0"/>
        <v>0</v>
      </c>
      <c r="AB3" s="65">
        <f t="shared" si="0"/>
        <v>49.170731707317081</v>
      </c>
      <c r="AC3" s="66">
        <f t="shared" si="0"/>
        <v>263.59024390243906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0.875</v>
      </c>
      <c r="AK3" s="68">
        <v>0.875</v>
      </c>
      <c r="AL3" s="68">
        <v>1</v>
      </c>
      <c r="AM3" s="69">
        <v>1</v>
      </c>
      <c r="AN3" s="70">
        <f>AD3*T3</f>
        <v>221.12780487804881</v>
      </c>
      <c r="AO3" s="60">
        <f t="shared" ref="AO3:AW7" si="1">AE3*U3</f>
        <v>30.731707317073173</v>
      </c>
      <c r="AP3" s="60">
        <f t="shared" si="1"/>
        <v>8.5697560975609761</v>
      </c>
      <c r="AQ3" s="60">
        <f t="shared" si="1"/>
        <v>5.2682926829268304</v>
      </c>
      <c r="AR3" s="60">
        <f t="shared" si="1"/>
        <v>0</v>
      </c>
      <c r="AS3" s="60">
        <f t="shared" si="1"/>
        <v>133.46341463414635</v>
      </c>
      <c r="AT3" s="60">
        <f t="shared" si="1"/>
        <v>44.560975609756106</v>
      </c>
      <c r="AU3" s="60">
        <f t="shared" si="1"/>
        <v>0</v>
      </c>
      <c r="AV3" s="60">
        <f t="shared" si="1"/>
        <v>49.170731707317081</v>
      </c>
      <c r="AW3" s="60">
        <f t="shared" si="1"/>
        <v>263.59024390243906</v>
      </c>
    </row>
    <row r="4" spans="1:49" x14ac:dyDescent="0.25">
      <c r="A4" s="71"/>
      <c r="B4" s="71"/>
      <c r="C4" s="71"/>
      <c r="D4" s="71"/>
      <c r="E4" s="86" t="s">
        <v>40</v>
      </c>
      <c r="F4" s="86">
        <v>260</v>
      </c>
      <c r="G4" s="86">
        <v>0.05</v>
      </c>
      <c r="H4" s="60">
        <f>G4/SUM($G$3:$G$7)</f>
        <v>4.8780487804878057E-2</v>
      </c>
      <c r="I4" s="78">
        <f t="shared" ref="I4:I7" si="2">$D$3*H4</f>
        <v>9.7560975609756113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3.9502439024390252</v>
      </c>
      <c r="U4" s="65">
        <f t="shared" si="0"/>
        <v>0.19512195121951223</v>
      </c>
      <c r="V4" s="65">
        <f t="shared" si="0"/>
        <v>4.0000000000000008E-2</v>
      </c>
      <c r="W4" s="65">
        <f t="shared" si="0"/>
        <v>0.70243902439024408</v>
      </c>
      <c r="X4" s="65">
        <f t="shared" si="0"/>
        <v>0.14829268292682929</v>
      </c>
      <c r="Y4" s="65">
        <f t="shared" si="0"/>
        <v>0</v>
      </c>
      <c r="Z4" s="65">
        <f t="shared" si="0"/>
        <v>1.1219512195121952</v>
      </c>
      <c r="AA4" s="65">
        <f t="shared" si="0"/>
        <v>1.8048780487804881</v>
      </c>
      <c r="AB4" s="65">
        <f t="shared" si="0"/>
        <v>2.9268292682926833</v>
      </c>
      <c r="AC4" s="66">
        <f t="shared" si="0"/>
        <v>0.48780487804878059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0.95</v>
      </c>
      <c r="AK4" s="68">
        <v>0.75</v>
      </c>
      <c r="AL4" s="68">
        <v>1</v>
      </c>
      <c r="AM4" s="69">
        <v>1</v>
      </c>
      <c r="AN4" s="70">
        <f t="shared" ref="AN4:AN7" si="3">AD4*T4</f>
        <v>3.9502439024390252</v>
      </c>
      <c r="AO4" s="60">
        <f t="shared" si="1"/>
        <v>0.19512195121951223</v>
      </c>
      <c r="AP4" s="60">
        <f t="shared" si="1"/>
        <v>4.0000000000000008E-2</v>
      </c>
      <c r="AQ4" s="60">
        <f t="shared" si="1"/>
        <v>0.70243902439024408</v>
      </c>
      <c r="AR4" s="60">
        <f t="shared" si="1"/>
        <v>0.14829268292682929</v>
      </c>
      <c r="AS4" s="60">
        <f t="shared" si="1"/>
        <v>0</v>
      </c>
      <c r="AT4" s="60">
        <f t="shared" si="1"/>
        <v>1.0658536585365854</v>
      </c>
      <c r="AU4" s="60">
        <f t="shared" si="1"/>
        <v>1.3536585365853662</v>
      </c>
      <c r="AV4" s="60">
        <f t="shared" si="1"/>
        <v>2.9268292682926833</v>
      </c>
      <c r="AW4" s="60">
        <f t="shared" si="1"/>
        <v>0.48780487804878059</v>
      </c>
    </row>
    <row r="5" spans="1:49" x14ac:dyDescent="0.25">
      <c r="A5" s="71"/>
      <c r="B5" s="71"/>
      <c r="C5" s="71"/>
      <c r="D5" s="71"/>
      <c r="E5" s="86" t="s">
        <v>41</v>
      </c>
      <c r="F5" s="86">
        <v>356</v>
      </c>
      <c r="G5" s="86">
        <v>0.05</v>
      </c>
      <c r="H5" s="60">
        <f>G5/SUM($G$3:$G$7)</f>
        <v>4.8780487804878057E-2</v>
      </c>
      <c r="I5" s="78">
        <f t="shared" si="2"/>
        <v>9.7560975609756113</v>
      </c>
      <c r="J5" s="61">
        <v>52.75</v>
      </c>
      <c r="K5" s="62">
        <v>1.5</v>
      </c>
      <c r="L5" s="62">
        <v>0.75</v>
      </c>
      <c r="M5" s="62">
        <v>10</v>
      </c>
      <c r="N5" s="62">
        <v>2.5</v>
      </c>
      <c r="O5" s="62">
        <v>0</v>
      </c>
      <c r="P5" s="62">
        <v>27.5</v>
      </c>
      <c r="Q5" s="62">
        <v>4.5</v>
      </c>
      <c r="R5" s="62">
        <v>27.5</v>
      </c>
      <c r="S5" s="63">
        <v>14.5</v>
      </c>
      <c r="T5" s="64">
        <f t="shared" si="0"/>
        <v>5.1463414634146352</v>
      </c>
      <c r="U5" s="65">
        <f t="shared" si="0"/>
        <v>0.14634146341463417</v>
      </c>
      <c r="V5" s="65">
        <f t="shared" si="0"/>
        <v>7.3170731707317083E-2</v>
      </c>
      <c r="W5" s="65">
        <f t="shared" si="0"/>
        <v>0.97560975609756118</v>
      </c>
      <c r="X5" s="65">
        <f t="shared" si="0"/>
        <v>0.24390243902439029</v>
      </c>
      <c r="Y5" s="65">
        <f t="shared" si="0"/>
        <v>0</v>
      </c>
      <c r="Z5" s="65">
        <f t="shared" si="0"/>
        <v>2.6829268292682933</v>
      </c>
      <c r="AA5" s="65">
        <f t="shared" si="0"/>
        <v>0.4390243902439025</v>
      </c>
      <c r="AB5" s="65">
        <f t="shared" si="0"/>
        <v>2.6829268292682933</v>
      </c>
      <c r="AC5" s="66">
        <f t="shared" si="0"/>
        <v>1.4146341463414636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0.95</v>
      </c>
      <c r="AK5" s="68">
        <v>0.75</v>
      </c>
      <c r="AL5" s="68">
        <v>1</v>
      </c>
      <c r="AM5" s="69">
        <v>1</v>
      </c>
      <c r="AN5" s="70">
        <f t="shared" si="3"/>
        <v>5.1463414634146352</v>
      </c>
      <c r="AO5" s="60">
        <f t="shared" si="1"/>
        <v>0.14634146341463417</v>
      </c>
      <c r="AP5" s="60">
        <f t="shared" si="1"/>
        <v>7.3170731707317083E-2</v>
      </c>
      <c r="AQ5" s="60">
        <f t="shared" si="1"/>
        <v>0.97560975609756118</v>
      </c>
      <c r="AR5" s="60">
        <f t="shared" si="1"/>
        <v>0.24390243902439029</v>
      </c>
      <c r="AS5" s="60">
        <f t="shared" si="1"/>
        <v>0</v>
      </c>
      <c r="AT5" s="60">
        <f t="shared" si="1"/>
        <v>2.5487804878048785</v>
      </c>
      <c r="AU5" s="60">
        <f t="shared" si="1"/>
        <v>0.3292682926829269</v>
      </c>
      <c r="AV5" s="60">
        <f t="shared" si="1"/>
        <v>2.6829268292682933</v>
      </c>
      <c r="AW5" s="60">
        <f t="shared" si="1"/>
        <v>1.4146341463414636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0.02</v>
      </c>
      <c r="H6" s="60">
        <f>G6/SUM($G$3:$G$7)</f>
        <v>1.9512195121951223E-2</v>
      </c>
      <c r="I6" s="78">
        <f t="shared" si="2"/>
        <v>3.9024390243902447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35.051707317073181</v>
      </c>
      <c r="U6" s="65">
        <f t="shared" si="0"/>
        <v>0</v>
      </c>
      <c r="V6" s="65">
        <f t="shared" si="0"/>
        <v>3.8946341463414642</v>
      </c>
      <c r="W6" s="65">
        <f t="shared" si="0"/>
        <v>0</v>
      </c>
      <c r="X6" s="65">
        <f t="shared" si="0"/>
        <v>0</v>
      </c>
      <c r="Y6" s="65">
        <f t="shared" si="0"/>
        <v>2.4975609756097565</v>
      </c>
      <c r="Z6" s="65">
        <f t="shared" si="0"/>
        <v>1.5609756097560978</v>
      </c>
      <c r="AA6" s="65">
        <f t="shared" si="0"/>
        <v>0</v>
      </c>
      <c r="AB6" s="65">
        <f t="shared" si="0"/>
        <v>0.70243902439024408</v>
      </c>
      <c r="AC6" s="66">
        <f t="shared" si="0"/>
        <v>0.19902439024390245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35.051707317073181</v>
      </c>
      <c r="AO6" s="60">
        <f t="shared" si="1"/>
        <v>0</v>
      </c>
      <c r="AP6" s="60">
        <f t="shared" si="1"/>
        <v>3.8946341463414642</v>
      </c>
      <c r="AQ6" s="60">
        <f t="shared" si="1"/>
        <v>0</v>
      </c>
      <c r="AR6" s="60">
        <f t="shared" si="1"/>
        <v>0</v>
      </c>
      <c r="AS6" s="60">
        <f t="shared" si="1"/>
        <v>2.4975609756097565</v>
      </c>
      <c r="AT6" s="60">
        <f t="shared" si="1"/>
        <v>1.5609756097560978</v>
      </c>
      <c r="AU6" s="60">
        <f t="shared" si="1"/>
        <v>0</v>
      </c>
      <c r="AV6" s="60">
        <f t="shared" si="1"/>
        <v>0.70243902439024408</v>
      </c>
      <c r="AW6" s="60">
        <f t="shared" si="1"/>
        <v>0.19902439024390245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5.0000000000000001E-3</v>
      </c>
      <c r="H7" s="60">
        <f>G7/SUM($G$3:$G$7)</f>
        <v>4.8780487804878057E-3</v>
      </c>
      <c r="I7" s="78">
        <f t="shared" si="2"/>
        <v>0.97560975609756118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0.21463414634146344</v>
      </c>
      <c r="AC7" s="66">
        <f t="shared" si="0"/>
        <v>383.52195121951229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0.21463414634146344</v>
      </c>
      <c r="AW7" s="60">
        <f t="shared" si="1"/>
        <v>383.52195121951229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265.27609756097564</v>
      </c>
      <c r="AO8" s="77">
        <f t="shared" ref="AO8:AW8" si="4">SUM(AO3:AO7)</f>
        <v>31.073170731707318</v>
      </c>
      <c r="AP8" s="77">
        <f t="shared" si="4"/>
        <v>12.577560975609757</v>
      </c>
      <c r="AQ8" s="77">
        <f t="shared" si="4"/>
        <v>6.9463414634146359</v>
      </c>
      <c r="AR8" s="77">
        <f t="shared" si="4"/>
        <v>0.39219512195121958</v>
      </c>
      <c r="AS8" s="77">
        <f t="shared" si="4"/>
        <v>135.9609756097561</v>
      </c>
      <c r="AT8" s="77">
        <f t="shared" si="4"/>
        <v>49.736585365853664</v>
      </c>
      <c r="AU8" s="77">
        <f t="shared" si="4"/>
        <v>1.6829268292682931</v>
      </c>
      <c r="AV8" s="77">
        <f t="shared" si="4"/>
        <v>55.697560975609768</v>
      </c>
      <c r="AW8" s="77">
        <f t="shared" si="4"/>
        <v>649.21365853658551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0" enableFormatConditionsCalculation="0"/>
  <dimension ref="A1:AW12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100</v>
      </c>
      <c r="B3" s="56" t="s">
        <v>284</v>
      </c>
      <c r="C3" s="56" t="s">
        <v>97</v>
      </c>
      <c r="D3" s="56">
        <v>200</v>
      </c>
      <c r="E3" s="58" t="s">
        <v>288</v>
      </c>
      <c r="F3" s="58">
        <v>4</v>
      </c>
      <c r="G3" s="86">
        <v>0.16</v>
      </c>
      <c r="H3" s="60">
        <f t="shared" ref="H3:H9" si="0">G3/SUM($G$3:$G$9)</f>
        <v>0.18497109826589594</v>
      </c>
      <c r="I3" s="78">
        <f>$D$3*H3</f>
        <v>36.994219653179186</v>
      </c>
      <c r="J3" s="61">
        <v>349</v>
      </c>
      <c r="K3" s="62">
        <v>10</v>
      </c>
      <c r="L3" s="62">
        <v>1</v>
      </c>
      <c r="M3" s="62">
        <v>75</v>
      </c>
      <c r="N3" s="62">
        <v>0.61</v>
      </c>
      <c r="O3" s="62">
        <v>0</v>
      </c>
      <c r="P3" s="62">
        <v>0</v>
      </c>
      <c r="Q3" s="62">
        <v>3</v>
      </c>
      <c r="R3" s="62">
        <v>27.06</v>
      </c>
      <c r="S3" s="63">
        <v>2.72</v>
      </c>
      <c r="T3" s="64">
        <f t="shared" ref="T3:AC9" si="1">$I3/100*J3</f>
        <v>129.10982658959537</v>
      </c>
      <c r="U3" s="65">
        <f t="shared" si="1"/>
        <v>3.699421965317919</v>
      </c>
      <c r="V3" s="65">
        <f t="shared" si="1"/>
        <v>0.36994219653179189</v>
      </c>
      <c r="W3" s="65">
        <f t="shared" si="1"/>
        <v>27.745664739884393</v>
      </c>
      <c r="X3" s="65">
        <f t="shared" si="1"/>
        <v>0.22566473988439303</v>
      </c>
      <c r="Y3" s="65">
        <f t="shared" si="1"/>
        <v>0</v>
      </c>
      <c r="Z3" s="65">
        <f t="shared" si="1"/>
        <v>0</v>
      </c>
      <c r="AA3" s="65">
        <f t="shared" si="1"/>
        <v>1.1098265895953756</v>
      </c>
      <c r="AB3" s="65">
        <f t="shared" si="1"/>
        <v>10.010635838150288</v>
      </c>
      <c r="AC3" s="66">
        <f t="shared" si="1"/>
        <v>1.0062427745664739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0.93333333333333324</v>
      </c>
      <c r="AK3" s="68">
        <v>0.8</v>
      </c>
      <c r="AL3" s="68">
        <v>1</v>
      </c>
      <c r="AM3" s="69">
        <v>1</v>
      </c>
      <c r="AN3" s="70">
        <f>AD3*T3</f>
        <v>129.10982658959537</v>
      </c>
      <c r="AO3" s="60">
        <f t="shared" ref="AO3:AW9" si="2">AE3*U3</f>
        <v>3.699421965317919</v>
      </c>
      <c r="AP3" s="60">
        <f t="shared" si="2"/>
        <v>0.36994219653179189</v>
      </c>
      <c r="AQ3" s="60">
        <f t="shared" si="2"/>
        <v>27.745664739884393</v>
      </c>
      <c r="AR3" s="60">
        <f t="shared" si="2"/>
        <v>0.22566473988439303</v>
      </c>
      <c r="AS3" s="60">
        <f t="shared" si="2"/>
        <v>0</v>
      </c>
      <c r="AT3" s="60">
        <f t="shared" si="2"/>
        <v>0</v>
      </c>
      <c r="AU3" s="60">
        <f t="shared" si="2"/>
        <v>0.88786127167630058</v>
      </c>
      <c r="AV3" s="60">
        <f t="shared" si="2"/>
        <v>10.010635838150288</v>
      </c>
      <c r="AW3" s="60">
        <f t="shared" si="2"/>
        <v>1.0062427745664739</v>
      </c>
    </row>
    <row r="4" spans="1:49" x14ac:dyDescent="0.25">
      <c r="A4" s="71"/>
      <c r="B4" s="71"/>
      <c r="C4" s="71"/>
      <c r="D4" s="71"/>
      <c r="E4" s="86" t="s">
        <v>285</v>
      </c>
      <c r="F4" s="86">
        <v>907</v>
      </c>
      <c r="G4" s="86">
        <v>0.16</v>
      </c>
      <c r="H4" s="60">
        <f t="shared" si="0"/>
        <v>0.18497109826589594</v>
      </c>
      <c r="I4" s="78">
        <f t="shared" ref="I4:I9" si="3">$D$3*H4</f>
        <v>36.994219653179186</v>
      </c>
      <c r="J4" s="61">
        <v>54.8</v>
      </c>
      <c r="K4" s="62">
        <v>3</v>
      </c>
      <c r="L4" s="62">
        <v>3.2</v>
      </c>
      <c r="M4" s="62">
        <v>3.5</v>
      </c>
      <c r="N4" s="62">
        <v>0</v>
      </c>
      <c r="O4" s="62">
        <v>15</v>
      </c>
      <c r="P4" s="62">
        <v>24</v>
      </c>
      <c r="Q4" s="62">
        <v>1</v>
      </c>
      <c r="R4" s="62">
        <v>104</v>
      </c>
      <c r="S4" s="63">
        <v>37.200000000000003</v>
      </c>
      <c r="T4" s="64">
        <f t="shared" si="1"/>
        <v>20.272832369942194</v>
      </c>
      <c r="U4" s="65">
        <f t="shared" si="1"/>
        <v>1.1098265895953756</v>
      </c>
      <c r="V4" s="65">
        <f t="shared" si="1"/>
        <v>1.1838150289017342</v>
      </c>
      <c r="W4" s="65">
        <f t="shared" si="1"/>
        <v>1.2947976878612717</v>
      </c>
      <c r="X4" s="65">
        <f t="shared" si="1"/>
        <v>0</v>
      </c>
      <c r="Y4" s="65">
        <f t="shared" si="1"/>
        <v>5.5491329479768785</v>
      </c>
      <c r="Z4" s="65">
        <f t="shared" si="1"/>
        <v>8.8786127167630049</v>
      </c>
      <c r="AA4" s="65">
        <f t="shared" si="1"/>
        <v>0.36994219653179189</v>
      </c>
      <c r="AB4" s="65">
        <f t="shared" si="1"/>
        <v>38.473988439306353</v>
      </c>
      <c r="AC4" s="66">
        <f t="shared" si="1"/>
        <v>13.761849710982659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0.65</v>
      </c>
      <c r="AL4" s="68">
        <v>1</v>
      </c>
      <c r="AM4" s="69">
        <v>1</v>
      </c>
      <c r="AN4" s="70">
        <f t="shared" ref="AN4:AN9" si="4">AD4*T4</f>
        <v>20.272832369942194</v>
      </c>
      <c r="AO4" s="60">
        <f t="shared" si="2"/>
        <v>1.1098265895953756</v>
      </c>
      <c r="AP4" s="60">
        <f t="shared" si="2"/>
        <v>1.1838150289017342</v>
      </c>
      <c r="AQ4" s="60">
        <f t="shared" si="2"/>
        <v>1.2947976878612717</v>
      </c>
      <c r="AR4" s="60">
        <f t="shared" si="2"/>
        <v>0</v>
      </c>
      <c r="AS4" s="60">
        <f t="shared" si="2"/>
        <v>5.5491329479768785</v>
      </c>
      <c r="AT4" s="60">
        <f t="shared" si="2"/>
        <v>8.8786127167630049</v>
      </c>
      <c r="AU4" s="60">
        <f t="shared" si="2"/>
        <v>0.24046242774566473</v>
      </c>
      <c r="AV4" s="60">
        <f t="shared" si="2"/>
        <v>38.473988439306353</v>
      </c>
      <c r="AW4" s="60">
        <f t="shared" si="2"/>
        <v>13.761849710982659</v>
      </c>
    </row>
    <row r="5" spans="1:49" x14ac:dyDescent="0.25">
      <c r="A5" s="71"/>
      <c r="B5" s="71"/>
      <c r="C5" s="71"/>
      <c r="D5" s="71"/>
      <c r="E5" s="86" t="s">
        <v>286</v>
      </c>
      <c r="F5" s="86">
        <v>914</v>
      </c>
      <c r="G5" s="86">
        <v>0.2</v>
      </c>
      <c r="H5" s="60">
        <f t="shared" si="0"/>
        <v>0.23121387283236994</v>
      </c>
      <c r="I5" s="78">
        <f t="shared" si="3"/>
        <v>46.24277456647399</v>
      </c>
      <c r="J5" s="61">
        <v>490.8</v>
      </c>
      <c r="K5" s="62">
        <v>22.65</v>
      </c>
      <c r="L5" s="62">
        <v>23.4</v>
      </c>
      <c r="M5" s="62">
        <v>47.4</v>
      </c>
      <c r="N5" s="62">
        <v>0</v>
      </c>
      <c r="O5" s="62">
        <v>110</v>
      </c>
      <c r="P5" s="62">
        <v>183</v>
      </c>
      <c r="Q5" s="62">
        <v>1</v>
      </c>
      <c r="R5" s="62">
        <v>495</v>
      </c>
      <c r="S5" s="63">
        <v>450.8</v>
      </c>
      <c r="T5" s="64">
        <f t="shared" si="1"/>
        <v>226.95953757225433</v>
      </c>
      <c r="U5" s="65">
        <f t="shared" si="1"/>
        <v>10.473988439306357</v>
      </c>
      <c r="V5" s="65">
        <f t="shared" si="1"/>
        <v>10.820809248554912</v>
      </c>
      <c r="W5" s="65">
        <f t="shared" si="1"/>
        <v>21.919075144508671</v>
      </c>
      <c r="X5" s="65">
        <f t="shared" si="1"/>
        <v>0</v>
      </c>
      <c r="Y5" s="65">
        <f t="shared" si="1"/>
        <v>50.867052023121389</v>
      </c>
      <c r="Z5" s="65">
        <f t="shared" si="1"/>
        <v>84.624277456647391</v>
      </c>
      <c r="AA5" s="65">
        <f t="shared" si="1"/>
        <v>0.46242774566473988</v>
      </c>
      <c r="AB5" s="65">
        <f t="shared" si="1"/>
        <v>228.90173410404623</v>
      </c>
      <c r="AC5" s="66">
        <f t="shared" si="1"/>
        <v>208.46242774566474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0.65</v>
      </c>
      <c r="AL5" s="68">
        <v>1</v>
      </c>
      <c r="AM5" s="69">
        <v>1</v>
      </c>
      <c r="AN5" s="70">
        <f t="shared" si="4"/>
        <v>226.95953757225433</v>
      </c>
      <c r="AO5" s="60">
        <f t="shared" si="2"/>
        <v>10.473988439306357</v>
      </c>
      <c r="AP5" s="60">
        <f t="shared" si="2"/>
        <v>10.820809248554912</v>
      </c>
      <c r="AQ5" s="60">
        <f t="shared" si="2"/>
        <v>21.919075144508671</v>
      </c>
      <c r="AR5" s="60">
        <f t="shared" si="2"/>
        <v>0</v>
      </c>
      <c r="AS5" s="60">
        <f t="shared" si="2"/>
        <v>50.867052023121389</v>
      </c>
      <c r="AT5" s="60">
        <f t="shared" si="2"/>
        <v>84.624277456647391</v>
      </c>
      <c r="AU5" s="60">
        <f t="shared" si="2"/>
        <v>0.30057803468208094</v>
      </c>
      <c r="AV5" s="60">
        <f t="shared" si="2"/>
        <v>228.90173410404623</v>
      </c>
      <c r="AW5" s="60">
        <f t="shared" si="2"/>
        <v>208.46242774566474</v>
      </c>
    </row>
    <row r="6" spans="1:49" x14ac:dyDescent="0.25">
      <c r="A6" s="71"/>
      <c r="B6" s="71"/>
      <c r="C6" s="71"/>
      <c r="D6" s="71"/>
      <c r="E6" s="86" t="s">
        <v>287</v>
      </c>
      <c r="F6" s="86">
        <v>938</v>
      </c>
      <c r="G6" s="86">
        <v>0.12</v>
      </c>
      <c r="H6" s="60">
        <f t="shared" si="0"/>
        <v>0.13872832369942195</v>
      </c>
      <c r="I6" s="78">
        <f t="shared" si="3"/>
        <v>27.74566473988439</v>
      </c>
      <c r="J6" s="61">
        <v>888</v>
      </c>
      <c r="K6" s="62">
        <v>1.5</v>
      </c>
      <c r="L6" s="62">
        <v>98</v>
      </c>
      <c r="M6" s="62">
        <v>0</v>
      </c>
      <c r="N6" s="62">
        <v>0</v>
      </c>
      <c r="O6" s="62">
        <v>295.60000000000002</v>
      </c>
      <c r="P6" s="62">
        <v>500</v>
      </c>
      <c r="Q6" s="62">
        <v>1</v>
      </c>
      <c r="R6" s="62">
        <v>35</v>
      </c>
      <c r="S6" s="63">
        <v>40.299999999999997</v>
      </c>
      <c r="T6" s="64">
        <f t="shared" si="1"/>
        <v>246.38150289017338</v>
      </c>
      <c r="U6" s="65">
        <f t="shared" si="1"/>
        <v>0.41618497109826585</v>
      </c>
      <c r="V6" s="65">
        <f t="shared" si="1"/>
        <v>27.190751445086704</v>
      </c>
      <c r="W6" s="65">
        <f t="shared" si="1"/>
        <v>0</v>
      </c>
      <c r="X6" s="65">
        <f t="shared" si="1"/>
        <v>0</v>
      </c>
      <c r="Y6" s="65">
        <f t="shared" si="1"/>
        <v>82.016184971098269</v>
      </c>
      <c r="Z6" s="65">
        <f t="shared" si="1"/>
        <v>138.72832369942196</v>
      </c>
      <c r="AA6" s="65">
        <f t="shared" si="1"/>
        <v>0.2774566473988439</v>
      </c>
      <c r="AB6" s="65">
        <f t="shared" si="1"/>
        <v>9.7109826589595372</v>
      </c>
      <c r="AC6" s="66">
        <f t="shared" si="1"/>
        <v>11.181502890173409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0.65</v>
      </c>
      <c r="AL6" s="68">
        <v>1</v>
      </c>
      <c r="AM6" s="69">
        <v>1</v>
      </c>
      <c r="AN6" s="70">
        <f t="shared" si="4"/>
        <v>246.38150289017338</v>
      </c>
      <c r="AO6" s="60">
        <f t="shared" si="2"/>
        <v>0.41618497109826585</v>
      </c>
      <c r="AP6" s="60">
        <f t="shared" si="2"/>
        <v>27.190751445086704</v>
      </c>
      <c r="AQ6" s="60">
        <f t="shared" si="2"/>
        <v>0</v>
      </c>
      <c r="AR6" s="60">
        <f t="shared" si="2"/>
        <v>0</v>
      </c>
      <c r="AS6" s="60">
        <f t="shared" si="2"/>
        <v>82.016184971098269</v>
      </c>
      <c r="AT6" s="60">
        <f t="shared" si="2"/>
        <v>138.72832369942196</v>
      </c>
      <c r="AU6" s="60">
        <f t="shared" si="2"/>
        <v>0.18034682080924855</v>
      </c>
      <c r="AV6" s="60">
        <f t="shared" si="2"/>
        <v>9.7109826589595372</v>
      </c>
      <c r="AW6" s="60">
        <f t="shared" si="2"/>
        <v>11.181502890173409</v>
      </c>
    </row>
    <row r="7" spans="1:49" x14ac:dyDescent="0.25">
      <c r="A7" s="71"/>
      <c r="B7" s="71"/>
      <c r="C7" s="71"/>
      <c r="D7" s="71"/>
      <c r="E7" s="86" t="s">
        <v>273</v>
      </c>
      <c r="F7" s="86">
        <v>1378</v>
      </c>
      <c r="G7" s="86">
        <v>0.16</v>
      </c>
      <c r="H7" s="60">
        <f t="shared" si="0"/>
        <v>0.18497109826589594</v>
      </c>
      <c r="I7" s="78">
        <f t="shared" si="3"/>
        <v>36.994219653179186</v>
      </c>
      <c r="J7" s="61">
        <v>399.6</v>
      </c>
      <c r="K7" s="62">
        <v>0</v>
      </c>
      <c r="L7" s="62">
        <v>0</v>
      </c>
      <c r="M7" s="62">
        <v>99.9</v>
      </c>
      <c r="N7" s="62">
        <v>0</v>
      </c>
      <c r="O7" s="62">
        <v>0</v>
      </c>
      <c r="P7" s="62">
        <v>0</v>
      </c>
      <c r="Q7" s="62">
        <v>3</v>
      </c>
      <c r="R7" s="62">
        <v>20</v>
      </c>
      <c r="S7" s="63">
        <v>0.4</v>
      </c>
      <c r="T7" s="64">
        <f t="shared" si="1"/>
        <v>147.82890173410405</v>
      </c>
      <c r="U7" s="65">
        <f t="shared" si="1"/>
        <v>0</v>
      </c>
      <c r="V7" s="65">
        <f t="shared" si="1"/>
        <v>0</v>
      </c>
      <c r="W7" s="65">
        <f t="shared" si="1"/>
        <v>36.957225433526013</v>
      </c>
      <c r="X7" s="65">
        <f t="shared" si="1"/>
        <v>0</v>
      </c>
      <c r="Y7" s="65">
        <f t="shared" si="1"/>
        <v>0</v>
      </c>
      <c r="Z7" s="65">
        <f t="shared" si="1"/>
        <v>0</v>
      </c>
      <c r="AA7" s="65">
        <f t="shared" si="1"/>
        <v>1.1098265895953756</v>
      </c>
      <c r="AB7" s="65">
        <f t="shared" si="1"/>
        <v>7.398843930635838</v>
      </c>
      <c r="AC7" s="66">
        <f t="shared" si="1"/>
        <v>0.14797687861271677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0.8</v>
      </c>
      <c r="AL7" s="68">
        <v>1</v>
      </c>
      <c r="AM7" s="69">
        <v>1</v>
      </c>
      <c r="AN7" s="70">
        <f t="shared" si="4"/>
        <v>147.82890173410405</v>
      </c>
      <c r="AO7" s="60">
        <f t="shared" si="2"/>
        <v>0</v>
      </c>
      <c r="AP7" s="60">
        <f t="shared" si="2"/>
        <v>0</v>
      </c>
      <c r="AQ7" s="60">
        <f t="shared" si="2"/>
        <v>36.957225433526013</v>
      </c>
      <c r="AR7" s="60">
        <f t="shared" si="2"/>
        <v>0</v>
      </c>
      <c r="AS7" s="60">
        <f t="shared" si="2"/>
        <v>0</v>
      </c>
      <c r="AT7" s="60">
        <f t="shared" si="2"/>
        <v>0</v>
      </c>
      <c r="AU7" s="60">
        <f t="shared" si="2"/>
        <v>0.88786127167630058</v>
      </c>
      <c r="AV7" s="60">
        <f t="shared" si="2"/>
        <v>7.398843930635838</v>
      </c>
      <c r="AW7" s="60">
        <f t="shared" si="2"/>
        <v>0.14797687861271677</v>
      </c>
    </row>
    <row r="8" spans="1:49" x14ac:dyDescent="0.25">
      <c r="A8" s="71"/>
      <c r="B8" s="71"/>
      <c r="C8" s="71"/>
      <c r="D8" s="71"/>
      <c r="E8" s="86" t="s">
        <v>8</v>
      </c>
      <c r="F8" s="86">
        <v>1432</v>
      </c>
      <c r="G8" s="86">
        <v>0.05</v>
      </c>
      <c r="H8" s="60">
        <f t="shared" si="0"/>
        <v>5.7803468208092484E-2</v>
      </c>
      <c r="I8" s="78">
        <f t="shared" si="3"/>
        <v>11.560693641618498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1"/>
        <v>103.83815028901735</v>
      </c>
      <c r="U8" s="65">
        <f t="shared" si="1"/>
        <v>0</v>
      </c>
      <c r="V8" s="65">
        <f t="shared" si="1"/>
        <v>11.537572254335259</v>
      </c>
      <c r="W8" s="65">
        <f t="shared" si="1"/>
        <v>0</v>
      </c>
      <c r="X8" s="65">
        <f t="shared" si="1"/>
        <v>0</v>
      </c>
      <c r="Y8" s="65">
        <f t="shared" si="1"/>
        <v>7.398843930635838</v>
      </c>
      <c r="Z8" s="65">
        <f t="shared" si="1"/>
        <v>4.6242774566473983</v>
      </c>
      <c r="AA8" s="65">
        <f t="shared" si="1"/>
        <v>0</v>
      </c>
      <c r="AB8" s="65">
        <f t="shared" si="1"/>
        <v>2.0809248554913293</v>
      </c>
      <c r="AC8" s="66">
        <f t="shared" si="1"/>
        <v>0.58959537572254328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103.83815028901735</v>
      </c>
      <c r="AO8" s="60">
        <f t="shared" si="2"/>
        <v>0</v>
      </c>
      <c r="AP8" s="60">
        <f t="shared" si="2"/>
        <v>11.537572254335259</v>
      </c>
      <c r="AQ8" s="60">
        <f t="shared" si="2"/>
        <v>0</v>
      </c>
      <c r="AR8" s="60">
        <f t="shared" si="2"/>
        <v>0</v>
      </c>
      <c r="AS8" s="60">
        <f t="shared" si="2"/>
        <v>7.398843930635838</v>
      </c>
      <c r="AT8" s="60">
        <f t="shared" si="2"/>
        <v>4.6242774566473983</v>
      </c>
      <c r="AU8" s="60">
        <f t="shared" si="2"/>
        <v>0</v>
      </c>
      <c r="AV8" s="60">
        <f t="shared" si="2"/>
        <v>2.0809248554913293</v>
      </c>
      <c r="AW8" s="60">
        <f t="shared" si="2"/>
        <v>0.58959537572254328</v>
      </c>
    </row>
    <row r="9" spans="1:49" x14ac:dyDescent="0.25">
      <c r="A9" s="72"/>
      <c r="B9" s="72"/>
      <c r="C9" s="72"/>
      <c r="D9" s="72"/>
      <c r="E9" s="86" t="s">
        <v>9</v>
      </c>
      <c r="F9" s="86">
        <v>1530</v>
      </c>
      <c r="G9" s="86">
        <v>1.4999999999999999E-2</v>
      </c>
      <c r="H9" s="60">
        <f t="shared" si="0"/>
        <v>1.7341040462427744E-2</v>
      </c>
      <c r="I9" s="78">
        <f t="shared" si="3"/>
        <v>3.4682080924855487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0.76300578034682076</v>
      </c>
      <c r="AC9" s="66">
        <f t="shared" si="1"/>
        <v>1363.3872832369941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2"/>
        <v>0</v>
      </c>
      <c r="AP9" s="60">
        <f t="shared" si="2"/>
        <v>0</v>
      </c>
      <c r="AQ9" s="60">
        <f t="shared" si="2"/>
        <v>0</v>
      </c>
      <c r="AR9" s="60">
        <f t="shared" si="2"/>
        <v>0</v>
      </c>
      <c r="AS9" s="60">
        <f t="shared" si="2"/>
        <v>0</v>
      </c>
      <c r="AT9" s="60">
        <f t="shared" si="2"/>
        <v>0</v>
      </c>
      <c r="AU9" s="60">
        <f t="shared" si="2"/>
        <v>0</v>
      </c>
      <c r="AV9" s="60">
        <f t="shared" si="2"/>
        <v>0.76300578034682076</v>
      </c>
      <c r="AW9" s="60">
        <f t="shared" si="2"/>
        <v>1363.3872832369941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874.39075144508672</v>
      </c>
      <c r="AO10" s="77">
        <f t="shared" ref="AO10:AW10" si="5">SUM(AO3:AO9)</f>
        <v>15.699421965317917</v>
      </c>
      <c r="AP10" s="77">
        <f t="shared" si="5"/>
        <v>51.102890173410401</v>
      </c>
      <c r="AQ10" s="77">
        <f t="shared" si="5"/>
        <v>87.916763005780354</v>
      </c>
      <c r="AR10" s="77">
        <f t="shared" si="5"/>
        <v>0.22566473988439303</v>
      </c>
      <c r="AS10" s="77">
        <f t="shared" si="5"/>
        <v>145.83121387283239</v>
      </c>
      <c r="AT10" s="77">
        <f t="shared" si="5"/>
        <v>236.85549132947978</v>
      </c>
      <c r="AU10" s="77">
        <f t="shared" si="5"/>
        <v>2.497109826589595</v>
      </c>
      <c r="AV10" s="77">
        <f t="shared" si="5"/>
        <v>297.34011560693642</v>
      </c>
      <c r="AW10" s="77">
        <f t="shared" si="5"/>
        <v>1598.5368786127167</v>
      </c>
    </row>
    <row r="12" spans="1:49" x14ac:dyDescent="0.25">
      <c r="B12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1" enableFormatConditionsCalculation="0"/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101</v>
      </c>
      <c r="B3" s="56" t="s">
        <v>289</v>
      </c>
      <c r="C3" s="56" t="s">
        <v>97</v>
      </c>
      <c r="D3" s="56">
        <v>200</v>
      </c>
      <c r="E3" s="58" t="s">
        <v>39</v>
      </c>
      <c r="F3" s="58">
        <v>850</v>
      </c>
      <c r="G3" s="86">
        <v>0.9</v>
      </c>
      <c r="H3" s="60">
        <f>G3/SUM($G$3:$G$6)</f>
        <v>0.84507042253521136</v>
      </c>
      <c r="I3" s="78">
        <f>$D$3*H3</f>
        <v>169.01408450704227</v>
      </c>
      <c r="J3" s="61">
        <v>184.5</v>
      </c>
      <c r="K3" s="62">
        <v>16.2</v>
      </c>
      <c r="L3" s="62">
        <v>13.3</v>
      </c>
      <c r="M3" s="62">
        <v>0</v>
      </c>
      <c r="N3" s="62">
        <v>0</v>
      </c>
      <c r="O3" s="62">
        <v>162.4</v>
      </c>
      <c r="P3" s="62">
        <v>44.5</v>
      </c>
      <c r="Q3" s="62">
        <v>0</v>
      </c>
      <c r="R3" s="62">
        <v>6.04</v>
      </c>
      <c r="S3" s="63">
        <v>64.45</v>
      </c>
      <c r="T3" s="64">
        <f t="shared" ref="T3:AC6" si="0">$I3/100*J3</f>
        <v>311.83098591549299</v>
      </c>
      <c r="U3" s="65">
        <f t="shared" si="0"/>
        <v>27.380281690140848</v>
      </c>
      <c r="V3" s="65">
        <f t="shared" si="0"/>
        <v>22.478873239436624</v>
      </c>
      <c r="W3" s="65">
        <f t="shared" si="0"/>
        <v>0</v>
      </c>
      <c r="X3" s="65">
        <f t="shared" si="0"/>
        <v>0</v>
      </c>
      <c r="Y3" s="65">
        <f t="shared" si="0"/>
        <v>274.47887323943667</v>
      </c>
      <c r="Z3" s="65">
        <f t="shared" si="0"/>
        <v>75.211267605633807</v>
      </c>
      <c r="AA3" s="65">
        <f t="shared" si="0"/>
        <v>0</v>
      </c>
      <c r="AB3" s="65">
        <f t="shared" si="0"/>
        <v>10.208450704225353</v>
      </c>
      <c r="AC3" s="66">
        <f t="shared" si="0"/>
        <v>108.92957746478875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0.95</v>
      </c>
      <c r="AM3" s="69">
        <v>0.8</v>
      </c>
      <c r="AN3" s="70">
        <f>AD3*T3</f>
        <v>311.83098591549299</v>
      </c>
      <c r="AO3" s="60">
        <f t="shared" ref="AO3:AW6" si="1">AE3*U3</f>
        <v>27.380281690140848</v>
      </c>
      <c r="AP3" s="60">
        <f t="shared" si="1"/>
        <v>22.478873239436624</v>
      </c>
      <c r="AQ3" s="60">
        <f t="shared" si="1"/>
        <v>0</v>
      </c>
      <c r="AR3" s="60">
        <f t="shared" si="1"/>
        <v>0</v>
      </c>
      <c r="AS3" s="60">
        <f t="shared" si="1"/>
        <v>274.47887323943667</v>
      </c>
      <c r="AT3" s="60">
        <f t="shared" si="1"/>
        <v>56.408450704225359</v>
      </c>
      <c r="AU3" s="60">
        <f t="shared" si="1"/>
        <v>0</v>
      </c>
      <c r="AV3" s="60">
        <f t="shared" si="1"/>
        <v>9.6980281690140853</v>
      </c>
      <c r="AW3" s="60">
        <f t="shared" si="1"/>
        <v>87.143661971831008</v>
      </c>
    </row>
    <row r="4" spans="1:49" x14ac:dyDescent="0.25">
      <c r="A4" s="71"/>
      <c r="B4" s="71"/>
      <c r="C4" s="71"/>
      <c r="D4" s="71"/>
      <c r="E4" s="86" t="s">
        <v>98</v>
      </c>
      <c r="F4" s="86">
        <v>2838</v>
      </c>
      <c r="G4" s="86">
        <v>0.1</v>
      </c>
      <c r="H4" s="60">
        <f>G4/SUM($G$3:$G$6)</f>
        <v>9.3896713615023483E-2</v>
      </c>
      <c r="I4" s="78">
        <f t="shared" ref="I4:I6" si="2">$D$3*H4</f>
        <v>18.779342723004696</v>
      </c>
      <c r="J4" s="61">
        <v>378.54</v>
      </c>
      <c r="K4" s="62">
        <v>14</v>
      </c>
      <c r="L4" s="62">
        <v>3.66</v>
      </c>
      <c r="M4" s="62">
        <v>72.400000000000006</v>
      </c>
      <c r="N4" s="62">
        <v>5</v>
      </c>
      <c r="O4" s="62">
        <v>0</v>
      </c>
      <c r="P4" s="62">
        <v>15</v>
      </c>
      <c r="Q4" s="62">
        <v>3</v>
      </c>
      <c r="R4" s="62">
        <v>29</v>
      </c>
      <c r="S4" s="63">
        <v>535</v>
      </c>
      <c r="T4" s="64">
        <f t="shared" si="0"/>
        <v>71.087323943661985</v>
      </c>
      <c r="U4" s="65">
        <f t="shared" si="0"/>
        <v>2.6291079812206575</v>
      </c>
      <c r="V4" s="65">
        <f t="shared" si="0"/>
        <v>0.68732394366197191</v>
      </c>
      <c r="W4" s="65">
        <f t="shared" si="0"/>
        <v>13.596244131455402</v>
      </c>
      <c r="X4" s="65">
        <f t="shared" si="0"/>
        <v>0.93896713615023486</v>
      </c>
      <c r="Y4" s="65">
        <f t="shared" si="0"/>
        <v>0</v>
      </c>
      <c r="Z4" s="65">
        <f t="shared" si="0"/>
        <v>2.8169014084507045</v>
      </c>
      <c r="AA4" s="65">
        <f t="shared" si="0"/>
        <v>0.56338028169014087</v>
      </c>
      <c r="AB4" s="65">
        <f t="shared" si="0"/>
        <v>5.4460093896713619</v>
      </c>
      <c r="AC4" s="66">
        <f t="shared" si="0"/>
        <v>100.46948356807513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0.93333333333333324</v>
      </c>
      <c r="AK4" s="68">
        <v>0.8</v>
      </c>
      <c r="AL4" s="68">
        <v>1</v>
      </c>
      <c r="AM4" s="69">
        <v>1</v>
      </c>
      <c r="AN4" s="70">
        <f t="shared" ref="AN4:AN6" si="3">AD4*T4</f>
        <v>71.087323943661985</v>
      </c>
      <c r="AO4" s="60">
        <f t="shared" si="1"/>
        <v>2.6291079812206575</v>
      </c>
      <c r="AP4" s="60">
        <f t="shared" si="1"/>
        <v>0.68732394366197191</v>
      </c>
      <c r="AQ4" s="60">
        <f t="shared" si="1"/>
        <v>13.596244131455402</v>
      </c>
      <c r="AR4" s="60">
        <f t="shared" si="1"/>
        <v>0.93896713615023486</v>
      </c>
      <c r="AS4" s="60">
        <f t="shared" si="1"/>
        <v>0</v>
      </c>
      <c r="AT4" s="60">
        <f t="shared" si="1"/>
        <v>2.629107981220657</v>
      </c>
      <c r="AU4" s="60">
        <f t="shared" si="1"/>
        <v>0.45070422535211274</v>
      </c>
      <c r="AV4" s="60">
        <f t="shared" si="1"/>
        <v>5.4460093896713619</v>
      </c>
      <c r="AW4" s="60">
        <f t="shared" si="1"/>
        <v>100.46948356807513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0.05</v>
      </c>
      <c r="H5" s="60">
        <f>G5/SUM($G$3:$G$6)</f>
        <v>4.6948356807511742E-2</v>
      </c>
      <c r="I5" s="78">
        <f t="shared" si="2"/>
        <v>9.3896713615023479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84.338028169014095</v>
      </c>
      <c r="U5" s="65">
        <f t="shared" si="0"/>
        <v>0</v>
      </c>
      <c r="V5" s="65">
        <f t="shared" si="0"/>
        <v>9.3708920187793439</v>
      </c>
      <c r="W5" s="65">
        <f t="shared" si="0"/>
        <v>0</v>
      </c>
      <c r="X5" s="65">
        <f t="shared" si="0"/>
        <v>0</v>
      </c>
      <c r="Y5" s="65">
        <f t="shared" si="0"/>
        <v>6.0093896713615029</v>
      </c>
      <c r="Z5" s="65">
        <f t="shared" si="0"/>
        <v>3.7558685446009394</v>
      </c>
      <c r="AA5" s="65">
        <f t="shared" si="0"/>
        <v>0</v>
      </c>
      <c r="AB5" s="65">
        <f t="shared" si="0"/>
        <v>1.6901408450704227</v>
      </c>
      <c r="AC5" s="66">
        <f t="shared" si="0"/>
        <v>0.47887323943661975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84.338028169014095</v>
      </c>
      <c r="AO5" s="60">
        <f t="shared" si="1"/>
        <v>0</v>
      </c>
      <c r="AP5" s="60">
        <f t="shared" si="1"/>
        <v>9.3708920187793439</v>
      </c>
      <c r="AQ5" s="60">
        <f t="shared" si="1"/>
        <v>0</v>
      </c>
      <c r="AR5" s="60">
        <f t="shared" si="1"/>
        <v>0</v>
      </c>
      <c r="AS5" s="60">
        <f t="shared" si="1"/>
        <v>6.0093896713615029</v>
      </c>
      <c r="AT5" s="60">
        <f t="shared" si="1"/>
        <v>3.7558685446009394</v>
      </c>
      <c r="AU5" s="60">
        <f t="shared" si="1"/>
        <v>0</v>
      </c>
      <c r="AV5" s="60">
        <f t="shared" si="1"/>
        <v>1.6901408450704227</v>
      </c>
      <c r="AW5" s="60">
        <f t="shared" si="1"/>
        <v>0.47887323943661975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1.4999999999999999E-2</v>
      </c>
      <c r="H6" s="60">
        <f>G6/SUM($G$3:$G$6)</f>
        <v>1.4084507042253521E-2</v>
      </c>
      <c r="I6" s="78">
        <f t="shared" si="2"/>
        <v>2.8169014084507045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0.61971830985915499</v>
      </c>
      <c r="AC6" s="66">
        <f t="shared" si="0"/>
        <v>1107.3521126760565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0.61971830985915499</v>
      </c>
      <c r="AW6" s="60">
        <f t="shared" si="1"/>
        <v>1107.3521126760565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467.25633802816907</v>
      </c>
      <c r="AO7" s="77">
        <f t="shared" ref="AO7:AW7" si="4">SUM(AO3:AO6)</f>
        <v>30.009389671361504</v>
      </c>
      <c r="AP7" s="77">
        <f t="shared" si="4"/>
        <v>32.53708920187794</v>
      </c>
      <c r="AQ7" s="77">
        <f t="shared" si="4"/>
        <v>13.596244131455402</v>
      </c>
      <c r="AR7" s="77">
        <f t="shared" si="4"/>
        <v>0.93896713615023486</v>
      </c>
      <c r="AS7" s="77">
        <f t="shared" si="4"/>
        <v>280.48826291079814</v>
      </c>
      <c r="AT7" s="77">
        <f t="shared" si="4"/>
        <v>62.793427230046952</v>
      </c>
      <c r="AU7" s="77">
        <f t="shared" si="4"/>
        <v>0.45070422535211274</v>
      </c>
      <c r="AV7" s="77">
        <f t="shared" si="4"/>
        <v>17.453896713615027</v>
      </c>
      <c r="AW7" s="77">
        <f t="shared" si="4"/>
        <v>1295.4441314553992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2" enableFormatConditionsCalculation="0"/>
  <dimension ref="A1:AW9"/>
  <sheetViews>
    <sheetView showGridLines="0" workbookViewId="0">
      <selection activeCell="G13" sqref="G13:H1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102</v>
      </c>
      <c r="B3" s="56" t="s">
        <v>291</v>
      </c>
      <c r="C3" s="56" t="s">
        <v>97</v>
      </c>
      <c r="D3" s="56">
        <v>200</v>
      </c>
      <c r="E3" s="58" t="s">
        <v>283</v>
      </c>
      <c r="F3" s="58">
        <v>998</v>
      </c>
      <c r="G3" s="86">
        <v>0.9</v>
      </c>
      <c r="H3" s="60">
        <f>G3/SUM($G$3:$G$6)</f>
        <v>0.84507042253521136</v>
      </c>
      <c r="I3" s="78">
        <f>$D$3*H3</f>
        <v>169.01408450704227</v>
      </c>
      <c r="J3" s="61">
        <v>125.92</v>
      </c>
      <c r="K3" s="62">
        <v>17.5</v>
      </c>
      <c r="L3" s="62">
        <v>4.88</v>
      </c>
      <c r="M3" s="62">
        <v>3</v>
      </c>
      <c r="N3" s="62">
        <v>0</v>
      </c>
      <c r="O3" s="62">
        <v>76</v>
      </c>
      <c r="P3" s="62">
        <v>29</v>
      </c>
      <c r="Q3" s="62">
        <v>0</v>
      </c>
      <c r="R3" s="62">
        <v>28</v>
      </c>
      <c r="S3" s="63">
        <v>150.1</v>
      </c>
      <c r="T3" s="64">
        <f t="shared" ref="T3:AC6" si="0">$I3/100*J3</f>
        <v>212.82253521126762</v>
      </c>
      <c r="U3" s="65">
        <f t="shared" si="0"/>
        <v>29.577464788732399</v>
      </c>
      <c r="V3" s="65">
        <f t="shared" si="0"/>
        <v>8.2478873239436634</v>
      </c>
      <c r="W3" s="65">
        <f t="shared" si="0"/>
        <v>5.070422535211268</v>
      </c>
      <c r="X3" s="65">
        <f t="shared" si="0"/>
        <v>0</v>
      </c>
      <c r="Y3" s="65">
        <f t="shared" si="0"/>
        <v>128.45070422535213</v>
      </c>
      <c r="Z3" s="65">
        <f t="shared" si="0"/>
        <v>49.014084507042256</v>
      </c>
      <c r="AA3" s="65">
        <f t="shared" si="0"/>
        <v>0</v>
      </c>
      <c r="AB3" s="65">
        <f t="shared" si="0"/>
        <v>47.323943661971839</v>
      </c>
      <c r="AC3" s="66">
        <f t="shared" si="0"/>
        <v>253.69014084507043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212.82253521126762</v>
      </c>
      <c r="AO3" s="60">
        <f t="shared" ref="AO3:AW6" si="1">AE3*U3</f>
        <v>29.577464788732399</v>
      </c>
      <c r="AP3" s="60">
        <f t="shared" si="1"/>
        <v>8.2478873239436634</v>
      </c>
      <c r="AQ3" s="60">
        <f t="shared" si="1"/>
        <v>5.070422535211268</v>
      </c>
      <c r="AR3" s="60">
        <f t="shared" si="1"/>
        <v>0</v>
      </c>
      <c r="AS3" s="60">
        <f t="shared" si="1"/>
        <v>128.45070422535213</v>
      </c>
      <c r="AT3" s="60">
        <f t="shared" si="1"/>
        <v>44.112676056338032</v>
      </c>
      <c r="AU3" s="60">
        <f t="shared" si="1"/>
        <v>0</v>
      </c>
      <c r="AV3" s="60">
        <f t="shared" si="1"/>
        <v>47.323943661971839</v>
      </c>
      <c r="AW3" s="60">
        <f t="shared" si="1"/>
        <v>253.69014084507043</v>
      </c>
    </row>
    <row r="4" spans="1:49" x14ac:dyDescent="0.25">
      <c r="A4" s="71"/>
      <c r="B4" s="71"/>
      <c r="C4" s="71"/>
      <c r="D4" s="71"/>
      <c r="E4" s="86" t="s">
        <v>290</v>
      </c>
      <c r="F4" s="86">
        <v>1761</v>
      </c>
      <c r="G4" s="86">
        <v>0.1</v>
      </c>
      <c r="H4" s="60">
        <f>G4/SUM($G$3:$G$6)</f>
        <v>9.3896713615023483E-2</v>
      </c>
      <c r="I4" s="78">
        <f t="shared" ref="I4:I6" si="2">$D$3*H4</f>
        <v>18.779342723004696</v>
      </c>
      <c r="J4" s="61">
        <v>615.91999999999996</v>
      </c>
      <c r="K4" s="62">
        <v>22.15</v>
      </c>
      <c r="L4" s="62">
        <v>47</v>
      </c>
      <c r="M4" s="62">
        <v>26.08</v>
      </c>
      <c r="N4" s="62">
        <v>10</v>
      </c>
      <c r="O4" s="62">
        <v>0</v>
      </c>
      <c r="P4" s="62">
        <v>40</v>
      </c>
      <c r="Q4" s="62">
        <v>5</v>
      </c>
      <c r="R4" s="62">
        <v>20</v>
      </c>
      <c r="S4" s="63">
        <v>207.8</v>
      </c>
      <c r="T4" s="64">
        <f t="shared" si="0"/>
        <v>115.66572769953052</v>
      </c>
      <c r="U4" s="65">
        <f t="shared" si="0"/>
        <v>4.15962441314554</v>
      </c>
      <c r="V4" s="65">
        <f t="shared" si="0"/>
        <v>8.8262910798122078</v>
      </c>
      <c r="W4" s="65">
        <f t="shared" si="0"/>
        <v>4.8976525821596244</v>
      </c>
      <c r="X4" s="65">
        <f t="shared" si="0"/>
        <v>1.8779342723004697</v>
      </c>
      <c r="Y4" s="65">
        <f t="shared" si="0"/>
        <v>0</v>
      </c>
      <c r="Z4" s="65">
        <f t="shared" si="0"/>
        <v>7.5117370892018789</v>
      </c>
      <c r="AA4" s="65">
        <f t="shared" si="0"/>
        <v>0.93896713615023486</v>
      </c>
      <c r="AB4" s="65">
        <f t="shared" si="0"/>
        <v>3.7558685446009394</v>
      </c>
      <c r="AC4" s="66">
        <f t="shared" si="0"/>
        <v>39.02347417840376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</v>
      </c>
      <c r="AK4" s="68">
        <v>0.8</v>
      </c>
      <c r="AL4" s="68">
        <v>1</v>
      </c>
      <c r="AM4" s="69">
        <v>1</v>
      </c>
      <c r="AN4" s="70">
        <f t="shared" ref="AN4:AN6" si="3">AD4*T4</f>
        <v>115.66572769953052</v>
      </c>
      <c r="AO4" s="60">
        <f t="shared" si="1"/>
        <v>4.15962441314554</v>
      </c>
      <c r="AP4" s="60">
        <f t="shared" si="1"/>
        <v>8.8262910798122078</v>
      </c>
      <c r="AQ4" s="60">
        <f t="shared" si="1"/>
        <v>4.8976525821596244</v>
      </c>
      <c r="AR4" s="60">
        <f t="shared" si="1"/>
        <v>1.8779342723004697</v>
      </c>
      <c r="AS4" s="60">
        <f t="shared" si="1"/>
        <v>0</v>
      </c>
      <c r="AT4" s="60">
        <f t="shared" si="1"/>
        <v>6.0093896713615038</v>
      </c>
      <c r="AU4" s="60">
        <f t="shared" si="1"/>
        <v>0.75117370892018798</v>
      </c>
      <c r="AV4" s="60">
        <f t="shared" si="1"/>
        <v>3.7558685446009394</v>
      </c>
      <c r="AW4" s="60">
        <f t="shared" si="1"/>
        <v>39.02347417840376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0.05</v>
      </c>
      <c r="H5" s="60">
        <f>G5/SUM($G$3:$G$6)</f>
        <v>4.6948356807511742E-2</v>
      </c>
      <c r="I5" s="78">
        <f t="shared" si="2"/>
        <v>9.3896713615023479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84.338028169014095</v>
      </c>
      <c r="U5" s="65">
        <f t="shared" si="0"/>
        <v>0</v>
      </c>
      <c r="V5" s="65">
        <f t="shared" si="0"/>
        <v>9.3708920187793439</v>
      </c>
      <c r="W5" s="65">
        <f t="shared" si="0"/>
        <v>0</v>
      </c>
      <c r="X5" s="65">
        <f t="shared" si="0"/>
        <v>0</v>
      </c>
      <c r="Y5" s="65">
        <f t="shared" si="0"/>
        <v>6.0093896713615029</v>
      </c>
      <c r="Z5" s="65">
        <f t="shared" si="0"/>
        <v>3.7558685446009394</v>
      </c>
      <c r="AA5" s="65">
        <f t="shared" si="0"/>
        <v>0</v>
      </c>
      <c r="AB5" s="65">
        <f t="shared" si="0"/>
        <v>1.6901408450704227</v>
      </c>
      <c r="AC5" s="66">
        <f t="shared" si="0"/>
        <v>0.47887323943661975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84.338028169014095</v>
      </c>
      <c r="AO5" s="60">
        <f t="shared" si="1"/>
        <v>0</v>
      </c>
      <c r="AP5" s="60">
        <f t="shared" si="1"/>
        <v>9.3708920187793439</v>
      </c>
      <c r="AQ5" s="60">
        <f t="shared" si="1"/>
        <v>0</v>
      </c>
      <c r="AR5" s="60">
        <f t="shared" si="1"/>
        <v>0</v>
      </c>
      <c r="AS5" s="60">
        <f t="shared" si="1"/>
        <v>6.0093896713615029</v>
      </c>
      <c r="AT5" s="60">
        <f t="shared" si="1"/>
        <v>3.7558685446009394</v>
      </c>
      <c r="AU5" s="60">
        <f t="shared" si="1"/>
        <v>0</v>
      </c>
      <c r="AV5" s="60">
        <f t="shared" si="1"/>
        <v>1.6901408450704227</v>
      </c>
      <c r="AW5" s="60">
        <f t="shared" si="1"/>
        <v>0.47887323943661975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1.4999999999999999E-2</v>
      </c>
      <c r="H6" s="60">
        <f>G6/SUM($G$3:$G$6)</f>
        <v>1.4084507042253521E-2</v>
      </c>
      <c r="I6" s="78">
        <f t="shared" si="2"/>
        <v>2.8169014084507045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0.61971830985915499</v>
      </c>
      <c r="AC6" s="66">
        <f t="shared" si="0"/>
        <v>1107.3521126760565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0.61971830985915499</v>
      </c>
      <c r="AW6" s="60">
        <f t="shared" si="1"/>
        <v>1107.3521126760565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412.82629107981222</v>
      </c>
      <c r="AO7" s="77">
        <f t="shared" ref="AO7:AW7" si="4">SUM(AO3:AO6)</f>
        <v>33.737089201877936</v>
      </c>
      <c r="AP7" s="77">
        <f t="shared" si="4"/>
        <v>26.445070422535217</v>
      </c>
      <c r="AQ7" s="77">
        <f t="shared" si="4"/>
        <v>9.9680751173708924</v>
      </c>
      <c r="AR7" s="77">
        <f t="shared" si="4"/>
        <v>1.8779342723004697</v>
      </c>
      <c r="AS7" s="77">
        <f t="shared" si="4"/>
        <v>134.46009389671363</v>
      </c>
      <c r="AT7" s="77">
        <f t="shared" si="4"/>
        <v>53.877934272300472</v>
      </c>
      <c r="AU7" s="77">
        <f t="shared" si="4"/>
        <v>0.75117370892018798</v>
      </c>
      <c r="AV7" s="77">
        <f t="shared" si="4"/>
        <v>53.389671361502351</v>
      </c>
      <c r="AW7" s="77">
        <f t="shared" si="4"/>
        <v>1400.5446009389673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3" enableFormatConditionsCalculation="0"/>
  <dimension ref="A1:AW10"/>
  <sheetViews>
    <sheetView showGridLines="0" workbookViewId="0">
      <selection activeCell="J4" sqref="J4:S4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103</v>
      </c>
      <c r="B3" s="56" t="s">
        <v>292</v>
      </c>
      <c r="C3" s="56" t="s">
        <v>97</v>
      </c>
      <c r="D3" s="56">
        <v>200</v>
      </c>
      <c r="E3" s="58" t="s">
        <v>47</v>
      </c>
      <c r="F3" s="58">
        <v>311</v>
      </c>
      <c r="G3" s="86">
        <v>0.4</v>
      </c>
      <c r="H3" s="60">
        <f>G3/SUM($G$3:$G$7)</f>
        <v>0.37558685446009393</v>
      </c>
      <c r="I3" s="78">
        <f>$D$3*H3</f>
        <v>75.117370892018783</v>
      </c>
      <c r="J3" s="61">
        <v>24.16</v>
      </c>
      <c r="K3" s="62">
        <v>1.1000000000000001</v>
      </c>
      <c r="L3" s="62">
        <v>0.2</v>
      </c>
      <c r="M3" s="62">
        <v>4.49</v>
      </c>
      <c r="N3" s="62">
        <v>1.2</v>
      </c>
      <c r="O3" s="62">
        <v>0</v>
      </c>
      <c r="P3" s="62">
        <v>56.8</v>
      </c>
      <c r="Q3" s="62">
        <v>8</v>
      </c>
      <c r="R3" s="62">
        <v>80</v>
      </c>
      <c r="S3" s="63">
        <v>159.22999999999999</v>
      </c>
      <c r="T3" s="64">
        <f t="shared" ref="T3:AC7" si="0">$I3/100*J3</f>
        <v>18.148356807511739</v>
      </c>
      <c r="U3" s="65">
        <f t="shared" si="0"/>
        <v>0.82629107981220673</v>
      </c>
      <c r="V3" s="65">
        <f t="shared" si="0"/>
        <v>0.15023474178403759</v>
      </c>
      <c r="W3" s="65">
        <f t="shared" si="0"/>
        <v>3.3727699530516437</v>
      </c>
      <c r="X3" s="65">
        <f t="shared" si="0"/>
        <v>0.90140845070422537</v>
      </c>
      <c r="Y3" s="65">
        <f t="shared" si="0"/>
        <v>0</v>
      </c>
      <c r="Z3" s="65">
        <f t="shared" si="0"/>
        <v>42.666666666666671</v>
      </c>
      <c r="AA3" s="65">
        <f t="shared" si="0"/>
        <v>6.0093896713615029</v>
      </c>
      <c r="AB3" s="65">
        <f t="shared" si="0"/>
        <v>60.093896713615031</v>
      </c>
      <c r="AC3" s="66">
        <f t="shared" si="0"/>
        <v>119.60938967136151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0.75</v>
      </c>
      <c r="AL3" s="68">
        <v>1</v>
      </c>
      <c r="AM3" s="69">
        <v>1</v>
      </c>
      <c r="AN3" s="70">
        <f>AD3*T3</f>
        <v>18.148356807511739</v>
      </c>
      <c r="AO3" s="60">
        <f t="shared" ref="AO3:AW7" si="1">AE3*U3</f>
        <v>0.82629107981220673</v>
      </c>
      <c r="AP3" s="60">
        <f t="shared" si="1"/>
        <v>0.15023474178403759</v>
      </c>
      <c r="AQ3" s="60">
        <f t="shared" si="1"/>
        <v>3.3727699530516437</v>
      </c>
      <c r="AR3" s="60">
        <f t="shared" si="1"/>
        <v>0.90140845070422537</v>
      </c>
      <c r="AS3" s="60">
        <f t="shared" si="1"/>
        <v>0</v>
      </c>
      <c r="AT3" s="60">
        <f t="shared" si="1"/>
        <v>36.266666666666673</v>
      </c>
      <c r="AU3" s="60">
        <f t="shared" si="1"/>
        <v>4.507042253521127</v>
      </c>
      <c r="AV3" s="60">
        <f t="shared" si="1"/>
        <v>60.093896713615031</v>
      </c>
      <c r="AW3" s="60">
        <f t="shared" si="1"/>
        <v>119.60938967136151</v>
      </c>
    </row>
    <row r="4" spans="1:49" x14ac:dyDescent="0.25">
      <c r="A4" s="71"/>
      <c r="B4" s="71"/>
      <c r="C4" s="71"/>
      <c r="D4" s="71"/>
      <c r="E4" s="86" t="s">
        <v>108</v>
      </c>
      <c r="F4" s="86">
        <v>265</v>
      </c>
      <c r="G4" s="86">
        <v>0.3</v>
      </c>
      <c r="H4" s="60">
        <f>G4/SUM($G$3:$G$7)</f>
        <v>0.28169014084507044</v>
      </c>
      <c r="I4" s="78">
        <f t="shared" ref="I4:I7" si="2">$D$3*H4</f>
        <v>56.338028169014088</v>
      </c>
      <c r="J4" s="61">
        <v>42.2</v>
      </c>
      <c r="K4" s="62">
        <v>1.1000000000000001</v>
      </c>
      <c r="L4" s="62">
        <v>0.2</v>
      </c>
      <c r="M4" s="62">
        <v>9</v>
      </c>
      <c r="N4" s="62">
        <v>0.9</v>
      </c>
      <c r="O4" s="62">
        <v>0</v>
      </c>
      <c r="P4" s="62">
        <v>3</v>
      </c>
      <c r="Q4" s="62">
        <v>8</v>
      </c>
      <c r="R4" s="62">
        <v>24</v>
      </c>
      <c r="S4" s="63">
        <v>4.4000000000000004</v>
      </c>
      <c r="T4" s="64">
        <f t="shared" si="0"/>
        <v>23.774647887323948</v>
      </c>
      <c r="U4" s="65">
        <f t="shared" si="0"/>
        <v>0.61971830985915499</v>
      </c>
      <c r="V4" s="65">
        <f t="shared" si="0"/>
        <v>0.11267605633802819</v>
      </c>
      <c r="W4" s="65">
        <f t="shared" si="0"/>
        <v>5.070422535211268</v>
      </c>
      <c r="X4" s="65">
        <f t="shared" si="0"/>
        <v>0.50704225352112675</v>
      </c>
      <c r="Y4" s="65">
        <f t="shared" si="0"/>
        <v>0</v>
      </c>
      <c r="Z4" s="65">
        <f t="shared" si="0"/>
        <v>1.6901408450704225</v>
      </c>
      <c r="AA4" s="65">
        <f t="shared" si="0"/>
        <v>4.507042253521127</v>
      </c>
      <c r="AB4" s="65">
        <f t="shared" si="0"/>
        <v>13.52112676056338</v>
      </c>
      <c r="AC4" s="66">
        <f t="shared" si="0"/>
        <v>2.47887323943662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7" si="3">AD4*T4</f>
        <v>23.774647887323948</v>
      </c>
      <c r="AO4" s="60">
        <f t="shared" si="1"/>
        <v>0.61971830985915499</v>
      </c>
      <c r="AP4" s="60">
        <f t="shared" si="1"/>
        <v>0.11267605633802819</v>
      </c>
      <c r="AQ4" s="60">
        <f t="shared" si="1"/>
        <v>5.070422535211268</v>
      </c>
      <c r="AR4" s="60">
        <f t="shared" si="1"/>
        <v>0.50704225352112675</v>
      </c>
      <c r="AS4" s="60">
        <f t="shared" si="1"/>
        <v>0</v>
      </c>
      <c r="AT4" s="60">
        <f t="shared" si="1"/>
        <v>1.436619718309859</v>
      </c>
      <c r="AU4" s="60">
        <f t="shared" si="1"/>
        <v>3.380281690140845</v>
      </c>
      <c r="AV4" s="60">
        <f t="shared" si="1"/>
        <v>13.52112676056338</v>
      </c>
      <c r="AW4" s="60">
        <f t="shared" si="1"/>
        <v>2.47887323943662</v>
      </c>
    </row>
    <row r="5" spans="1:49" x14ac:dyDescent="0.25">
      <c r="A5" s="71"/>
      <c r="B5" s="71"/>
      <c r="C5" s="71"/>
      <c r="D5" s="71"/>
      <c r="E5" s="86" t="s">
        <v>6</v>
      </c>
      <c r="F5" s="86">
        <v>191</v>
      </c>
      <c r="G5" s="86">
        <v>0.3</v>
      </c>
      <c r="H5" s="60">
        <f>G5/SUM($G$3:$G$7)</f>
        <v>0.28169014084507044</v>
      </c>
      <c r="I5" s="78">
        <f t="shared" si="2"/>
        <v>56.338028169014088</v>
      </c>
      <c r="J5" s="61">
        <v>44.1</v>
      </c>
      <c r="K5" s="62">
        <v>1</v>
      </c>
      <c r="L5" s="62">
        <v>0.1</v>
      </c>
      <c r="M5" s="62">
        <v>9.8000000000000007</v>
      </c>
      <c r="N5" s="62">
        <v>1.1000000000000001</v>
      </c>
      <c r="O5" s="62">
        <v>0</v>
      </c>
      <c r="P5" s="62">
        <v>650</v>
      </c>
      <c r="Q5" s="62">
        <v>14.6</v>
      </c>
      <c r="R5" s="62">
        <v>30</v>
      </c>
      <c r="S5" s="63">
        <v>25</v>
      </c>
      <c r="T5" s="64">
        <f t="shared" si="0"/>
        <v>24.845070422535212</v>
      </c>
      <c r="U5" s="65">
        <f t="shared" si="0"/>
        <v>0.56338028169014087</v>
      </c>
      <c r="V5" s="65">
        <f t="shared" si="0"/>
        <v>5.6338028169014093E-2</v>
      </c>
      <c r="W5" s="65">
        <f t="shared" si="0"/>
        <v>5.5211267605633809</v>
      </c>
      <c r="X5" s="65">
        <f t="shared" si="0"/>
        <v>0.61971830985915499</v>
      </c>
      <c r="Y5" s="65">
        <f t="shared" si="0"/>
        <v>0</v>
      </c>
      <c r="Z5" s="65">
        <f t="shared" si="0"/>
        <v>366.19718309859155</v>
      </c>
      <c r="AA5" s="65">
        <f t="shared" si="0"/>
        <v>8.225352112676056</v>
      </c>
      <c r="AB5" s="65">
        <f t="shared" si="0"/>
        <v>16.901408450704228</v>
      </c>
      <c r="AC5" s="66">
        <f t="shared" si="0"/>
        <v>14.084507042253522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0.75</v>
      </c>
      <c r="AL5" s="68">
        <v>1</v>
      </c>
      <c r="AM5" s="69">
        <v>1</v>
      </c>
      <c r="AN5" s="70">
        <f t="shared" si="3"/>
        <v>24.845070422535212</v>
      </c>
      <c r="AO5" s="60">
        <f t="shared" si="1"/>
        <v>0.56338028169014087</v>
      </c>
      <c r="AP5" s="60">
        <f t="shared" si="1"/>
        <v>5.6338028169014093E-2</v>
      </c>
      <c r="AQ5" s="60">
        <f t="shared" si="1"/>
        <v>5.5211267605633809</v>
      </c>
      <c r="AR5" s="60">
        <f t="shared" si="1"/>
        <v>0.61971830985915499</v>
      </c>
      <c r="AS5" s="60">
        <f t="shared" si="1"/>
        <v>0</v>
      </c>
      <c r="AT5" s="60">
        <f t="shared" si="1"/>
        <v>311.26760563380282</v>
      </c>
      <c r="AU5" s="60">
        <f t="shared" si="1"/>
        <v>6.169014084507042</v>
      </c>
      <c r="AV5" s="60">
        <f t="shared" si="1"/>
        <v>16.901408450704228</v>
      </c>
      <c r="AW5" s="60">
        <f t="shared" si="1"/>
        <v>14.084507042253522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0.05</v>
      </c>
      <c r="H6" s="60">
        <f>G6/SUM($G$3:$G$7)</f>
        <v>4.6948356807511742E-2</v>
      </c>
      <c r="I6" s="78">
        <f t="shared" si="2"/>
        <v>9.3896713615023479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84.338028169014095</v>
      </c>
      <c r="U6" s="65">
        <f t="shared" si="0"/>
        <v>0</v>
      </c>
      <c r="V6" s="65">
        <f t="shared" si="0"/>
        <v>9.3708920187793439</v>
      </c>
      <c r="W6" s="65">
        <f t="shared" si="0"/>
        <v>0</v>
      </c>
      <c r="X6" s="65">
        <f t="shared" si="0"/>
        <v>0</v>
      </c>
      <c r="Y6" s="65">
        <f t="shared" si="0"/>
        <v>6.0093896713615029</v>
      </c>
      <c r="Z6" s="65">
        <f t="shared" si="0"/>
        <v>3.7558685446009394</v>
      </c>
      <c r="AA6" s="65">
        <f t="shared" si="0"/>
        <v>0</v>
      </c>
      <c r="AB6" s="65">
        <f t="shared" si="0"/>
        <v>1.6901408450704227</v>
      </c>
      <c r="AC6" s="66">
        <f t="shared" si="0"/>
        <v>0.47887323943661975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84.338028169014095</v>
      </c>
      <c r="AO6" s="60">
        <f t="shared" si="1"/>
        <v>0</v>
      </c>
      <c r="AP6" s="60">
        <f t="shared" si="1"/>
        <v>9.3708920187793439</v>
      </c>
      <c r="AQ6" s="60">
        <f t="shared" si="1"/>
        <v>0</v>
      </c>
      <c r="AR6" s="60">
        <f t="shared" si="1"/>
        <v>0</v>
      </c>
      <c r="AS6" s="60">
        <f t="shared" si="1"/>
        <v>6.0093896713615029</v>
      </c>
      <c r="AT6" s="60">
        <f t="shared" si="1"/>
        <v>3.7558685446009394</v>
      </c>
      <c r="AU6" s="60">
        <f t="shared" si="1"/>
        <v>0</v>
      </c>
      <c r="AV6" s="60">
        <f t="shared" si="1"/>
        <v>1.6901408450704227</v>
      </c>
      <c r="AW6" s="60">
        <f t="shared" si="1"/>
        <v>0.47887323943661975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1.4999999999999999E-2</v>
      </c>
      <c r="H7" s="60">
        <f>G7/SUM($G$3:$G$7)</f>
        <v>1.4084507042253521E-2</v>
      </c>
      <c r="I7" s="78">
        <f t="shared" si="2"/>
        <v>2.8169014084507045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0.61971830985915499</v>
      </c>
      <c r="AC7" s="66">
        <f t="shared" si="0"/>
        <v>1107.3521126760565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0.61971830985915499</v>
      </c>
      <c r="AW7" s="60">
        <f t="shared" si="1"/>
        <v>1107.3521126760565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151.10610328638501</v>
      </c>
      <c r="AO8" s="77">
        <f t="shared" ref="AO8:AW8" si="4">SUM(AO3:AO7)</f>
        <v>2.0093896713615025</v>
      </c>
      <c r="AP8" s="77">
        <f t="shared" si="4"/>
        <v>9.6901408450704238</v>
      </c>
      <c r="AQ8" s="77">
        <f t="shared" si="4"/>
        <v>13.964319248826293</v>
      </c>
      <c r="AR8" s="77">
        <f t="shared" si="4"/>
        <v>2.028169014084507</v>
      </c>
      <c r="AS8" s="77">
        <f t="shared" si="4"/>
        <v>6.0093896713615029</v>
      </c>
      <c r="AT8" s="77">
        <f t="shared" si="4"/>
        <v>352.72676056338031</v>
      </c>
      <c r="AU8" s="77">
        <f t="shared" si="4"/>
        <v>14.056338028169014</v>
      </c>
      <c r="AV8" s="77">
        <f t="shared" si="4"/>
        <v>92.826291079812208</v>
      </c>
      <c r="AW8" s="77">
        <f t="shared" si="4"/>
        <v>1244.0037558685449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4" enableFormatConditionsCalculation="0"/>
  <dimension ref="A1:AW10"/>
  <sheetViews>
    <sheetView showGridLines="0" workbookViewId="0">
      <selection activeCell="AD5" sqref="AD5:AM5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104</v>
      </c>
      <c r="B3" s="56" t="s">
        <v>293</v>
      </c>
      <c r="C3" s="56" t="s">
        <v>97</v>
      </c>
      <c r="D3" s="56">
        <v>200</v>
      </c>
      <c r="E3" s="58" t="s">
        <v>196</v>
      </c>
      <c r="F3" s="58">
        <v>260</v>
      </c>
      <c r="G3" s="86">
        <v>0.2</v>
      </c>
      <c r="H3" s="60">
        <f>G3/SUM($G$3:$G$7)</f>
        <v>0.18779342723004697</v>
      </c>
      <c r="I3" s="78">
        <f>$D$3*H3</f>
        <v>37.558685446009392</v>
      </c>
      <c r="J3" s="61">
        <v>40.49</v>
      </c>
      <c r="K3" s="62">
        <v>2</v>
      </c>
      <c r="L3" s="62">
        <v>0.41</v>
      </c>
      <c r="M3" s="62">
        <v>7.2</v>
      </c>
      <c r="N3" s="62">
        <v>1.52</v>
      </c>
      <c r="O3" s="62">
        <v>0</v>
      </c>
      <c r="P3" s="62">
        <v>11.5</v>
      </c>
      <c r="Q3" s="62">
        <v>18.5</v>
      </c>
      <c r="R3" s="62">
        <v>30</v>
      </c>
      <c r="S3" s="63">
        <v>5</v>
      </c>
      <c r="T3" s="64">
        <f t="shared" ref="T3:AC7" si="0">$I3/100*J3</f>
        <v>15.207511737089204</v>
      </c>
      <c r="U3" s="65">
        <f t="shared" si="0"/>
        <v>0.75117370892018787</v>
      </c>
      <c r="V3" s="65">
        <f t="shared" si="0"/>
        <v>0.15399061032863851</v>
      </c>
      <c r="W3" s="65">
        <f t="shared" si="0"/>
        <v>2.7042253521126765</v>
      </c>
      <c r="X3" s="65">
        <f t="shared" si="0"/>
        <v>0.57089201877934281</v>
      </c>
      <c r="Y3" s="65">
        <f t="shared" si="0"/>
        <v>0</v>
      </c>
      <c r="Z3" s="65">
        <f t="shared" si="0"/>
        <v>4.31924882629108</v>
      </c>
      <c r="AA3" s="65">
        <f t="shared" si="0"/>
        <v>6.9483568075117379</v>
      </c>
      <c r="AB3" s="65">
        <f t="shared" si="0"/>
        <v>11.267605633802818</v>
      </c>
      <c r="AC3" s="66">
        <f t="shared" si="0"/>
        <v>1.8779342723004697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0.75</v>
      </c>
      <c r="AL3" s="68">
        <v>1</v>
      </c>
      <c r="AM3" s="69">
        <v>1</v>
      </c>
      <c r="AN3" s="70">
        <f>AD3*T3</f>
        <v>15.207511737089204</v>
      </c>
      <c r="AO3" s="60">
        <f t="shared" ref="AO3:AW7" si="1">AE3*U3</f>
        <v>0.75117370892018787</v>
      </c>
      <c r="AP3" s="60">
        <f t="shared" si="1"/>
        <v>0.15399061032863851</v>
      </c>
      <c r="AQ3" s="60">
        <f t="shared" si="1"/>
        <v>2.7042253521126765</v>
      </c>
      <c r="AR3" s="60">
        <f t="shared" si="1"/>
        <v>0.57089201877934281</v>
      </c>
      <c r="AS3" s="60">
        <f t="shared" si="1"/>
        <v>0</v>
      </c>
      <c r="AT3" s="60">
        <f t="shared" si="1"/>
        <v>3.671361502347418</v>
      </c>
      <c r="AU3" s="60">
        <f t="shared" si="1"/>
        <v>5.2112676056338039</v>
      </c>
      <c r="AV3" s="60">
        <f t="shared" si="1"/>
        <v>11.267605633802818</v>
      </c>
      <c r="AW3" s="60">
        <f t="shared" si="1"/>
        <v>1.8779342723004697</v>
      </c>
    </row>
    <row r="4" spans="1:49" x14ac:dyDescent="0.25">
      <c r="A4" s="71"/>
      <c r="B4" s="71"/>
      <c r="C4" s="71"/>
      <c r="D4" s="71"/>
      <c r="E4" s="86" t="s">
        <v>6</v>
      </c>
      <c r="F4" s="86">
        <v>191</v>
      </c>
      <c r="G4" s="86">
        <v>0.1</v>
      </c>
      <c r="H4" s="60">
        <f>G4/SUM($G$3:$G$7)</f>
        <v>9.3896713615023483E-2</v>
      </c>
      <c r="I4" s="78">
        <f t="shared" ref="I4:I7" si="2">$D$3*H4</f>
        <v>18.779342723004696</v>
      </c>
      <c r="J4" s="61">
        <v>44.1</v>
      </c>
      <c r="K4" s="62">
        <v>1</v>
      </c>
      <c r="L4" s="62">
        <v>0.1</v>
      </c>
      <c r="M4" s="62">
        <v>9.8000000000000007</v>
      </c>
      <c r="N4" s="62">
        <v>1.1000000000000001</v>
      </c>
      <c r="O4" s="62">
        <v>0</v>
      </c>
      <c r="P4" s="62">
        <v>650</v>
      </c>
      <c r="Q4" s="62">
        <v>14.6</v>
      </c>
      <c r="R4" s="62">
        <v>30</v>
      </c>
      <c r="S4" s="63">
        <v>25</v>
      </c>
      <c r="T4" s="64">
        <f t="shared" si="0"/>
        <v>8.2816901408450718</v>
      </c>
      <c r="U4" s="65">
        <f t="shared" si="0"/>
        <v>0.18779342723004697</v>
      </c>
      <c r="V4" s="65">
        <f t="shared" si="0"/>
        <v>1.8779342723004699E-2</v>
      </c>
      <c r="W4" s="65">
        <f t="shared" si="0"/>
        <v>1.8403755868544605</v>
      </c>
      <c r="X4" s="65">
        <f t="shared" si="0"/>
        <v>0.20657276995305168</v>
      </c>
      <c r="Y4" s="65">
        <f t="shared" si="0"/>
        <v>0</v>
      </c>
      <c r="Z4" s="65">
        <f t="shared" si="0"/>
        <v>122.06572769953053</v>
      </c>
      <c r="AA4" s="65">
        <f t="shared" si="0"/>
        <v>2.7417840375586855</v>
      </c>
      <c r="AB4" s="65">
        <f t="shared" si="0"/>
        <v>5.6338028169014089</v>
      </c>
      <c r="AC4" s="66">
        <f t="shared" si="0"/>
        <v>4.694835680751174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7" si="3">AD4*T4</f>
        <v>8.2816901408450718</v>
      </c>
      <c r="AO4" s="60">
        <f t="shared" si="1"/>
        <v>0.18779342723004697</v>
      </c>
      <c r="AP4" s="60">
        <f t="shared" si="1"/>
        <v>1.8779342723004699E-2</v>
      </c>
      <c r="AQ4" s="60">
        <f t="shared" si="1"/>
        <v>1.8403755868544605</v>
      </c>
      <c r="AR4" s="60">
        <f t="shared" si="1"/>
        <v>0.20657276995305168</v>
      </c>
      <c r="AS4" s="60">
        <f t="shared" si="1"/>
        <v>0</v>
      </c>
      <c r="AT4" s="60">
        <f t="shared" si="1"/>
        <v>103.75586854460094</v>
      </c>
      <c r="AU4" s="60">
        <f t="shared" si="1"/>
        <v>2.056338028169014</v>
      </c>
      <c r="AV4" s="60">
        <f t="shared" si="1"/>
        <v>5.6338028169014089</v>
      </c>
      <c r="AW4" s="60">
        <f t="shared" si="1"/>
        <v>4.694835680751174</v>
      </c>
    </row>
    <row r="5" spans="1:49" x14ac:dyDescent="0.25">
      <c r="A5" s="71"/>
      <c r="B5" s="71"/>
      <c r="C5" s="71"/>
      <c r="D5" s="71"/>
      <c r="E5" s="86" t="s">
        <v>33</v>
      </c>
      <c r="F5" s="86">
        <v>690</v>
      </c>
      <c r="G5" s="86">
        <v>0.7</v>
      </c>
      <c r="H5" s="60">
        <f>G5/SUM($G$3:$G$7)</f>
        <v>0.65727699530516426</v>
      </c>
      <c r="I5" s="78">
        <f t="shared" si="2"/>
        <v>131.45539906103286</v>
      </c>
      <c r="J5" s="61">
        <v>395.24</v>
      </c>
      <c r="K5" s="62">
        <v>13.18</v>
      </c>
      <c r="L5" s="62">
        <v>37</v>
      </c>
      <c r="M5" s="62">
        <v>2.38</v>
      </c>
      <c r="N5" s="62">
        <v>0</v>
      </c>
      <c r="O5" s="62">
        <v>80</v>
      </c>
      <c r="P5" s="62">
        <v>18</v>
      </c>
      <c r="Q5" s="62">
        <v>0</v>
      </c>
      <c r="R5" s="62">
        <v>6</v>
      </c>
      <c r="S5" s="63">
        <v>59.68</v>
      </c>
      <c r="T5" s="64">
        <f t="shared" si="0"/>
        <v>519.56431924882634</v>
      </c>
      <c r="U5" s="65">
        <f t="shared" si="0"/>
        <v>17.325821596244133</v>
      </c>
      <c r="V5" s="65">
        <f t="shared" si="0"/>
        <v>48.63849765258216</v>
      </c>
      <c r="W5" s="65">
        <f t="shared" si="0"/>
        <v>3.1286384976525823</v>
      </c>
      <c r="X5" s="65">
        <f t="shared" si="0"/>
        <v>0</v>
      </c>
      <c r="Y5" s="65">
        <f t="shared" si="0"/>
        <v>105.1643192488263</v>
      </c>
      <c r="Z5" s="65">
        <f t="shared" si="0"/>
        <v>23.661971830985916</v>
      </c>
      <c r="AA5" s="65">
        <f t="shared" si="0"/>
        <v>0</v>
      </c>
      <c r="AB5" s="65">
        <f t="shared" si="0"/>
        <v>7.887323943661972</v>
      </c>
      <c r="AC5" s="66">
        <f t="shared" si="0"/>
        <v>78.452582159624413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0.75</v>
      </c>
      <c r="AK5" s="68">
        <v>0.8</v>
      </c>
      <c r="AL5" s="68">
        <v>0.83333333333333326</v>
      </c>
      <c r="AM5" s="69">
        <v>0.85</v>
      </c>
      <c r="AN5" s="70">
        <f t="shared" si="3"/>
        <v>519.56431924882634</v>
      </c>
      <c r="AO5" s="60">
        <f t="shared" si="1"/>
        <v>17.325821596244133</v>
      </c>
      <c r="AP5" s="60">
        <f t="shared" si="1"/>
        <v>48.63849765258216</v>
      </c>
      <c r="AQ5" s="60">
        <f t="shared" si="1"/>
        <v>3.1286384976525823</v>
      </c>
      <c r="AR5" s="60">
        <f t="shared" si="1"/>
        <v>0</v>
      </c>
      <c r="AS5" s="60">
        <f t="shared" si="1"/>
        <v>105.1643192488263</v>
      </c>
      <c r="AT5" s="60">
        <f t="shared" si="1"/>
        <v>17.746478873239436</v>
      </c>
      <c r="AU5" s="60">
        <f t="shared" si="1"/>
        <v>0</v>
      </c>
      <c r="AV5" s="60">
        <f t="shared" si="1"/>
        <v>6.572769953051643</v>
      </c>
      <c r="AW5" s="60">
        <f t="shared" si="1"/>
        <v>66.684694835680745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0.05</v>
      </c>
      <c r="H6" s="60">
        <f>G6/SUM($G$3:$G$7)</f>
        <v>4.6948356807511742E-2</v>
      </c>
      <c r="I6" s="78">
        <f t="shared" si="2"/>
        <v>9.3896713615023479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84.338028169014095</v>
      </c>
      <c r="U6" s="65">
        <f t="shared" si="0"/>
        <v>0</v>
      </c>
      <c r="V6" s="65">
        <f t="shared" si="0"/>
        <v>9.3708920187793439</v>
      </c>
      <c r="W6" s="65">
        <f t="shared" si="0"/>
        <v>0</v>
      </c>
      <c r="X6" s="65">
        <f t="shared" si="0"/>
        <v>0</v>
      </c>
      <c r="Y6" s="65">
        <f t="shared" si="0"/>
        <v>6.0093896713615029</v>
      </c>
      <c r="Z6" s="65">
        <f t="shared" si="0"/>
        <v>3.7558685446009394</v>
      </c>
      <c r="AA6" s="65">
        <f t="shared" si="0"/>
        <v>0</v>
      </c>
      <c r="AB6" s="65">
        <f t="shared" si="0"/>
        <v>1.6901408450704227</v>
      </c>
      <c r="AC6" s="66">
        <f t="shared" si="0"/>
        <v>0.47887323943661975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84.338028169014095</v>
      </c>
      <c r="AO6" s="60">
        <f t="shared" si="1"/>
        <v>0</v>
      </c>
      <c r="AP6" s="60">
        <f t="shared" si="1"/>
        <v>9.3708920187793439</v>
      </c>
      <c r="AQ6" s="60">
        <f t="shared" si="1"/>
        <v>0</v>
      </c>
      <c r="AR6" s="60">
        <f t="shared" si="1"/>
        <v>0</v>
      </c>
      <c r="AS6" s="60">
        <f t="shared" si="1"/>
        <v>6.0093896713615029</v>
      </c>
      <c r="AT6" s="60">
        <f t="shared" si="1"/>
        <v>3.7558685446009394</v>
      </c>
      <c r="AU6" s="60">
        <f t="shared" si="1"/>
        <v>0</v>
      </c>
      <c r="AV6" s="60">
        <f t="shared" si="1"/>
        <v>1.6901408450704227</v>
      </c>
      <c r="AW6" s="60">
        <f t="shared" si="1"/>
        <v>0.47887323943661975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1.4999999999999999E-2</v>
      </c>
      <c r="H7" s="60">
        <f>G7/SUM($G$3:$G$7)</f>
        <v>1.4084507042253521E-2</v>
      </c>
      <c r="I7" s="78">
        <f t="shared" si="2"/>
        <v>2.8169014084507045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0.61971830985915499</v>
      </c>
      <c r="AC7" s="66">
        <f t="shared" si="0"/>
        <v>1107.3521126760565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0.61971830985915499</v>
      </c>
      <c r="AW7" s="60">
        <f t="shared" si="1"/>
        <v>1107.3521126760565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627.39154929577478</v>
      </c>
      <c r="AO8" s="77">
        <f t="shared" ref="AO8:AW8" si="4">SUM(AO3:AO7)</f>
        <v>18.264788732394369</v>
      </c>
      <c r="AP8" s="77">
        <f t="shared" si="4"/>
        <v>58.182159624413146</v>
      </c>
      <c r="AQ8" s="77">
        <f t="shared" si="4"/>
        <v>7.6732394366197187</v>
      </c>
      <c r="AR8" s="77">
        <f t="shared" si="4"/>
        <v>0.77746478873239444</v>
      </c>
      <c r="AS8" s="77">
        <f t="shared" si="4"/>
        <v>111.17370892018781</v>
      </c>
      <c r="AT8" s="77">
        <f t="shared" si="4"/>
        <v>128.92957746478874</v>
      </c>
      <c r="AU8" s="77">
        <f t="shared" si="4"/>
        <v>7.2676056338028179</v>
      </c>
      <c r="AV8" s="77">
        <f t="shared" si="4"/>
        <v>25.784037558685451</v>
      </c>
      <c r="AW8" s="77">
        <f t="shared" si="4"/>
        <v>1181.0884507042256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5" enableFormatConditionsCalculation="0"/>
  <dimension ref="A1:AW13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105</v>
      </c>
      <c r="B3" s="56" t="s">
        <v>294</v>
      </c>
      <c r="C3" s="56" t="s">
        <v>97</v>
      </c>
      <c r="D3" s="56">
        <v>150</v>
      </c>
      <c r="E3" s="58" t="s">
        <v>271</v>
      </c>
      <c r="F3" s="58">
        <v>55</v>
      </c>
      <c r="G3" s="86">
        <v>0.23076923076923075</v>
      </c>
      <c r="H3" s="60">
        <f>G3/SUM($G$3:$G$10)</f>
        <v>0.23913909924272617</v>
      </c>
      <c r="I3" s="78">
        <f>$D$3*H3</f>
        <v>35.870864886408924</v>
      </c>
      <c r="J3" s="61">
        <v>353.06</v>
      </c>
      <c r="K3" s="62">
        <v>7.9</v>
      </c>
      <c r="L3" s="62">
        <v>1.1000000000000001</v>
      </c>
      <c r="M3" s="62">
        <v>77.89</v>
      </c>
      <c r="N3" s="62">
        <v>0.5</v>
      </c>
      <c r="O3" s="62">
        <v>0</v>
      </c>
      <c r="P3" s="62">
        <v>6.79</v>
      </c>
      <c r="Q3" s="62">
        <v>3</v>
      </c>
      <c r="R3" s="62">
        <v>14</v>
      </c>
      <c r="S3" s="63">
        <v>1.9</v>
      </c>
      <c r="T3" s="64">
        <f t="shared" ref="T3:AC10" si="0">$I3/100*J3</f>
        <v>126.64567556795535</v>
      </c>
      <c r="U3" s="65">
        <f t="shared" si="0"/>
        <v>2.8337983260263053</v>
      </c>
      <c r="V3" s="65">
        <f t="shared" si="0"/>
        <v>0.39457951375049821</v>
      </c>
      <c r="W3" s="65">
        <f t="shared" si="0"/>
        <v>27.939816660023912</v>
      </c>
      <c r="X3" s="65">
        <f t="shared" si="0"/>
        <v>0.17935432443204463</v>
      </c>
      <c r="Y3" s="65">
        <f t="shared" si="0"/>
        <v>0</v>
      </c>
      <c r="Z3" s="65">
        <f t="shared" si="0"/>
        <v>2.4356317257871662</v>
      </c>
      <c r="AA3" s="65">
        <f t="shared" si="0"/>
        <v>1.0761259465922679</v>
      </c>
      <c r="AB3" s="65">
        <f t="shared" si="0"/>
        <v>5.0219210840972499</v>
      </c>
      <c r="AC3" s="66">
        <f t="shared" si="0"/>
        <v>0.68154643284176952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0.75</v>
      </c>
      <c r="AL3" s="68">
        <v>1</v>
      </c>
      <c r="AM3" s="69">
        <v>1</v>
      </c>
      <c r="AN3" s="70">
        <f>AD3*T3</f>
        <v>126.64567556795535</v>
      </c>
      <c r="AO3" s="60">
        <f t="shared" ref="AO3:AW10" si="1">AE3*U3</f>
        <v>2.8337983260263053</v>
      </c>
      <c r="AP3" s="60">
        <f t="shared" si="1"/>
        <v>0.39457951375049821</v>
      </c>
      <c r="AQ3" s="60">
        <f t="shared" si="1"/>
        <v>27.939816660023912</v>
      </c>
      <c r="AR3" s="60">
        <f t="shared" si="1"/>
        <v>0.17935432443204463</v>
      </c>
      <c r="AS3" s="60">
        <f t="shared" si="1"/>
        <v>0</v>
      </c>
      <c r="AT3" s="60">
        <f t="shared" si="1"/>
        <v>2.0702869669190913</v>
      </c>
      <c r="AU3" s="60">
        <f t="shared" si="1"/>
        <v>0.80709445994420093</v>
      </c>
      <c r="AV3" s="60">
        <f t="shared" si="1"/>
        <v>5.0219210840972499</v>
      </c>
      <c r="AW3" s="60">
        <f t="shared" si="1"/>
        <v>0.68154643284176952</v>
      </c>
    </row>
    <row r="4" spans="1:49" x14ac:dyDescent="0.25">
      <c r="A4" s="71"/>
      <c r="B4" s="71"/>
      <c r="C4" s="71"/>
      <c r="D4" s="71"/>
      <c r="E4" s="86" t="s">
        <v>295</v>
      </c>
      <c r="F4" s="86">
        <v>88</v>
      </c>
      <c r="G4" s="86">
        <v>6.9230769230769221E-2</v>
      </c>
      <c r="H4" s="60">
        <f t="shared" ref="H4:H10" si="2">G4/SUM($G$3:$G$10)</f>
        <v>7.1741729772817842E-2</v>
      </c>
      <c r="I4" s="78">
        <f t="shared" ref="I4:I10" si="3">$D$3*H4</f>
        <v>10.761259465922675</v>
      </c>
      <c r="J4" s="61">
        <v>148.5</v>
      </c>
      <c r="K4" s="62">
        <v>1</v>
      </c>
      <c r="L4" s="62">
        <v>0.5</v>
      </c>
      <c r="M4" s="62">
        <v>35</v>
      </c>
      <c r="N4" s="62">
        <v>0.1</v>
      </c>
      <c r="O4" s="62">
        <v>0</v>
      </c>
      <c r="P4" s="62">
        <v>15</v>
      </c>
      <c r="Q4" s="62">
        <v>3</v>
      </c>
      <c r="R4" s="62">
        <v>122</v>
      </c>
      <c r="S4" s="63">
        <v>2.9</v>
      </c>
      <c r="T4" s="64">
        <f t="shared" si="0"/>
        <v>15.980470306895173</v>
      </c>
      <c r="U4" s="65">
        <f t="shared" si="0"/>
        <v>0.10761259465922675</v>
      </c>
      <c r="V4" s="65">
        <f t="shared" si="0"/>
        <v>5.3806297329613374E-2</v>
      </c>
      <c r="W4" s="65">
        <f t="shared" si="0"/>
        <v>3.7664408130729363</v>
      </c>
      <c r="X4" s="65">
        <f t="shared" si="0"/>
        <v>1.0761259465922676E-2</v>
      </c>
      <c r="Y4" s="65">
        <f t="shared" si="0"/>
        <v>0</v>
      </c>
      <c r="Z4" s="65">
        <f t="shared" si="0"/>
        <v>1.6141889198884012</v>
      </c>
      <c r="AA4" s="65">
        <f t="shared" si="0"/>
        <v>0.32283778397768026</v>
      </c>
      <c r="AB4" s="65">
        <f t="shared" si="0"/>
        <v>13.128736548425664</v>
      </c>
      <c r="AC4" s="66">
        <f t="shared" si="0"/>
        <v>0.31207652451175755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10" si="4">AD4*T4</f>
        <v>15.980470306895173</v>
      </c>
      <c r="AO4" s="60">
        <f t="shared" si="1"/>
        <v>0.10761259465922675</v>
      </c>
      <c r="AP4" s="60">
        <f t="shared" si="1"/>
        <v>5.3806297329613374E-2</v>
      </c>
      <c r="AQ4" s="60">
        <f t="shared" si="1"/>
        <v>3.7664408130729363</v>
      </c>
      <c r="AR4" s="60">
        <f t="shared" si="1"/>
        <v>1.0761259465922676E-2</v>
      </c>
      <c r="AS4" s="60">
        <f t="shared" si="1"/>
        <v>0</v>
      </c>
      <c r="AT4" s="60">
        <f t="shared" si="1"/>
        <v>1.372060581905141</v>
      </c>
      <c r="AU4" s="60">
        <f t="shared" si="1"/>
        <v>0.24212833798326019</v>
      </c>
      <c r="AV4" s="60">
        <f t="shared" si="1"/>
        <v>13.128736548425664</v>
      </c>
      <c r="AW4" s="60">
        <f t="shared" si="1"/>
        <v>0.31207652451175755</v>
      </c>
    </row>
    <row r="5" spans="1:49" x14ac:dyDescent="0.25">
      <c r="A5" s="71"/>
      <c r="B5" s="71"/>
      <c r="C5" s="71"/>
      <c r="D5" s="71"/>
      <c r="E5" s="86" t="s">
        <v>262</v>
      </c>
      <c r="F5" s="86">
        <v>1417</v>
      </c>
      <c r="G5" s="86">
        <v>6.9230769230769221E-2</v>
      </c>
      <c r="H5" s="60">
        <f t="shared" si="2"/>
        <v>7.1741729772817842E-2</v>
      </c>
      <c r="I5" s="78">
        <f t="shared" si="3"/>
        <v>10.761259465922675</v>
      </c>
      <c r="J5" s="61">
        <v>897.2</v>
      </c>
      <c r="K5" s="62">
        <v>0</v>
      </c>
      <c r="L5" s="62">
        <v>99.6</v>
      </c>
      <c r="M5" s="62">
        <v>0.2</v>
      </c>
      <c r="N5" s="62">
        <v>0</v>
      </c>
      <c r="O5" s="62">
        <v>93</v>
      </c>
      <c r="P5" s="62">
        <v>27</v>
      </c>
      <c r="Q5" s="62">
        <v>0</v>
      </c>
      <c r="R5" s="62">
        <v>10</v>
      </c>
      <c r="S5" s="63">
        <v>10</v>
      </c>
      <c r="T5" s="64">
        <f t="shared" ref="T5:T8" si="5">$I5/100*J5</f>
        <v>96.550019928258237</v>
      </c>
      <c r="U5" s="65">
        <f t="shared" ref="U5:U8" si="6">$I5/100*K5</f>
        <v>0</v>
      </c>
      <c r="V5" s="65">
        <f t="shared" ref="V5:V8" si="7">$I5/100*L5</f>
        <v>10.718214428058984</v>
      </c>
      <c r="W5" s="65">
        <f t="shared" ref="W5:W8" si="8">$I5/100*M5</f>
        <v>2.1522518931845352E-2</v>
      </c>
      <c r="X5" s="65">
        <f t="shared" ref="X5:X8" si="9">$I5/100*N5</f>
        <v>0</v>
      </c>
      <c r="Y5" s="65">
        <f t="shared" ref="Y5:Y8" si="10">$I5/100*O5</f>
        <v>10.007971303308087</v>
      </c>
      <c r="Z5" s="65">
        <f t="shared" ref="Z5:Z8" si="11">$I5/100*P5</f>
        <v>2.905540055799122</v>
      </c>
      <c r="AA5" s="65">
        <f t="shared" ref="AA5:AA8" si="12">$I5/100*Q5</f>
        <v>0</v>
      </c>
      <c r="AB5" s="65">
        <f t="shared" ref="AB5:AB8" si="13">$I5/100*R5</f>
        <v>1.0761259465922675</v>
      </c>
      <c r="AC5" s="66">
        <f t="shared" ref="AC5:AC8" si="14">$I5/100*S5</f>
        <v>1.0761259465922675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0.75</v>
      </c>
      <c r="AL5" s="68">
        <v>1</v>
      </c>
      <c r="AM5" s="69">
        <v>1</v>
      </c>
      <c r="AN5" s="70">
        <f t="shared" ref="AN5:AN8" si="15">AD5*T5</f>
        <v>96.550019928258237</v>
      </c>
      <c r="AO5" s="60">
        <f t="shared" ref="AO5:AO8" si="16">AE5*U5</f>
        <v>0</v>
      </c>
      <c r="AP5" s="60">
        <f t="shared" ref="AP5:AP8" si="17">AF5*V5</f>
        <v>10.718214428058984</v>
      </c>
      <c r="AQ5" s="60">
        <f t="shared" ref="AQ5:AQ8" si="18">AG5*W5</f>
        <v>2.1522518931845352E-2</v>
      </c>
      <c r="AR5" s="60">
        <f t="shared" ref="AR5:AR8" si="19">AH5*X5</f>
        <v>0</v>
      </c>
      <c r="AS5" s="60">
        <f t="shared" ref="AS5:AS8" si="20">AI5*Y5</f>
        <v>10.007971303308087</v>
      </c>
      <c r="AT5" s="60">
        <f t="shared" ref="AT5:AT8" si="21">AJ5*Z5</f>
        <v>2.4697090474292538</v>
      </c>
      <c r="AU5" s="60">
        <f t="shared" ref="AU5:AU8" si="22">AK5*AA5</f>
        <v>0</v>
      </c>
      <c r="AV5" s="60">
        <f t="shared" ref="AV5:AV8" si="23">AL5*AB5</f>
        <v>1.0761259465922675</v>
      </c>
      <c r="AW5" s="60">
        <f t="shared" ref="AW5:AW8" si="24">AM5*AC5</f>
        <v>1.0761259465922675</v>
      </c>
    </row>
    <row r="6" spans="1:49" x14ac:dyDescent="0.25">
      <c r="A6" s="71"/>
      <c r="B6" s="71"/>
      <c r="C6" s="71"/>
      <c r="D6" s="71"/>
      <c r="E6" s="86" t="s">
        <v>273</v>
      </c>
      <c r="F6" s="86">
        <v>1378</v>
      </c>
      <c r="G6" s="86">
        <v>6.9230769230769221E-2</v>
      </c>
      <c r="H6" s="60">
        <f t="shared" si="2"/>
        <v>7.1741729772817842E-2</v>
      </c>
      <c r="I6" s="78">
        <f t="shared" si="3"/>
        <v>10.761259465922675</v>
      </c>
      <c r="J6" s="61">
        <v>399.6</v>
      </c>
      <c r="K6" s="62">
        <v>0</v>
      </c>
      <c r="L6" s="62">
        <v>0</v>
      </c>
      <c r="M6" s="62">
        <v>99.9</v>
      </c>
      <c r="N6" s="62">
        <v>0</v>
      </c>
      <c r="O6" s="62">
        <v>0</v>
      </c>
      <c r="P6" s="62">
        <v>0</v>
      </c>
      <c r="Q6" s="62">
        <v>3</v>
      </c>
      <c r="R6" s="62">
        <v>20</v>
      </c>
      <c r="S6" s="63">
        <v>0.4</v>
      </c>
      <c r="T6" s="64">
        <f t="shared" si="5"/>
        <v>43.00199282582701</v>
      </c>
      <c r="U6" s="65">
        <f t="shared" si="6"/>
        <v>0</v>
      </c>
      <c r="V6" s="65">
        <f t="shared" si="7"/>
        <v>0</v>
      </c>
      <c r="W6" s="65">
        <f t="shared" si="8"/>
        <v>10.750498206456752</v>
      </c>
      <c r="X6" s="65">
        <f t="shared" si="9"/>
        <v>0</v>
      </c>
      <c r="Y6" s="65">
        <f t="shared" si="10"/>
        <v>0</v>
      </c>
      <c r="Z6" s="65">
        <f t="shared" si="11"/>
        <v>0</v>
      </c>
      <c r="AA6" s="65">
        <f t="shared" si="12"/>
        <v>0.32283778397768026</v>
      </c>
      <c r="AB6" s="65">
        <f t="shared" si="13"/>
        <v>2.1522518931845349</v>
      </c>
      <c r="AC6" s="66">
        <f t="shared" si="14"/>
        <v>4.3045037863690704E-2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0.85</v>
      </c>
      <c r="AK6" s="68">
        <v>0.75</v>
      </c>
      <c r="AL6" s="68">
        <v>1</v>
      </c>
      <c r="AM6" s="69">
        <v>1</v>
      </c>
      <c r="AN6" s="70">
        <f t="shared" si="15"/>
        <v>43.00199282582701</v>
      </c>
      <c r="AO6" s="60">
        <f t="shared" si="16"/>
        <v>0</v>
      </c>
      <c r="AP6" s="60">
        <f t="shared" si="17"/>
        <v>0</v>
      </c>
      <c r="AQ6" s="60">
        <f t="shared" si="18"/>
        <v>10.750498206456752</v>
      </c>
      <c r="AR6" s="60">
        <f t="shared" si="19"/>
        <v>0</v>
      </c>
      <c r="AS6" s="60">
        <f t="shared" si="20"/>
        <v>0</v>
      </c>
      <c r="AT6" s="60">
        <f t="shared" si="21"/>
        <v>0</v>
      </c>
      <c r="AU6" s="60">
        <f t="shared" si="22"/>
        <v>0.24212833798326019</v>
      </c>
      <c r="AV6" s="60">
        <f t="shared" si="23"/>
        <v>2.1522518931845349</v>
      </c>
      <c r="AW6" s="60">
        <f t="shared" si="24"/>
        <v>4.3045037863690704E-2</v>
      </c>
    </row>
    <row r="7" spans="1:49" x14ac:dyDescent="0.25">
      <c r="A7" s="71"/>
      <c r="B7" s="71"/>
      <c r="C7" s="71"/>
      <c r="D7" s="71"/>
      <c r="E7" s="86" t="s">
        <v>296</v>
      </c>
      <c r="F7" s="86">
        <v>156</v>
      </c>
      <c r="G7" s="86">
        <v>0.23076923076923075</v>
      </c>
      <c r="H7" s="60">
        <f t="shared" si="2"/>
        <v>0.23913909924272617</v>
      </c>
      <c r="I7" s="78">
        <f t="shared" si="3"/>
        <v>35.870864886408924</v>
      </c>
      <c r="J7" s="61">
        <v>248.7</v>
      </c>
      <c r="K7" s="62">
        <v>5.6</v>
      </c>
      <c r="L7" s="62">
        <v>1.9</v>
      </c>
      <c r="M7" s="62">
        <v>52.3</v>
      </c>
      <c r="N7" s="62">
        <v>1.78</v>
      </c>
      <c r="O7" s="62">
        <v>0</v>
      </c>
      <c r="P7" s="62">
        <v>15</v>
      </c>
      <c r="Q7" s="62">
        <v>3</v>
      </c>
      <c r="R7" s="62">
        <v>41.56</v>
      </c>
      <c r="S7" s="63">
        <v>23.44</v>
      </c>
      <c r="T7" s="64">
        <f t="shared" si="5"/>
        <v>89.210840972499</v>
      </c>
      <c r="U7" s="65">
        <f t="shared" si="6"/>
        <v>2.0087684336388998</v>
      </c>
      <c r="V7" s="65">
        <f t="shared" si="7"/>
        <v>0.68154643284176952</v>
      </c>
      <c r="W7" s="65">
        <f t="shared" si="8"/>
        <v>18.760462335591868</v>
      </c>
      <c r="X7" s="65">
        <f t="shared" si="9"/>
        <v>0.6385013949780789</v>
      </c>
      <c r="Y7" s="65">
        <f t="shared" si="10"/>
        <v>0</v>
      </c>
      <c r="Z7" s="65">
        <f t="shared" si="11"/>
        <v>5.3806297329613386</v>
      </c>
      <c r="AA7" s="65">
        <f t="shared" si="12"/>
        <v>1.0761259465922679</v>
      </c>
      <c r="AB7" s="65">
        <f t="shared" si="13"/>
        <v>14.907931446791551</v>
      </c>
      <c r="AC7" s="66">
        <f t="shared" si="14"/>
        <v>8.4081307293742533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0.85</v>
      </c>
      <c r="AK7" s="68">
        <v>0.75</v>
      </c>
      <c r="AL7" s="68">
        <v>1</v>
      </c>
      <c r="AM7" s="69">
        <v>1</v>
      </c>
      <c r="AN7" s="70">
        <f t="shared" si="15"/>
        <v>89.210840972499</v>
      </c>
      <c r="AO7" s="60">
        <f t="shared" si="16"/>
        <v>2.0087684336388998</v>
      </c>
      <c r="AP7" s="60">
        <f t="shared" si="17"/>
        <v>0.68154643284176952</v>
      </c>
      <c r="AQ7" s="60">
        <f t="shared" si="18"/>
        <v>18.760462335591868</v>
      </c>
      <c r="AR7" s="60">
        <f t="shared" si="19"/>
        <v>0.6385013949780789</v>
      </c>
      <c r="AS7" s="60">
        <f t="shared" si="20"/>
        <v>0</v>
      </c>
      <c r="AT7" s="60">
        <f t="shared" si="21"/>
        <v>4.5735352730171375</v>
      </c>
      <c r="AU7" s="60">
        <f t="shared" si="22"/>
        <v>0.80709445994420093</v>
      </c>
      <c r="AV7" s="60">
        <f t="shared" si="23"/>
        <v>14.907931446791551</v>
      </c>
      <c r="AW7" s="60">
        <f t="shared" si="24"/>
        <v>8.4081307293742533</v>
      </c>
    </row>
    <row r="8" spans="1:49" x14ac:dyDescent="0.25">
      <c r="A8" s="71"/>
      <c r="B8" s="71"/>
      <c r="C8" s="71"/>
      <c r="D8" s="71"/>
      <c r="E8" s="86" t="s">
        <v>297</v>
      </c>
      <c r="F8" s="86">
        <v>686</v>
      </c>
      <c r="G8" s="86">
        <v>0.23076923076923075</v>
      </c>
      <c r="H8" s="60">
        <f t="shared" si="2"/>
        <v>0.23913909924272617</v>
      </c>
      <c r="I8" s="78">
        <f t="shared" si="3"/>
        <v>35.870864886408924</v>
      </c>
      <c r="J8" s="61">
        <v>556.04</v>
      </c>
      <c r="K8" s="62">
        <v>18.45</v>
      </c>
      <c r="L8" s="62">
        <v>39.6</v>
      </c>
      <c r="M8" s="62">
        <v>31.46</v>
      </c>
      <c r="N8" s="62">
        <v>9.8000000000000007</v>
      </c>
      <c r="O8" s="62">
        <v>0</v>
      </c>
      <c r="P8" s="62">
        <v>10</v>
      </c>
      <c r="Q8" s="62">
        <v>5</v>
      </c>
      <c r="R8" s="62">
        <v>620</v>
      </c>
      <c r="S8" s="63">
        <v>32.200000000000003</v>
      </c>
      <c r="T8" s="64">
        <f t="shared" si="5"/>
        <v>199.45635711438817</v>
      </c>
      <c r="U8" s="65">
        <f t="shared" si="6"/>
        <v>6.6181745715424469</v>
      </c>
      <c r="V8" s="65">
        <f t="shared" si="7"/>
        <v>14.204862495017935</v>
      </c>
      <c r="W8" s="65">
        <f t="shared" si="8"/>
        <v>11.284974093264248</v>
      </c>
      <c r="X8" s="65">
        <f t="shared" si="9"/>
        <v>3.5153447588680748</v>
      </c>
      <c r="Y8" s="65">
        <f t="shared" si="10"/>
        <v>0</v>
      </c>
      <c r="Z8" s="65">
        <f t="shared" si="11"/>
        <v>3.5870864886408924</v>
      </c>
      <c r="AA8" s="65">
        <f t="shared" si="12"/>
        <v>1.7935432443204462</v>
      </c>
      <c r="AB8" s="65">
        <f t="shared" si="13"/>
        <v>222.39936229573533</v>
      </c>
      <c r="AC8" s="66">
        <f t="shared" si="14"/>
        <v>11.550418493423676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0.85</v>
      </c>
      <c r="AK8" s="68">
        <v>0.75</v>
      </c>
      <c r="AL8" s="68">
        <v>1</v>
      </c>
      <c r="AM8" s="69">
        <v>1</v>
      </c>
      <c r="AN8" s="70">
        <f t="shared" si="15"/>
        <v>199.45635711438817</v>
      </c>
      <c r="AO8" s="60">
        <f t="shared" si="16"/>
        <v>6.6181745715424469</v>
      </c>
      <c r="AP8" s="60">
        <f t="shared" si="17"/>
        <v>14.204862495017935</v>
      </c>
      <c r="AQ8" s="60">
        <f t="shared" si="18"/>
        <v>11.284974093264248</v>
      </c>
      <c r="AR8" s="60">
        <f t="shared" si="19"/>
        <v>3.5153447588680748</v>
      </c>
      <c r="AS8" s="60">
        <f t="shared" si="20"/>
        <v>0</v>
      </c>
      <c r="AT8" s="60">
        <f t="shared" si="21"/>
        <v>3.0490235153447585</v>
      </c>
      <c r="AU8" s="60">
        <f t="shared" si="22"/>
        <v>1.3451574332403347</v>
      </c>
      <c r="AV8" s="60">
        <f t="shared" si="23"/>
        <v>222.39936229573533</v>
      </c>
      <c r="AW8" s="60">
        <f t="shared" si="24"/>
        <v>11.550418493423676</v>
      </c>
    </row>
    <row r="9" spans="1:49" x14ac:dyDescent="0.25">
      <c r="A9" s="71"/>
      <c r="B9" s="71"/>
      <c r="C9" s="71"/>
      <c r="D9" s="71"/>
      <c r="E9" s="86" t="s">
        <v>8</v>
      </c>
      <c r="F9" s="86">
        <v>1432</v>
      </c>
      <c r="G9" s="86">
        <v>0.05</v>
      </c>
      <c r="H9" s="60">
        <f t="shared" si="2"/>
        <v>5.1813471502590677E-2</v>
      </c>
      <c r="I9" s="78">
        <f t="shared" si="3"/>
        <v>7.772020725388602</v>
      </c>
      <c r="J9" s="61">
        <v>898.2</v>
      </c>
      <c r="K9" s="62">
        <v>0</v>
      </c>
      <c r="L9" s="62">
        <v>99.8</v>
      </c>
      <c r="M9" s="62">
        <v>0</v>
      </c>
      <c r="N9" s="62">
        <v>0</v>
      </c>
      <c r="O9" s="62">
        <v>64</v>
      </c>
      <c r="P9" s="62">
        <v>40</v>
      </c>
      <c r="Q9" s="62">
        <v>0</v>
      </c>
      <c r="R9" s="62">
        <v>18</v>
      </c>
      <c r="S9" s="63">
        <v>5.0999999999999996</v>
      </c>
      <c r="T9" s="64">
        <f t="shared" si="0"/>
        <v>69.808290155440432</v>
      </c>
      <c r="U9" s="65">
        <f t="shared" si="0"/>
        <v>0</v>
      </c>
      <c r="V9" s="65">
        <f t="shared" si="0"/>
        <v>7.7564766839378247</v>
      </c>
      <c r="W9" s="65">
        <f t="shared" si="0"/>
        <v>0</v>
      </c>
      <c r="X9" s="65">
        <f t="shared" si="0"/>
        <v>0</v>
      </c>
      <c r="Y9" s="65">
        <f t="shared" si="0"/>
        <v>4.9740932642487055</v>
      </c>
      <c r="Z9" s="65">
        <f t="shared" si="0"/>
        <v>3.1088082901554408</v>
      </c>
      <c r="AA9" s="65">
        <f t="shared" si="0"/>
        <v>0</v>
      </c>
      <c r="AB9" s="65">
        <f t="shared" si="0"/>
        <v>1.3989637305699485</v>
      </c>
      <c r="AC9" s="66">
        <f t="shared" si="0"/>
        <v>0.39637305699481867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69.808290155440432</v>
      </c>
      <c r="AO9" s="60">
        <f t="shared" si="1"/>
        <v>0</v>
      </c>
      <c r="AP9" s="60">
        <f t="shared" si="1"/>
        <v>7.7564766839378247</v>
      </c>
      <c r="AQ9" s="60">
        <f t="shared" si="1"/>
        <v>0</v>
      </c>
      <c r="AR9" s="60">
        <f t="shared" si="1"/>
        <v>0</v>
      </c>
      <c r="AS9" s="60">
        <f t="shared" si="1"/>
        <v>4.9740932642487055</v>
      </c>
      <c r="AT9" s="60">
        <f t="shared" si="1"/>
        <v>3.1088082901554408</v>
      </c>
      <c r="AU9" s="60">
        <f t="shared" si="1"/>
        <v>0</v>
      </c>
      <c r="AV9" s="60">
        <f t="shared" si="1"/>
        <v>1.3989637305699485</v>
      </c>
      <c r="AW9" s="60">
        <f t="shared" si="1"/>
        <v>0.39637305699481867</v>
      </c>
    </row>
    <row r="10" spans="1:49" x14ac:dyDescent="0.25">
      <c r="A10" s="72"/>
      <c r="B10" s="72"/>
      <c r="C10" s="72"/>
      <c r="D10" s="72"/>
      <c r="E10" s="86" t="s">
        <v>9</v>
      </c>
      <c r="F10" s="86">
        <v>1530</v>
      </c>
      <c r="G10" s="86">
        <v>1.4999999999999999E-2</v>
      </c>
      <c r="H10" s="60">
        <f t="shared" si="2"/>
        <v>1.5544041450777202E-2</v>
      </c>
      <c r="I10" s="78">
        <f t="shared" si="3"/>
        <v>2.3316062176165802</v>
      </c>
      <c r="J10" s="61">
        <v>0</v>
      </c>
      <c r="K10" s="62">
        <v>0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62">
        <v>22</v>
      </c>
      <c r="S10" s="63">
        <v>39311</v>
      </c>
      <c r="T10" s="64">
        <f t="shared" si="0"/>
        <v>0</v>
      </c>
      <c r="U10" s="65">
        <f t="shared" si="0"/>
        <v>0</v>
      </c>
      <c r="V10" s="65">
        <f t="shared" si="0"/>
        <v>0</v>
      </c>
      <c r="W10" s="65">
        <f t="shared" si="0"/>
        <v>0</v>
      </c>
      <c r="X10" s="65">
        <f t="shared" si="0"/>
        <v>0</v>
      </c>
      <c r="Y10" s="65">
        <f t="shared" si="0"/>
        <v>0</v>
      </c>
      <c r="Z10" s="65">
        <f t="shared" si="0"/>
        <v>0</v>
      </c>
      <c r="AA10" s="65">
        <f t="shared" si="0"/>
        <v>0</v>
      </c>
      <c r="AB10" s="65">
        <f t="shared" si="0"/>
        <v>0.51295336787564771</v>
      </c>
      <c r="AC10" s="66">
        <f t="shared" si="0"/>
        <v>916.57772020725383</v>
      </c>
      <c r="AD10" s="67">
        <v>1</v>
      </c>
      <c r="AE10" s="68">
        <v>1</v>
      </c>
      <c r="AF10" s="68">
        <v>1</v>
      </c>
      <c r="AG10" s="68">
        <v>1</v>
      </c>
      <c r="AH10" s="68">
        <v>1</v>
      </c>
      <c r="AI10" s="68">
        <v>1</v>
      </c>
      <c r="AJ10" s="68">
        <v>1</v>
      </c>
      <c r="AK10" s="68">
        <v>1</v>
      </c>
      <c r="AL10" s="68">
        <v>1</v>
      </c>
      <c r="AM10" s="69">
        <v>1</v>
      </c>
      <c r="AN10" s="70">
        <f t="shared" si="4"/>
        <v>0</v>
      </c>
      <c r="AO10" s="60">
        <f t="shared" si="1"/>
        <v>0</v>
      </c>
      <c r="AP10" s="60">
        <f t="shared" si="1"/>
        <v>0</v>
      </c>
      <c r="AQ10" s="60">
        <f t="shared" si="1"/>
        <v>0</v>
      </c>
      <c r="AR10" s="60">
        <f t="shared" si="1"/>
        <v>0</v>
      </c>
      <c r="AS10" s="60">
        <f t="shared" si="1"/>
        <v>0</v>
      </c>
      <c r="AT10" s="60">
        <f t="shared" si="1"/>
        <v>0</v>
      </c>
      <c r="AU10" s="60">
        <f t="shared" si="1"/>
        <v>0</v>
      </c>
      <c r="AV10" s="60">
        <f t="shared" si="1"/>
        <v>0.51295336787564771</v>
      </c>
      <c r="AW10" s="60">
        <f t="shared" si="1"/>
        <v>916.57772020725383</v>
      </c>
    </row>
    <row r="11" spans="1:49" x14ac:dyDescent="0.25">
      <c r="A11" s="73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5"/>
      <c r="AM11" s="76" t="s">
        <v>31</v>
      </c>
      <c r="AN11" s="77">
        <f>SUM(AN3:AN10)</f>
        <v>640.65364687126339</v>
      </c>
      <c r="AO11" s="77">
        <f t="shared" ref="AO11:AW11" si="25">SUM(AO3:AO10)</f>
        <v>11.568353925866878</v>
      </c>
      <c r="AP11" s="77">
        <f t="shared" si="25"/>
        <v>33.809485850936625</v>
      </c>
      <c r="AQ11" s="77">
        <f t="shared" si="25"/>
        <v>72.523714627341562</v>
      </c>
      <c r="AR11" s="77">
        <f t="shared" si="25"/>
        <v>4.3439617377441211</v>
      </c>
      <c r="AS11" s="77">
        <f t="shared" si="25"/>
        <v>14.982064567556794</v>
      </c>
      <c r="AT11" s="77">
        <f t="shared" si="25"/>
        <v>16.643423674770823</v>
      </c>
      <c r="AU11" s="77">
        <f t="shared" si="25"/>
        <v>3.4436030290952568</v>
      </c>
      <c r="AV11" s="77">
        <f t="shared" si="25"/>
        <v>260.59824631327223</v>
      </c>
      <c r="AW11" s="77">
        <f t="shared" si="25"/>
        <v>939.04543642885608</v>
      </c>
    </row>
    <row r="13" spans="1:49" x14ac:dyDescent="0.25">
      <c r="B13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6" enableFormatConditionsCalculation="0"/>
  <dimension ref="A1:AW14"/>
  <sheetViews>
    <sheetView showGridLines="0" workbookViewId="0">
      <selection activeCell="E3" sqref="E3:E11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106</v>
      </c>
      <c r="B3" s="56" t="s">
        <v>299</v>
      </c>
      <c r="C3" s="56" t="s">
        <v>97</v>
      </c>
      <c r="D3" s="56">
        <v>150</v>
      </c>
      <c r="E3" s="58" t="s">
        <v>271</v>
      </c>
      <c r="F3" s="58">
        <v>55</v>
      </c>
      <c r="G3" s="86">
        <v>0.15254237288135594</v>
      </c>
      <c r="H3" s="60">
        <f t="shared" ref="H3:H11" si="0">G3/SUM($G$3:$G$11)</f>
        <v>0.15807499780451389</v>
      </c>
      <c r="I3" s="78">
        <f>$D$3*H3</f>
        <v>23.711249670677084</v>
      </c>
      <c r="J3" s="61">
        <v>353.06</v>
      </c>
      <c r="K3" s="62">
        <v>7.9</v>
      </c>
      <c r="L3" s="62">
        <v>1.1000000000000001</v>
      </c>
      <c r="M3" s="62">
        <v>77.89</v>
      </c>
      <c r="N3" s="62">
        <v>0.5</v>
      </c>
      <c r="O3" s="62">
        <v>0</v>
      </c>
      <c r="P3" s="62">
        <v>6.79</v>
      </c>
      <c r="Q3" s="62">
        <v>3</v>
      </c>
      <c r="R3" s="62">
        <v>14</v>
      </c>
      <c r="S3" s="63">
        <v>1.9</v>
      </c>
      <c r="T3" s="64">
        <f t="shared" ref="T3:AC11" si="1">$I3/100*J3</f>
        <v>83.714938087292509</v>
      </c>
      <c r="U3" s="65">
        <f t="shared" si="1"/>
        <v>1.8731887239834897</v>
      </c>
      <c r="V3" s="65">
        <f t="shared" si="1"/>
        <v>0.26082374637744793</v>
      </c>
      <c r="W3" s="65">
        <f t="shared" si="1"/>
        <v>18.46869236849038</v>
      </c>
      <c r="X3" s="65">
        <f t="shared" si="1"/>
        <v>0.11855624835338542</v>
      </c>
      <c r="Y3" s="65">
        <f t="shared" si="1"/>
        <v>0</v>
      </c>
      <c r="Z3" s="65">
        <f t="shared" si="1"/>
        <v>1.6099938526389741</v>
      </c>
      <c r="AA3" s="65">
        <f t="shared" si="1"/>
        <v>0.71133749012031255</v>
      </c>
      <c r="AB3" s="65">
        <f t="shared" si="1"/>
        <v>3.3195749538947918</v>
      </c>
      <c r="AC3" s="66">
        <f t="shared" si="1"/>
        <v>0.45051374374286457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0.75</v>
      </c>
      <c r="AL3" s="68">
        <v>1</v>
      </c>
      <c r="AM3" s="69">
        <v>1</v>
      </c>
      <c r="AN3" s="70">
        <f>AD3*T3</f>
        <v>83.714938087292509</v>
      </c>
      <c r="AO3" s="60">
        <f t="shared" ref="AO3:AW11" si="2">AE3*U3</f>
        <v>1.8731887239834897</v>
      </c>
      <c r="AP3" s="60">
        <f t="shared" si="2"/>
        <v>0.26082374637744793</v>
      </c>
      <c r="AQ3" s="60">
        <f t="shared" si="2"/>
        <v>18.46869236849038</v>
      </c>
      <c r="AR3" s="60">
        <f t="shared" si="2"/>
        <v>0.11855624835338542</v>
      </c>
      <c r="AS3" s="60">
        <f t="shared" si="2"/>
        <v>0</v>
      </c>
      <c r="AT3" s="60">
        <f t="shared" si="2"/>
        <v>1.368494774743128</v>
      </c>
      <c r="AU3" s="60">
        <f t="shared" si="2"/>
        <v>0.53350311759023439</v>
      </c>
      <c r="AV3" s="60">
        <f t="shared" si="2"/>
        <v>3.3195749538947918</v>
      </c>
      <c r="AW3" s="60">
        <f t="shared" si="2"/>
        <v>0.45051374374286457</v>
      </c>
    </row>
    <row r="4" spans="1:49" x14ac:dyDescent="0.25">
      <c r="A4" s="71"/>
      <c r="B4" s="71"/>
      <c r="C4" s="71"/>
      <c r="D4" s="71"/>
      <c r="E4" s="86" t="s">
        <v>295</v>
      </c>
      <c r="F4" s="86">
        <v>88</v>
      </c>
      <c r="G4" s="86">
        <v>4.576271186440678E-2</v>
      </c>
      <c r="H4" s="60">
        <f t="shared" si="0"/>
        <v>4.7422499341354167E-2</v>
      </c>
      <c r="I4" s="78">
        <f t="shared" ref="I4:I11" si="3">$D$3*H4</f>
        <v>7.1133749012031249</v>
      </c>
      <c r="J4" s="61">
        <v>148.5</v>
      </c>
      <c r="K4" s="62">
        <v>1</v>
      </c>
      <c r="L4" s="62">
        <v>0.5</v>
      </c>
      <c r="M4" s="62">
        <v>35</v>
      </c>
      <c r="N4" s="62">
        <v>0.1</v>
      </c>
      <c r="O4" s="62">
        <v>0</v>
      </c>
      <c r="P4" s="62">
        <v>15</v>
      </c>
      <c r="Q4" s="62">
        <v>3</v>
      </c>
      <c r="R4" s="62">
        <v>122</v>
      </c>
      <c r="S4" s="63">
        <v>2.9</v>
      </c>
      <c r="T4" s="64">
        <f t="shared" si="1"/>
        <v>10.56336172828664</v>
      </c>
      <c r="U4" s="65">
        <f t="shared" si="1"/>
        <v>7.1133749012031247E-2</v>
      </c>
      <c r="V4" s="65">
        <f t="shared" si="1"/>
        <v>3.5566874506015624E-2</v>
      </c>
      <c r="W4" s="65">
        <f t="shared" si="1"/>
        <v>2.4896812154210934</v>
      </c>
      <c r="X4" s="65">
        <f t="shared" si="1"/>
        <v>7.1133749012031247E-3</v>
      </c>
      <c r="Y4" s="65">
        <f t="shared" si="1"/>
        <v>0</v>
      </c>
      <c r="Z4" s="65">
        <f t="shared" si="1"/>
        <v>1.0670062351804688</v>
      </c>
      <c r="AA4" s="65">
        <f t="shared" si="1"/>
        <v>0.21340124703609376</v>
      </c>
      <c r="AB4" s="65">
        <f t="shared" si="1"/>
        <v>8.6783173794678117</v>
      </c>
      <c r="AC4" s="66">
        <f t="shared" si="1"/>
        <v>0.20628787213489061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11" si="4">AD4*T4</f>
        <v>10.56336172828664</v>
      </c>
      <c r="AO4" s="60">
        <f t="shared" si="2"/>
        <v>7.1133749012031247E-2</v>
      </c>
      <c r="AP4" s="60">
        <f t="shared" si="2"/>
        <v>3.5566874506015624E-2</v>
      </c>
      <c r="AQ4" s="60">
        <f t="shared" si="2"/>
        <v>2.4896812154210934</v>
      </c>
      <c r="AR4" s="60">
        <f t="shared" si="2"/>
        <v>7.1133749012031247E-3</v>
      </c>
      <c r="AS4" s="60">
        <f t="shared" si="2"/>
        <v>0</v>
      </c>
      <c r="AT4" s="60">
        <f t="shared" si="2"/>
        <v>0.9069552999033984</v>
      </c>
      <c r="AU4" s="60">
        <f t="shared" si="2"/>
        <v>0.16005093527707032</v>
      </c>
      <c r="AV4" s="60">
        <f t="shared" si="2"/>
        <v>8.6783173794678117</v>
      </c>
      <c r="AW4" s="60">
        <f t="shared" si="2"/>
        <v>0.20628787213489061</v>
      </c>
    </row>
    <row r="5" spans="1:49" x14ac:dyDescent="0.25">
      <c r="A5" s="71"/>
      <c r="B5" s="71"/>
      <c r="C5" s="71"/>
      <c r="D5" s="71"/>
      <c r="E5" s="86" t="s">
        <v>262</v>
      </c>
      <c r="F5" s="86">
        <v>1417</v>
      </c>
      <c r="G5" s="86">
        <v>4.576271186440678E-2</v>
      </c>
      <c r="H5" s="60">
        <f t="shared" si="0"/>
        <v>4.7422499341354167E-2</v>
      </c>
      <c r="I5" s="78">
        <f t="shared" si="3"/>
        <v>7.1133749012031249</v>
      </c>
      <c r="J5" s="61">
        <v>897.2</v>
      </c>
      <c r="K5" s="62">
        <v>0</v>
      </c>
      <c r="L5" s="62">
        <v>99.6</v>
      </c>
      <c r="M5" s="62">
        <v>0.2</v>
      </c>
      <c r="N5" s="62">
        <v>0</v>
      </c>
      <c r="O5" s="62">
        <v>93</v>
      </c>
      <c r="P5" s="62">
        <v>27</v>
      </c>
      <c r="Q5" s="62">
        <v>0</v>
      </c>
      <c r="R5" s="62">
        <v>10</v>
      </c>
      <c r="S5" s="63">
        <v>10</v>
      </c>
      <c r="T5" s="64">
        <f t="shared" si="1"/>
        <v>63.821199613594437</v>
      </c>
      <c r="U5" s="65">
        <f t="shared" si="1"/>
        <v>0</v>
      </c>
      <c r="V5" s="65">
        <f t="shared" si="1"/>
        <v>7.0849214015983115</v>
      </c>
      <c r="W5" s="65">
        <f t="shared" si="1"/>
        <v>1.4226749802406249E-2</v>
      </c>
      <c r="X5" s="65">
        <f t="shared" si="1"/>
        <v>0</v>
      </c>
      <c r="Y5" s="65">
        <f t="shared" si="1"/>
        <v>6.6154386581189062</v>
      </c>
      <c r="Z5" s="65">
        <f t="shared" si="1"/>
        <v>1.9206112233248436</v>
      </c>
      <c r="AA5" s="65">
        <f t="shared" si="1"/>
        <v>0</v>
      </c>
      <c r="AB5" s="65">
        <f t="shared" si="1"/>
        <v>0.71133749012031244</v>
      </c>
      <c r="AC5" s="66">
        <f t="shared" si="1"/>
        <v>0.71133749012031244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0.75</v>
      </c>
      <c r="AL5" s="68">
        <v>1</v>
      </c>
      <c r="AM5" s="69">
        <v>1</v>
      </c>
      <c r="AN5" s="70">
        <f t="shared" si="4"/>
        <v>63.821199613594437</v>
      </c>
      <c r="AO5" s="60">
        <f t="shared" si="2"/>
        <v>0</v>
      </c>
      <c r="AP5" s="60">
        <f t="shared" si="2"/>
        <v>7.0849214015983115</v>
      </c>
      <c r="AQ5" s="60">
        <f t="shared" si="2"/>
        <v>1.4226749802406249E-2</v>
      </c>
      <c r="AR5" s="60">
        <f t="shared" si="2"/>
        <v>0</v>
      </c>
      <c r="AS5" s="60">
        <f t="shared" si="2"/>
        <v>6.6154386581189062</v>
      </c>
      <c r="AT5" s="60">
        <f t="shared" si="2"/>
        <v>1.632519539826117</v>
      </c>
      <c r="AU5" s="60">
        <f t="shared" si="2"/>
        <v>0</v>
      </c>
      <c r="AV5" s="60">
        <f t="shared" si="2"/>
        <v>0.71133749012031244</v>
      </c>
      <c r="AW5" s="60">
        <f t="shared" si="2"/>
        <v>0.71133749012031244</v>
      </c>
    </row>
    <row r="6" spans="1:49" x14ac:dyDescent="0.25">
      <c r="A6" s="71"/>
      <c r="B6" s="71"/>
      <c r="C6" s="71"/>
      <c r="D6" s="71"/>
      <c r="E6" s="86" t="s">
        <v>273</v>
      </c>
      <c r="F6" s="86">
        <v>1378</v>
      </c>
      <c r="G6" s="86">
        <v>4.576271186440678E-2</v>
      </c>
      <c r="H6" s="60">
        <f t="shared" si="0"/>
        <v>4.7422499341354167E-2</v>
      </c>
      <c r="I6" s="78">
        <f t="shared" si="3"/>
        <v>7.1133749012031249</v>
      </c>
      <c r="J6" s="61">
        <v>399.6</v>
      </c>
      <c r="K6" s="62">
        <v>0</v>
      </c>
      <c r="L6" s="62">
        <v>0</v>
      </c>
      <c r="M6" s="62">
        <v>99.9</v>
      </c>
      <c r="N6" s="62">
        <v>0</v>
      </c>
      <c r="O6" s="62">
        <v>0</v>
      </c>
      <c r="P6" s="62">
        <v>0</v>
      </c>
      <c r="Q6" s="62">
        <v>3</v>
      </c>
      <c r="R6" s="62">
        <v>20</v>
      </c>
      <c r="S6" s="63">
        <v>0.4</v>
      </c>
      <c r="T6" s="64">
        <f t="shared" si="1"/>
        <v>28.425046105207688</v>
      </c>
      <c r="U6" s="65">
        <f t="shared" si="1"/>
        <v>0</v>
      </c>
      <c r="V6" s="65">
        <f t="shared" si="1"/>
        <v>0</v>
      </c>
      <c r="W6" s="65">
        <f t="shared" si="1"/>
        <v>7.106261526301922</v>
      </c>
      <c r="X6" s="65">
        <f t="shared" si="1"/>
        <v>0</v>
      </c>
      <c r="Y6" s="65">
        <f t="shared" si="1"/>
        <v>0</v>
      </c>
      <c r="Z6" s="65">
        <f t="shared" si="1"/>
        <v>0</v>
      </c>
      <c r="AA6" s="65">
        <f t="shared" si="1"/>
        <v>0.21340124703609376</v>
      </c>
      <c r="AB6" s="65">
        <f t="shared" si="1"/>
        <v>1.4226749802406249</v>
      </c>
      <c r="AC6" s="66">
        <f t="shared" si="1"/>
        <v>2.8453499604812499E-2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0.85</v>
      </c>
      <c r="AK6" s="68">
        <v>0.75</v>
      </c>
      <c r="AL6" s="68">
        <v>1</v>
      </c>
      <c r="AM6" s="69">
        <v>1</v>
      </c>
      <c r="AN6" s="70">
        <f t="shared" si="4"/>
        <v>28.425046105207688</v>
      </c>
      <c r="AO6" s="60">
        <f t="shared" si="2"/>
        <v>0</v>
      </c>
      <c r="AP6" s="60">
        <f t="shared" si="2"/>
        <v>0</v>
      </c>
      <c r="AQ6" s="60">
        <f t="shared" si="2"/>
        <v>7.106261526301922</v>
      </c>
      <c r="AR6" s="60">
        <f t="shared" si="2"/>
        <v>0</v>
      </c>
      <c r="AS6" s="60">
        <f t="shared" si="2"/>
        <v>0</v>
      </c>
      <c r="AT6" s="60">
        <f t="shared" si="2"/>
        <v>0</v>
      </c>
      <c r="AU6" s="60">
        <f t="shared" si="2"/>
        <v>0.16005093527707032</v>
      </c>
      <c r="AV6" s="60">
        <f t="shared" si="2"/>
        <v>1.4226749802406249</v>
      </c>
      <c r="AW6" s="60">
        <f t="shared" si="2"/>
        <v>2.8453499604812499E-2</v>
      </c>
    </row>
    <row r="7" spans="1:49" x14ac:dyDescent="0.25">
      <c r="A7" s="71"/>
      <c r="B7" s="71"/>
      <c r="C7" s="71"/>
      <c r="D7" s="71"/>
      <c r="E7" s="86" t="s">
        <v>298</v>
      </c>
      <c r="F7" s="86">
        <v>243</v>
      </c>
      <c r="G7" s="86">
        <v>0.30508474576271188</v>
      </c>
      <c r="H7" s="60">
        <f t="shared" si="0"/>
        <v>0.31614999560902779</v>
      </c>
      <c r="I7" s="78">
        <f t="shared" si="3"/>
        <v>47.422499341354168</v>
      </c>
      <c r="J7" s="61">
        <v>24.9</v>
      </c>
      <c r="K7" s="62">
        <v>0.7</v>
      </c>
      <c r="L7" s="62">
        <v>0.1</v>
      </c>
      <c r="M7" s="62">
        <v>5.3</v>
      </c>
      <c r="N7" s="62">
        <v>0.8</v>
      </c>
      <c r="O7" s="62">
        <v>0</v>
      </c>
      <c r="P7" s="62">
        <v>148</v>
      </c>
      <c r="Q7" s="62">
        <v>8</v>
      </c>
      <c r="R7" s="62">
        <v>16</v>
      </c>
      <c r="S7" s="63">
        <v>0.8</v>
      </c>
      <c r="T7" s="64">
        <f t="shared" ref="T7" si="5">$I7/100*J7</f>
        <v>11.808202335997187</v>
      </c>
      <c r="U7" s="65">
        <f t="shared" ref="U7" si="6">$I7/100*K7</f>
        <v>0.33195749538947916</v>
      </c>
      <c r="V7" s="65">
        <f t="shared" ref="V7" si="7">$I7/100*L7</f>
        <v>4.7422499341354174E-2</v>
      </c>
      <c r="W7" s="65">
        <f t="shared" ref="W7" si="8">$I7/100*M7</f>
        <v>2.5133924650917709</v>
      </c>
      <c r="X7" s="65">
        <f t="shared" ref="X7" si="9">$I7/100*N7</f>
        <v>0.37937999473083339</v>
      </c>
      <c r="Y7" s="65">
        <f t="shared" ref="Y7" si="10">$I7/100*O7</f>
        <v>0</v>
      </c>
      <c r="Z7" s="65">
        <f t="shared" ref="Z7" si="11">$I7/100*P7</f>
        <v>70.185299025204174</v>
      </c>
      <c r="AA7" s="65">
        <f t="shared" ref="AA7" si="12">$I7/100*Q7</f>
        <v>3.7937999473083335</v>
      </c>
      <c r="AB7" s="65">
        <f t="shared" ref="AB7" si="13">$I7/100*R7</f>
        <v>7.587599894616667</v>
      </c>
      <c r="AC7" s="66">
        <f t="shared" ref="AC7" si="14">$I7/100*S7</f>
        <v>0.37937999473083339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0.85</v>
      </c>
      <c r="AK7" s="68">
        <v>0.75</v>
      </c>
      <c r="AL7" s="68">
        <v>1</v>
      </c>
      <c r="AM7" s="69">
        <v>1</v>
      </c>
      <c r="AN7" s="70">
        <f t="shared" ref="AN7" si="15">AD7*T7</f>
        <v>11.808202335997187</v>
      </c>
      <c r="AO7" s="60">
        <f t="shared" ref="AO7" si="16">AE7*U7</f>
        <v>0.33195749538947916</v>
      </c>
      <c r="AP7" s="60">
        <f t="shared" ref="AP7" si="17">AF7*V7</f>
        <v>4.7422499341354174E-2</v>
      </c>
      <c r="AQ7" s="60">
        <f t="shared" ref="AQ7" si="18">AG7*W7</f>
        <v>2.5133924650917709</v>
      </c>
      <c r="AR7" s="60">
        <f t="shared" ref="AR7" si="19">AH7*X7</f>
        <v>0.37937999473083339</v>
      </c>
      <c r="AS7" s="60">
        <f t="shared" ref="AS7" si="20">AI7*Y7</f>
        <v>0</v>
      </c>
      <c r="AT7" s="60">
        <f t="shared" ref="AT7" si="21">AJ7*Z7</f>
        <v>59.657504171423547</v>
      </c>
      <c r="AU7" s="60">
        <f t="shared" ref="AU7" si="22">AK7*AA7</f>
        <v>2.8453499604812502</v>
      </c>
      <c r="AV7" s="60">
        <f t="shared" ref="AV7" si="23">AL7*AB7</f>
        <v>7.587599894616667</v>
      </c>
      <c r="AW7" s="60">
        <f t="shared" ref="AW7" si="24">AM7*AC7</f>
        <v>0.37937999473083339</v>
      </c>
    </row>
    <row r="8" spans="1:49" x14ac:dyDescent="0.25">
      <c r="A8" s="71"/>
      <c r="B8" s="71"/>
      <c r="C8" s="71"/>
      <c r="D8" s="71"/>
      <c r="E8" s="86" t="s">
        <v>296</v>
      </c>
      <c r="F8" s="86">
        <v>156</v>
      </c>
      <c r="G8" s="86">
        <v>0.15254237288135594</v>
      </c>
      <c r="H8" s="60">
        <f t="shared" si="0"/>
        <v>0.15807499780451389</v>
      </c>
      <c r="I8" s="78">
        <f t="shared" si="3"/>
        <v>23.711249670677084</v>
      </c>
      <c r="J8" s="61">
        <v>248.7</v>
      </c>
      <c r="K8" s="62">
        <v>5.6</v>
      </c>
      <c r="L8" s="62">
        <v>1.9</v>
      </c>
      <c r="M8" s="62">
        <v>52.3</v>
      </c>
      <c r="N8" s="62">
        <v>1.78</v>
      </c>
      <c r="O8" s="62">
        <v>0</v>
      </c>
      <c r="P8" s="62">
        <v>15</v>
      </c>
      <c r="Q8" s="62">
        <v>3</v>
      </c>
      <c r="R8" s="62">
        <v>41.56</v>
      </c>
      <c r="S8" s="63">
        <v>23.44</v>
      </c>
      <c r="T8" s="64">
        <f t="shared" si="1"/>
        <v>58.969877930973908</v>
      </c>
      <c r="U8" s="65">
        <f t="shared" si="1"/>
        <v>1.3278299815579166</v>
      </c>
      <c r="V8" s="65">
        <f t="shared" si="1"/>
        <v>0.45051374374286457</v>
      </c>
      <c r="W8" s="65">
        <f t="shared" si="1"/>
        <v>12.400983577764114</v>
      </c>
      <c r="X8" s="65">
        <f t="shared" si="1"/>
        <v>0.4220602441380521</v>
      </c>
      <c r="Y8" s="65">
        <f t="shared" si="1"/>
        <v>0</v>
      </c>
      <c r="Z8" s="65">
        <f t="shared" si="1"/>
        <v>3.5566874506015624</v>
      </c>
      <c r="AA8" s="65">
        <f t="shared" si="1"/>
        <v>0.71133749012031255</v>
      </c>
      <c r="AB8" s="65">
        <f t="shared" si="1"/>
        <v>9.8543953631333974</v>
      </c>
      <c r="AC8" s="66">
        <f t="shared" si="1"/>
        <v>5.5579169228067089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0.85</v>
      </c>
      <c r="AK8" s="68">
        <v>0.75</v>
      </c>
      <c r="AL8" s="68">
        <v>1</v>
      </c>
      <c r="AM8" s="69">
        <v>1</v>
      </c>
      <c r="AN8" s="70">
        <f t="shared" si="4"/>
        <v>58.969877930973908</v>
      </c>
      <c r="AO8" s="60">
        <f t="shared" si="2"/>
        <v>1.3278299815579166</v>
      </c>
      <c r="AP8" s="60">
        <f t="shared" si="2"/>
        <v>0.45051374374286457</v>
      </c>
      <c r="AQ8" s="60">
        <f t="shared" si="2"/>
        <v>12.400983577764114</v>
      </c>
      <c r="AR8" s="60">
        <f t="shared" si="2"/>
        <v>0.4220602441380521</v>
      </c>
      <c r="AS8" s="60">
        <f t="shared" si="2"/>
        <v>0</v>
      </c>
      <c r="AT8" s="60">
        <f t="shared" si="2"/>
        <v>3.0231843330113279</v>
      </c>
      <c r="AU8" s="60">
        <f t="shared" si="2"/>
        <v>0.53350311759023439</v>
      </c>
      <c r="AV8" s="60">
        <f t="shared" si="2"/>
        <v>9.8543953631333974</v>
      </c>
      <c r="AW8" s="60">
        <f t="shared" si="2"/>
        <v>5.5579169228067089</v>
      </c>
    </row>
    <row r="9" spans="1:49" x14ac:dyDescent="0.25">
      <c r="A9" s="71"/>
      <c r="B9" s="71"/>
      <c r="C9" s="71"/>
      <c r="D9" s="71"/>
      <c r="E9" s="86" t="s">
        <v>98</v>
      </c>
      <c r="F9" s="86">
        <v>2052</v>
      </c>
      <c r="G9" s="86">
        <v>0.15254237288135594</v>
      </c>
      <c r="H9" s="60">
        <f t="shared" si="0"/>
        <v>0.15807499780451389</v>
      </c>
      <c r="I9" s="78">
        <f t="shared" si="3"/>
        <v>23.711249670677084</v>
      </c>
      <c r="J9" s="61">
        <v>378.54</v>
      </c>
      <c r="K9" s="62">
        <v>14</v>
      </c>
      <c r="L9" s="62">
        <v>3.66</v>
      </c>
      <c r="M9" s="62">
        <v>72.400000000000006</v>
      </c>
      <c r="N9" s="62">
        <v>5</v>
      </c>
      <c r="O9" s="62">
        <v>0</v>
      </c>
      <c r="P9" s="62">
        <v>15</v>
      </c>
      <c r="Q9" s="62">
        <v>3</v>
      </c>
      <c r="R9" s="62">
        <v>29</v>
      </c>
      <c r="S9" s="63">
        <v>535</v>
      </c>
      <c r="T9" s="64">
        <f t="shared" si="1"/>
        <v>89.756564503381043</v>
      </c>
      <c r="U9" s="65">
        <f t="shared" si="1"/>
        <v>3.3195749538947918</v>
      </c>
      <c r="V9" s="65">
        <f t="shared" si="1"/>
        <v>0.86783173794678137</v>
      </c>
      <c r="W9" s="65">
        <f t="shared" si="1"/>
        <v>17.16694476157021</v>
      </c>
      <c r="X9" s="65">
        <f t="shared" si="1"/>
        <v>1.1855624835338543</v>
      </c>
      <c r="Y9" s="65">
        <f t="shared" si="1"/>
        <v>0</v>
      </c>
      <c r="Z9" s="65">
        <f t="shared" si="1"/>
        <v>3.5566874506015624</v>
      </c>
      <c r="AA9" s="65">
        <f t="shared" si="1"/>
        <v>0.71133749012031255</v>
      </c>
      <c r="AB9" s="65">
        <f t="shared" si="1"/>
        <v>6.8762624044963543</v>
      </c>
      <c r="AC9" s="66">
        <f t="shared" si="1"/>
        <v>126.8551857381224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0.85</v>
      </c>
      <c r="AK9" s="68">
        <v>0.75</v>
      </c>
      <c r="AL9" s="68">
        <v>1</v>
      </c>
      <c r="AM9" s="69">
        <v>1</v>
      </c>
      <c r="AN9" s="70">
        <f t="shared" si="4"/>
        <v>89.756564503381043</v>
      </c>
      <c r="AO9" s="60">
        <f t="shared" si="2"/>
        <v>3.3195749538947918</v>
      </c>
      <c r="AP9" s="60">
        <f t="shared" si="2"/>
        <v>0.86783173794678137</v>
      </c>
      <c r="AQ9" s="60">
        <f t="shared" si="2"/>
        <v>17.16694476157021</v>
      </c>
      <c r="AR9" s="60">
        <f t="shared" si="2"/>
        <v>1.1855624835338543</v>
      </c>
      <c r="AS9" s="60">
        <f t="shared" si="2"/>
        <v>0</v>
      </c>
      <c r="AT9" s="60">
        <f t="shared" si="2"/>
        <v>3.0231843330113279</v>
      </c>
      <c r="AU9" s="60">
        <f t="shared" si="2"/>
        <v>0.53350311759023439</v>
      </c>
      <c r="AV9" s="60">
        <f t="shared" si="2"/>
        <v>6.8762624044963543</v>
      </c>
      <c r="AW9" s="60">
        <f t="shared" si="2"/>
        <v>126.8551857381224</v>
      </c>
    </row>
    <row r="10" spans="1:49" x14ac:dyDescent="0.25">
      <c r="A10" s="71"/>
      <c r="B10" s="71"/>
      <c r="C10" s="71"/>
      <c r="D10" s="71"/>
      <c r="E10" s="86" t="s">
        <v>8</v>
      </c>
      <c r="F10" s="86">
        <v>1432</v>
      </c>
      <c r="G10" s="86">
        <v>0.05</v>
      </c>
      <c r="H10" s="60">
        <f t="shared" si="0"/>
        <v>5.1813471502590663E-2</v>
      </c>
      <c r="I10" s="78">
        <f t="shared" si="3"/>
        <v>7.7720207253885993</v>
      </c>
      <c r="J10" s="61">
        <v>898.2</v>
      </c>
      <c r="K10" s="62">
        <v>0</v>
      </c>
      <c r="L10" s="62">
        <v>99.8</v>
      </c>
      <c r="M10" s="62">
        <v>0</v>
      </c>
      <c r="N10" s="62">
        <v>0</v>
      </c>
      <c r="O10" s="62">
        <v>64</v>
      </c>
      <c r="P10" s="62">
        <v>40</v>
      </c>
      <c r="Q10" s="62">
        <v>0</v>
      </c>
      <c r="R10" s="62">
        <v>18</v>
      </c>
      <c r="S10" s="63">
        <v>5.0999999999999996</v>
      </c>
      <c r="T10" s="64">
        <f t="shared" si="1"/>
        <v>69.808290155440403</v>
      </c>
      <c r="U10" s="65">
        <f t="shared" si="1"/>
        <v>0</v>
      </c>
      <c r="V10" s="65">
        <f t="shared" si="1"/>
        <v>7.7564766839378221</v>
      </c>
      <c r="W10" s="65">
        <f t="shared" si="1"/>
        <v>0</v>
      </c>
      <c r="X10" s="65">
        <f t="shared" si="1"/>
        <v>0</v>
      </c>
      <c r="Y10" s="65">
        <f t="shared" si="1"/>
        <v>4.9740932642487037</v>
      </c>
      <c r="Z10" s="65">
        <f t="shared" si="1"/>
        <v>3.1088082901554399</v>
      </c>
      <c r="AA10" s="65">
        <f t="shared" si="1"/>
        <v>0</v>
      </c>
      <c r="AB10" s="65">
        <f t="shared" si="1"/>
        <v>1.3989637305699478</v>
      </c>
      <c r="AC10" s="66">
        <f t="shared" si="1"/>
        <v>0.39637305699481856</v>
      </c>
      <c r="AD10" s="67">
        <v>1</v>
      </c>
      <c r="AE10" s="68">
        <v>1</v>
      </c>
      <c r="AF10" s="68">
        <v>1</v>
      </c>
      <c r="AG10" s="68">
        <v>1</v>
      </c>
      <c r="AH10" s="68">
        <v>1</v>
      </c>
      <c r="AI10" s="68">
        <v>1</v>
      </c>
      <c r="AJ10" s="68">
        <v>1</v>
      </c>
      <c r="AK10" s="68">
        <v>1</v>
      </c>
      <c r="AL10" s="68">
        <v>1</v>
      </c>
      <c r="AM10" s="69">
        <v>1</v>
      </c>
      <c r="AN10" s="70">
        <f t="shared" si="4"/>
        <v>69.808290155440403</v>
      </c>
      <c r="AO10" s="60">
        <f t="shared" si="2"/>
        <v>0</v>
      </c>
      <c r="AP10" s="60">
        <f t="shared" si="2"/>
        <v>7.7564766839378221</v>
      </c>
      <c r="AQ10" s="60">
        <f t="shared" si="2"/>
        <v>0</v>
      </c>
      <c r="AR10" s="60">
        <f t="shared" si="2"/>
        <v>0</v>
      </c>
      <c r="AS10" s="60">
        <f t="shared" si="2"/>
        <v>4.9740932642487037</v>
      </c>
      <c r="AT10" s="60">
        <f t="shared" si="2"/>
        <v>3.1088082901554399</v>
      </c>
      <c r="AU10" s="60">
        <f t="shared" si="2"/>
        <v>0</v>
      </c>
      <c r="AV10" s="60">
        <f t="shared" si="2"/>
        <v>1.3989637305699478</v>
      </c>
      <c r="AW10" s="60">
        <f t="shared" si="2"/>
        <v>0.39637305699481856</v>
      </c>
    </row>
    <row r="11" spans="1:49" x14ac:dyDescent="0.25">
      <c r="A11" s="72"/>
      <c r="B11" s="72"/>
      <c r="C11" s="72"/>
      <c r="D11" s="72"/>
      <c r="E11" s="86" t="s">
        <v>9</v>
      </c>
      <c r="F11" s="86">
        <v>1530</v>
      </c>
      <c r="G11" s="86">
        <v>1.4999999999999999E-2</v>
      </c>
      <c r="H11" s="60">
        <f t="shared" si="0"/>
        <v>1.5544041450777198E-2</v>
      </c>
      <c r="I11" s="78">
        <f t="shared" si="3"/>
        <v>2.3316062176165797</v>
      </c>
      <c r="J11" s="61">
        <v>0</v>
      </c>
      <c r="K11" s="62">
        <v>0</v>
      </c>
      <c r="L11" s="62">
        <v>0</v>
      </c>
      <c r="M11" s="62">
        <v>0</v>
      </c>
      <c r="N11" s="62">
        <v>0</v>
      </c>
      <c r="O11" s="62">
        <v>0</v>
      </c>
      <c r="P11" s="62">
        <v>0</v>
      </c>
      <c r="Q11" s="62">
        <v>0</v>
      </c>
      <c r="R11" s="62">
        <v>22</v>
      </c>
      <c r="S11" s="63">
        <v>39311</v>
      </c>
      <c r="T11" s="64">
        <f t="shared" si="1"/>
        <v>0</v>
      </c>
      <c r="U11" s="65">
        <f t="shared" si="1"/>
        <v>0</v>
      </c>
      <c r="V11" s="65">
        <f t="shared" si="1"/>
        <v>0</v>
      </c>
      <c r="W11" s="65">
        <f t="shared" si="1"/>
        <v>0</v>
      </c>
      <c r="X11" s="65">
        <f t="shared" si="1"/>
        <v>0</v>
      </c>
      <c r="Y11" s="65">
        <f t="shared" si="1"/>
        <v>0</v>
      </c>
      <c r="Z11" s="65">
        <f t="shared" si="1"/>
        <v>0</v>
      </c>
      <c r="AA11" s="65">
        <f t="shared" si="1"/>
        <v>0</v>
      </c>
      <c r="AB11" s="65">
        <f t="shared" si="1"/>
        <v>0.51295336787564749</v>
      </c>
      <c r="AC11" s="66">
        <f t="shared" si="1"/>
        <v>916.57772020725361</v>
      </c>
      <c r="AD11" s="67">
        <v>1</v>
      </c>
      <c r="AE11" s="68">
        <v>1</v>
      </c>
      <c r="AF11" s="68">
        <v>1</v>
      </c>
      <c r="AG11" s="68">
        <v>1</v>
      </c>
      <c r="AH11" s="68">
        <v>1</v>
      </c>
      <c r="AI11" s="68">
        <v>1</v>
      </c>
      <c r="AJ11" s="68">
        <v>1</v>
      </c>
      <c r="AK11" s="68">
        <v>1</v>
      </c>
      <c r="AL11" s="68">
        <v>1</v>
      </c>
      <c r="AM11" s="69">
        <v>1</v>
      </c>
      <c r="AN11" s="70">
        <f t="shared" si="4"/>
        <v>0</v>
      </c>
      <c r="AO11" s="60">
        <f t="shared" si="2"/>
        <v>0</v>
      </c>
      <c r="AP11" s="60">
        <f t="shared" si="2"/>
        <v>0</v>
      </c>
      <c r="AQ11" s="60">
        <f t="shared" si="2"/>
        <v>0</v>
      </c>
      <c r="AR11" s="60">
        <f t="shared" si="2"/>
        <v>0</v>
      </c>
      <c r="AS11" s="60">
        <f t="shared" si="2"/>
        <v>0</v>
      </c>
      <c r="AT11" s="60">
        <f t="shared" si="2"/>
        <v>0</v>
      </c>
      <c r="AU11" s="60">
        <f t="shared" si="2"/>
        <v>0</v>
      </c>
      <c r="AV11" s="60">
        <f t="shared" si="2"/>
        <v>0.51295336787564749</v>
      </c>
      <c r="AW11" s="60">
        <f t="shared" si="2"/>
        <v>916.57772020725361</v>
      </c>
    </row>
    <row r="12" spans="1:49" x14ac:dyDescent="0.25">
      <c r="A12" s="73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5"/>
      <c r="AM12" s="76" t="s">
        <v>31</v>
      </c>
      <c r="AN12" s="77">
        <f>SUM(AN3:AN11)</f>
        <v>416.86748046017385</v>
      </c>
      <c r="AO12" s="77">
        <f t="shared" ref="AO12:AW12" si="25">SUM(AO3:AO11)</f>
        <v>6.9236849038377084</v>
      </c>
      <c r="AP12" s="77">
        <f t="shared" si="25"/>
        <v>16.503556687450597</v>
      </c>
      <c r="AQ12" s="77">
        <f t="shared" si="25"/>
        <v>60.160182664441905</v>
      </c>
      <c r="AR12" s="77">
        <f t="shared" si="25"/>
        <v>2.1126723456573284</v>
      </c>
      <c r="AS12" s="77">
        <f t="shared" si="25"/>
        <v>11.589531922367609</v>
      </c>
      <c r="AT12" s="77">
        <f t="shared" si="25"/>
        <v>72.720650742074284</v>
      </c>
      <c r="AU12" s="77">
        <f t="shared" si="25"/>
        <v>4.7659611838060938</v>
      </c>
      <c r="AV12" s="77">
        <f t="shared" si="25"/>
        <v>40.362079564415552</v>
      </c>
      <c r="AW12" s="77">
        <f t="shared" si="25"/>
        <v>1051.1631685255113</v>
      </c>
    </row>
    <row r="14" spans="1:49" x14ac:dyDescent="0.25">
      <c r="B14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7" enableFormatConditionsCalculation="0"/>
  <dimension ref="A1:AW8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107</v>
      </c>
      <c r="B3" s="56" t="s">
        <v>300</v>
      </c>
      <c r="C3" s="56" t="s">
        <v>97</v>
      </c>
      <c r="D3" s="56">
        <v>200</v>
      </c>
      <c r="E3" s="58" t="s">
        <v>301</v>
      </c>
      <c r="F3" s="58">
        <v>695</v>
      </c>
      <c r="G3" s="86">
        <v>0.95</v>
      </c>
      <c r="H3" s="60">
        <f>G3/SUM($G$3:$G$5)</f>
        <v>0.935960591133005</v>
      </c>
      <c r="I3" s="78">
        <f>$D$3*H3</f>
        <v>187.192118226601</v>
      </c>
      <c r="J3" s="61">
        <v>154.5</v>
      </c>
      <c r="K3" s="62">
        <v>20.149999999999999</v>
      </c>
      <c r="L3" s="62">
        <v>7.9</v>
      </c>
      <c r="M3" s="62">
        <v>0.7</v>
      </c>
      <c r="N3" s="62">
        <v>0</v>
      </c>
      <c r="O3" s="62">
        <v>55</v>
      </c>
      <c r="P3" s="62">
        <v>5</v>
      </c>
      <c r="Q3" s="62">
        <v>0</v>
      </c>
      <c r="R3" s="62">
        <v>6</v>
      </c>
      <c r="S3" s="63">
        <v>43.2</v>
      </c>
      <c r="T3" s="64">
        <f t="shared" ref="T3:AC5" si="0">$I3/100*J3</f>
        <v>289.21182266009856</v>
      </c>
      <c r="U3" s="65">
        <f t="shared" si="0"/>
        <v>37.7192118226601</v>
      </c>
      <c r="V3" s="65">
        <f t="shared" si="0"/>
        <v>14.78817733990148</v>
      </c>
      <c r="W3" s="65">
        <f t="shared" si="0"/>
        <v>1.3103448275862069</v>
      </c>
      <c r="X3" s="65">
        <f t="shared" si="0"/>
        <v>0</v>
      </c>
      <c r="Y3" s="65">
        <f t="shared" si="0"/>
        <v>102.95566502463055</v>
      </c>
      <c r="Z3" s="65">
        <f t="shared" si="0"/>
        <v>9.3596059113300498</v>
      </c>
      <c r="AA3" s="65">
        <f t="shared" si="0"/>
        <v>0</v>
      </c>
      <c r="AB3" s="65">
        <f t="shared" si="0"/>
        <v>11.23152709359606</v>
      </c>
      <c r="AC3" s="66">
        <f t="shared" si="0"/>
        <v>80.866995073891644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0.83333333333333326</v>
      </c>
      <c r="AM3" s="69">
        <v>0.85</v>
      </c>
      <c r="AN3" s="70">
        <f>AD3*T3</f>
        <v>289.21182266009856</v>
      </c>
      <c r="AO3" s="60">
        <f t="shared" ref="AO3:AW5" si="1">AE3*U3</f>
        <v>37.7192118226601</v>
      </c>
      <c r="AP3" s="60">
        <f t="shared" si="1"/>
        <v>14.78817733990148</v>
      </c>
      <c r="AQ3" s="60">
        <f t="shared" si="1"/>
        <v>1.3103448275862069</v>
      </c>
      <c r="AR3" s="60">
        <f t="shared" si="1"/>
        <v>0</v>
      </c>
      <c r="AS3" s="60">
        <f t="shared" si="1"/>
        <v>102.95566502463055</v>
      </c>
      <c r="AT3" s="60">
        <f t="shared" si="1"/>
        <v>7.0197044334975374</v>
      </c>
      <c r="AU3" s="60">
        <f t="shared" si="1"/>
        <v>0</v>
      </c>
      <c r="AV3" s="60">
        <f t="shared" si="1"/>
        <v>9.3596059113300498</v>
      </c>
      <c r="AW3" s="60">
        <f t="shared" si="1"/>
        <v>68.736945812807889</v>
      </c>
    </row>
    <row r="4" spans="1:49" x14ac:dyDescent="0.25">
      <c r="A4" s="71"/>
      <c r="B4" s="71"/>
      <c r="C4" s="71"/>
      <c r="D4" s="71"/>
      <c r="E4" s="86" t="s">
        <v>8</v>
      </c>
      <c r="F4" s="86">
        <v>1432</v>
      </c>
      <c r="G4" s="86">
        <v>0.05</v>
      </c>
      <c r="H4" s="60">
        <f>G4/SUM($G$3:$G$5)</f>
        <v>4.9261083743842374E-2</v>
      </c>
      <c r="I4" s="78">
        <f t="shared" ref="I4:I5" si="2">$D$3*H4</f>
        <v>9.8522167487684751</v>
      </c>
      <c r="J4" s="61">
        <v>898.2</v>
      </c>
      <c r="K4" s="62">
        <v>0</v>
      </c>
      <c r="L4" s="62">
        <v>99.8</v>
      </c>
      <c r="M4" s="62">
        <v>0</v>
      </c>
      <c r="N4" s="62">
        <v>0</v>
      </c>
      <c r="O4" s="62">
        <v>64</v>
      </c>
      <c r="P4" s="62">
        <v>40</v>
      </c>
      <c r="Q4" s="62">
        <v>0</v>
      </c>
      <c r="R4" s="62">
        <v>18</v>
      </c>
      <c r="S4" s="63">
        <v>5.0999999999999996</v>
      </c>
      <c r="T4" s="64">
        <f t="shared" si="0"/>
        <v>88.492610837438448</v>
      </c>
      <c r="U4" s="65">
        <f t="shared" si="0"/>
        <v>0</v>
      </c>
      <c r="V4" s="65">
        <f t="shared" si="0"/>
        <v>9.8325123152709377</v>
      </c>
      <c r="W4" s="65">
        <f t="shared" si="0"/>
        <v>0</v>
      </c>
      <c r="X4" s="65">
        <f t="shared" si="0"/>
        <v>0</v>
      </c>
      <c r="Y4" s="65">
        <f t="shared" si="0"/>
        <v>6.3054187192118238</v>
      </c>
      <c r="Z4" s="65">
        <f t="shared" si="0"/>
        <v>3.9408866995073897</v>
      </c>
      <c r="AA4" s="65">
        <f t="shared" si="0"/>
        <v>0</v>
      </c>
      <c r="AB4" s="65">
        <f t="shared" si="0"/>
        <v>1.7733990147783254</v>
      </c>
      <c r="AC4" s="66">
        <f t="shared" si="0"/>
        <v>0.50246305418719217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5" si="3">AD4*T4</f>
        <v>88.492610837438448</v>
      </c>
      <c r="AO4" s="60">
        <f t="shared" si="1"/>
        <v>0</v>
      </c>
      <c r="AP4" s="60">
        <f t="shared" si="1"/>
        <v>9.8325123152709377</v>
      </c>
      <c r="AQ4" s="60">
        <f t="shared" si="1"/>
        <v>0</v>
      </c>
      <c r="AR4" s="60">
        <f t="shared" si="1"/>
        <v>0</v>
      </c>
      <c r="AS4" s="60">
        <f t="shared" si="1"/>
        <v>6.3054187192118238</v>
      </c>
      <c r="AT4" s="60">
        <f t="shared" si="1"/>
        <v>3.9408866995073897</v>
      </c>
      <c r="AU4" s="60">
        <f t="shared" si="1"/>
        <v>0</v>
      </c>
      <c r="AV4" s="60">
        <f t="shared" si="1"/>
        <v>1.7733990147783254</v>
      </c>
      <c r="AW4" s="60">
        <f t="shared" si="1"/>
        <v>0.50246305418719217</v>
      </c>
    </row>
    <row r="5" spans="1:49" x14ac:dyDescent="0.25">
      <c r="A5" s="72"/>
      <c r="B5" s="72"/>
      <c r="C5" s="72"/>
      <c r="D5" s="72"/>
      <c r="E5" s="86" t="s">
        <v>9</v>
      </c>
      <c r="F5" s="86">
        <v>1530</v>
      </c>
      <c r="G5" s="86">
        <v>1.4999999999999999E-2</v>
      </c>
      <c r="H5" s="60">
        <f>G5/SUM($G$3:$G$5)</f>
        <v>1.477832512315271E-2</v>
      </c>
      <c r="I5" s="78">
        <f t="shared" si="2"/>
        <v>2.9556650246305423</v>
      </c>
      <c r="J5" s="61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22</v>
      </c>
      <c r="S5" s="63">
        <v>39311</v>
      </c>
      <c r="T5" s="64">
        <f t="shared" si="0"/>
        <v>0</v>
      </c>
      <c r="U5" s="65">
        <f t="shared" si="0"/>
        <v>0</v>
      </c>
      <c r="V5" s="65">
        <f t="shared" si="0"/>
        <v>0</v>
      </c>
      <c r="W5" s="65">
        <f t="shared" si="0"/>
        <v>0</v>
      </c>
      <c r="X5" s="65">
        <f t="shared" si="0"/>
        <v>0</v>
      </c>
      <c r="Y5" s="65">
        <f t="shared" si="0"/>
        <v>0</v>
      </c>
      <c r="Z5" s="65">
        <f t="shared" si="0"/>
        <v>0</v>
      </c>
      <c r="AA5" s="65">
        <f t="shared" si="0"/>
        <v>0</v>
      </c>
      <c r="AB5" s="65">
        <f t="shared" si="0"/>
        <v>0.65024630541871931</v>
      </c>
      <c r="AC5" s="66">
        <f t="shared" si="0"/>
        <v>1161.9014778325125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0</v>
      </c>
      <c r="AO5" s="60">
        <f t="shared" si="1"/>
        <v>0</v>
      </c>
      <c r="AP5" s="60">
        <f t="shared" si="1"/>
        <v>0</v>
      </c>
      <c r="AQ5" s="60">
        <f t="shared" si="1"/>
        <v>0</v>
      </c>
      <c r="AR5" s="60">
        <f t="shared" si="1"/>
        <v>0</v>
      </c>
      <c r="AS5" s="60">
        <f t="shared" si="1"/>
        <v>0</v>
      </c>
      <c r="AT5" s="60">
        <f t="shared" si="1"/>
        <v>0</v>
      </c>
      <c r="AU5" s="60">
        <f t="shared" si="1"/>
        <v>0</v>
      </c>
      <c r="AV5" s="60">
        <f t="shared" si="1"/>
        <v>0.65024630541871931</v>
      </c>
      <c r="AW5" s="60">
        <f t="shared" si="1"/>
        <v>1161.9014778325125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>SUM(AN3:AN5)</f>
        <v>377.70443349753702</v>
      </c>
      <c r="AO6" s="77">
        <f t="shared" ref="AO6:AW6" si="4">SUM(AO3:AO5)</f>
        <v>37.7192118226601</v>
      </c>
      <c r="AP6" s="77">
        <f t="shared" si="4"/>
        <v>24.62068965517242</v>
      </c>
      <c r="AQ6" s="77">
        <f t="shared" si="4"/>
        <v>1.3103448275862069</v>
      </c>
      <c r="AR6" s="77">
        <f t="shared" si="4"/>
        <v>0</v>
      </c>
      <c r="AS6" s="77">
        <f t="shared" si="4"/>
        <v>109.26108374384238</v>
      </c>
      <c r="AT6" s="77">
        <f t="shared" si="4"/>
        <v>10.960591133004927</v>
      </c>
      <c r="AU6" s="77">
        <f t="shared" si="4"/>
        <v>0</v>
      </c>
      <c r="AV6" s="77">
        <f t="shared" si="4"/>
        <v>11.783251231527094</v>
      </c>
      <c r="AW6" s="77">
        <f t="shared" si="4"/>
        <v>1231.1408866995075</v>
      </c>
    </row>
    <row r="8" spans="1:49" x14ac:dyDescent="0.25">
      <c r="B8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8" enableFormatConditionsCalculation="0"/>
  <dimension ref="A1:AW9"/>
  <sheetViews>
    <sheetView showGridLines="0" workbookViewId="0">
      <selection activeCell="AM3" sqref="AD3:AM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108</v>
      </c>
      <c r="B3" s="56" t="s">
        <v>302</v>
      </c>
      <c r="C3" s="56" t="s">
        <v>97</v>
      </c>
      <c r="D3" s="56">
        <v>200</v>
      </c>
      <c r="E3" s="58" t="s">
        <v>259</v>
      </c>
      <c r="F3" s="58">
        <v>690</v>
      </c>
      <c r="G3" s="86">
        <v>0.7</v>
      </c>
      <c r="H3" s="60">
        <f>G3/SUM($G$3:$G$6)</f>
        <v>0.72538860103626945</v>
      </c>
      <c r="I3" s="78">
        <f>$D$3*H3</f>
        <v>145.07772020725389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6" si="0">$I3/100*J3</f>
        <v>573.40518134715035</v>
      </c>
      <c r="U3" s="65">
        <f t="shared" si="0"/>
        <v>19.121243523316064</v>
      </c>
      <c r="V3" s="65">
        <f t="shared" si="0"/>
        <v>53.678756476683937</v>
      </c>
      <c r="W3" s="65">
        <f t="shared" si="0"/>
        <v>3.4528497409326424</v>
      </c>
      <c r="X3" s="65">
        <f t="shared" si="0"/>
        <v>0</v>
      </c>
      <c r="Y3" s="65">
        <f t="shared" si="0"/>
        <v>116.06217616580311</v>
      </c>
      <c r="Z3" s="65">
        <f t="shared" si="0"/>
        <v>26.1139896373057</v>
      </c>
      <c r="AA3" s="65">
        <f t="shared" si="0"/>
        <v>0</v>
      </c>
      <c r="AB3" s="65">
        <f t="shared" si="0"/>
        <v>8.7046632124352339</v>
      </c>
      <c r="AC3" s="66">
        <f t="shared" si="0"/>
        <v>86.582383419689123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0.83333333333333326</v>
      </c>
      <c r="AM3" s="69">
        <v>0.85</v>
      </c>
      <c r="AN3" s="70">
        <f>AD3*T3</f>
        <v>573.40518134715035</v>
      </c>
      <c r="AO3" s="60">
        <f t="shared" ref="AO3:AW6" si="1">AE3*U3</f>
        <v>19.121243523316064</v>
      </c>
      <c r="AP3" s="60">
        <f t="shared" si="1"/>
        <v>53.678756476683937</v>
      </c>
      <c r="AQ3" s="60">
        <f t="shared" si="1"/>
        <v>3.4528497409326424</v>
      </c>
      <c r="AR3" s="60">
        <f t="shared" si="1"/>
        <v>0</v>
      </c>
      <c r="AS3" s="60">
        <f t="shared" si="1"/>
        <v>116.06217616580311</v>
      </c>
      <c r="AT3" s="60">
        <f t="shared" si="1"/>
        <v>19.585492227979273</v>
      </c>
      <c r="AU3" s="60">
        <f t="shared" si="1"/>
        <v>0</v>
      </c>
      <c r="AV3" s="60">
        <f t="shared" si="1"/>
        <v>7.2538860103626943</v>
      </c>
      <c r="AW3" s="60">
        <f t="shared" si="1"/>
        <v>73.595025906735756</v>
      </c>
    </row>
    <row r="4" spans="1:49" x14ac:dyDescent="0.25">
      <c r="A4" s="71"/>
      <c r="B4" s="71"/>
      <c r="C4" s="71"/>
      <c r="D4" s="71"/>
      <c r="E4" s="86" t="s">
        <v>303</v>
      </c>
      <c r="F4" s="86">
        <v>281</v>
      </c>
      <c r="G4" s="86">
        <v>0.2</v>
      </c>
      <c r="H4" s="60">
        <f>G4/SUM($G$3:$G$6)</f>
        <v>0.20725388601036271</v>
      </c>
      <c r="I4" s="78">
        <f t="shared" ref="I4:I6" si="2">$D$3*H4</f>
        <v>41.450777202072544</v>
      </c>
      <c r="J4" s="61">
        <v>19.29</v>
      </c>
      <c r="K4" s="62">
        <v>1.49</v>
      </c>
      <c r="L4" s="62">
        <v>0.28999999999999998</v>
      </c>
      <c r="M4" s="62">
        <v>2.68</v>
      </c>
      <c r="N4" s="62">
        <v>1.1000000000000001</v>
      </c>
      <c r="O4" s="62">
        <v>0</v>
      </c>
      <c r="P4" s="62">
        <v>280.06</v>
      </c>
      <c r="Q4" s="62">
        <v>27.89</v>
      </c>
      <c r="R4" s="62">
        <v>90.05</v>
      </c>
      <c r="S4" s="63">
        <v>73.489999999999995</v>
      </c>
      <c r="T4" s="64">
        <f t="shared" si="0"/>
        <v>7.9958549222797926</v>
      </c>
      <c r="U4" s="65">
        <f t="shared" si="0"/>
        <v>0.61761658031088085</v>
      </c>
      <c r="V4" s="65">
        <f t="shared" si="0"/>
        <v>0.12020725388601036</v>
      </c>
      <c r="W4" s="65">
        <f t="shared" si="0"/>
        <v>1.1108808290155441</v>
      </c>
      <c r="X4" s="65">
        <f t="shared" si="0"/>
        <v>0.45595854922279799</v>
      </c>
      <c r="Y4" s="65">
        <f t="shared" si="0"/>
        <v>0</v>
      </c>
      <c r="Z4" s="65">
        <f t="shared" si="0"/>
        <v>116.08704663212436</v>
      </c>
      <c r="AA4" s="65">
        <f t="shared" si="0"/>
        <v>11.560621761658032</v>
      </c>
      <c r="AB4" s="65">
        <f t="shared" si="0"/>
        <v>37.326424870466326</v>
      </c>
      <c r="AC4" s="66">
        <f t="shared" si="0"/>
        <v>30.462176165803108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6" si="3">AD4*T4</f>
        <v>7.9958549222797926</v>
      </c>
      <c r="AO4" s="60">
        <f t="shared" si="1"/>
        <v>0.61761658031088085</v>
      </c>
      <c r="AP4" s="60">
        <f t="shared" si="1"/>
        <v>0.12020725388601036</v>
      </c>
      <c r="AQ4" s="60">
        <f t="shared" si="1"/>
        <v>1.1108808290155441</v>
      </c>
      <c r="AR4" s="60">
        <f t="shared" si="1"/>
        <v>0.45595854922279799</v>
      </c>
      <c r="AS4" s="60">
        <f t="shared" si="1"/>
        <v>0</v>
      </c>
      <c r="AT4" s="60">
        <f t="shared" si="1"/>
        <v>98.673989637305695</v>
      </c>
      <c r="AU4" s="60">
        <f t="shared" si="1"/>
        <v>8.6704663212435236</v>
      </c>
      <c r="AV4" s="60">
        <f t="shared" si="1"/>
        <v>37.326424870466326</v>
      </c>
      <c r="AW4" s="60">
        <f t="shared" si="1"/>
        <v>30.462176165803108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0.05</v>
      </c>
      <c r="H5" s="60">
        <f>G5/SUM($G$3:$G$6)</f>
        <v>5.1813471502590677E-2</v>
      </c>
      <c r="I5" s="78">
        <f t="shared" si="2"/>
        <v>10.362694300518136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93.077720207253904</v>
      </c>
      <c r="U5" s="65">
        <f t="shared" si="0"/>
        <v>0</v>
      </c>
      <c r="V5" s="65">
        <f t="shared" si="0"/>
        <v>10.3419689119171</v>
      </c>
      <c r="W5" s="65">
        <f t="shared" si="0"/>
        <v>0</v>
      </c>
      <c r="X5" s="65">
        <f t="shared" si="0"/>
        <v>0</v>
      </c>
      <c r="Y5" s="65">
        <f t="shared" si="0"/>
        <v>6.6321243523316067</v>
      </c>
      <c r="Z5" s="65">
        <f t="shared" si="0"/>
        <v>4.1450777202072544</v>
      </c>
      <c r="AA5" s="65">
        <f t="shared" si="0"/>
        <v>0</v>
      </c>
      <c r="AB5" s="65">
        <f t="shared" si="0"/>
        <v>1.8652849740932644</v>
      </c>
      <c r="AC5" s="66">
        <f t="shared" si="0"/>
        <v>0.52849740932642486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93.077720207253904</v>
      </c>
      <c r="AO5" s="60">
        <f t="shared" si="1"/>
        <v>0</v>
      </c>
      <c r="AP5" s="60">
        <f t="shared" si="1"/>
        <v>10.3419689119171</v>
      </c>
      <c r="AQ5" s="60">
        <f t="shared" si="1"/>
        <v>0</v>
      </c>
      <c r="AR5" s="60">
        <f t="shared" si="1"/>
        <v>0</v>
      </c>
      <c r="AS5" s="60">
        <f t="shared" si="1"/>
        <v>6.6321243523316067</v>
      </c>
      <c r="AT5" s="60">
        <f t="shared" si="1"/>
        <v>4.1450777202072544</v>
      </c>
      <c r="AU5" s="60">
        <f t="shared" si="1"/>
        <v>0</v>
      </c>
      <c r="AV5" s="60">
        <f t="shared" si="1"/>
        <v>1.8652849740932644</v>
      </c>
      <c r="AW5" s="60">
        <f t="shared" si="1"/>
        <v>0.52849740932642486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1.4999999999999999E-2</v>
      </c>
      <c r="H6" s="60">
        <f>G6/SUM($G$3:$G$6)</f>
        <v>1.5544041450777202E-2</v>
      </c>
      <c r="I6" s="78">
        <f t="shared" si="2"/>
        <v>3.1088082901554404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0.68393782383419688</v>
      </c>
      <c r="AC6" s="66">
        <f t="shared" si="0"/>
        <v>1222.1036269430051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0.68393782383419688</v>
      </c>
      <c r="AW6" s="60">
        <f t="shared" si="1"/>
        <v>1222.1036269430051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674.47875647668411</v>
      </c>
      <c r="AO7" s="77">
        <f t="shared" ref="AO7:AW7" si="4">SUM(AO3:AO6)</f>
        <v>19.738860103626944</v>
      </c>
      <c r="AP7" s="77">
        <f t="shared" si="4"/>
        <v>64.140932642487044</v>
      </c>
      <c r="AQ7" s="77">
        <f t="shared" si="4"/>
        <v>4.563730569948186</v>
      </c>
      <c r="AR7" s="77">
        <f t="shared" si="4"/>
        <v>0.45595854922279799</v>
      </c>
      <c r="AS7" s="77">
        <f t="shared" si="4"/>
        <v>122.69430051813471</v>
      </c>
      <c r="AT7" s="77">
        <f t="shared" si="4"/>
        <v>122.40455958549222</v>
      </c>
      <c r="AU7" s="77">
        <f t="shared" si="4"/>
        <v>8.6704663212435236</v>
      </c>
      <c r="AV7" s="77">
        <f t="shared" si="4"/>
        <v>47.129533678756481</v>
      </c>
      <c r="AW7" s="77">
        <f t="shared" si="4"/>
        <v>1326.6893264248704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9" enableFormatConditionsCalculation="0"/>
  <dimension ref="A1:AW17"/>
  <sheetViews>
    <sheetView showGridLines="0" topLeftCell="B1" workbookViewId="0">
      <selection activeCell="I3" sqref="I3:I8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109</v>
      </c>
      <c r="B3" s="56" t="s">
        <v>305</v>
      </c>
      <c r="C3" s="56" t="s">
        <v>97</v>
      </c>
      <c r="D3" s="56">
        <v>200</v>
      </c>
      <c r="E3" s="58" t="s">
        <v>259</v>
      </c>
      <c r="F3" s="58">
        <v>690</v>
      </c>
      <c r="G3" s="86">
        <v>0.5</v>
      </c>
      <c r="H3" s="60">
        <f t="shared" ref="H3:H8" si="0">G3/SUM($G$3:$G$8)</f>
        <v>0.46948356807511737</v>
      </c>
      <c r="I3" s="78">
        <f>$D$3*H3</f>
        <v>93.896713615023472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8" si="1">$I3/100*J3</f>
        <v>371.11737089201881</v>
      </c>
      <c r="U3" s="65">
        <f t="shared" si="1"/>
        <v>12.375586854460094</v>
      </c>
      <c r="V3" s="65">
        <f t="shared" si="1"/>
        <v>34.741784037558688</v>
      </c>
      <c r="W3" s="65">
        <f t="shared" si="1"/>
        <v>2.2347417840375585</v>
      </c>
      <c r="X3" s="65">
        <f t="shared" si="1"/>
        <v>0</v>
      </c>
      <c r="Y3" s="65">
        <f t="shared" si="1"/>
        <v>75.117370892018783</v>
      </c>
      <c r="Z3" s="65">
        <f t="shared" si="1"/>
        <v>16.901408450704224</v>
      </c>
      <c r="AA3" s="65">
        <f t="shared" si="1"/>
        <v>0</v>
      </c>
      <c r="AB3" s="65">
        <f t="shared" si="1"/>
        <v>5.6338028169014081</v>
      </c>
      <c r="AC3" s="66">
        <f t="shared" si="1"/>
        <v>56.037558685446008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0.83333333333333326</v>
      </c>
      <c r="AM3" s="69">
        <v>0.85</v>
      </c>
      <c r="AN3" s="70">
        <f>AD3*T3</f>
        <v>371.11737089201881</v>
      </c>
      <c r="AO3" s="60">
        <f t="shared" ref="AO3:AW8" si="2">AE3*U3</f>
        <v>12.375586854460094</v>
      </c>
      <c r="AP3" s="60">
        <f t="shared" si="2"/>
        <v>34.741784037558688</v>
      </c>
      <c r="AQ3" s="60">
        <f t="shared" si="2"/>
        <v>2.2347417840375585</v>
      </c>
      <c r="AR3" s="60">
        <f t="shared" si="2"/>
        <v>0</v>
      </c>
      <c r="AS3" s="60">
        <f t="shared" si="2"/>
        <v>75.117370892018783</v>
      </c>
      <c r="AT3" s="60">
        <f t="shared" si="2"/>
        <v>12.676056338028168</v>
      </c>
      <c r="AU3" s="60">
        <f t="shared" si="2"/>
        <v>0</v>
      </c>
      <c r="AV3" s="60">
        <f t="shared" si="2"/>
        <v>4.6948356807511731</v>
      </c>
      <c r="AW3" s="60">
        <f t="shared" si="2"/>
        <v>47.631924882629107</v>
      </c>
    </row>
    <row r="4" spans="1:49" x14ac:dyDescent="0.25">
      <c r="A4" s="71"/>
      <c r="B4" s="71"/>
      <c r="C4" s="71"/>
      <c r="D4" s="71"/>
      <c r="E4" s="86" t="s">
        <v>304</v>
      </c>
      <c r="F4" s="86">
        <v>256</v>
      </c>
      <c r="G4" s="86">
        <v>0.2</v>
      </c>
      <c r="H4" s="60">
        <f t="shared" si="0"/>
        <v>0.18779342723004697</v>
      </c>
      <c r="I4" s="78">
        <f t="shared" ref="I4:I8" si="3">$D$3*H4</f>
        <v>37.558685446009392</v>
      </c>
      <c r="J4" s="61">
        <v>35.450000000000003</v>
      </c>
      <c r="K4" s="62">
        <v>2.39</v>
      </c>
      <c r="L4" s="62">
        <v>0.21</v>
      </c>
      <c r="M4" s="62">
        <v>6</v>
      </c>
      <c r="N4" s="62">
        <v>1.65</v>
      </c>
      <c r="O4" s="62">
        <v>0</v>
      </c>
      <c r="P4" s="62">
        <v>98.6</v>
      </c>
      <c r="Q4" s="62">
        <v>15.9</v>
      </c>
      <c r="R4" s="62">
        <v>23.2</v>
      </c>
      <c r="S4" s="63">
        <v>9.27</v>
      </c>
      <c r="T4" s="64">
        <f t="shared" si="1"/>
        <v>13.314553990610332</v>
      </c>
      <c r="U4" s="65">
        <f t="shared" si="1"/>
        <v>0.89765258215962451</v>
      </c>
      <c r="V4" s="65">
        <f t="shared" si="1"/>
        <v>7.8873239436619724E-2</v>
      </c>
      <c r="W4" s="65">
        <f t="shared" si="1"/>
        <v>2.2535211267605635</v>
      </c>
      <c r="X4" s="65">
        <f t="shared" si="1"/>
        <v>0.61971830985915499</v>
      </c>
      <c r="Y4" s="65">
        <f t="shared" si="1"/>
        <v>0</v>
      </c>
      <c r="Z4" s="65">
        <f t="shared" si="1"/>
        <v>37.032863849765256</v>
      </c>
      <c r="AA4" s="65">
        <f t="shared" si="1"/>
        <v>5.9718309859154939</v>
      </c>
      <c r="AB4" s="65">
        <f t="shared" si="1"/>
        <v>8.7136150234741798</v>
      </c>
      <c r="AC4" s="66">
        <f t="shared" si="1"/>
        <v>3.4816901408450707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8" si="4">AD4*T4</f>
        <v>13.314553990610332</v>
      </c>
      <c r="AO4" s="60">
        <f t="shared" si="2"/>
        <v>0.89765258215962451</v>
      </c>
      <c r="AP4" s="60">
        <f t="shared" si="2"/>
        <v>7.8873239436619724E-2</v>
      </c>
      <c r="AQ4" s="60">
        <f t="shared" si="2"/>
        <v>2.2535211267605635</v>
      </c>
      <c r="AR4" s="60">
        <f t="shared" si="2"/>
        <v>0.61971830985915499</v>
      </c>
      <c r="AS4" s="60">
        <f t="shared" si="2"/>
        <v>0</v>
      </c>
      <c r="AT4" s="60">
        <f t="shared" si="2"/>
        <v>31.477934272300466</v>
      </c>
      <c r="AU4" s="60">
        <f t="shared" si="2"/>
        <v>4.47887323943662</v>
      </c>
      <c r="AV4" s="60">
        <f t="shared" si="2"/>
        <v>8.7136150234741798</v>
      </c>
      <c r="AW4" s="60">
        <f t="shared" si="2"/>
        <v>3.4816901408450707</v>
      </c>
    </row>
    <row r="5" spans="1:49" x14ac:dyDescent="0.25">
      <c r="A5" s="71"/>
      <c r="B5" s="71"/>
      <c r="C5" s="71"/>
      <c r="D5" s="71"/>
      <c r="E5" s="86" t="s">
        <v>126</v>
      </c>
      <c r="F5" s="86">
        <v>225</v>
      </c>
      <c r="G5" s="86">
        <v>0.1</v>
      </c>
      <c r="H5" s="60">
        <f t="shared" si="0"/>
        <v>9.3896713615023483E-2</v>
      </c>
      <c r="I5" s="78">
        <f t="shared" si="3"/>
        <v>18.779342723004696</v>
      </c>
      <c r="J5" s="61">
        <v>44.58</v>
      </c>
      <c r="K5" s="62">
        <v>1.29</v>
      </c>
      <c r="L5" s="62">
        <v>0.42</v>
      </c>
      <c r="M5" s="62">
        <v>8.91</v>
      </c>
      <c r="N5" s="62">
        <v>3.19</v>
      </c>
      <c r="O5" s="62">
        <v>0</v>
      </c>
      <c r="P5" s="62">
        <v>232</v>
      </c>
      <c r="Q5" s="62">
        <v>143.66</v>
      </c>
      <c r="R5" s="62">
        <v>36.5</v>
      </c>
      <c r="S5" s="63">
        <v>2.6</v>
      </c>
      <c r="T5" s="64">
        <f t="shared" si="1"/>
        <v>8.3718309859154942</v>
      </c>
      <c r="U5" s="65">
        <f t="shared" si="1"/>
        <v>0.2422535211267606</v>
      </c>
      <c r="V5" s="65">
        <f t="shared" si="1"/>
        <v>7.8873239436619724E-2</v>
      </c>
      <c r="W5" s="65">
        <f t="shared" si="1"/>
        <v>1.6732394366197185</v>
      </c>
      <c r="X5" s="65">
        <f t="shared" si="1"/>
        <v>0.59906103286384982</v>
      </c>
      <c r="Y5" s="65">
        <f t="shared" si="1"/>
        <v>0</v>
      </c>
      <c r="Z5" s="65">
        <f t="shared" si="1"/>
        <v>43.568075117370896</v>
      </c>
      <c r="AA5" s="65">
        <f t="shared" si="1"/>
        <v>26.978403755868548</v>
      </c>
      <c r="AB5" s="65">
        <f t="shared" si="1"/>
        <v>6.854460093896714</v>
      </c>
      <c r="AC5" s="66">
        <f t="shared" si="1"/>
        <v>0.48826291079812212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0.75</v>
      </c>
      <c r="AL5" s="68">
        <v>1</v>
      </c>
      <c r="AM5" s="69">
        <v>1</v>
      </c>
      <c r="AN5" s="70">
        <f t="shared" si="4"/>
        <v>8.3718309859154942</v>
      </c>
      <c r="AO5" s="60">
        <f t="shared" si="2"/>
        <v>0.2422535211267606</v>
      </c>
      <c r="AP5" s="60">
        <f t="shared" si="2"/>
        <v>7.8873239436619724E-2</v>
      </c>
      <c r="AQ5" s="60">
        <f t="shared" si="2"/>
        <v>1.6732394366197185</v>
      </c>
      <c r="AR5" s="60">
        <f t="shared" si="2"/>
        <v>0.59906103286384982</v>
      </c>
      <c r="AS5" s="60">
        <f t="shared" si="2"/>
        <v>0</v>
      </c>
      <c r="AT5" s="60">
        <f t="shared" si="2"/>
        <v>37.032863849765263</v>
      </c>
      <c r="AU5" s="60">
        <f t="shared" si="2"/>
        <v>20.233802816901409</v>
      </c>
      <c r="AV5" s="60">
        <f t="shared" si="2"/>
        <v>6.854460093896714</v>
      </c>
      <c r="AW5" s="60">
        <f t="shared" si="2"/>
        <v>0.48826291079812212</v>
      </c>
    </row>
    <row r="6" spans="1:49" x14ac:dyDescent="0.25">
      <c r="A6" s="71"/>
      <c r="B6" s="71"/>
      <c r="C6" s="71"/>
      <c r="D6" s="71"/>
      <c r="E6" s="86" t="s">
        <v>106</v>
      </c>
      <c r="F6" s="86">
        <v>226</v>
      </c>
      <c r="G6" s="86">
        <v>0.2</v>
      </c>
      <c r="H6" s="60">
        <f t="shared" si="0"/>
        <v>0.18779342723004697</v>
      </c>
      <c r="I6" s="78">
        <f t="shared" si="3"/>
        <v>37.558685446009392</v>
      </c>
      <c r="J6" s="61">
        <v>31.41</v>
      </c>
      <c r="K6" s="62">
        <v>1.39</v>
      </c>
      <c r="L6" s="62">
        <v>0.28999999999999998</v>
      </c>
      <c r="M6" s="62">
        <v>5.81</v>
      </c>
      <c r="N6" s="62">
        <v>2.11</v>
      </c>
      <c r="O6" s="62">
        <v>0</v>
      </c>
      <c r="P6" s="62">
        <v>57.03</v>
      </c>
      <c r="Q6" s="62">
        <v>62</v>
      </c>
      <c r="R6" s="62">
        <v>15.06</v>
      </c>
      <c r="S6" s="63">
        <v>2.2000000000000002</v>
      </c>
      <c r="T6" s="64">
        <f t="shared" si="1"/>
        <v>11.797183098591551</v>
      </c>
      <c r="U6" s="65">
        <f t="shared" si="1"/>
        <v>0.52206572769953052</v>
      </c>
      <c r="V6" s="65">
        <f t="shared" si="1"/>
        <v>0.10892018779342723</v>
      </c>
      <c r="W6" s="65">
        <f t="shared" si="1"/>
        <v>2.1821596244131456</v>
      </c>
      <c r="X6" s="65">
        <f t="shared" si="1"/>
        <v>0.7924882629107981</v>
      </c>
      <c r="Y6" s="65">
        <f t="shared" si="1"/>
        <v>0</v>
      </c>
      <c r="Z6" s="65">
        <f t="shared" si="1"/>
        <v>21.419718309859157</v>
      </c>
      <c r="AA6" s="65">
        <f t="shared" si="1"/>
        <v>23.286384976525824</v>
      </c>
      <c r="AB6" s="65">
        <f t="shared" si="1"/>
        <v>5.6563380281690145</v>
      </c>
      <c r="AC6" s="66">
        <f t="shared" si="1"/>
        <v>0.82629107981220673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0.85</v>
      </c>
      <c r="AK6" s="68">
        <v>0.75</v>
      </c>
      <c r="AL6" s="68">
        <v>1</v>
      </c>
      <c r="AM6" s="69">
        <v>1</v>
      </c>
      <c r="AN6" s="70">
        <f t="shared" si="4"/>
        <v>11.797183098591551</v>
      </c>
      <c r="AO6" s="60">
        <f t="shared" si="2"/>
        <v>0.52206572769953052</v>
      </c>
      <c r="AP6" s="60">
        <f t="shared" si="2"/>
        <v>0.10892018779342723</v>
      </c>
      <c r="AQ6" s="60">
        <f t="shared" si="2"/>
        <v>2.1821596244131456</v>
      </c>
      <c r="AR6" s="60">
        <f t="shared" si="2"/>
        <v>0.7924882629107981</v>
      </c>
      <c r="AS6" s="60">
        <f t="shared" si="2"/>
        <v>0</v>
      </c>
      <c r="AT6" s="60">
        <f t="shared" si="2"/>
        <v>18.206760563380282</v>
      </c>
      <c r="AU6" s="60">
        <f t="shared" si="2"/>
        <v>17.464788732394368</v>
      </c>
      <c r="AV6" s="60">
        <f t="shared" si="2"/>
        <v>5.6563380281690145</v>
      </c>
      <c r="AW6" s="60">
        <f t="shared" si="2"/>
        <v>0.82629107981220673</v>
      </c>
    </row>
    <row r="7" spans="1:49" x14ac:dyDescent="0.25">
      <c r="A7" s="71"/>
      <c r="B7" s="71"/>
      <c r="C7" s="71"/>
      <c r="D7" s="71"/>
      <c r="E7" s="86" t="s">
        <v>8</v>
      </c>
      <c r="F7" s="86">
        <v>1432</v>
      </c>
      <c r="G7" s="86">
        <v>0.05</v>
      </c>
      <c r="H7" s="60">
        <f t="shared" si="0"/>
        <v>4.6948356807511742E-2</v>
      </c>
      <c r="I7" s="78">
        <f t="shared" si="3"/>
        <v>9.3896713615023479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84.338028169014095</v>
      </c>
      <c r="U7" s="65">
        <f t="shared" si="1"/>
        <v>0</v>
      </c>
      <c r="V7" s="65">
        <f t="shared" si="1"/>
        <v>9.3708920187793439</v>
      </c>
      <c r="W7" s="65">
        <f t="shared" si="1"/>
        <v>0</v>
      </c>
      <c r="X7" s="65">
        <f t="shared" si="1"/>
        <v>0</v>
      </c>
      <c r="Y7" s="65">
        <f t="shared" si="1"/>
        <v>6.0093896713615029</v>
      </c>
      <c r="Z7" s="65">
        <f t="shared" si="1"/>
        <v>3.7558685446009394</v>
      </c>
      <c r="AA7" s="65">
        <f t="shared" si="1"/>
        <v>0</v>
      </c>
      <c r="AB7" s="65">
        <f t="shared" si="1"/>
        <v>1.6901408450704227</v>
      </c>
      <c r="AC7" s="66">
        <f t="shared" si="1"/>
        <v>0.47887323943661975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84.338028169014095</v>
      </c>
      <c r="AO7" s="60">
        <f t="shared" si="2"/>
        <v>0</v>
      </c>
      <c r="AP7" s="60">
        <f t="shared" si="2"/>
        <v>9.3708920187793439</v>
      </c>
      <c r="AQ7" s="60">
        <f t="shared" si="2"/>
        <v>0</v>
      </c>
      <c r="AR7" s="60">
        <f t="shared" si="2"/>
        <v>0</v>
      </c>
      <c r="AS7" s="60">
        <f t="shared" si="2"/>
        <v>6.0093896713615029</v>
      </c>
      <c r="AT7" s="60">
        <f t="shared" si="2"/>
        <v>3.7558685446009394</v>
      </c>
      <c r="AU7" s="60">
        <f t="shared" si="2"/>
        <v>0</v>
      </c>
      <c r="AV7" s="60">
        <f t="shared" si="2"/>
        <v>1.6901408450704227</v>
      </c>
      <c r="AW7" s="60">
        <f t="shared" si="2"/>
        <v>0.47887323943661975</v>
      </c>
    </row>
    <row r="8" spans="1:49" x14ac:dyDescent="0.25">
      <c r="A8" s="72"/>
      <c r="B8" s="72"/>
      <c r="C8" s="72"/>
      <c r="D8" s="72"/>
      <c r="E8" s="86" t="s">
        <v>9</v>
      </c>
      <c r="F8" s="86">
        <v>1530</v>
      </c>
      <c r="G8" s="86">
        <v>1.4999999999999999E-2</v>
      </c>
      <c r="H8" s="60">
        <f t="shared" si="0"/>
        <v>1.4084507042253521E-2</v>
      </c>
      <c r="I8" s="78">
        <f t="shared" si="3"/>
        <v>2.8169014084507045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0.61971830985915499</v>
      </c>
      <c r="AC8" s="66">
        <f t="shared" si="1"/>
        <v>1107.3521126760565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0.61971830985915499</v>
      </c>
      <c r="AW8" s="60">
        <f t="shared" si="2"/>
        <v>1107.3521126760565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488.93896713615027</v>
      </c>
      <c r="AO9" s="77">
        <f t="shared" ref="AO9:AW9" si="5">SUM(AO3:AO8)</f>
        <v>14.03755868544601</v>
      </c>
      <c r="AP9" s="77">
        <f t="shared" si="5"/>
        <v>44.379342723004697</v>
      </c>
      <c r="AQ9" s="77">
        <f t="shared" si="5"/>
        <v>8.3436619718309863</v>
      </c>
      <c r="AR9" s="77">
        <f t="shared" si="5"/>
        <v>2.0112676056338028</v>
      </c>
      <c r="AS9" s="77">
        <f t="shared" si="5"/>
        <v>81.126760563380287</v>
      </c>
      <c r="AT9" s="77">
        <f t="shared" si="5"/>
        <v>103.14948356807513</v>
      </c>
      <c r="AU9" s="77">
        <f t="shared" si="5"/>
        <v>42.177464788732394</v>
      </c>
      <c r="AV9" s="77">
        <f t="shared" si="5"/>
        <v>28.229107981220658</v>
      </c>
      <c r="AW9" s="77">
        <f t="shared" si="5"/>
        <v>1160.2591549295776</v>
      </c>
    </row>
    <row r="11" spans="1:49" x14ac:dyDescent="0.25">
      <c r="B11" s="50" t="s">
        <v>30</v>
      </c>
    </row>
    <row r="15" spans="1:49" x14ac:dyDescent="0.25">
      <c r="F15" s="88"/>
      <c r="G15" s="88"/>
      <c r="H15" s="88"/>
      <c r="I15" s="88"/>
      <c r="J15" s="88"/>
      <c r="K15" s="89"/>
      <c r="L15" s="88"/>
      <c r="M15" s="88"/>
      <c r="N15" s="88"/>
      <c r="O15" s="88"/>
    </row>
    <row r="16" spans="1:49" x14ac:dyDescent="0.25">
      <c r="F16" s="88"/>
      <c r="G16" s="88"/>
      <c r="H16" s="88"/>
      <c r="I16" s="88"/>
      <c r="J16" s="88"/>
      <c r="K16" s="89"/>
      <c r="L16" s="88"/>
      <c r="M16" s="89"/>
      <c r="N16" s="88"/>
      <c r="O16" s="88"/>
    </row>
    <row r="17" spans="6:15" x14ac:dyDescent="0.25">
      <c r="F17" s="88"/>
      <c r="G17" s="89"/>
      <c r="H17" s="88"/>
      <c r="I17" s="88"/>
      <c r="J17" s="89"/>
      <c r="K17" s="89"/>
      <c r="L17" s="89"/>
      <c r="M17" s="89"/>
      <c r="N17" s="88"/>
      <c r="O17" s="88"/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0" enableFormatConditionsCalculation="0"/>
  <dimension ref="A1:AW9"/>
  <sheetViews>
    <sheetView showGridLines="0" topLeftCell="AA1" workbookViewId="0">
      <selection activeCell="AD3" sqref="AD3:AH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110</v>
      </c>
      <c r="B3" s="56" t="s">
        <v>306</v>
      </c>
      <c r="C3" s="56" t="s">
        <v>97</v>
      </c>
      <c r="D3" s="56">
        <v>200</v>
      </c>
      <c r="E3" s="58" t="s">
        <v>307</v>
      </c>
      <c r="F3" s="58">
        <v>988</v>
      </c>
      <c r="G3" s="86">
        <v>0.9</v>
      </c>
      <c r="H3" s="60">
        <f>G3/SUM($G$3:$G$6)</f>
        <v>0.84507042253521136</v>
      </c>
      <c r="I3" s="78">
        <f>$D$3*H3</f>
        <v>169.01408450704227</v>
      </c>
      <c r="J3" s="61">
        <v>107.5</v>
      </c>
      <c r="K3" s="62">
        <v>17</v>
      </c>
      <c r="L3" s="62">
        <v>2.7</v>
      </c>
      <c r="M3" s="62">
        <v>3.8</v>
      </c>
      <c r="N3" s="62">
        <v>0</v>
      </c>
      <c r="O3" s="62">
        <v>130</v>
      </c>
      <c r="P3" s="62">
        <v>16.899999999999999</v>
      </c>
      <c r="Q3" s="62">
        <v>0</v>
      </c>
      <c r="R3" s="62">
        <v>79</v>
      </c>
      <c r="S3" s="63">
        <v>41.2</v>
      </c>
      <c r="T3" s="64">
        <f t="shared" ref="T3:AC6" si="0">$I3/100*J3</f>
        <v>181.69014084507043</v>
      </c>
      <c r="U3" s="65">
        <f t="shared" si="0"/>
        <v>28.732394366197187</v>
      </c>
      <c r="V3" s="65">
        <f t="shared" si="0"/>
        <v>4.5633802816901419</v>
      </c>
      <c r="W3" s="65">
        <f t="shared" si="0"/>
        <v>6.422535211267606</v>
      </c>
      <c r="X3" s="65">
        <f t="shared" si="0"/>
        <v>0</v>
      </c>
      <c r="Y3" s="65">
        <f t="shared" si="0"/>
        <v>219.71830985915494</v>
      </c>
      <c r="Z3" s="65">
        <f t="shared" si="0"/>
        <v>28.56338028169014</v>
      </c>
      <c r="AA3" s="65">
        <f t="shared" si="0"/>
        <v>0</v>
      </c>
      <c r="AB3" s="65">
        <f t="shared" si="0"/>
        <v>133.52112676056339</v>
      </c>
      <c r="AC3" s="66">
        <f t="shared" si="0"/>
        <v>69.633802816901422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181.69014084507043</v>
      </c>
      <c r="AO3" s="60">
        <f t="shared" ref="AO3:AW6" si="1">AE3*U3</f>
        <v>28.732394366197187</v>
      </c>
      <c r="AP3" s="60">
        <f t="shared" si="1"/>
        <v>4.5633802816901419</v>
      </c>
      <c r="AQ3" s="60">
        <f t="shared" si="1"/>
        <v>6.422535211267606</v>
      </c>
      <c r="AR3" s="60">
        <f t="shared" si="1"/>
        <v>0</v>
      </c>
      <c r="AS3" s="60">
        <f t="shared" si="1"/>
        <v>219.71830985915494</v>
      </c>
      <c r="AT3" s="60">
        <f t="shared" si="1"/>
        <v>25.707042253521127</v>
      </c>
      <c r="AU3" s="60">
        <f t="shared" si="1"/>
        <v>0</v>
      </c>
      <c r="AV3" s="60">
        <f t="shared" si="1"/>
        <v>133.52112676056339</v>
      </c>
      <c r="AW3" s="60">
        <f t="shared" si="1"/>
        <v>69.633802816901422</v>
      </c>
    </row>
    <row r="4" spans="1:49" x14ac:dyDescent="0.25">
      <c r="A4" s="71"/>
      <c r="B4" s="71"/>
      <c r="C4" s="71"/>
      <c r="D4" s="71"/>
      <c r="E4" s="86" t="s">
        <v>5</v>
      </c>
      <c r="F4" s="86">
        <v>316</v>
      </c>
      <c r="G4" s="86">
        <v>0.1</v>
      </c>
      <c r="H4" s="60">
        <f>G4/SUM($G$3:$G$6)</f>
        <v>9.3896713615023483E-2</v>
      </c>
      <c r="I4" s="78">
        <f t="shared" ref="I4:I6" si="2">$D$3*H4</f>
        <v>18.779342723004696</v>
      </c>
      <c r="J4" s="61">
        <v>35.799999999999997</v>
      </c>
      <c r="K4" s="62">
        <v>1.85</v>
      </c>
      <c r="L4" s="62">
        <v>0.4</v>
      </c>
      <c r="M4" s="62">
        <v>6.2</v>
      </c>
      <c r="N4" s="62">
        <v>1.2</v>
      </c>
      <c r="O4" s="62">
        <v>0</v>
      </c>
      <c r="P4" s="62">
        <v>193</v>
      </c>
      <c r="Q4" s="62">
        <v>48</v>
      </c>
      <c r="R4" s="62">
        <v>101</v>
      </c>
      <c r="S4" s="63">
        <v>48.53</v>
      </c>
      <c r="T4" s="64">
        <f t="shared" si="0"/>
        <v>6.723004694835681</v>
      </c>
      <c r="U4" s="65">
        <f t="shared" si="0"/>
        <v>0.34741784037558693</v>
      </c>
      <c r="V4" s="65">
        <f t="shared" si="0"/>
        <v>7.5117370892018795E-2</v>
      </c>
      <c r="W4" s="65">
        <f t="shared" si="0"/>
        <v>1.1643192488262912</v>
      </c>
      <c r="X4" s="65">
        <f t="shared" si="0"/>
        <v>0.22535211267605634</v>
      </c>
      <c r="Y4" s="65">
        <f t="shared" si="0"/>
        <v>0</v>
      </c>
      <c r="Z4" s="65">
        <f t="shared" si="0"/>
        <v>36.244131455399064</v>
      </c>
      <c r="AA4" s="65">
        <f t="shared" si="0"/>
        <v>9.0140845070422539</v>
      </c>
      <c r="AB4" s="65">
        <f t="shared" si="0"/>
        <v>18.967136150234744</v>
      </c>
      <c r="AC4" s="66">
        <f t="shared" si="0"/>
        <v>9.1136150234741802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6" si="3">AD4*T4</f>
        <v>6.723004694835681</v>
      </c>
      <c r="AO4" s="60">
        <f t="shared" si="1"/>
        <v>0.34741784037558693</v>
      </c>
      <c r="AP4" s="60">
        <f t="shared" si="1"/>
        <v>7.5117370892018795E-2</v>
      </c>
      <c r="AQ4" s="60">
        <f t="shared" si="1"/>
        <v>1.1643192488262912</v>
      </c>
      <c r="AR4" s="60">
        <f t="shared" si="1"/>
        <v>0.22535211267605634</v>
      </c>
      <c r="AS4" s="60">
        <f t="shared" si="1"/>
        <v>0</v>
      </c>
      <c r="AT4" s="60">
        <f t="shared" si="1"/>
        <v>30.807511737089204</v>
      </c>
      <c r="AU4" s="60">
        <f t="shared" si="1"/>
        <v>6.76056338028169</v>
      </c>
      <c r="AV4" s="60">
        <f t="shared" si="1"/>
        <v>18.967136150234744</v>
      </c>
      <c r="AW4" s="60">
        <f t="shared" si="1"/>
        <v>9.1136150234741802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0.05</v>
      </c>
      <c r="H5" s="60">
        <f>G5/SUM($G$3:$G$6)</f>
        <v>4.6948356807511742E-2</v>
      </c>
      <c r="I5" s="78">
        <f t="shared" si="2"/>
        <v>9.3896713615023479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84.338028169014095</v>
      </c>
      <c r="U5" s="65">
        <f t="shared" si="0"/>
        <v>0</v>
      </c>
      <c r="V5" s="65">
        <f t="shared" si="0"/>
        <v>9.3708920187793439</v>
      </c>
      <c r="W5" s="65">
        <f t="shared" si="0"/>
        <v>0</v>
      </c>
      <c r="X5" s="65">
        <f t="shared" si="0"/>
        <v>0</v>
      </c>
      <c r="Y5" s="65">
        <f t="shared" si="0"/>
        <v>6.0093896713615029</v>
      </c>
      <c r="Z5" s="65">
        <f t="shared" si="0"/>
        <v>3.7558685446009394</v>
      </c>
      <c r="AA5" s="65">
        <f t="shared" si="0"/>
        <v>0</v>
      </c>
      <c r="AB5" s="65">
        <f t="shared" si="0"/>
        <v>1.6901408450704227</v>
      </c>
      <c r="AC5" s="66">
        <f t="shared" si="0"/>
        <v>0.47887323943661975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84.338028169014095</v>
      </c>
      <c r="AO5" s="60">
        <f t="shared" si="1"/>
        <v>0</v>
      </c>
      <c r="AP5" s="60">
        <f t="shared" si="1"/>
        <v>9.3708920187793439</v>
      </c>
      <c r="AQ5" s="60">
        <f t="shared" si="1"/>
        <v>0</v>
      </c>
      <c r="AR5" s="60">
        <f t="shared" si="1"/>
        <v>0</v>
      </c>
      <c r="AS5" s="60">
        <f t="shared" si="1"/>
        <v>6.0093896713615029</v>
      </c>
      <c r="AT5" s="60">
        <f t="shared" si="1"/>
        <v>3.7558685446009394</v>
      </c>
      <c r="AU5" s="60">
        <f t="shared" si="1"/>
        <v>0</v>
      </c>
      <c r="AV5" s="60">
        <f t="shared" si="1"/>
        <v>1.6901408450704227</v>
      </c>
      <c r="AW5" s="60">
        <f t="shared" si="1"/>
        <v>0.47887323943661975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1.4999999999999999E-2</v>
      </c>
      <c r="H6" s="60">
        <f>G6/SUM($G$3:$G$6)</f>
        <v>1.4084507042253521E-2</v>
      </c>
      <c r="I6" s="78">
        <f t="shared" si="2"/>
        <v>2.8169014084507045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0.61971830985915499</v>
      </c>
      <c r="AC6" s="66">
        <f t="shared" si="0"/>
        <v>1107.3521126760565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0.61971830985915499</v>
      </c>
      <c r="AW6" s="60">
        <f t="shared" si="1"/>
        <v>1107.3521126760565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272.75117370892019</v>
      </c>
      <c r="AO7" s="77">
        <f t="shared" ref="AO7:AW7" si="4">SUM(AO3:AO6)</f>
        <v>29.079812206572775</v>
      </c>
      <c r="AP7" s="77">
        <f t="shared" si="4"/>
        <v>14.009389671361504</v>
      </c>
      <c r="AQ7" s="77">
        <f t="shared" si="4"/>
        <v>7.586854460093897</v>
      </c>
      <c r="AR7" s="77">
        <f t="shared" si="4"/>
        <v>0.22535211267605634</v>
      </c>
      <c r="AS7" s="77">
        <f t="shared" si="4"/>
        <v>225.72769953051645</v>
      </c>
      <c r="AT7" s="77">
        <f t="shared" si="4"/>
        <v>60.270422535211267</v>
      </c>
      <c r="AU7" s="77">
        <f t="shared" si="4"/>
        <v>6.76056338028169</v>
      </c>
      <c r="AV7" s="77">
        <f t="shared" si="4"/>
        <v>154.79812206572774</v>
      </c>
      <c r="AW7" s="77">
        <f t="shared" si="4"/>
        <v>1186.5784037558687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1" enableFormatConditionsCalculation="0"/>
  <dimension ref="A1:AW10"/>
  <sheetViews>
    <sheetView showGridLines="0" workbookViewId="0">
      <selection activeCell="J3" sqref="J3:S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111</v>
      </c>
      <c r="B3" s="56" t="s">
        <v>308</v>
      </c>
      <c r="C3" s="56" t="s">
        <v>97</v>
      </c>
      <c r="D3" s="56">
        <v>200</v>
      </c>
      <c r="E3" s="58" t="s">
        <v>47</v>
      </c>
      <c r="F3" s="58">
        <v>311</v>
      </c>
      <c r="G3" s="86">
        <v>0.5</v>
      </c>
      <c r="H3" s="60">
        <f>G3/SUM($G$3:$G$7)</f>
        <v>0.46948356807511737</v>
      </c>
      <c r="I3" s="78">
        <f>$D$3*H3</f>
        <v>93.896713615023472</v>
      </c>
      <c r="J3" s="61">
        <v>24.16</v>
      </c>
      <c r="K3" s="62">
        <v>1.1000000000000001</v>
      </c>
      <c r="L3" s="62">
        <v>0.2</v>
      </c>
      <c r="M3" s="62">
        <v>4.49</v>
      </c>
      <c r="N3" s="62">
        <v>1.2</v>
      </c>
      <c r="O3" s="62">
        <v>0</v>
      </c>
      <c r="P3" s="62">
        <v>56.8</v>
      </c>
      <c r="Q3" s="62">
        <v>8</v>
      </c>
      <c r="R3" s="62">
        <v>80</v>
      </c>
      <c r="S3" s="63">
        <v>159.22999999999999</v>
      </c>
      <c r="T3" s="64">
        <f t="shared" ref="T3:AC7" si="0">$I3/100*J3</f>
        <v>22.685446009389672</v>
      </c>
      <c r="U3" s="65">
        <f t="shared" si="0"/>
        <v>1.0328638497652582</v>
      </c>
      <c r="V3" s="65">
        <f t="shared" si="0"/>
        <v>0.18779342723004697</v>
      </c>
      <c r="W3" s="65">
        <f t="shared" si="0"/>
        <v>4.215962441314554</v>
      </c>
      <c r="X3" s="65">
        <f t="shared" si="0"/>
        <v>1.1267605633802817</v>
      </c>
      <c r="Y3" s="65">
        <f t="shared" si="0"/>
        <v>0</v>
      </c>
      <c r="Z3" s="65">
        <f t="shared" si="0"/>
        <v>53.333333333333329</v>
      </c>
      <c r="AA3" s="65">
        <f t="shared" si="0"/>
        <v>7.511737089201878</v>
      </c>
      <c r="AB3" s="65">
        <f t="shared" si="0"/>
        <v>75.117370892018783</v>
      </c>
      <c r="AC3" s="66">
        <f t="shared" si="0"/>
        <v>149.51173708920186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0.75</v>
      </c>
      <c r="AL3" s="68">
        <v>1</v>
      </c>
      <c r="AM3" s="69">
        <v>1</v>
      </c>
      <c r="AN3" s="70">
        <f>AD3*T3</f>
        <v>22.685446009389672</v>
      </c>
      <c r="AO3" s="60">
        <f t="shared" ref="AO3:AW7" si="1">AE3*U3</f>
        <v>1.0328638497652582</v>
      </c>
      <c r="AP3" s="60">
        <f t="shared" si="1"/>
        <v>0.18779342723004697</v>
      </c>
      <c r="AQ3" s="60">
        <f t="shared" si="1"/>
        <v>4.215962441314554</v>
      </c>
      <c r="AR3" s="60">
        <f t="shared" si="1"/>
        <v>1.1267605633802817</v>
      </c>
      <c r="AS3" s="60">
        <f t="shared" si="1"/>
        <v>0</v>
      </c>
      <c r="AT3" s="60">
        <f t="shared" si="1"/>
        <v>45.333333333333329</v>
      </c>
      <c r="AU3" s="60">
        <f t="shared" si="1"/>
        <v>5.6338028169014081</v>
      </c>
      <c r="AV3" s="60">
        <f t="shared" si="1"/>
        <v>75.117370892018783</v>
      </c>
      <c r="AW3" s="60">
        <f t="shared" si="1"/>
        <v>149.51173708920186</v>
      </c>
    </row>
    <row r="4" spans="1:49" x14ac:dyDescent="0.25">
      <c r="A4" s="71"/>
      <c r="B4" s="71"/>
      <c r="C4" s="71"/>
      <c r="D4" s="71"/>
      <c r="E4" s="86" t="s">
        <v>6</v>
      </c>
      <c r="F4" s="86">
        <v>191</v>
      </c>
      <c r="G4" s="86">
        <v>0.2</v>
      </c>
      <c r="H4" s="60">
        <f>G4/SUM($G$3:$G$7)</f>
        <v>0.18779342723004697</v>
      </c>
      <c r="I4" s="78">
        <f t="shared" ref="I4:I7" si="2">$D$3*H4</f>
        <v>37.558685446009392</v>
      </c>
      <c r="J4" s="61">
        <v>44.1</v>
      </c>
      <c r="K4" s="62">
        <v>1</v>
      </c>
      <c r="L4" s="62">
        <v>0.1</v>
      </c>
      <c r="M4" s="62">
        <v>9.8000000000000007</v>
      </c>
      <c r="N4" s="62">
        <v>1.1000000000000001</v>
      </c>
      <c r="O4" s="62">
        <v>0</v>
      </c>
      <c r="P4" s="62">
        <v>650</v>
      </c>
      <c r="Q4" s="62">
        <v>14.6</v>
      </c>
      <c r="R4" s="62">
        <v>30</v>
      </c>
      <c r="S4" s="63">
        <v>25</v>
      </c>
      <c r="T4" s="64">
        <f t="shared" si="0"/>
        <v>16.563380281690144</v>
      </c>
      <c r="U4" s="65">
        <f t="shared" si="0"/>
        <v>0.37558685446009393</v>
      </c>
      <c r="V4" s="65">
        <f t="shared" si="0"/>
        <v>3.7558685446009397E-2</v>
      </c>
      <c r="W4" s="65">
        <f t="shared" si="0"/>
        <v>3.6807511737089209</v>
      </c>
      <c r="X4" s="65">
        <f t="shared" si="0"/>
        <v>0.41314553990610337</v>
      </c>
      <c r="Y4" s="65">
        <f t="shared" si="0"/>
        <v>0</v>
      </c>
      <c r="Z4" s="65">
        <f t="shared" si="0"/>
        <v>244.13145539906105</v>
      </c>
      <c r="AA4" s="65">
        <f t="shared" si="0"/>
        <v>5.483568075117371</v>
      </c>
      <c r="AB4" s="65">
        <f t="shared" si="0"/>
        <v>11.267605633802818</v>
      </c>
      <c r="AC4" s="66">
        <f t="shared" si="0"/>
        <v>9.3896713615023479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7" si="3">AD4*T4</f>
        <v>16.563380281690144</v>
      </c>
      <c r="AO4" s="60">
        <f t="shared" si="1"/>
        <v>0.37558685446009393</v>
      </c>
      <c r="AP4" s="60">
        <f t="shared" si="1"/>
        <v>3.7558685446009397E-2</v>
      </c>
      <c r="AQ4" s="60">
        <f t="shared" si="1"/>
        <v>3.6807511737089209</v>
      </c>
      <c r="AR4" s="60">
        <f t="shared" si="1"/>
        <v>0.41314553990610337</v>
      </c>
      <c r="AS4" s="60">
        <f t="shared" si="1"/>
        <v>0</v>
      </c>
      <c r="AT4" s="60">
        <f t="shared" si="1"/>
        <v>207.51173708920189</v>
      </c>
      <c r="AU4" s="60">
        <f t="shared" si="1"/>
        <v>4.112676056338028</v>
      </c>
      <c r="AV4" s="60">
        <f t="shared" si="1"/>
        <v>11.267605633802818</v>
      </c>
      <c r="AW4" s="60">
        <f t="shared" si="1"/>
        <v>9.3896713615023479</v>
      </c>
    </row>
    <row r="5" spans="1:49" x14ac:dyDescent="0.25">
      <c r="A5" s="71"/>
      <c r="B5" s="71"/>
      <c r="C5" s="71"/>
      <c r="D5" s="71"/>
      <c r="E5" s="86" t="s">
        <v>309</v>
      </c>
      <c r="F5" s="86">
        <v>674</v>
      </c>
      <c r="G5" s="86">
        <v>0.3</v>
      </c>
      <c r="H5" s="60">
        <f>G5/SUM($G$3:$G$7)</f>
        <v>0.28169014084507044</v>
      </c>
      <c r="I5" s="78">
        <f t="shared" si="2"/>
        <v>56.338028169014088</v>
      </c>
      <c r="J5" s="61">
        <v>583.79999999999995</v>
      </c>
      <c r="K5" s="62">
        <v>24.8</v>
      </c>
      <c r="L5" s="62">
        <v>44.2</v>
      </c>
      <c r="M5" s="62">
        <v>21.7</v>
      </c>
      <c r="N5" s="62">
        <v>5.5</v>
      </c>
      <c r="O5" s="62">
        <v>0</v>
      </c>
      <c r="P5" s="62">
        <v>5</v>
      </c>
      <c r="Q5" s="62">
        <v>2</v>
      </c>
      <c r="R5" s="62">
        <v>39</v>
      </c>
      <c r="S5" s="63">
        <v>3.6</v>
      </c>
      <c r="T5" s="64">
        <f t="shared" si="0"/>
        <v>328.9014084507042</v>
      </c>
      <c r="U5" s="65">
        <f t="shared" si="0"/>
        <v>13.971830985915494</v>
      </c>
      <c r="V5" s="65">
        <f t="shared" si="0"/>
        <v>24.901408450704228</v>
      </c>
      <c r="W5" s="65">
        <f t="shared" si="0"/>
        <v>12.225352112676056</v>
      </c>
      <c r="X5" s="65">
        <f t="shared" si="0"/>
        <v>3.098591549295775</v>
      </c>
      <c r="Y5" s="65">
        <f t="shared" si="0"/>
        <v>0</v>
      </c>
      <c r="Z5" s="65">
        <f t="shared" si="0"/>
        <v>2.8169014084507045</v>
      </c>
      <c r="AA5" s="65">
        <f t="shared" si="0"/>
        <v>1.1267605633802817</v>
      </c>
      <c r="AB5" s="65">
        <f t="shared" si="0"/>
        <v>21.971830985915496</v>
      </c>
      <c r="AC5" s="66">
        <f t="shared" si="0"/>
        <v>2.028169014084507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</v>
      </c>
      <c r="AK5" s="68">
        <v>0.8</v>
      </c>
      <c r="AL5" s="68">
        <v>1</v>
      </c>
      <c r="AM5" s="69">
        <v>1</v>
      </c>
      <c r="AN5" s="70">
        <f t="shared" si="3"/>
        <v>328.9014084507042</v>
      </c>
      <c r="AO5" s="60">
        <f t="shared" si="1"/>
        <v>13.971830985915494</v>
      </c>
      <c r="AP5" s="60">
        <f t="shared" si="1"/>
        <v>24.901408450704228</v>
      </c>
      <c r="AQ5" s="60">
        <f t="shared" si="1"/>
        <v>12.225352112676056</v>
      </c>
      <c r="AR5" s="60">
        <f t="shared" si="1"/>
        <v>3.098591549295775</v>
      </c>
      <c r="AS5" s="60">
        <f t="shared" si="1"/>
        <v>0</v>
      </c>
      <c r="AT5" s="60">
        <f t="shared" si="1"/>
        <v>2.2535211267605635</v>
      </c>
      <c r="AU5" s="60">
        <f t="shared" si="1"/>
        <v>0.90140845070422548</v>
      </c>
      <c r="AV5" s="60">
        <f t="shared" si="1"/>
        <v>21.971830985915496</v>
      </c>
      <c r="AW5" s="60">
        <f t="shared" si="1"/>
        <v>2.028169014084507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0.05</v>
      </c>
      <c r="H6" s="60">
        <f>G6/SUM($G$3:$G$7)</f>
        <v>4.6948356807511742E-2</v>
      </c>
      <c r="I6" s="78">
        <f t="shared" si="2"/>
        <v>9.3896713615023479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84.338028169014095</v>
      </c>
      <c r="U6" s="65">
        <f t="shared" si="0"/>
        <v>0</v>
      </c>
      <c r="V6" s="65">
        <f t="shared" si="0"/>
        <v>9.3708920187793439</v>
      </c>
      <c r="W6" s="65">
        <f t="shared" si="0"/>
        <v>0</v>
      </c>
      <c r="X6" s="65">
        <f t="shared" si="0"/>
        <v>0</v>
      </c>
      <c r="Y6" s="65">
        <f t="shared" si="0"/>
        <v>6.0093896713615029</v>
      </c>
      <c r="Z6" s="65">
        <f t="shared" si="0"/>
        <v>3.7558685446009394</v>
      </c>
      <c r="AA6" s="65">
        <f t="shared" si="0"/>
        <v>0</v>
      </c>
      <c r="AB6" s="65">
        <f t="shared" si="0"/>
        <v>1.6901408450704227</v>
      </c>
      <c r="AC6" s="66">
        <f t="shared" si="0"/>
        <v>0.47887323943661975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84.338028169014095</v>
      </c>
      <c r="AO6" s="60">
        <f t="shared" si="1"/>
        <v>0</v>
      </c>
      <c r="AP6" s="60">
        <f t="shared" si="1"/>
        <v>9.3708920187793439</v>
      </c>
      <c r="AQ6" s="60">
        <f t="shared" si="1"/>
        <v>0</v>
      </c>
      <c r="AR6" s="60">
        <f t="shared" si="1"/>
        <v>0</v>
      </c>
      <c r="AS6" s="60">
        <f t="shared" si="1"/>
        <v>6.0093896713615029</v>
      </c>
      <c r="AT6" s="60">
        <f t="shared" si="1"/>
        <v>3.7558685446009394</v>
      </c>
      <c r="AU6" s="60">
        <f t="shared" si="1"/>
        <v>0</v>
      </c>
      <c r="AV6" s="60">
        <f t="shared" si="1"/>
        <v>1.6901408450704227</v>
      </c>
      <c r="AW6" s="60">
        <f t="shared" si="1"/>
        <v>0.47887323943661975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1.4999999999999999E-2</v>
      </c>
      <c r="H7" s="60">
        <f>G7/SUM($G$3:$G$7)</f>
        <v>1.4084507042253521E-2</v>
      </c>
      <c r="I7" s="78">
        <f t="shared" si="2"/>
        <v>2.8169014084507045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0.61971830985915499</v>
      </c>
      <c r="AC7" s="66">
        <f t="shared" si="0"/>
        <v>1107.3521126760565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0.61971830985915499</v>
      </c>
      <c r="AW7" s="60">
        <f t="shared" si="1"/>
        <v>1107.3521126760565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452.48826291079808</v>
      </c>
      <c r="AO8" s="77">
        <f t="shared" ref="AO8:AW8" si="4">SUM(AO3:AO7)</f>
        <v>15.380281690140846</v>
      </c>
      <c r="AP8" s="77">
        <f t="shared" si="4"/>
        <v>34.497652582159631</v>
      </c>
      <c r="AQ8" s="77">
        <f t="shared" si="4"/>
        <v>20.122065727699532</v>
      </c>
      <c r="AR8" s="77">
        <f t="shared" si="4"/>
        <v>4.63849765258216</v>
      </c>
      <c r="AS8" s="77">
        <f t="shared" si="4"/>
        <v>6.0093896713615029</v>
      </c>
      <c r="AT8" s="77">
        <f t="shared" si="4"/>
        <v>258.85446009389676</v>
      </c>
      <c r="AU8" s="77">
        <f t="shared" si="4"/>
        <v>10.647887323943662</v>
      </c>
      <c r="AV8" s="77">
        <f t="shared" si="4"/>
        <v>110.66666666666666</v>
      </c>
      <c r="AW8" s="77">
        <f t="shared" si="4"/>
        <v>1268.7605633802818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2" enableFormatConditionsCalculation="0"/>
  <dimension ref="A1:AW16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112</v>
      </c>
      <c r="B3" s="56" t="s">
        <v>310</v>
      </c>
      <c r="C3" s="56" t="s">
        <v>97</v>
      </c>
      <c r="D3" s="56">
        <v>200</v>
      </c>
      <c r="E3" s="58" t="s">
        <v>33</v>
      </c>
      <c r="F3" s="58">
        <v>690</v>
      </c>
      <c r="G3" s="86">
        <v>0.8</v>
      </c>
      <c r="H3" s="60">
        <f>G3/SUM($G$3:$G$7)</f>
        <v>0.75117370892018787</v>
      </c>
      <c r="I3" s="78">
        <f>$D$3*H3</f>
        <v>150.23474178403757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7" si="0">$I3/100*J3</f>
        <v>593.7877934272301</v>
      </c>
      <c r="U3" s="65">
        <f t="shared" si="0"/>
        <v>19.800938967136151</v>
      </c>
      <c r="V3" s="65">
        <f t="shared" si="0"/>
        <v>55.586854460093903</v>
      </c>
      <c r="W3" s="65">
        <f t="shared" si="0"/>
        <v>3.5755868544600942</v>
      </c>
      <c r="X3" s="65">
        <f t="shared" si="0"/>
        <v>0</v>
      </c>
      <c r="Y3" s="65">
        <f t="shared" si="0"/>
        <v>120.18779342723006</v>
      </c>
      <c r="Z3" s="65">
        <f t="shared" si="0"/>
        <v>27.042253521126764</v>
      </c>
      <c r="AA3" s="65">
        <f t="shared" si="0"/>
        <v>0</v>
      </c>
      <c r="AB3" s="65">
        <f t="shared" si="0"/>
        <v>9.0140845070422539</v>
      </c>
      <c r="AC3" s="66">
        <f t="shared" si="0"/>
        <v>89.660093896713619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0.83333333333333326</v>
      </c>
      <c r="AM3" s="69">
        <v>0.85</v>
      </c>
      <c r="AN3" s="70">
        <f>AD3*T3</f>
        <v>593.7877934272301</v>
      </c>
      <c r="AO3" s="60">
        <f t="shared" ref="AO3:AW7" si="1">AE3*U3</f>
        <v>19.800938967136151</v>
      </c>
      <c r="AP3" s="60">
        <f t="shared" si="1"/>
        <v>55.586854460093903</v>
      </c>
      <c r="AQ3" s="60">
        <f t="shared" si="1"/>
        <v>3.5755868544600942</v>
      </c>
      <c r="AR3" s="60">
        <f t="shared" si="1"/>
        <v>0</v>
      </c>
      <c r="AS3" s="60">
        <f t="shared" si="1"/>
        <v>120.18779342723006</v>
      </c>
      <c r="AT3" s="60">
        <f t="shared" si="1"/>
        <v>20.281690140845072</v>
      </c>
      <c r="AU3" s="60">
        <f t="shared" si="1"/>
        <v>0</v>
      </c>
      <c r="AV3" s="60">
        <f t="shared" si="1"/>
        <v>7.511737089201878</v>
      </c>
      <c r="AW3" s="60">
        <f t="shared" si="1"/>
        <v>76.211079812206577</v>
      </c>
    </row>
    <row r="4" spans="1:49" x14ac:dyDescent="0.25">
      <c r="A4" s="71"/>
      <c r="B4" s="71"/>
      <c r="C4" s="71"/>
      <c r="D4" s="71"/>
      <c r="E4" s="86" t="s">
        <v>311</v>
      </c>
      <c r="F4" s="86">
        <v>265</v>
      </c>
      <c r="G4" s="86">
        <v>0.1</v>
      </c>
      <c r="H4" s="60">
        <f>G4/SUM($G$3:$G$7)</f>
        <v>9.3896713615023483E-2</v>
      </c>
      <c r="I4" s="78">
        <f t="shared" ref="I4:I7" si="2">$D$3*H4</f>
        <v>18.779342723004696</v>
      </c>
      <c r="J4" s="61">
        <v>42.2</v>
      </c>
      <c r="K4" s="62">
        <v>1.1000000000000001</v>
      </c>
      <c r="L4" s="62">
        <v>0.2</v>
      </c>
      <c r="M4" s="62">
        <v>9</v>
      </c>
      <c r="N4" s="62">
        <v>0.9</v>
      </c>
      <c r="O4" s="62">
        <v>0</v>
      </c>
      <c r="P4" s="62">
        <v>3</v>
      </c>
      <c r="Q4" s="62">
        <v>8</v>
      </c>
      <c r="R4" s="62">
        <v>24</v>
      </c>
      <c r="S4" s="63">
        <v>4.4000000000000004</v>
      </c>
      <c r="T4" s="64">
        <f t="shared" si="0"/>
        <v>7.9248826291079828</v>
      </c>
      <c r="U4" s="65">
        <f t="shared" si="0"/>
        <v>0.20657276995305168</v>
      </c>
      <c r="V4" s="65">
        <f t="shared" si="0"/>
        <v>3.7558685446009397E-2</v>
      </c>
      <c r="W4" s="65">
        <f t="shared" si="0"/>
        <v>1.6901408450704227</v>
      </c>
      <c r="X4" s="65">
        <f t="shared" si="0"/>
        <v>0.16901408450704228</v>
      </c>
      <c r="Y4" s="65">
        <f t="shared" si="0"/>
        <v>0</v>
      </c>
      <c r="Z4" s="65">
        <f t="shared" si="0"/>
        <v>0.56338028169014087</v>
      </c>
      <c r="AA4" s="65">
        <f t="shared" si="0"/>
        <v>1.5023474178403757</v>
      </c>
      <c r="AB4" s="65">
        <f t="shared" si="0"/>
        <v>4.507042253521127</v>
      </c>
      <c r="AC4" s="66">
        <f t="shared" si="0"/>
        <v>0.82629107981220673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7" si="3">AD4*T4</f>
        <v>7.9248826291079828</v>
      </c>
      <c r="AO4" s="60">
        <f t="shared" si="1"/>
        <v>0.20657276995305168</v>
      </c>
      <c r="AP4" s="60">
        <f t="shared" si="1"/>
        <v>3.7558685446009397E-2</v>
      </c>
      <c r="AQ4" s="60">
        <f t="shared" si="1"/>
        <v>1.6901408450704227</v>
      </c>
      <c r="AR4" s="60">
        <f t="shared" si="1"/>
        <v>0.16901408450704228</v>
      </c>
      <c r="AS4" s="60">
        <f t="shared" si="1"/>
        <v>0</v>
      </c>
      <c r="AT4" s="60">
        <f t="shared" si="1"/>
        <v>0.47887323943661975</v>
      </c>
      <c r="AU4" s="60">
        <f t="shared" si="1"/>
        <v>1.1267605633802817</v>
      </c>
      <c r="AV4" s="60">
        <f t="shared" si="1"/>
        <v>4.507042253521127</v>
      </c>
      <c r="AW4" s="60">
        <f t="shared" si="1"/>
        <v>0.82629107981220673</v>
      </c>
    </row>
    <row r="5" spans="1:49" x14ac:dyDescent="0.25">
      <c r="A5" s="71"/>
      <c r="B5" s="71"/>
      <c r="C5" s="71"/>
      <c r="D5" s="71"/>
      <c r="E5" s="86" t="s">
        <v>312</v>
      </c>
      <c r="F5" s="86">
        <v>311</v>
      </c>
      <c r="G5" s="86">
        <v>0.1</v>
      </c>
      <c r="H5" s="60">
        <f>G5/SUM($G$3:$G$7)</f>
        <v>9.3896713615023483E-2</v>
      </c>
      <c r="I5" s="78">
        <f t="shared" si="2"/>
        <v>18.779342723004696</v>
      </c>
      <c r="J5" s="61">
        <v>24.16</v>
      </c>
      <c r="K5" s="62">
        <v>1.1000000000000001</v>
      </c>
      <c r="L5" s="62">
        <v>0.2</v>
      </c>
      <c r="M5" s="62">
        <v>4.49</v>
      </c>
      <c r="N5" s="62">
        <v>1.2</v>
      </c>
      <c r="O5" s="62">
        <v>0</v>
      </c>
      <c r="P5" s="62">
        <v>56.8</v>
      </c>
      <c r="Q5" s="62">
        <v>8</v>
      </c>
      <c r="R5" s="62">
        <v>80</v>
      </c>
      <c r="S5" s="63">
        <v>159.22999999999999</v>
      </c>
      <c r="T5" s="64">
        <f t="shared" si="0"/>
        <v>4.5370892018779347</v>
      </c>
      <c r="U5" s="65">
        <f t="shared" si="0"/>
        <v>0.20657276995305168</v>
      </c>
      <c r="V5" s="65">
        <f t="shared" si="0"/>
        <v>3.7558685446009397E-2</v>
      </c>
      <c r="W5" s="65">
        <f t="shared" si="0"/>
        <v>0.84319248826291093</v>
      </c>
      <c r="X5" s="65">
        <f t="shared" si="0"/>
        <v>0.22535211267605634</v>
      </c>
      <c r="Y5" s="65">
        <f t="shared" si="0"/>
        <v>0</v>
      </c>
      <c r="Z5" s="65">
        <f t="shared" si="0"/>
        <v>10.666666666666668</v>
      </c>
      <c r="AA5" s="65">
        <f t="shared" si="0"/>
        <v>1.5023474178403757</v>
      </c>
      <c r="AB5" s="65">
        <f t="shared" si="0"/>
        <v>15.023474178403758</v>
      </c>
      <c r="AC5" s="66">
        <f t="shared" si="0"/>
        <v>29.902347417840378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0.75</v>
      </c>
      <c r="AL5" s="68">
        <v>1</v>
      </c>
      <c r="AM5" s="69">
        <v>1</v>
      </c>
      <c r="AN5" s="70">
        <f t="shared" si="3"/>
        <v>4.5370892018779347</v>
      </c>
      <c r="AO5" s="60">
        <f t="shared" si="1"/>
        <v>0.20657276995305168</v>
      </c>
      <c r="AP5" s="60">
        <f t="shared" si="1"/>
        <v>3.7558685446009397E-2</v>
      </c>
      <c r="AQ5" s="60">
        <f t="shared" si="1"/>
        <v>0.84319248826291093</v>
      </c>
      <c r="AR5" s="60">
        <f t="shared" si="1"/>
        <v>0.22535211267605634</v>
      </c>
      <c r="AS5" s="60">
        <f t="shared" si="1"/>
        <v>0</v>
      </c>
      <c r="AT5" s="60">
        <f t="shared" si="1"/>
        <v>9.0666666666666682</v>
      </c>
      <c r="AU5" s="60">
        <f t="shared" si="1"/>
        <v>1.1267605633802817</v>
      </c>
      <c r="AV5" s="60">
        <f t="shared" si="1"/>
        <v>15.023474178403758</v>
      </c>
      <c r="AW5" s="60">
        <f t="shared" si="1"/>
        <v>29.902347417840378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0.05</v>
      </c>
      <c r="H6" s="60">
        <f>G6/SUM($G$3:$G$7)</f>
        <v>4.6948356807511742E-2</v>
      </c>
      <c r="I6" s="78">
        <f t="shared" si="2"/>
        <v>9.3896713615023479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84.338028169014095</v>
      </c>
      <c r="U6" s="65">
        <f t="shared" si="0"/>
        <v>0</v>
      </c>
      <c r="V6" s="65">
        <f t="shared" si="0"/>
        <v>9.3708920187793439</v>
      </c>
      <c r="W6" s="65">
        <f t="shared" si="0"/>
        <v>0</v>
      </c>
      <c r="X6" s="65">
        <f t="shared" si="0"/>
        <v>0</v>
      </c>
      <c r="Y6" s="65">
        <f t="shared" si="0"/>
        <v>6.0093896713615029</v>
      </c>
      <c r="Z6" s="65">
        <f t="shared" si="0"/>
        <v>3.7558685446009394</v>
      </c>
      <c r="AA6" s="65">
        <f t="shared" si="0"/>
        <v>0</v>
      </c>
      <c r="AB6" s="65">
        <f t="shared" si="0"/>
        <v>1.6901408450704227</v>
      </c>
      <c r="AC6" s="66">
        <f t="shared" si="0"/>
        <v>0.47887323943661975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84.338028169014095</v>
      </c>
      <c r="AO6" s="60">
        <f t="shared" si="1"/>
        <v>0</v>
      </c>
      <c r="AP6" s="60">
        <f t="shared" si="1"/>
        <v>9.3708920187793439</v>
      </c>
      <c r="AQ6" s="60">
        <f t="shared" si="1"/>
        <v>0</v>
      </c>
      <c r="AR6" s="60">
        <f t="shared" si="1"/>
        <v>0</v>
      </c>
      <c r="AS6" s="60">
        <f t="shared" si="1"/>
        <v>6.0093896713615029</v>
      </c>
      <c r="AT6" s="60">
        <f t="shared" si="1"/>
        <v>3.7558685446009394</v>
      </c>
      <c r="AU6" s="60">
        <f t="shared" si="1"/>
        <v>0</v>
      </c>
      <c r="AV6" s="60">
        <f t="shared" si="1"/>
        <v>1.6901408450704227</v>
      </c>
      <c r="AW6" s="60">
        <f t="shared" si="1"/>
        <v>0.47887323943661975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1.4999999999999999E-2</v>
      </c>
      <c r="H7" s="60">
        <f>G7/SUM($G$3:$G$7)</f>
        <v>1.4084507042253521E-2</v>
      </c>
      <c r="I7" s="78">
        <f t="shared" si="2"/>
        <v>2.8169014084507045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0.61971830985915499</v>
      </c>
      <c r="AC7" s="66">
        <f t="shared" si="0"/>
        <v>1107.3521126760565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0.61971830985915499</v>
      </c>
      <c r="AW7" s="60">
        <f t="shared" si="1"/>
        <v>1107.3521126760565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690.58779342723017</v>
      </c>
      <c r="AO8" s="77">
        <f t="shared" ref="AO8:AW8" si="4">SUM(AO3:AO7)</f>
        <v>20.214084507042255</v>
      </c>
      <c r="AP8" s="77">
        <f t="shared" si="4"/>
        <v>65.032863849765263</v>
      </c>
      <c r="AQ8" s="77">
        <f t="shared" si="4"/>
        <v>6.1089201877934283</v>
      </c>
      <c r="AR8" s="77">
        <f t="shared" si="4"/>
        <v>0.39436619718309862</v>
      </c>
      <c r="AS8" s="77">
        <f t="shared" si="4"/>
        <v>126.19718309859157</v>
      </c>
      <c r="AT8" s="77">
        <f t="shared" si="4"/>
        <v>33.583098591549295</v>
      </c>
      <c r="AU8" s="77">
        <f t="shared" si="4"/>
        <v>2.2535211267605635</v>
      </c>
      <c r="AV8" s="77">
        <f t="shared" si="4"/>
        <v>29.35211267605634</v>
      </c>
      <c r="AW8" s="77">
        <f t="shared" si="4"/>
        <v>1214.7707042253523</v>
      </c>
    </row>
    <row r="10" spans="1:49" x14ac:dyDescent="0.25">
      <c r="B10" s="50" t="s">
        <v>30</v>
      </c>
    </row>
    <row r="14" spans="1:49" x14ac:dyDescent="0.25">
      <c r="F14" s="88"/>
      <c r="G14" s="88"/>
      <c r="H14" s="88"/>
      <c r="I14" s="88"/>
      <c r="J14" s="88"/>
      <c r="K14" s="89"/>
      <c r="L14" s="88"/>
      <c r="M14" s="88"/>
      <c r="N14" s="88"/>
      <c r="O14" s="88"/>
    </row>
    <row r="15" spans="1:49" x14ac:dyDescent="0.25">
      <c r="F15" s="88"/>
      <c r="G15" s="88"/>
      <c r="H15" s="88"/>
      <c r="I15" s="88"/>
      <c r="J15" s="88"/>
      <c r="K15" s="89"/>
      <c r="L15" s="88"/>
      <c r="M15" s="89"/>
      <c r="N15" s="88"/>
      <c r="O15" s="88"/>
    </row>
    <row r="16" spans="1:49" x14ac:dyDescent="0.25">
      <c r="F16" s="88"/>
      <c r="G16" s="89"/>
      <c r="H16" s="88"/>
      <c r="I16" s="88"/>
      <c r="J16" s="89"/>
      <c r="K16" s="89"/>
      <c r="L16" s="89"/>
      <c r="M16" s="89"/>
      <c r="N16" s="88"/>
      <c r="O16" s="88"/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3" enableFormatConditionsCalculation="0"/>
  <dimension ref="A1:AW16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113</v>
      </c>
      <c r="B3" s="56" t="s">
        <v>313</v>
      </c>
      <c r="C3" s="56" t="s">
        <v>97</v>
      </c>
      <c r="D3" s="56">
        <v>200</v>
      </c>
      <c r="E3" s="58" t="s">
        <v>314</v>
      </c>
      <c r="F3" s="58">
        <v>866</v>
      </c>
      <c r="G3" s="86">
        <v>0.6</v>
      </c>
      <c r="H3" s="60">
        <f>G3/SUM($G$3:$G$7)</f>
        <v>0.56338028169014087</v>
      </c>
      <c r="I3" s="78">
        <f>$D$3*H3</f>
        <v>112.67605633802818</v>
      </c>
      <c r="J3" s="61">
        <v>240.54</v>
      </c>
      <c r="K3" s="62">
        <v>15.6</v>
      </c>
      <c r="L3" s="62">
        <v>19.7</v>
      </c>
      <c r="M3" s="62">
        <v>0.21</v>
      </c>
      <c r="N3" s="62">
        <v>0</v>
      </c>
      <c r="O3" s="62">
        <v>94.33</v>
      </c>
      <c r="P3" s="62">
        <v>52</v>
      </c>
      <c r="Q3" s="62">
        <v>0</v>
      </c>
      <c r="R3" s="62">
        <v>6</v>
      </c>
      <c r="S3" s="63">
        <v>69</v>
      </c>
      <c r="T3" s="64">
        <f t="shared" ref="T3:AC7" si="0">$I3/100*J3</f>
        <v>271.03098591549298</v>
      </c>
      <c r="U3" s="65">
        <f t="shared" si="0"/>
        <v>17.577464788732396</v>
      </c>
      <c r="V3" s="65">
        <f t="shared" si="0"/>
        <v>22.197183098591548</v>
      </c>
      <c r="W3" s="65">
        <f t="shared" si="0"/>
        <v>0.23661971830985915</v>
      </c>
      <c r="X3" s="65">
        <f t="shared" si="0"/>
        <v>0</v>
      </c>
      <c r="Y3" s="65">
        <f t="shared" si="0"/>
        <v>106.28732394366197</v>
      </c>
      <c r="Z3" s="65">
        <f t="shared" si="0"/>
        <v>58.591549295774648</v>
      </c>
      <c r="AA3" s="65">
        <f t="shared" si="0"/>
        <v>0</v>
      </c>
      <c r="AB3" s="65">
        <f t="shared" si="0"/>
        <v>6.76056338028169</v>
      </c>
      <c r="AC3" s="66">
        <f t="shared" si="0"/>
        <v>77.74647887323944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0.95</v>
      </c>
      <c r="AM3" s="69">
        <v>0.8</v>
      </c>
      <c r="AN3" s="70">
        <f>AD3*T3</f>
        <v>271.03098591549298</v>
      </c>
      <c r="AO3" s="60">
        <f t="shared" ref="AO3:AW7" si="1">AE3*U3</f>
        <v>17.577464788732396</v>
      </c>
      <c r="AP3" s="60">
        <f t="shared" si="1"/>
        <v>22.197183098591548</v>
      </c>
      <c r="AQ3" s="60">
        <f t="shared" si="1"/>
        <v>0.23661971830985915</v>
      </c>
      <c r="AR3" s="60">
        <f t="shared" si="1"/>
        <v>0</v>
      </c>
      <c r="AS3" s="60">
        <f t="shared" si="1"/>
        <v>106.28732394366197</v>
      </c>
      <c r="AT3" s="60">
        <f t="shared" si="1"/>
        <v>43.943661971830984</v>
      </c>
      <c r="AU3" s="60">
        <f t="shared" si="1"/>
        <v>0</v>
      </c>
      <c r="AV3" s="60">
        <f t="shared" si="1"/>
        <v>6.4225352112676051</v>
      </c>
      <c r="AW3" s="60">
        <f t="shared" si="1"/>
        <v>62.197183098591552</v>
      </c>
    </row>
    <row r="4" spans="1:49" x14ac:dyDescent="0.25">
      <c r="A4" s="71"/>
      <c r="B4" s="71"/>
      <c r="C4" s="71"/>
      <c r="D4" s="71"/>
      <c r="E4" s="86" t="s">
        <v>106</v>
      </c>
      <c r="F4" s="86">
        <v>226</v>
      </c>
      <c r="G4" s="86">
        <v>0.2</v>
      </c>
      <c r="H4" s="60">
        <f>G4/SUM($G$3:$G$7)</f>
        <v>0.18779342723004697</v>
      </c>
      <c r="I4" s="78">
        <f t="shared" ref="I4:I7" si="2">$D$3*H4</f>
        <v>37.558685446009392</v>
      </c>
      <c r="J4" s="61">
        <v>31.41</v>
      </c>
      <c r="K4" s="62">
        <v>1.39</v>
      </c>
      <c r="L4" s="62">
        <v>0.28999999999999998</v>
      </c>
      <c r="M4" s="62">
        <v>5.81</v>
      </c>
      <c r="N4" s="62">
        <v>2.11</v>
      </c>
      <c r="O4" s="62">
        <v>0</v>
      </c>
      <c r="P4" s="62">
        <v>57.03</v>
      </c>
      <c r="Q4" s="62">
        <v>62</v>
      </c>
      <c r="R4" s="62">
        <v>15.06</v>
      </c>
      <c r="S4" s="63">
        <v>2.2000000000000002</v>
      </c>
      <c r="T4" s="64">
        <f t="shared" si="0"/>
        <v>11.797183098591551</v>
      </c>
      <c r="U4" s="65">
        <f t="shared" si="0"/>
        <v>0.52206572769953052</v>
      </c>
      <c r="V4" s="65">
        <f t="shared" si="0"/>
        <v>0.10892018779342723</v>
      </c>
      <c r="W4" s="65">
        <f t="shared" si="0"/>
        <v>2.1821596244131456</v>
      </c>
      <c r="X4" s="65">
        <f t="shared" si="0"/>
        <v>0.7924882629107981</v>
      </c>
      <c r="Y4" s="65">
        <f t="shared" si="0"/>
        <v>0</v>
      </c>
      <c r="Z4" s="65">
        <f t="shared" si="0"/>
        <v>21.419718309859157</v>
      </c>
      <c r="AA4" s="65">
        <f t="shared" si="0"/>
        <v>23.286384976525824</v>
      </c>
      <c r="AB4" s="65">
        <f t="shared" si="0"/>
        <v>5.6563380281690145</v>
      </c>
      <c r="AC4" s="66">
        <f t="shared" si="0"/>
        <v>0.82629107981220673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7" si="3">AD4*T4</f>
        <v>11.797183098591551</v>
      </c>
      <c r="AO4" s="60">
        <f t="shared" si="1"/>
        <v>0.52206572769953052</v>
      </c>
      <c r="AP4" s="60">
        <f t="shared" si="1"/>
        <v>0.10892018779342723</v>
      </c>
      <c r="AQ4" s="60">
        <f t="shared" si="1"/>
        <v>2.1821596244131456</v>
      </c>
      <c r="AR4" s="60">
        <f t="shared" si="1"/>
        <v>0.7924882629107981</v>
      </c>
      <c r="AS4" s="60">
        <f t="shared" si="1"/>
        <v>0</v>
      </c>
      <c r="AT4" s="60">
        <f t="shared" si="1"/>
        <v>18.206760563380282</v>
      </c>
      <c r="AU4" s="60">
        <f t="shared" si="1"/>
        <v>17.464788732394368</v>
      </c>
      <c r="AV4" s="60">
        <f t="shared" si="1"/>
        <v>5.6563380281690145</v>
      </c>
      <c r="AW4" s="60">
        <f t="shared" si="1"/>
        <v>0.82629107981220673</v>
      </c>
    </row>
    <row r="5" spans="1:49" x14ac:dyDescent="0.25">
      <c r="A5" s="71"/>
      <c r="B5" s="71"/>
      <c r="C5" s="71"/>
      <c r="D5" s="71"/>
      <c r="E5" s="86" t="s">
        <v>5</v>
      </c>
      <c r="F5" s="86">
        <v>316</v>
      </c>
      <c r="G5" s="86">
        <v>0.2</v>
      </c>
      <c r="H5" s="60">
        <f>G5/SUM($G$3:$G$7)</f>
        <v>0.18779342723004697</v>
      </c>
      <c r="I5" s="78">
        <f t="shared" si="2"/>
        <v>37.558685446009392</v>
      </c>
      <c r="J5" s="61">
        <v>35.799999999999997</v>
      </c>
      <c r="K5" s="62">
        <v>1.85</v>
      </c>
      <c r="L5" s="62">
        <v>0.4</v>
      </c>
      <c r="M5" s="62">
        <v>6.2</v>
      </c>
      <c r="N5" s="62">
        <v>1.2</v>
      </c>
      <c r="O5" s="62">
        <v>0</v>
      </c>
      <c r="P5" s="62">
        <v>193</v>
      </c>
      <c r="Q5" s="62">
        <v>48</v>
      </c>
      <c r="R5" s="62">
        <v>101</v>
      </c>
      <c r="S5" s="63">
        <v>48.53</v>
      </c>
      <c r="T5" s="64">
        <f t="shared" si="0"/>
        <v>13.446009389671362</v>
      </c>
      <c r="U5" s="65">
        <f t="shared" si="0"/>
        <v>0.69483568075117386</v>
      </c>
      <c r="V5" s="65">
        <f t="shared" si="0"/>
        <v>0.15023474178403759</v>
      </c>
      <c r="W5" s="65">
        <f t="shared" si="0"/>
        <v>2.3286384976525825</v>
      </c>
      <c r="X5" s="65">
        <f t="shared" si="0"/>
        <v>0.45070422535211269</v>
      </c>
      <c r="Y5" s="65">
        <f t="shared" si="0"/>
        <v>0</v>
      </c>
      <c r="Z5" s="65">
        <f t="shared" si="0"/>
        <v>72.488262910798127</v>
      </c>
      <c r="AA5" s="65">
        <f t="shared" si="0"/>
        <v>18.028169014084508</v>
      </c>
      <c r="AB5" s="65">
        <f t="shared" si="0"/>
        <v>37.934272300469488</v>
      </c>
      <c r="AC5" s="66">
        <f t="shared" si="0"/>
        <v>18.22723004694836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0.75</v>
      </c>
      <c r="AL5" s="68">
        <v>1</v>
      </c>
      <c r="AM5" s="69">
        <v>1</v>
      </c>
      <c r="AN5" s="70">
        <f t="shared" si="3"/>
        <v>13.446009389671362</v>
      </c>
      <c r="AO5" s="60">
        <f t="shared" si="1"/>
        <v>0.69483568075117386</v>
      </c>
      <c r="AP5" s="60">
        <f t="shared" si="1"/>
        <v>0.15023474178403759</v>
      </c>
      <c r="AQ5" s="60">
        <f t="shared" si="1"/>
        <v>2.3286384976525825</v>
      </c>
      <c r="AR5" s="60">
        <f t="shared" si="1"/>
        <v>0.45070422535211269</v>
      </c>
      <c r="AS5" s="60">
        <f t="shared" si="1"/>
        <v>0</v>
      </c>
      <c r="AT5" s="60">
        <f t="shared" si="1"/>
        <v>61.615023474178408</v>
      </c>
      <c r="AU5" s="60">
        <f t="shared" si="1"/>
        <v>13.52112676056338</v>
      </c>
      <c r="AV5" s="60">
        <f t="shared" si="1"/>
        <v>37.934272300469488</v>
      </c>
      <c r="AW5" s="60">
        <f t="shared" si="1"/>
        <v>18.22723004694836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0.05</v>
      </c>
      <c r="H6" s="60">
        <f>G6/SUM($G$3:$G$7)</f>
        <v>4.6948356807511742E-2</v>
      </c>
      <c r="I6" s="78">
        <f t="shared" si="2"/>
        <v>9.3896713615023479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84.338028169014095</v>
      </c>
      <c r="U6" s="65">
        <f t="shared" si="0"/>
        <v>0</v>
      </c>
      <c r="V6" s="65">
        <f t="shared" si="0"/>
        <v>9.3708920187793439</v>
      </c>
      <c r="W6" s="65">
        <f t="shared" si="0"/>
        <v>0</v>
      </c>
      <c r="X6" s="65">
        <f t="shared" si="0"/>
        <v>0</v>
      </c>
      <c r="Y6" s="65">
        <f t="shared" si="0"/>
        <v>6.0093896713615029</v>
      </c>
      <c r="Z6" s="65">
        <f t="shared" si="0"/>
        <v>3.7558685446009394</v>
      </c>
      <c r="AA6" s="65">
        <f t="shared" si="0"/>
        <v>0</v>
      </c>
      <c r="AB6" s="65">
        <f t="shared" si="0"/>
        <v>1.6901408450704227</v>
      </c>
      <c r="AC6" s="66">
        <f t="shared" si="0"/>
        <v>0.47887323943661975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84.338028169014095</v>
      </c>
      <c r="AO6" s="60">
        <f t="shared" si="1"/>
        <v>0</v>
      </c>
      <c r="AP6" s="60">
        <f t="shared" si="1"/>
        <v>9.3708920187793439</v>
      </c>
      <c r="AQ6" s="60">
        <f t="shared" si="1"/>
        <v>0</v>
      </c>
      <c r="AR6" s="60">
        <f t="shared" si="1"/>
        <v>0</v>
      </c>
      <c r="AS6" s="60">
        <f t="shared" si="1"/>
        <v>6.0093896713615029</v>
      </c>
      <c r="AT6" s="60">
        <f t="shared" si="1"/>
        <v>3.7558685446009394</v>
      </c>
      <c r="AU6" s="60">
        <f t="shared" si="1"/>
        <v>0</v>
      </c>
      <c r="AV6" s="60">
        <f t="shared" si="1"/>
        <v>1.6901408450704227</v>
      </c>
      <c r="AW6" s="60">
        <f t="shared" si="1"/>
        <v>0.47887323943661975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1.4999999999999999E-2</v>
      </c>
      <c r="H7" s="60">
        <f>G7/SUM($G$3:$G$7)</f>
        <v>1.4084507042253521E-2</v>
      </c>
      <c r="I7" s="78">
        <f t="shared" si="2"/>
        <v>2.8169014084507045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0.61971830985915499</v>
      </c>
      <c r="AC7" s="66">
        <f t="shared" si="0"/>
        <v>1107.3521126760565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0.61971830985915499</v>
      </c>
      <c r="AW7" s="60">
        <f t="shared" si="1"/>
        <v>1107.3521126760565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380.61220657276999</v>
      </c>
      <c r="AO8" s="77">
        <f t="shared" ref="AO8:AW8" si="4">SUM(AO3:AO7)</f>
        <v>18.794366197183098</v>
      </c>
      <c r="AP8" s="77">
        <f t="shared" si="4"/>
        <v>31.827230046948355</v>
      </c>
      <c r="AQ8" s="77">
        <f t="shared" si="4"/>
        <v>4.7474178403755873</v>
      </c>
      <c r="AR8" s="77">
        <f t="shared" si="4"/>
        <v>1.2431924882629108</v>
      </c>
      <c r="AS8" s="77">
        <f t="shared" si="4"/>
        <v>112.29671361502348</v>
      </c>
      <c r="AT8" s="77">
        <f t="shared" si="4"/>
        <v>127.52131455399062</v>
      </c>
      <c r="AU8" s="77">
        <f t="shared" si="4"/>
        <v>30.985915492957748</v>
      </c>
      <c r="AV8" s="77">
        <f t="shared" si="4"/>
        <v>52.323004694835682</v>
      </c>
      <c r="AW8" s="77">
        <f t="shared" si="4"/>
        <v>1189.0816901408452</v>
      </c>
    </row>
    <row r="10" spans="1:49" x14ac:dyDescent="0.25">
      <c r="B10" s="50" t="s">
        <v>30</v>
      </c>
    </row>
    <row r="14" spans="1:49" x14ac:dyDescent="0.25">
      <c r="F14" s="88"/>
      <c r="G14" s="88"/>
      <c r="H14" s="88"/>
      <c r="I14" s="88"/>
      <c r="J14" s="88"/>
      <c r="K14" s="89"/>
      <c r="L14" s="88"/>
      <c r="M14" s="88"/>
      <c r="N14" s="88"/>
      <c r="O14" s="88"/>
    </row>
    <row r="15" spans="1:49" x14ac:dyDescent="0.25">
      <c r="F15" s="88"/>
      <c r="G15" s="88"/>
      <c r="H15" s="88"/>
      <c r="I15" s="88"/>
      <c r="J15" s="88"/>
      <c r="K15" s="89"/>
      <c r="L15" s="88"/>
      <c r="M15" s="89"/>
      <c r="N15" s="88"/>
      <c r="O15" s="88"/>
    </row>
    <row r="16" spans="1:49" x14ac:dyDescent="0.25">
      <c r="F16" s="88"/>
      <c r="G16" s="89"/>
      <c r="H16" s="88"/>
      <c r="I16" s="88"/>
      <c r="J16" s="89"/>
      <c r="K16" s="89"/>
      <c r="L16" s="89"/>
      <c r="M16" s="89"/>
      <c r="N16" s="88"/>
      <c r="O16" s="88"/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4" enableFormatConditionsCalculation="0"/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114</v>
      </c>
      <c r="B3" s="56" t="s">
        <v>315</v>
      </c>
      <c r="C3" s="56" t="s">
        <v>97</v>
      </c>
      <c r="D3" s="56">
        <v>200</v>
      </c>
      <c r="E3" s="58" t="s">
        <v>316</v>
      </c>
      <c r="F3" s="58">
        <v>1007</v>
      </c>
      <c r="G3" s="86">
        <v>0.9</v>
      </c>
      <c r="H3" s="60">
        <f>G3/SUM($G$3:$G$6)</f>
        <v>0.84507042253521136</v>
      </c>
      <c r="I3" s="78">
        <f>$D$3*H3</f>
        <v>169.01408450704227</v>
      </c>
      <c r="J3" s="61">
        <v>96.86</v>
      </c>
      <c r="K3" s="62">
        <v>17.579999999999998</v>
      </c>
      <c r="L3" s="62">
        <v>2.9</v>
      </c>
      <c r="M3" s="62">
        <v>0.11</v>
      </c>
      <c r="N3" s="62">
        <v>0</v>
      </c>
      <c r="O3" s="62">
        <v>74.8</v>
      </c>
      <c r="P3" s="62">
        <v>50</v>
      </c>
      <c r="Q3" s="62">
        <v>0</v>
      </c>
      <c r="R3" s="62">
        <v>78</v>
      </c>
      <c r="S3" s="63">
        <v>103</v>
      </c>
      <c r="T3" s="64">
        <f t="shared" ref="T3:AC6" si="0">$I3/100*J3</f>
        <v>163.70704225352114</v>
      </c>
      <c r="U3" s="65">
        <f t="shared" si="0"/>
        <v>29.712676056338029</v>
      </c>
      <c r="V3" s="65">
        <f t="shared" si="0"/>
        <v>4.9014084507042259</v>
      </c>
      <c r="W3" s="65">
        <f t="shared" si="0"/>
        <v>0.18591549295774651</v>
      </c>
      <c r="X3" s="65">
        <f t="shared" si="0"/>
        <v>0</v>
      </c>
      <c r="Y3" s="65">
        <f t="shared" si="0"/>
        <v>126.42253521126761</v>
      </c>
      <c r="Z3" s="65">
        <f t="shared" si="0"/>
        <v>84.507042253521135</v>
      </c>
      <c r="AA3" s="65">
        <f t="shared" si="0"/>
        <v>0</v>
      </c>
      <c r="AB3" s="65">
        <f t="shared" si="0"/>
        <v>131.83098591549296</v>
      </c>
      <c r="AC3" s="66">
        <f t="shared" si="0"/>
        <v>174.08450704225353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163.70704225352114</v>
      </c>
      <c r="AO3" s="60">
        <f t="shared" ref="AO3:AW6" si="1">AE3*U3</f>
        <v>29.712676056338029</v>
      </c>
      <c r="AP3" s="60">
        <f t="shared" si="1"/>
        <v>4.9014084507042259</v>
      </c>
      <c r="AQ3" s="60">
        <f t="shared" si="1"/>
        <v>0.18591549295774651</v>
      </c>
      <c r="AR3" s="60">
        <f t="shared" si="1"/>
        <v>0</v>
      </c>
      <c r="AS3" s="60">
        <f t="shared" si="1"/>
        <v>126.42253521126761</v>
      </c>
      <c r="AT3" s="60">
        <f t="shared" si="1"/>
        <v>76.056338028169023</v>
      </c>
      <c r="AU3" s="60">
        <f t="shared" si="1"/>
        <v>0</v>
      </c>
      <c r="AV3" s="60">
        <f t="shared" si="1"/>
        <v>131.83098591549296</v>
      </c>
      <c r="AW3" s="60">
        <f t="shared" si="1"/>
        <v>174.08450704225353</v>
      </c>
    </row>
    <row r="4" spans="1:49" x14ac:dyDescent="0.25">
      <c r="A4" s="71"/>
      <c r="B4" s="71"/>
      <c r="C4" s="71"/>
      <c r="D4" s="71"/>
      <c r="E4" s="86" t="s">
        <v>290</v>
      </c>
      <c r="F4" s="86">
        <v>1761</v>
      </c>
      <c r="G4" s="86">
        <v>0.1</v>
      </c>
      <c r="H4" s="60">
        <f>G4/SUM($G$3:$G$6)</f>
        <v>9.3896713615023483E-2</v>
      </c>
      <c r="I4" s="78">
        <f t="shared" ref="I4:I6" si="2">$D$3*H4</f>
        <v>18.779342723004696</v>
      </c>
      <c r="J4" s="61">
        <v>615.91999999999996</v>
      </c>
      <c r="K4" s="62">
        <v>22.15</v>
      </c>
      <c r="L4" s="62">
        <v>47</v>
      </c>
      <c r="M4" s="62">
        <v>26.08</v>
      </c>
      <c r="N4" s="62">
        <v>10</v>
      </c>
      <c r="O4" s="62">
        <v>0</v>
      </c>
      <c r="P4" s="62">
        <v>40</v>
      </c>
      <c r="Q4" s="62">
        <v>5</v>
      </c>
      <c r="R4" s="62">
        <v>20</v>
      </c>
      <c r="S4" s="63">
        <v>207.8</v>
      </c>
      <c r="T4" s="64">
        <f t="shared" si="0"/>
        <v>115.66572769953052</v>
      </c>
      <c r="U4" s="65">
        <f t="shared" si="0"/>
        <v>4.15962441314554</v>
      </c>
      <c r="V4" s="65">
        <f t="shared" si="0"/>
        <v>8.8262910798122078</v>
      </c>
      <c r="W4" s="65">
        <f t="shared" si="0"/>
        <v>4.8976525821596244</v>
      </c>
      <c r="X4" s="65">
        <f t="shared" si="0"/>
        <v>1.8779342723004697</v>
      </c>
      <c r="Y4" s="65">
        <f t="shared" si="0"/>
        <v>0</v>
      </c>
      <c r="Z4" s="65">
        <f t="shared" si="0"/>
        <v>7.5117370892018789</v>
      </c>
      <c r="AA4" s="65">
        <f t="shared" si="0"/>
        <v>0.93896713615023486</v>
      </c>
      <c r="AB4" s="65">
        <f t="shared" si="0"/>
        <v>3.7558685446009394</v>
      </c>
      <c r="AC4" s="66">
        <f t="shared" si="0"/>
        <v>39.02347417840376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6" si="3">AD4*T4</f>
        <v>115.66572769953052</v>
      </c>
      <c r="AO4" s="60">
        <f t="shared" si="1"/>
        <v>4.15962441314554</v>
      </c>
      <c r="AP4" s="60">
        <f t="shared" si="1"/>
        <v>8.8262910798122078</v>
      </c>
      <c r="AQ4" s="60">
        <f t="shared" si="1"/>
        <v>4.8976525821596244</v>
      </c>
      <c r="AR4" s="60">
        <f t="shared" si="1"/>
        <v>1.8779342723004697</v>
      </c>
      <c r="AS4" s="60">
        <f t="shared" si="1"/>
        <v>0</v>
      </c>
      <c r="AT4" s="60">
        <f t="shared" si="1"/>
        <v>6.3849765258215969</v>
      </c>
      <c r="AU4" s="60">
        <f t="shared" si="1"/>
        <v>0.70422535211267612</v>
      </c>
      <c r="AV4" s="60">
        <f t="shared" si="1"/>
        <v>3.7558685446009394</v>
      </c>
      <c r="AW4" s="60">
        <f t="shared" si="1"/>
        <v>39.02347417840376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0.05</v>
      </c>
      <c r="H5" s="60">
        <f>G5/SUM($G$3:$G$6)</f>
        <v>4.6948356807511742E-2</v>
      </c>
      <c r="I5" s="78">
        <f t="shared" si="2"/>
        <v>9.3896713615023479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84.338028169014095</v>
      </c>
      <c r="U5" s="65">
        <f t="shared" si="0"/>
        <v>0</v>
      </c>
      <c r="V5" s="65">
        <f t="shared" si="0"/>
        <v>9.3708920187793439</v>
      </c>
      <c r="W5" s="65">
        <f t="shared" si="0"/>
        <v>0</v>
      </c>
      <c r="X5" s="65">
        <f t="shared" si="0"/>
        <v>0</v>
      </c>
      <c r="Y5" s="65">
        <f t="shared" si="0"/>
        <v>6.0093896713615029</v>
      </c>
      <c r="Z5" s="65">
        <f t="shared" si="0"/>
        <v>3.7558685446009394</v>
      </c>
      <c r="AA5" s="65">
        <f t="shared" si="0"/>
        <v>0</v>
      </c>
      <c r="AB5" s="65">
        <f t="shared" si="0"/>
        <v>1.6901408450704227</v>
      </c>
      <c r="AC5" s="66">
        <f t="shared" si="0"/>
        <v>0.47887323943661975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84.338028169014095</v>
      </c>
      <c r="AO5" s="60">
        <f t="shared" si="1"/>
        <v>0</v>
      </c>
      <c r="AP5" s="60">
        <f t="shared" si="1"/>
        <v>9.3708920187793439</v>
      </c>
      <c r="AQ5" s="60">
        <f t="shared" si="1"/>
        <v>0</v>
      </c>
      <c r="AR5" s="60">
        <f t="shared" si="1"/>
        <v>0</v>
      </c>
      <c r="AS5" s="60">
        <f t="shared" si="1"/>
        <v>6.0093896713615029</v>
      </c>
      <c r="AT5" s="60">
        <f t="shared" si="1"/>
        <v>3.7558685446009394</v>
      </c>
      <c r="AU5" s="60">
        <f t="shared" si="1"/>
        <v>0</v>
      </c>
      <c r="AV5" s="60">
        <f t="shared" si="1"/>
        <v>1.6901408450704227</v>
      </c>
      <c r="AW5" s="60">
        <f t="shared" si="1"/>
        <v>0.47887323943661975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1.4999999999999999E-2</v>
      </c>
      <c r="H6" s="60">
        <f>G6/SUM($G$3:$G$6)</f>
        <v>1.4084507042253521E-2</v>
      </c>
      <c r="I6" s="78">
        <f t="shared" si="2"/>
        <v>2.8169014084507045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0.61971830985915499</v>
      </c>
      <c r="AC6" s="66">
        <f t="shared" si="0"/>
        <v>1107.3521126760565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0.61971830985915499</v>
      </c>
      <c r="AW6" s="60">
        <f t="shared" si="1"/>
        <v>1107.3521126760565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363.71079812206574</v>
      </c>
      <c r="AO7" s="77">
        <f t="shared" ref="AO7:AW7" si="4">SUM(AO3:AO6)</f>
        <v>33.872300469483569</v>
      </c>
      <c r="AP7" s="77">
        <f t="shared" si="4"/>
        <v>23.098591549295776</v>
      </c>
      <c r="AQ7" s="77">
        <f t="shared" si="4"/>
        <v>5.0835680751173706</v>
      </c>
      <c r="AR7" s="77">
        <f t="shared" si="4"/>
        <v>1.8779342723004697</v>
      </c>
      <c r="AS7" s="77">
        <f t="shared" si="4"/>
        <v>132.43192488262912</v>
      </c>
      <c r="AT7" s="77">
        <f t="shared" si="4"/>
        <v>86.197183098591566</v>
      </c>
      <c r="AU7" s="77">
        <f t="shared" si="4"/>
        <v>0.70422535211267612</v>
      </c>
      <c r="AV7" s="77">
        <f t="shared" si="4"/>
        <v>137.89671361502349</v>
      </c>
      <c r="AW7" s="77">
        <f t="shared" si="4"/>
        <v>1320.9389671361505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5" enableFormatConditionsCalculation="0"/>
  <dimension ref="A1:AW11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115</v>
      </c>
      <c r="B3" s="56" t="s">
        <v>317</v>
      </c>
      <c r="C3" s="56" t="s">
        <v>97</v>
      </c>
      <c r="D3" s="56">
        <v>150</v>
      </c>
      <c r="E3" s="58" t="s">
        <v>270</v>
      </c>
      <c r="F3" s="58">
        <v>8002</v>
      </c>
      <c r="G3" s="86">
        <v>0.3</v>
      </c>
      <c r="H3" s="60">
        <v>0.28436018957345971</v>
      </c>
      <c r="I3" s="78">
        <v>42.654028436018955</v>
      </c>
      <c r="J3" s="61">
        <v>105.53</v>
      </c>
      <c r="K3" s="62">
        <v>1.1499999999999999</v>
      </c>
      <c r="L3" s="62">
        <v>0.25</v>
      </c>
      <c r="M3" s="62">
        <v>24.67</v>
      </c>
      <c r="N3" s="62">
        <v>1.59</v>
      </c>
      <c r="O3" s="62">
        <v>0</v>
      </c>
      <c r="P3" s="62">
        <v>124.56</v>
      </c>
      <c r="Q3" s="62">
        <v>25.99</v>
      </c>
      <c r="R3" s="62">
        <v>23.05</v>
      </c>
      <c r="S3" s="63">
        <v>28.5</v>
      </c>
      <c r="T3" s="64">
        <f t="shared" ref="T3:AC8" si="0">$I3/100*J3</f>
        <v>45.012796208530801</v>
      </c>
      <c r="U3" s="65">
        <f t="shared" si="0"/>
        <v>0.49052132701421791</v>
      </c>
      <c r="V3" s="65">
        <f t="shared" si="0"/>
        <v>0.10663507109004738</v>
      </c>
      <c r="W3" s="65">
        <f t="shared" si="0"/>
        <v>10.522748815165876</v>
      </c>
      <c r="X3" s="65">
        <f t="shared" si="0"/>
        <v>0.67819905213270137</v>
      </c>
      <c r="Y3" s="65">
        <f t="shared" si="0"/>
        <v>0</v>
      </c>
      <c r="Z3" s="65">
        <f t="shared" si="0"/>
        <v>53.129857819905212</v>
      </c>
      <c r="AA3" s="65">
        <f t="shared" si="0"/>
        <v>11.085781990521326</v>
      </c>
      <c r="AB3" s="65">
        <f t="shared" si="0"/>
        <v>9.8317535545023684</v>
      </c>
      <c r="AC3" s="66">
        <f t="shared" si="0"/>
        <v>12.156398104265401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0.75</v>
      </c>
      <c r="AL3" s="68">
        <v>1</v>
      </c>
      <c r="AM3" s="69">
        <v>1</v>
      </c>
      <c r="AN3" s="70">
        <f>AD3*T3</f>
        <v>45.012796208530801</v>
      </c>
      <c r="AO3" s="60">
        <f t="shared" ref="AO3:AW8" si="1">AE3*U3</f>
        <v>0.49052132701421791</v>
      </c>
      <c r="AP3" s="60">
        <f t="shared" si="1"/>
        <v>0.10663507109004738</v>
      </c>
      <c r="AQ3" s="60">
        <f t="shared" si="1"/>
        <v>10.522748815165876</v>
      </c>
      <c r="AR3" s="60">
        <f t="shared" si="1"/>
        <v>0.67819905213270137</v>
      </c>
      <c r="AS3" s="60">
        <f t="shared" si="1"/>
        <v>0</v>
      </c>
      <c r="AT3" s="60">
        <f t="shared" si="1"/>
        <v>45.160379146919432</v>
      </c>
      <c r="AU3" s="60">
        <f t="shared" si="1"/>
        <v>8.3143364928909946</v>
      </c>
      <c r="AV3" s="60">
        <f t="shared" si="1"/>
        <v>9.8317535545023684</v>
      </c>
      <c r="AW3" s="60">
        <f t="shared" si="1"/>
        <v>12.156398104265401</v>
      </c>
    </row>
    <row r="4" spans="1:49" x14ac:dyDescent="0.25">
      <c r="A4" s="71"/>
      <c r="B4" s="71"/>
      <c r="C4" s="71"/>
      <c r="D4" s="71"/>
      <c r="E4" s="86" t="s">
        <v>271</v>
      </c>
      <c r="F4" s="86">
        <v>55</v>
      </c>
      <c r="G4" s="86">
        <v>0.4</v>
      </c>
      <c r="H4" s="60">
        <v>0.47393364928909953</v>
      </c>
      <c r="I4" s="78">
        <v>71.090047393364927</v>
      </c>
      <c r="J4" s="61">
        <v>353.06</v>
      </c>
      <c r="K4" s="62">
        <v>7.9</v>
      </c>
      <c r="L4" s="62">
        <v>1.1000000000000001</v>
      </c>
      <c r="M4" s="62">
        <v>77.89</v>
      </c>
      <c r="N4" s="62">
        <v>0.5</v>
      </c>
      <c r="O4" s="62">
        <v>0</v>
      </c>
      <c r="P4" s="62">
        <v>6.79</v>
      </c>
      <c r="Q4" s="62">
        <v>3</v>
      </c>
      <c r="R4" s="62">
        <v>14</v>
      </c>
      <c r="S4" s="63">
        <v>1.9</v>
      </c>
      <c r="T4" s="64">
        <f t="shared" si="0"/>
        <v>250.99052132701422</v>
      </c>
      <c r="U4" s="65">
        <f t="shared" si="0"/>
        <v>5.6161137440758298</v>
      </c>
      <c r="V4" s="65">
        <f t="shared" si="0"/>
        <v>0.7819905213270143</v>
      </c>
      <c r="W4" s="65">
        <f t="shared" si="0"/>
        <v>55.372037914691944</v>
      </c>
      <c r="X4" s="65">
        <f t="shared" si="0"/>
        <v>0.35545023696682465</v>
      </c>
      <c r="Y4" s="65">
        <f t="shared" si="0"/>
        <v>0</v>
      </c>
      <c r="Z4" s="65">
        <f t="shared" si="0"/>
        <v>4.8270142180094791</v>
      </c>
      <c r="AA4" s="65">
        <f t="shared" si="0"/>
        <v>2.1327014218009479</v>
      </c>
      <c r="AB4" s="65">
        <f t="shared" si="0"/>
        <v>9.9526066350710902</v>
      </c>
      <c r="AC4" s="66">
        <f t="shared" si="0"/>
        <v>1.3507109004739337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0.85</v>
      </c>
      <c r="AK4" s="68">
        <v>0.75</v>
      </c>
      <c r="AL4" s="68">
        <v>1</v>
      </c>
      <c r="AM4" s="69">
        <v>1</v>
      </c>
      <c r="AN4" s="70">
        <f t="shared" ref="AN4:AN8" si="2">AD4*T4</f>
        <v>250.99052132701422</v>
      </c>
      <c r="AO4" s="60">
        <f t="shared" si="1"/>
        <v>5.6161137440758298</v>
      </c>
      <c r="AP4" s="60">
        <f t="shared" si="1"/>
        <v>0.7819905213270143</v>
      </c>
      <c r="AQ4" s="60">
        <f t="shared" si="1"/>
        <v>55.372037914691944</v>
      </c>
      <c r="AR4" s="60">
        <f t="shared" si="1"/>
        <v>0.35545023696682465</v>
      </c>
      <c r="AS4" s="60">
        <f t="shared" si="1"/>
        <v>0</v>
      </c>
      <c r="AT4" s="60">
        <f t="shared" si="1"/>
        <v>4.1029620853080573</v>
      </c>
      <c r="AU4" s="60">
        <f t="shared" si="1"/>
        <v>1.5995260663507109</v>
      </c>
      <c r="AV4" s="60">
        <f t="shared" si="1"/>
        <v>9.9526066350710902</v>
      </c>
      <c r="AW4" s="60">
        <f t="shared" si="1"/>
        <v>1.3507109004739337</v>
      </c>
    </row>
    <row r="5" spans="1:49" x14ac:dyDescent="0.25">
      <c r="A5" s="71"/>
      <c r="B5" s="71"/>
      <c r="C5" s="71"/>
      <c r="D5" s="71"/>
      <c r="E5" s="86" t="s">
        <v>296</v>
      </c>
      <c r="F5" s="86">
        <v>156</v>
      </c>
      <c r="G5" s="86">
        <v>0.2</v>
      </c>
      <c r="H5" s="60">
        <f>G5/SUM($G$3:$G$8)</f>
        <v>0.18779342723004699</v>
      </c>
      <c r="I5" s="78">
        <f t="shared" ref="I5:I8" si="3">$D$3*H5</f>
        <v>28.169014084507047</v>
      </c>
      <c r="J5" s="61">
        <v>248.7</v>
      </c>
      <c r="K5" s="62">
        <v>5.6</v>
      </c>
      <c r="L5" s="62">
        <v>1.9</v>
      </c>
      <c r="M5" s="62">
        <v>52.3</v>
      </c>
      <c r="N5" s="62">
        <v>1.78</v>
      </c>
      <c r="O5" s="62">
        <v>0</v>
      </c>
      <c r="P5" s="62">
        <v>15</v>
      </c>
      <c r="Q5" s="62">
        <v>3</v>
      </c>
      <c r="R5" s="62">
        <v>41.56</v>
      </c>
      <c r="S5" s="63">
        <v>23.44</v>
      </c>
      <c r="T5" s="64">
        <f t="shared" si="0"/>
        <v>70.056338028169023</v>
      </c>
      <c r="U5" s="65">
        <f t="shared" si="0"/>
        <v>1.5774647887323947</v>
      </c>
      <c r="V5" s="65">
        <f t="shared" si="0"/>
        <v>0.53521126760563387</v>
      </c>
      <c r="W5" s="65">
        <f t="shared" si="0"/>
        <v>14.732394366197186</v>
      </c>
      <c r="X5" s="65">
        <f t="shared" si="0"/>
        <v>0.50140845070422546</v>
      </c>
      <c r="Y5" s="65">
        <f t="shared" si="0"/>
        <v>0</v>
      </c>
      <c r="Z5" s="65">
        <f t="shared" si="0"/>
        <v>4.2253521126760578</v>
      </c>
      <c r="AA5" s="65">
        <f t="shared" si="0"/>
        <v>0.84507042253521147</v>
      </c>
      <c r="AB5" s="65">
        <f t="shared" si="0"/>
        <v>11.707042253521131</v>
      </c>
      <c r="AC5" s="66">
        <f t="shared" si="0"/>
        <v>6.6028169014084526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0.85</v>
      </c>
      <c r="AK5" s="68">
        <v>0.75</v>
      </c>
      <c r="AL5" s="68">
        <v>1</v>
      </c>
      <c r="AM5" s="69">
        <v>1</v>
      </c>
      <c r="AN5" s="70">
        <f t="shared" si="2"/>
        <v>70.056338028169023</v>
      </c>
      <c r="AO5" s="60">
        <f t="shared" si="1"/>
        <v>1.5774647887323947</v>
      </c>
      <c r="AP5" s="60">
        <f t="shared" si="1"/>
        <v>0.53521126760563387</v>
      </c>
      <c r="AQ5" s="60">
        <f t="shared" si="1"/>
        <v>14.732394366197186</v>
      </c>
      <c r="AR5" s="60">
        <f t="shared" si="1"/>
        <v>0.50140845070422546</v>
      </c>
      <c r="AS5" s="60">
        <f t="shared" si="1"/>
        <v>0</v>
      </c>
      <c r="AT5" s="60">
        <f t="shared" si="1"/>
        <v>3.5915492957746489</v>
      </c>
      <c r="AU5" s="60">
        <f t="shared" si="1"/>
        <v>0.63380281690140861</v>
      </c>
      <c r="AV5" s="60">
        <f t="shared" si="1"/>
        <v>11.707042253521131</v>
      </c>
      <c r="AW5" s="60">
        <f t="shared" si="1"/>
        <v>6.6028169014084526</v>
      </c>
    </row>
    <row r="6" spans="1:49" x14ac:dyDescent="0.25">
      <c r="A6" s="71"/>
      <c r="B6" s="71"/>
      <c r="C6" s="71"/>
      <c r="D6" s="71"/>
      <c r="E6" s="86" t="s">
        <v>297</v>
      </c>
      <c r="F6" s="86">
        <v>686</v>
      </c>
      <c r="G6" s="86">
        <v>0.1</v>
      </c>
      <c r="H6" s="60">
        <f>G6/SUM($G$3:$G$8)</f>
        <v>9.3896713615023497E-2</v>
      </c>
      <c r="I6" s="78">
        <f t="shared" si="3"/>
        <v>14.084507042253524</v>
      </c>
      <c r="J6" s="61">
        <v>556.04</v>
      </c>
      <c r="K6" s="62">
        <v>18.45</v>
      </c>
      <c r="L6" s="62">
        <v>39.6</v>
      </c>
      <c r="M6" s="62">
        <v>31.46</v>
      </c>
      <c r="N6" s="62">
        <v>9.8000000000000007</v>
      </c>
      <c r="O6" s="62">
        <v>0</v>
      </c>
      <c r="P6" s="62">
        <v>10</v>
      </c>
      <c r="Q6" s="62">
        <v>5</v>
      </c>
      <c r="R6" s="62">
        <v>620</v>
      </c>
      <c r="S6" s="63">
        <v>32.200000000000003</v>
      </c>
      <c r="T6" s="64">
        <f t="shared" si="0"/>
        <v>78.3154929577465</v>
      </c>
      <c r="U6" s="65">
        <f t="shared" si="0"/>
        <v>2.598591549295775</v>
      </c>
      <c r="V6" s="65">
        <f t="shared" si="0"/>
        <v>5.5774647887323958</v>
      </c>
      <c r="W6" s="65">
        <f t="shared" si="0"/>
        <v>4.4309859154929594</v>
      </c>
      <c r="X6" s="65">
        <f t="shared" si="0"/>
        <v>1.3802816901408455</v>
      </c>
      <c r="Y6" s="65">
        <f t="shared" si="0"/>
        <v>0</v>
      </c>
      <c r="Z6" s="65">
        <f t="shared" si="0"/>
        <v>1.4084507042253525</v>
      </c>
      <c r="AA6" s="65">
        <f t="shared" si="0"/>
        <v>0.70422535211267623</v>
      </c>
      <c r="AB6" s="65">
        <f t="shared" si="0"/>
        <v>87.323943661971853</v>
      </c>
      <c r="AC6" s="66">
        <f t="shared" si="0"/>
        <v>4.5352112676056358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0.85</v>
      </c>
      <c r="AK6" s="68">
        <v>0.75</v>
      </c>
      <c r="AL6" s="68">
        <v>1</v>
      </c>
      <c r="AM6" s="69">
        <v>1</v>
      </c>
      <c r="AN6" s="70">
        <f t="shared" si="2"/>
        <v>78.3154929577465</v>
      </c>
      <c r="AO6" s="60">
        <f t="shared" si="1"/>
        <v>2.598591549295775</v>
      </c>
      <c r="AP6" s="60">
        <f t="shared" si="1"/>
        <v>5.5774647887323958</v>
      </c>
      <c r="AQ6" s="60">
        <f t="shared" si="1"/>
        <v>4.4309859154929594</v>
      </c>
      <c r="AR6" s="60">
        <f t="shared" si="1"/>
        <v>1.3802816901408455</v>
      </c>
      <c r="AS6" s="60">
        <f t="shared" si="1"/>
        <v>0</v>
      </c>
      <c r="AT6" s="60">
        <f t="shared" si="1"/>
        <v>1.1971830985915495</v>
      </c>
      <c r="AU6" s="60">
        <f t="shared" si="1"/>
        <v>0.52816901408450723</v>
      </c>
      <c r="AV6" s="60">
        <f t="shared" si="1"/>
        <v>87.323943661971853</v>
      </c>
      <c r="AW6" s="60">
        <f t="shared" si="1"/>
        <v>4.5352112676056358</v>
      </c>
    </row>
    <row r="7" spans="1:49" x14ac:dyDescent="0.25">
      <c r="A7" s="71"/>
      <c r="B7" s="71"/>
      <c r="C7" s="71"/>
      <c r="D7" s="71"/>
      <c r="E7" s="86" t="s">
        <v>8</v>
      </c>
      <c r="F7" s="86">
        <v>1432</v>
      </c>
      <c r="G7" s="86">
        <v>0.05</v>
      </c>
      <c r="H7" s="60">
        <f>G7/SUM($G$3:$G$8)</f>
        <v>4.6948356807511749E-2</v>
      </c>
      <c r="I7" s="78">
        <f t="shared" si="3"/>
        <v>7.0422535211267618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0"/>
        <v>63.253521126760582</v>
      </c>
      <c r="U7" s="65">
        <f t="shared" si="0"/>
        <v>0</v>
      </c>
      <c r="V7" s="65">
        <f t="shared" si="0"/>
        <v>7.0281690140845088</v>
      </c>
      <c r="W7" s="65">
        <f t="shared" si="0"/>
        <v>0</v>
      </c>
      <c r="X7" s="65">
        <f t="shared" si="0"/>
        <v>0</v>
      </c>
      <c r="Y7" s="65">
        <f t="shared" si="0"/>
        <v>4.5070422535211279</v>
      </c>
      <c r="Z7" s="65">
        <f t="shared" si="0"/>
        <v>2.8169014084507049</v>
      </c>
      <c r="AA7" s="65">
        <f t="shared" si="0"/>
        <v>0</v>
      </c>
      <c r="AB7" s="65">
        <f t="shared" si="0"/>
        <v>1.2676056338028172</v>
      </c>
      <c r="AC7" s="66">
        <f t="shared" si="0"/>
        <v>0.35915492957746487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2"/>
        <v>63.253521126760582</v>
      </c>
      <c r="AO7" s="60">
        <f t="shared" si="1"/>
        <v>0</v>
      </c>
      <c r="AP7" s="60">
        <f t="shared" si="1"/>
        <v>7.0281690140845088</v>
      </c>
      <c r="AQ7" s="60">
        <f t="shared" si="1"/>
        <v>0</v>
      </c>
      <c r="AR7" s="60">
        <f t="shared" si="1"/>
        <v>0</v>
      </c>
      <c r="AS7" s="60">
        <f t="shared" si="1"/>
        <v>4.5070422535211279</v>
      </c>
      <c r="AT7" s="60">
        <f t="shared" si="1"/>
        <v>2.8169014084507049</v>
      </c>
      <c r="AU7" s="60">
        <f t="shared" si="1"/>
        <v>0</v>
      </c>
      <c r="AV7" s="60">
        <f t="shared" si="1"/>
        <v>1.2676056338028172</v>
      </c>
      <c r="AW7" s="60">
        <f t="shared" si="1"/>
        <v>0.35915492957746487</v>
      </c>
    </row>
    <row r="8" spans="1:49" x14ac:dyDescent="0.25">
      <c r="A8" s="72"/>
      <c r="B8" s="72"/>
      <c r="C8" s="72"/>
      <c r="D8" s="72"/>
      <c r="E8" s="86" t="s">
        <v>9</v>
      </c>
      <c r="F8" s="86">
        <v>1530</v>
      </c>
      <c r="G8" s="86">
        <v>1.4999999999999999E-2</v>
      </c>
      <c r="H8" s="60">
        <f>G8/SUM($G$3:$G$8)</f>
        <v>1.4084507042253525E-2</v>
      </c>
      <c r="I8" s="78">
        <f t="shared" si="3"/>
        <v>2.1126760563380289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0"/>
        <v>0</v>
      </c>
      <c r="U8" s="65">
        <f t="shared" si="0"/>
        <v>0</v>
      </c>
      <c r="V8" s="65">
        <f t="shared" si="0"/>
        <v>0</v>
      </c>
      <c r="W8" s="65">
        <f t="shared" si="0"/>
        <v>0</v>
      </c>
      <c r="X8" s="65">
        <f t="shared" si="0"/>
        <v>0</v>
      </c>
      <c r="Y8" s="65">
        <f t="shared" si="0"/>
        <v>0</v>
      </c>
      <c r="Z8" s="65">
        <f t="shared" si="0"/>
        <v>0</v>
      </c>
      <c r="AA8" s="65">
        <f t="shared" si="0"/>
        <v>0</v>
      </c>
      <c r="AB8" s="65">
        <f t="shared" si="0"/>
        <v>0.46478873239436636</v>
      </c>
      <c r="AC8" s="66">
        <f t="shared" si="0"/>
        <v>830.51408450704253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2"/>
        <v>0</v>
      </c>
      <c r="AO8" s="60">
        <f t="shared" si="1"/>
        <v>0</v>
      </c>
      <c r="AP8" s="60">
        <f t="shared" si="1"/>
        <v>0</v>
      </c>
      <c r="AQ8" s="60">
        <f t="shared" si="1"/>
        <v>0</v>
      </c>
      <c r="AR8" s="60">
        <f t="shared" si="1"/>
        <v>0</v>
      </c>
      <c r="AS8" s="60">
        <f t="shared" si="1"/>
        <v>0</v>
      </c>
      <c r="AT8" s="60">
        <f t="shared" si="1"/>
        <v>0</v>
      </c>
      <c r="AU8" s="60">
        <f t="shared" si="1"/>
        <v>0</v>
      </c>
      <c r="AV8" s="60">
        <f t="shared" si="1"/>
        <v>0.46478873239436636</v>
      </c>
      <c r="AW8" s="60">
        <f t="shared" si="1"/>
        <v>830.51408450704253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507.62866964822115</v>
      </c>
      <c r="AO9" s="77">
        <f t="shared" ref="AO9:AW9" si="4">SUM(AO3:AO8)</f>
        <v>10.282691409118218</v>
      </c>
      <c r="AP9" s="77">
        <f t="shared" si="4"/>
        <v>14.0294706628396</v>
      </c>
      <c r="AQ9" s="77">
        <f t="shared" si="4"/>
        <v>85.058167011547965</v>
      </c>
      <c r="AR9" s="77">
        <f t="shared" si="4"/>
        <v>2.9153394299445972</v>
      </c>
      <c r="AS9" s="77">
        <f t="shared" si="4"/>
        <v>4.5070422535211279</v>
      </c>
      <c r="AT9" s="77">
        <f t="shared" si="4"/>
        <v>56.868975035044393</v>
      </c>
      <c r="AU9" s="77">
        <f t="shared" si="4"/>
        <v>11.075834390227621</v>
      </c>
      <c r="AV9" s="77">
        <f t="shared" si="4"/>
        <v>120.54774047126362</v>
      </c>
      <c r="AW9" s="77">
        <f t="shared" si="4"/>
        <v>855.51837661037337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6" enableFormatConditionsCalculation="0"/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116</v>
      </c>
      <c r="B3" s="56" t="s">
        <v>318</v>
      </c>
      <c r="C3" s="56" t="s">
        <v>60</v>
      </c>
      <c r="D3" s="56">
        <v>200</v>
      </c>
      <c r="E3" s="58" t="s">
        <v>319</v>
      </c>
      <c r="F3" s="58">
        <v>8011</v>
      </c>
      <c r="G3" s="86">
        <v>0.3</v>
      </c>
      <c r="H3" s="60">
        <f>G3/SUM($G$3:$G$6)</f>
        <v>0.29268292682926833</v>
      </c>
      <c r="I3" s="78">
        <f>$D$3*H3</f>
        <v>58.536585365853668</v>
      </c>
      <c r="J3" s="61">
        <v>317</v>
      </c>
      <c r="K3" s="62">
        <v>73.2</v>
      </c>
      <c r="L3" s="62">
        <v>0.8</v>
      </c>
      <c r="M3" s="62">
        <v>0.1</v>
      </c>
      <c r="N3" s="62">
        <v>0</v>
      </c>
      <c r="O3" s="62">
        <v>240</v>
      </c>
      <c r="P3" s="62">
        <v>50</v>
      </c>
      <c r="Q3" s="62">
        <v>0</v>
      </c>
      <c r="R3" s="62">
        <v>80</v>
      </c>
      <c r="S3" s="63">
        <v>1500</v>
      </c>
      <c r="T3" s="64">
        <f t="shared" ref="T3:AC6" si="0">$I3/100*J3</f>
        <v>185.56097560975613</v>
      </c>
      <c r="U3" s="65">
        <f t="shared" si="0"/>
        <v>42.848780487804888</v>
      </c>
      <c r="V3" s="65">
        <f t="shared" si="0"/>
        <v>0.46829268292682935</v>
      </c>
      <c r="W3" s="65">
        <f t="shared" si="0"/>
        <v>5.8536585365853669E-2</v>
      </c>
      <c r="X3" s="65">
        <f t="shared" si="0"/>
        <v>0</v>
      </c>
      <c r="Y3" s="65">
        <f t="shared" si="0"/>
        <v>140.48780487804879</v>
      </c>
      <c r="Z3" s="65">
        <f t="shared" si="0"/>
        <v>29.268292682926834</v>
      </c>
      <c r="AA3" s="65">
        <f t="shared" si="0"/>
        <v>0</v>
      </c>
      <c r="AB3" s="65">
        <f t="shared" si="0"/>
        <v>46.829268292682933</v>
      </c>
      <c r="AC3" s="66">
        <f t="shared" si="0"/>
        <v>878.04878048780495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185.56097560975613</v>
      </c>
      <c r="AO3" s="60">
        <f t="shared" ref="AO3:AW6" si="1">AE3*U3</f>
        <v>42.848780487804888</v>
      </c>
      <c r="AP3" s="60">
        <f t="shared" si="1"/>
        <v>0.46829268292682935</v>
      </c>
      <c r="AQ3" s="60">
        <f t="shared" si="1"/>
        <v>5.8536585365853669E-2</v>
      </c>
      <c r="AR3" s="60">
        <f t="shared" si="1"/>
        <v>0</v>
      </c>
      <c r="AS3" s="60">
        <f t="shared" si="1"/>
        <v>140.48780487804879</v>
      </c>
      <c r="AT3" s="60">
        <f t="shared" si="1"/>
        <v>29.268292682926834</v>
      </c>
      <c r="AU3" s="60">
        <f t="shared" si="1"/>
        <v>0</v>
      </c>
      <c r="AV3" s="60">
        <f t="shared" si="1"/>
        <v>46.829268292682933</v>
      </c>
      <c r="AW3" s="60">
        <f t="shared" si="1"/>
        <v>878.04878048780495</v>
      </c>
    </row>
    <row r="4" spans="1:49" x14ac:dyDescent="0.25">
      <c r="A4" s="71"/>
      <c r="B4" s="71"/>
      <c r="C4" s="71"/>
      <c r="D4" s="71"/>
      <c r="E4" s="86" t="s">
        <v>320</v>
      </c>
      <c r="F4" s="86">
        <v>338</v>
      </c>
      <c r="G4" s="86">
        <v>0.7</v>
      </c>
      <c r="H4" s="60">
        <f>G4/SUM($G$3:$G$6)</f>
        <v>0.68292682926829273</v>
      </c>
      <c r="I4" s="78">
        <f t="shared" ref="I4:I6" si="2">$D$3*H4</f>
        <v>136.58536585365854</v>
      </c>
      <c r="J4" s="61">
        <v>19.91</v>
      </c>
      <c r="K4" s="62">
        <v>1.2</v>
      </c>
      <c r="L4" s="62">
        <v>0.19</v>
      </c>
      <c r="M4" s="62">
        <v>3.35</v>
      </c>
      <c r="N4" s="62">
        <v>1</v>
      </c>
      <c r="O4" s="62">
        <v>0</v>
      </c>
      <c r="P4" s="62">
        <v>204</v>
      </c>
      <c r="Q4" s="62">
        <v>7.5</v>
      </c>
      <c r="R4" s="62">
        <v>51.69</v>
      </c>
      <c r="S4" s="63">
        <v>23.1</v>
      </c>
      <c r="T4" s="64">
        <f t="shared" si="0"/>
        <v>27.194146341463416</v>
      </c>
      <c r="U4" s="65">
        <f t="shared" si="0"/>
        <v>1.6390243902439026</v>
      </c>
      <c r="V4" s="65">
        <f t="shared" si="0"/>
        <v>0.25951219512195123</v>
      </c>
      <c r="W4" s="65">
        <f t="shared" si="0"/>
        <v>4.5756097560975615</v>
      </c>
      <c r="X4" s="65">
        <f t="shared" si="0"/>
        <v>1.3658536585365855</v>
      </c>
      <c r="Y4" s="65">
        <f t="shared" si="0"/>
        <v>0</v>
      </c>
      <c r="Z4" s="65">
        <f t="shared" si="0"/>
        <v>278.63414634146346</v>
      </c>
      <c r="AA4" s="65">
        <f t="shared" si="0"/>
        <v>10.24390243902439</v>
      </c>
      <c r="AB4" s="65">
        <f t="shared" si="0"/>
        <v>70.600975609756105</v>
      </c>
      <c r="AC4" s="66">
        <f t="shared" si="0"/>
        <v>31.551219512195125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27.194146341463416</v>
      </c>
      <c r="AO4" s="60">
        <f t="shared" si="1"/>
        <v>1.6390243902439026</v>
      </c>
      <c r="AP4" s="60">
        <f t="shared" si="1"/>
        <v>0.25951219512195123</v>
      </c>
      <c r="AQ4" s="60">
        <f t="shared" si="1"/>
        <v>4.5756097560975615</v>
      </c>
      <c r="AR4" s="60">
        <f t="shared" si="1"/>
        <v>1.3658536585365855</v>
      </c>
      <c r="AS4" s="60">
        <f t="shared" si="1"/>
        <v>0</v>
      </c>
      <c r="AT4" s="60">
        <f t="shared" si="1"/>
        <v>278.63414634146346</v>
      </c>
      <c r="AU4" s="60">
        <f t="shared" si="1"/>
        <v>10.24390243902439</v>
      </c>
      <c r="AV4" s="60">
        <f t="shared" si="1"/>
        <v>70.600975609756105</v>
      </c>
      <c r="AW4" s="60">
        <f t="shared" si="1"/>
        <v>31.551219512195125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247.80682926829272</v>
      </c>
      <c r="AO7" s="77">
        <f t="shared" ref="AO7:AW7" si="4">SUM(AO3:AO6)</f>
        <v>44.487804878048792</v>
      </c>
      <c r="AP7" s="77">
        <f t="shared" si="4"/>
        <v>4.6224390243902445</v>
      </c>
      <c r="AQ7" s="77">
        <f t="shared" si="4"/>
        <v>4.6341463414634152</v>
      </c>
      <c r="AR7" s="77">
        <f t="shared" si="4"/>
        <v>1.3658536585365855</v>
      </c>
      <c r="AS7" s="77">
        <f t="shared" si="4"/>
        <v>142.98536585365855</v>
      </c>
      <c r="AT7" s="77">
        <f t="shared" si="4"/>
        <v>309.46341463414637</v>
      </c>
      <c r="AU7" s="77">
        <f t="shared" si="4"/>
        <v>10.24390243902439</v>
      </c>
      <c r="AV7" s="77">
        <f t="shared" si="4"/>
        <v>118.34731707317074</v>
      </c>
      <c r="AW7" s="77">
        <f t="shared" si="4"/>
        <v>1293.3209756097563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7" enableFormatConditionsCalculation="0"/>
  <dimension ref="A1:AW12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117</v>
      </c>
      <c r="B3" s="56" t="s">
        <v>321</v>
      </c>
      <c r="C3" s="56" t="s">
        <v>60</v>
      </c>
      <c r="D3" s="56">
        <v>200</v>
      </c>
      <c r="E3" s="58" t="s">
        <v>322</v>
      </c>
      <c r="F3" s="58">
        <v>690</v>
      </c>
      <c r="G3" s="86">
        <v>0.1</v>
      </c>
      <c r="H3" s="60">
        <f t="shared" ref="H3:H9" si="0">G3/SUM($G$3:$G$9)</f>
        <v>9.7560975609756115E-2</v>
      </c>
      <c r="I3" s="78">
        <f>$D$3*H3</f>
        <v>19.512195121951223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9" si="1">$I3/100*J3</f>
        <v>77.120000000000019</v>
      </c>
      <c r="U3" s="65">
        <f t="shared" si="1"/>
        <v>2.5717073170731712</v>
      </c>
      <c r="V3" s="65">
        <f t="shared" si="1"/>
        <v>7.2195121951219523</v>
      </c>
      <c r="W3" s="65">
        <f t="shared" si="1"/>
        <v>0.4643902439024391</v>
      </c>
      <c r="X3" s="65">
        <f t="shared" si="1"/>
        <v>0</v>
      </c>
      <c r="Y3" s="65">
        <f t="shared" si="1"/>
        <v>15.609756097560979</v>
      </c>
      <c r="Z3" s="65">
        <f t="shared" si="1"/>
        <v>3.51219512195122</v>
      </c>
      <c r="AA3" s="65">
        <f t="shared" si="1"/>
        <v>0</v>
      </c>
      <c r="AB3" s="65">
        <f t="shared" si="1"/>
        <v>1.1707317073170733</v>
      </c>
      <c r="AC3" s="66">
        <f t="shared" si="1"/>
        <v>11.644878048780489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0.75</v>
      </c>
      <c r="AL3" s="68">
        <v>1</v>
      </c>
      <c r="AM3" s="69">
        <v>1</v>
      </c>
      <c r="AN3" s="70">
        <f>AD3*T3</f>
        <v>77.120000000000019</v>
      </c>
      <c r="AO3" s="60">
        <f t="shared" ref="AO3:AW9" si="2">AE3*U3</f>
        <v>2.5717073170731712</v>
      </c>
      <c r="AP3" s="60">
        <f t="shared" si="2"/>
        <v>7.2195121951219523</v>
      </c>
      <c r="AQ3" s="60">
        <f t="shared" si="2"/>
        <v>0.4643902439024391</v>
      </c>
      <c r="AR3" s="60">
        <f t="shared" si="2"/>
        <v>0</v>
      </c>
      <c r="AS3" s="60">
        <f t="shared" si="2"/>
        <v>15.609756097560979</v>
      </c>
      <c r="AT3" s="60">
        <f t="shared" si="2"/>
        <v>2.985365853658537</v>
      </c>
      <c r="AU3" s="60">
        <f t="shared" si="2"/>
        <v>0</v>
      </c>
      <c r="AV3" s="60">
        <f t="shared" si="2"/>
        <v>1.1707317073170733</v>
      </c>
      <c r="AW3" s="60">
        <f t="shared" si="2"/>
        <v>11.644878048780489</v>
      </c>
    </row>
    <row r="4" spans="1:49" x14ac:dyDescent="0.25">
      <c r="A4" s="71"/>
      <c r="B4" s="71"/>
      <c r="C4" s="71"/>
      <c r="D4" s="71"/>
      <c r="E4" s="86" t="s">
        <v>5</v>
      </c>
      <c r="F4" s="86">
        <v>316</v>
      </c>
      <c r="G4" s="86">
        <v>0.1</v>
      </c>
      <c r="H4" s="60">
        <f t="shared" si="0"/>
        <v>9.7560975609756115E-2</v>
      </c>
      <c r="I4" s="78">
        <f t="shared" ref="I4:I9" si="3">$D$3*H4</f>
        <v>19.512195121951223</v>
      </c>
      <c r="J4" s="61">
        <v>35.799999999999997</v>
      </c>
      <c r="K4" s="62">
        <v>1.85</v>
      </c>
      <c r="L4" s="62">
        <v>0.4</v>
      </c>
      <c r="M4" s="62">
        <v>6.2</v>
      </c>
      <c r="N4" s="62">
        <v>1.2</v>
      </c>
      <c r="O4" s="62">
        <v>0</v>
      </c>
      <c r="P4" s="62">
        <v>193</v>
      </c>
      <c r="Q4" s="62">
        <v>48</v>
      </c>
      <c r="R4" s="62">
        <v>101</v>
      </c>
      <c r="S4" s="63">
        <v>48.53</v>
      </c>
      <c r="T4" s="64">
        <f t="shared" si="1"/>
        <v>6.9853658536585375</v>
      </c>
      <c r="U4" s="65">
        <f t="shared" si="1"/>
        <v>0.36097560975609766</v>
      </c>
      <c r="V4" s="65">
        <f t="shared" si="1"/>
        <v>7.8048780487804892E-2</v>
      </c>
      <c r="W4" s="65">
        <f t="shared" si="1"/>
        <v>1.2097560975609758</v>
      </c>
      <c r="X4" s="65">
        <f t="shared" si="1"/>
        <v>0.23414634146341468</v>
      </c>
      <c r="Y4" s="65">
        <f t="shared" si="1"/>
        <v>0</v>
      </c>
      <c r="Z4" s="65">
        <f t="shared" si="1"/>
        <v>37.658536585365859</v>
      </c>
      <c r="AA4" s="65">
        <f t="shared" si="1"/>
        <v>9.3658536585365866</v>
      </c>
      <c r="AB4" s="65">
        <f t="shared" si="1"/>
        <v>19.707317073170735</v>
      </c>
      <c r="AC4" s="66">
        <f t="shared" si="1"/>
        <v>9.4692682926829281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9" si="4">AD4*T4</f>
        <v>6.9853658536585375</v>
      </c>
      <c r="AO4" s="60">
        <f t="shared" si="2"/>
        <v>0.36097560975609766</v>
      </c>
      <c r="AP4" s="60">
        <f t="shared" si="2"/>
        <v>7.8048780487804892E-2</v>
      </c>
      <c r="AQ4" s="60">
        <f t="shared" si="2"/>
        <v>1.2097560975609758</v>
      </c>
      <c r="AR4" s="60">
        <f t="shared" si="2"/>
        <v>0.23414634146341468</v>
      </c>
      <c r="AS4" s="60">
        <f t="shared" si="2"/>
        <v>0</v>
      </c>
      <c r="AT4" s="60">
        <f t="shared" si="2"/>
        <v>37.658536585365859</v>
      </c>
      <c r="AU4" s="60">
        <f t="shared" si="2"/>
        <v>9.3658536585365866</v>
      </c>
      <c r="AV4" s="60">
        <f t="shared" si="2"/>
        <v>19.707317073170735</v>
      </c>
      <c r="AW4" s="60">
        <f t="shared" si="2"/>
        <v>9.4692682926829281</v>
      </c>
    </row>
    <row r="5" spans="1:49" x14ac:dyDescent="0.25">
      <c r="A5" s="71"/>
      <c r="B5" s="71"/>
      <c r="C5" s="71"/>
      <c r="D5" s="71"/>
      <c r="E5" s="86" t="s">
        <v>105</v>
      </c>
      <c r="F5" s="86">
        <v>238</v>
      </c>
      <c r="G5" s="86">
        <v>0.1</v>
      </c>
      <c r="H5" s="60">
        <f t="shared" si="0"/>
        <v>9.7560975609756115E-2</v>
      </c>
      <c r="I5" s="78">
        <f t="shared" si="3"/>
        <v>19.512195121951223</v>
      </c>
      <c r="J5" s="61">
        <v>16.96</v>
      </c>
      <c r="K5" s="62">
        <v>0.8</v>
      </c>
      <c r="L5" s="62">
        <v>0.2</v>
      </c>
      <c r="M5" s="62">
        <v>2.99</v>
      </c>
      <c r="N5" s="62">
        <v>0.5</v>
      </c>
      <c r="O5" s="62">
        <v>0</v>
      </c>
      <c r="P5" s="62">
        <v>15.26</v>
      </c>
      <c r="Q5" s="62">
        <v>9.0299999999999994</v>
      </c>
      <c r="R5" s="62">
        <v>23.93</v>
      </c>
      <c r="S5" s="63">
        <v>4.83</v>
      </c>
      <c r="T5" s="64">
        <f t="shared" si="1"/>
        <v>3.3092682926829275</v>
      </c>
      <c r="U5" s="65">
        <f t="shared" si="1"/>
        <v>0.15609756097560978</v>
      </c>
      <c r="V5" s="65">
        <f t="shared" si="1"/>
        <v>3.9024390243902446E-2</v>
      </c>
      <c r="W5" s="65">
        <f t="shared" si="1"/>
        <v>0.58341463414634165</v>
      </c>
      <c r="X5" s="65">
        <f t="shared" si="1"/>
        <v>9.7560975609756115E-2</v>
      </c>
      <c r="Y5" s="65">
        <f t="shared" si="1"/>
        <v>0</v>
      </c>
      <c r="Z5" s="65">
        <f t="shared" si="1"/>
        <v>2.9775609756097565</v>
      </c>
      <c r="AA5" s="65">
        <f t="shared" si="1"/>
        <v>1.7619512195121954</v>
      </c>
      <c r="AB5" s="65">
        <f t="shared" si="1"/>
        <v>4.6692682926829274</v>
      </c>
      <c r="AC5" s="66">
        <f t="shared" si="1"/>
        <v>0.94243902439024407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4"/>
        <v>3.3092682926829275</v>
      </c>
      <c r="AO5" s="60">
        <f t="shared" si="2"/>
        <v>0.15609756097560978</v>
      </c>
      <c r="AP5" s="60">
        <f t="shared" si="2"/>
        <v>3.9024390243902446E-2</v>
      </c>
      <c r="AQ5" s="60">
        <f t="shared" si="2"/>
        <v>0.58341463414634165</v>
      </c>
      <c r="AR5" s="60">
        <f t="shared" si="2"/>
        <v>9.7560975609756115E-2</v>
      </c>
      <c r="AS5" s="60">
        <f t="shared" si="2"/>
        <v>0</v>
      </c>
      <c r="AT5" s="60">
        <f t="shared" si="2"/>
        <v>2.9775609756097565</v>
      </c>
      <c r="AU5" s="60">
        <f t="shared" si="2"/>
        <v>1.7619512195121954</v>
      </c>
      <c r="AV5" s="60">
        <f t="shared" si="2"/>
        <v>4.6692682926829274</v>
      </c>
      <c r="AW5" s="60">
        <f t="shared" si="2"/>
        <v>0.94243902439024407</v>
      </c>
    </row>
    <row r="6" spans="1:49" x14ac:dyDescent="0.25">
      <c r="A6" s="71"/>
      <c r="B6" s="71"/>
      <c r="C6" s="71"/>
      <c r="D6" s="71"/>
      <c r="E6" s="86" t="s">
        <v>6</v>
      </c>
      <c r="F6" s="86">
        <v>191</v>
      </c>
      <c r="G6" s="86">
        <v>0.1</v>
      </c>
      <c r="H6" s="60">
        <f t="shared" si="0"/>
        <v>9.7560975609756115E-2</v>
      </c>
      <c r="I6" s="78">
        <f t="shared" si="3"/>
        <v>19.512195121951223</v>
      </c>
      <c r="J6" s="61">
        <v>44.1</v>
      </c>
      <c r="K6" s="62">
        <v>1</v>
      </c>
      <c r="L6" s="62">
        <v>0.1</v>
      </c>
      <c r="M6" s="62">
        <v>9.8000000000000007</v>
      </c>
      <c r="N6" s="62">
        <v>1.1000000000000001</v>
      </c>
      <c r="O6" s="62">
        <v>0</v>
      </c>
      <c r="P6" s="62">
        <v>650</v>
      </c>
      <c r="Q6" s="62">
        <v>14.6</v>
      </c>
      <c r="R6" s="62">
        <v>30</v>
      </c>
      <c r="S6" s="63">
        <v>25</v>
      </c>
      <c r="T6" s="64">
        <f t="shared" si="1"/>
        <v>8.6048780487804901</v>
      </c>
      <c r="U6" s="65">
        <f t="shared" si="1"/>
        <v>0.19512195121951223</v>
      </c>
      <c r="V6" s="65">
        <f t="shared" si="1"/>
        <v>1.9512195121951223E-2</v>
      </c>
      <c r="W6" s="65">
        <f t="shared" si="1"/>
        <v>1.9121951219512199</v>
      </c>
      <c r="X6" s="65">
        <f t="shared" si="1"/>
        <v>0.21463414634146347</v>
      </c>
      <c r="Y6" s="65">
        <f t="shared" si="1"/>
        <v>0</v>
      </c>
      <c r="Z6" s="65">
        <f t="shared" si="1"/>
        <v>126.82926829268295</v>
      </c>
      <c r="AA6" s="65">
        <f t="shared" si="1"/>
        <v>2.8487804878048784</v>
      </c>
      <c r="AB6" s="65">
        <f t="shared" si="1"/>
        <v>5.8536585365853666</v>
      </c>
      <c r="AC6" s="66">
        <f t="shared" si="1"/>
        <v>4.8780487804878057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4"/>
        <v>8.6048780487804901</v>
      </c>
      <c r="AO6" s="60">
        <f t="shared" si="2"/>
        <v>0.19512195121951223</v>
      </c>
      <c r="AP6" s="60">
        <f t="shared" si="2"/>
        <v>1.9512195121951223E-2</v>
      </c>
      <c r="AQ6" s="60">
        <f t="shared" si="2"/>
        <v>1.9121951219512199</v>
      </c>
      <c r="AR6" s="60">
        <f t="shared" si="2"/>
        <v>0.21463414634146347</v>
      </c>
      <c r="AS6" s="60">
        <f t="shared" si="2"/>
        <v>0</v>
      </c>
      <c r="AT6" s="60">
        <f t="shared" si="2"/>
        <v>126.82926829268295</v>
      </c>
      <c r="AU6" s="60">
        <f t="shared" si="2"/>
        <v>2.8487804878048784</v>
      </c>
      <c r="AV6" s="60">
        <f t="shared" si="2"/>
        <v>5.8536585365853666</v>
      </c>
      <c r="AW6" s="60">
        <f t="shared" si="2"/>
        <v>4.8780487804878057</v>
      </c>
    </row>
    <row r="7" spans="1:49" x14ac:dyDescent="0.25">
      <c r="A7" s="71"/>
      <c r="B7" s="71"/>
      <c r="C7" s="71"/>
      <c r="D7" s="71"/>
      <c r="E7" s="86" t="s">
        <v>104</v>
      </c>
      <c r="F7" s="86">
        <v>1171</v>
      </c>
      <c r="G7" s="86">
        <v>0.6</v>
      </c>
      <c r="H7" s="60">
        <f t="shared" si="0"/>
        <v>0.58536585365853666</v>
      </c>
      <c r="I7" s="78">
        <f t="shared" si="3"/>
        <v>117.07317073170734</v>
      </c>
      <c r="J7" s="61">
        <v>107.98</v>
      </c>
      <c r="K7" s="62">
        <v>4.5</v>
      </c>
      <c r="L7" s="62">
        <v>0.3</v>
      </c>
      <c r="M7" s="62">
        <v>21.82</v>
      </c>
      <c r="N7" s="62">
        <v>0.3</v>
      </c>
      <c r="O7" s="62">
        <v>0</v>
      </c>
      <c r="P7" s="62">
        <v>15</v>
      </c>
      <c r="Q7" s="62">
        <v>3</v>
      </c>
      <c r="R7" s="62">
        <v>3.95</v>
      </c>
      <c r="S7" s="63">
        <v>514.79999999999995</v>
      </c>
      <c r="T7" s="64">
        <f t="shared" si="1"/>
        <v>126.41560975609758</v>
      </c>
      <c r="U7" s="65">
        <f t="shared" si="1"/>
        <v>5.2682926829268304</v>
      </c>
      <c r="V7" s="65">
        <f t="shared" si="1"/>
        <v>0.35121951219512199</v>
      </c>
      <c r="W7" s="65">
        <f t="shared" si="1"/>
        <v>25.545365853658542</v>
      </c>
      <c r="X7" s="65">
        <f t="shared" si="1"/>
        <v>0.35121951219512199</v>
      </c>
      <c r="Y7" s="65">
        <f t="shared" si="1"/>
        <v>0</v>
      </c>
      <c r="Z7" s="65">
        <f t="shared" si="1"/>
        <v>17.560975609756099</v>
      </c>
      <c r="AA7" s="65">
        <f t="shared" si="1"/>
        <v>3.51219512195122</v>
      </c>
      <c r="AB7" s="65">
        <f t="shared" si="1"/>
        <v>4.6243902439024396</v>
      </c>
      <c r="AC7" s="66">
        <f t="shared" si="1"/>
        <v>602.69268292682932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126.41560975609758</v>
      </c>
      <c r="AO7" s="60">
        <f t="shared" si="2"/>
        <v>5.2682926829268304</v>
      </c>
      <c r="AP7" s="60">
        <f t="shared" si="2"/>
        <v>0.35121951219512199</v>
      </c>
      <c r="AQ7" s="60">
        <f t="shared" si="2"/>
        <v>25.545365853658542</v>
      </c>
      <c r="AR7" s="60">
        <f t="shared" si="2"/>
        <v>0.35121951219512199</v>
      </c>
      <c r="AS7" s="60">
        <f t="shared" si="2"/>
        <v>0</v>
      </c>
      <c r="AT7" s="60">
        <f t="shared" si="2"/>
        <v>17.560975609756099</v>
      </c>
      <c r="AU7" s="60">
        <f t="shared" si="2"/>
        <v>3.51219512195122</v>
      </c>
      <c r="AV7" s="60">
        <f t="shared" si="2"/>
        <v>4.6243902439024396</v>
      </c>
      <c r="AW7" s="60">
        <f t="shared" si="2"/>
        <v>602.69268292682932</v>
      </c>
    </row>
    <row r="8" spans="1:49" x14ac:dyDescent="0.25">
      <c r="A8" s="71"/>
      <c r="B8" s="71"/>
      <c r="C8" s="71"/>
      <c r="D8" s="71"/>
      <c r="E8" s="86" t="s">
        <v>8</v>
      </c>
      <c r="F8" s="86">
        <v>1432</v>
      </c>
      <c r="G8" s="86">
        <v>0.02</v>
      </c>
      <c r="H8" s="60">
        <f t="shared" si="0"/>
        <v>1.9512195121951223E-2</v>
      </c>
      <c r="I8" s="78">
        <f t="shared" si="3"/>
        <v>3.9024390243902447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1"/>
        <v>35.051707317073181</v>
      </c>
      <c r="U8" s="65">
        <f t="shared" si="1"/>
        <v>0</v>
      </c>
      <c r="V8" s="65">
        <f t="shared" si="1"/>
        <v>3.8946341463414642</v>
      </c>
      <c r="W8" s="65">
        <f t="shared" si="1"/>
        <v>0</v>
      </c>
      <c r="X8" s="65">
        <f t="shared" si="1"/>
        <v>0</v>
      </c>
      <c r="Y8" s="65">
        <f t="shared" si="1"/>
        <v>2.4975609756097565</v>
      </c>
      <c r="Z8" s="65">
        <f t="shared" si="1"/>
        <v>1.5609756097560978</v>
      </c>
      <c r="AA8" s="65">
        <f t="shared" si="1"/>
        <v>0</v>
      </c>
      <c r="AB8" s="65">
        <f t="shared" si="1"/>
        <v>0.70243902439024408</v>
      </c>
      <c r="AC8" s="66">
        <f t="shared" si="1"/>
        <v>0.19902439024390245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35.051707317073181</v>
      </c>
      <c r="AO8" s="60">
        <f t="shared" si="2"/>
        <v>0</v>
      </c>
      <c r="AP8" s="60">
        <f t="shared" si="2"/>
        <v>3.8946341463414642</v>
      </c>
      <c r="AQ8" s="60">
        <f t="shared" si="2"/>
        <v>0</v>
      </c>
      <c r="AR8" s="60">
        <f t="shared" si="2"/>
        <v>0</v>
      </c>
      <c r="AS8" s="60">
        <f t="shared" si="2"/>
        <v>2.4975609756097565</v>
      </c>
      <c r="AT8" s="60">
        <f t="shared" si="2"/>
        <v>1.5609756097560978</v>
      </c>
      <c r="AU8" s="60">
        <f t="shared" si="2"/>
        <v>0</v>
      </c>
      <c r="AV8" s="60">
        <f t="shared" si="2"/>
        <v>0.70243902439024408</v>
      </c>
      <c r="AW8" s="60">
        <f t="shared" si="2"/>
        <v>0.19902439024390245</v>
      </c>
    </row>
    <row r="9" spans="1:49" x14ac:dyDescent="0.25">
      <c r="A9" s="72"/>
      <c r="B9" s="72"/>
      <c r="C9" s="72"/>
      <c r="D9" s="72"/>
      <c r="E9" s="86" t="s">
        <v>9</v>
      </c>
      <c r="F9" s="86">
        <v>1530</v>
      </c>
      <c r="G9" s="86">
        <v>5.0000000000000001E-3</v>
      </c>
      <c r="H9" s="60">
        <f t="shared" si="0"/>
        <v>4.8780487804878057E-3</v>
      </c>
      <c r="I9" s="78">
        <f t="shared" si="3"/>
        <v>0.97560975609756118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0.21463414634146344</v>
      </c>
      <c r="AC9" s="66">
        <f t="shared" si="1"/>
        <v>383.52195121951229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2"/>
        <v>0</v>
      </c>
      <c r="AP9" s="60">
        <f t="shared" si="2"/>
        <v>0</v>
      </c>
      <c r="AQ9" s="60">
        <f t="shared" si="2"/>
        <v>0</v>
      </c>
      <c r="AR9" s="60">
        <f t="shared" si="2"/>
        <v>0</v>
      </c>
      <c r="AS9" s="60">
        <f t="shared" si="2"/>
        <v>0</v>
      </c>
      <c r="AT9" s="60">
        <f t="shared" si="2"/>
        <v>0</v>
      </c>
      <c r="AU9" s="60">
        <f t="shared" si="2"/>
        <v>0</v>
      </c>
      <c r="AV9" s="60">
        <f t="shared" si="2"/>
        <v>0.21463414634146344</v>
      </c>
      <c r="AW9" s="60">
        <f t="shared" si="2"/>
        <v>383.52195121951229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257.48682926829275</v>
      </c>
      <c r="AO10" s="77">
        <f t="shared" ref="AO10:AW10" si="5">SUM(AO3:AO9)</f>
        <v>8.5521951219512218</v>
      </c>
      <c r="AP10" s="77">
        <f t="shared" si="5"/>
        <v>11.601951219512198</v>
      </c>
      <c r="AQ10" s="77">
        <f t="shared" si="5"/>
        <v>29.715121951219515</v>
      </c>
      <c r="AR10" s="77">
        <f t="shared" si="5"/>
        <v>0.89756097560975623</v>
      </c>
      <c r="AS10" s="77">
        <f t="shared" si="5"/>
        <v>18.107317073170734</v>
      </c>
      <c r="AT10" s="77">
        <f t="shared" si="5"/>
        <v>189.57268292682932</v>
      </c>
      <c r="AU10" s="77">
        <f t="shared" si="5"/>
        <v>17.488780487804881</v>
      </c>
      <c r="AV10" s="77">
        <f t="shared" si="5"/>
        <v>36.942439024390247</v>
      </c>
      <c r="AW10" s="77">
        <f t="shared" si="5"/>
        <v>1013.3482926829271</v>
      </c>
    </row>
    <row r="12" spans="1:49" x14ac:dyDescent="0.25">
      <c r="B12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8" enableFormatConditionsCalculation="0"/>
  <dimension ref="A1:AW11"/>
  <sheetViews>
    <sheetView showGridLines="0" topLeftCell="B1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118</v>
      </c>
      <c r="B3" s="56" t="s">
        <v>325</v>
      </c>
      <c r="C3" s="56" t="s">
        <v>60</v>
      </c>
      <c r="D3" s="56">
        <v>200</v>
      </c>
      <c r="E3" s="58" t="s">
        <v>323</v>
      </c>
      <c r="F3" s="58">
        <v>848</v>
      </c>
      <c r="G3" s="86">
        <v>0.5</v>
      </c>
      <c r="H3" s="60">
        <f t="shared" ref="H3:H8" si="0">G3/SUM($G$3:$G$8)</f>
        <v>0.48780487804878053</v>
      </c>
      <c r="I3" s="78">
        <f>$D$3*H3</f>
        <v>97.560975609756113</v>
      </c>
      <c r="J3" s="61">
        <v>133.22999999999999</v>
      </c>
      <c r="K3" s="62">
        <v>19.440000000000001</v>
      </c>
      <c r="L3" s="62">
        <v>5.03</v>
      </c>
      <c r="M3" s="62">
        <v>2.5499999999999998</v>
      </c>
      <c r="N3" s="62">
        <v>0</v>
      </c>
      <c r="O3" s="62">
        <v>82.05</v>
      </c>
      <c r="P3" s="62">
        <v>16.399999999999999</v>
      </c>
      <c r="Q3" s="62">
        <v>0</v>
      </c>
      <c r="R3" s="62">
        <v>3.03</v>
      </c>
      <c r="S3" s="63">
        <v>34.409999999999997</v>
      </c>
      <c r="T3" s="64">
        <f t="shared" ref="T3:AC8" si="1">$I3/100*J3</f>
        <v>129.98048780487807</v>
      </c>
      <c r="U3" s="65">
        <f t="shared" si="1"/>
        <v>18.965853658536592</v>
      </c>
      <c r="V3" s="65">
        <f t="shared" si="1"/>
        <v>4.9073170731707334</v>
      </c>
      <c r="W3" s="65">
        <f t="shared" si="1"/>
        <v>2.4878048780487809</v>
      </c>
      <c r="X3" s="65">
        <f t="shared" si="1"/>
        <v>0</v>
      </c>
      <c r="Y3" s="65">
        <f t="shared" si="1"/>
        <v>80.048780487804891</v>
      </c>
      <c r="Z3" s="65">
        <f t="shared" si="1"/>
        <v>16.000000000000004</v>
      </c>
      <c r="AA3" s="65">
        <f t="shared" si="1"/>
        <v>0</v>
      </c>
      <c r="AB3" s="65">
        <f t="shared" si="1"/>
        <v>2.9560975609756102</v>
      </c>
      <c r="AC3" s="66">
        <f t="shared" si="1"/>
        <v>33.57073170731708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0.85</v>
      </c>
      <c r="AL3" s="68">
        <v>1</v>
      </c>
      <c r="AM3" s="69">
        <v>1</v>
      </c>
      <c r="AN3" s="70">
        <f>AD3*T3</f>
        <v>129.98048780487807</v>
      </c>
      <c r="AO3" s="60">
        <f t="shared" ref="AO3:AW8" si="2">AE3*U3</f>
        <v>18.965853658536592</v>
      </c>
      <c r="AP3" s="60">
        <f t="shared" si="2"/>
        <v>4.9073170731707334</v>
      </c>
      <c r="AQ3" s="60">
        <f t="shared" si="2"/>
        <v>2.4878048780487809</v>
      </c>
      <c r="AR3" s="60">
        <f t="shared" si="2"/>
        <v>0</v>
      </c>
      <c r="AS3" s="60">
        <f t="shared" si="2"/>
        <v>80.048780487804891</v>
      </c>
      <c r="AT3" s="60">
        <f t="shared" si="2"/>
        <v>12.800000000000004</v>
      </c>
      <c r="AU3" s="60">
        <f t="shared" si="2"/>
        <v>0</v>
      </c>
      <c r="AV3" s="60">
        <f t="shared" si="2"/>
        <v>2.9560975609756102</v>
      </c>
      <c r="AW3" s="60">
        <f t="shared" si="2"/>
        <v>33.57073170731708</v>
      </c>
    </row>
    <row r="4" spans="1:49" x14ac:dyDescent="0.25">
      <c r="A4" s="71"/>
      <c r="B4" s="71"/>
      <c r="C4" s="71"/>
      <c r="D4" s="71"/>
      <c r="E4" s="86" t="s">
        <v>324</v>
      </c>
      <c r="F4" s="86">
        <v>323</v>
      </c>
      <c r="G4" s="86">
        <v>0.3</v>
      </c>
      <c r="H4" s="60">
        <f t="shared" si="0"/>
        <v>0.29268292682926833</v>
      </c>
      <c r="I4" s="78">
        <f t="shared" ref="I4:I8" si="3">$D$3*H4</f>
        <v>58.536585365853668</v>
      </c>
      <c r="J4" s="61">
        <v>15.7</v>
      </c>
      <c r="K4" s="62">
        <v>1</v>
      </c>
      <c r="L4" s="62">
        <v>0.1</v>
      </c>
      <c r="M4" s="62">
        <v>2.7</v>
      </c>
      <c r="N4" s="62">
        <v>0.61</v>
      </c>
      <c r="O4" s="62">
        <v>0</v>
      </c>
      <c r="P4" s="62">
        <v>24.89</v>
      </c>
      <c r="Q4" s="62">
        <v>3.91</v>
      </c>
      <c r="R4" s="62">
        <v>23.5</v>
      </c>
      <c r="S4" s="63">
        <v>36.200000000000003</v>
      </c>
      <c r="T4" s="64">
        <f t="shared" si="1"/>
        <v>9.1902439024390254</v>
      </c>
      <c r="U4" s="65">
        <f t="shared" si="1"/>
        <v>0.58536585365853666</v>
      </c>
      <c r="V4" s="65">
        <f t="shared" si="1"/>
        <v>5.8536585365853669E-2</v>
      </c>
      <c r="W4" s="65">
        <f t="shared" si="1"/>
        <v>1.5804878048780491</v>
      </c>
      <c r="X4" s="65">
        <f t="shared" si="1"/>
        <v>0.35707317073170736</v>
      </c>
      <c r="Y4" s="65">
        <f t="shared" si="1"/>
        <v>0</v>
      </c>
      <c r="Z4" s="65">
        <f t="shared" si="1"/>
        <v>14.569756097560978</v>
      </c>
      <c r="AA4" s="65">
        <f t="shared" si="1"/>
        <v>2.2887804878048783</v>
      </c>
      <c r="AB4" s="65">
        <f t="shared" si="1"/>
        <v>13.756097560975611</v>
      </c>
      <c r="AC4" s="66">
        <f t="shared" si="1"/>
        <v>21.190243902439029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8" si="4">AD4*T4</f>
        <v>9.1902439024390254</v>
      </c>
      <c r="AO4" s="60">
        <f t="shared" si="2"/>
        <v>0.58536585365853666</v>
      </c>
      <c r="AP4" s="60">
        <f t="shared" si="2"/>
        <v>5.8536585365853669E-2</v>
      </c>
      <c r="AQ4" s="60">
        <f t="shared" si="2"/>
        <v>1.5804878048780491</v>
      </c>
      <c r="AR4" s="60">
        <f t="shared" si="2"/>
        <v>0.35707317073170736</v>
      </c>
      <c r="AS4" s="60">
        <f t="shared" si="2"/>
        <v>0</v>
      </c>
      <c r="AT4" s="60">
        <f t="shared" si="2"/>
        <v>14.569756097560978</v>
      </c>
      <c r="AU4" s="60">
        <f t="shared" si="2"/>
        <v>2.2887804878048783</v>
      </c>
      <c r="AV4" s="60">
        <f t="shared" si="2"/>
        <v>13.756097560975611</v>
      </c>
      <c r="AW4" s="60">
        <f t="shared" si="2"/>
        <v>21.190243902439029</v>
      </c>
    </row>
    <row r="5" spans="1:49" x14ac:dyDescent="0.25">
      <c r="A5" s="71"/>
      <c r="B5" s="71"/>
      <c r="C5" s="71"/>
      <c r="D5" s="71"/>
      <c r="E5" s="86" t="s">
        <v>126</v>
      </c>
      <c r="F5" s="86">
        <v>225</v>
      </c>
      <c r="G5" s="86">
        <v>0.1</v>
      </c>
      <c r="H5" s="60">
        <f t="shared" si="0"/>
        <v>9.7560975609756115E-2</v>
      </c>
      <c r="I5" s="78">
        <f t="shared" si="3"/>
        <v>19.512195121951223</v>
      </c>
      <c r="J5" s="61">
        <v>44.58</v>
      </c>
      <c r="K5" s="62">
        <v>1.29</v>
      </c>
      <c r="L5" s="62">
        <v>0.42</v>
      </c>
      <c r="M5" s="62">
        <v>8.91</v>
      </c>
      <c r="N5" s="62">
        <v>3.19</v>
      </c>
      <c r="O5" s="62">
        <v>0</v>
      </c>
      <c r="P5" s="62">
        <v>232</v>
      </c>
      <c r="Q5" s="62">
        <v>143.66</v>
      </c>
      <c r="R5" s="62">
        <v>36.5</v>
      </c>
      <c r="S5" s="63">
        <v>2.6</v>
      </c>
      <c r="T5" s="64">
        <f t="shared" si="1"/>
        <v>8.6985365853658543</v>
      </c>
      <c r="U5" s="65">
        <f t="shared" si="1"/>
        <v>0.25170731707317079</v>
      </c>
      <c r="V5" s="65">
        <f t="shared" si="1"/>
        <v>8.1951219512195139E-2</v>
      </c>
      <c r="W5" s="65">
        <f t="shared" si="1"/>
        <v>1.7385365853658541</v>
      </c>
      <c r="X5" s="65">
        <f t="shared" si="1"/>
        <v>0.62243902439024401</v>
      </c>
      <c r="Y5" s="65">
        <f t="shared" si="1"/>
        <v>0</v>
      </c>
      <c r="Z5" s="65">
        <f t="shared" si="1"/>
        <v>45.268292682926834</v>
      </c>
      <c r="AA5" s="65">
        <f t="shared" si="1"/>
        <v>28.031219512195126</v>
      </c>
      <c r="AB5" s="65">
        <f t="shared" si="1"/>
        <v>7.1219512195121961</v>
      </c>
      <c r="AC5" s="66">
        <f t="shared" si="1"/>
        <v>0.50731707317073182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4"/>
        <v>8.6985365853658543</v>
      </c>
      <c r="AO5" s="60">
        <f t="shared" si="2"/>
        <v>0.25170731707317079</v>
      </c>
      <c r="AP5" s="60">
        <f t="shared" si="2"/>
        <v>8.1951219512195139E-2</v>
      </c>
      <c r="AQ5" s="60">
        <f t="shared" si="2"/>
        <v>1.7385365853658541</v>
      </c>
      <c r="AR5" s="60">
        <f t="shared" si="2"/>
        <v>0.62243902439024401</v>
      </c>
      <c r="AS5" s="60">
        <f t="shared" si="2"/>
        <v>0</v>
      </c>
      <c r="AT5" s="60">
        <f t="shared" si="2"/>
        <v>45.268292682926834</v>
      </c>
      <c r="AU5" s="60">
        <f t="shared" si="2"/>
        <v>28.031219512195126</v>
      </c>
      <c r="AV5" s="60">
        <f t="shared" si="2"/>
        <v>7.1219512195121961</v>
      </c>
      <c r="AW5" s="60">
        <f t="shared" si="2"/>
        <v>0.50731707317073182</v>
      </c>
    </row>
    <row r="6" spans="1:49" x14ac:dyDescent="0.25">
      <c r="A6" s="71"/>
      <c r="B6" s="71"/>
      <c r="C6" s="71"/>
      <c r="D6" s="71"/>
      <c r="E6" s="86" t="s">
        <v>165</v>
      </c>
      <c r="F6" s="86">
        <v>227</v>
      </c>
      <c r="G6" s="86">
        <v>0.1</v>
      </c>
      <c r="H6" s="60">
        <f t="shared" si="0"/>
        <v>9.7560975609756115E-2</v>
      </c>
      <c r="I6" s="78">
        <f t="shared" si="3"/>
        <v>19.512195121951223</v>
      </c>
      <c r="J6" s="61">
        <v>28.35</v>
      </c>
      <c r="K6" s="62">
        <v>1.23</v>
      </c>
      <c r="L6" s="62">
        <v>0.19</v>
      </c>
      <c r="M6" s="62">
        <v>5.43</v>
      </c>
      <c r="N6" s="62">
        <v>1.4</v>
      </c>
      <c r="O6" s="62">
        <v>0</v>
      </c>
      <c r="P6" s="62">
        <v>56.56</v>
      </c>
      <c r="Q6" s="62">
        <v>72</v>
      </c>
      <c r="R6" s="62">
        <v>14</v>
      </c>
      <c r="S6" s="63">
        <v>3.3</v>
      </c>
      <c r="T6" s="64">
        <f t="shared" si="1"/>
        <v>5.5317073170731721</v>
      </c>
      <c r="U6" s="65">
        <f t="shared" si="1"/>
        <v>0.24000000000000005</v>
      </c>
      <c r="V6" s="65">
        <f t="shared" si="1"/>
        <v>3.7073170731707322E-2</v>
      </c>
      <c r="W6" s="65">
        <f t="shared" si="1"/>
        <v>1.0595121951219513</v>
      </c>
      <c r="X6" s="65">
        <f t="shared" si="1"/>
        <v>0.27317073170731709</v>
      </c>
      <c r="Y6" s="65">
        <f t="shared" si="1"/>
        <v>0</v>
      </c>
      <c r="Z6" s="65">
        <f t="shared" si="1"/>
        <v>11.036097560975612</v>
      </c>
      <c r="AA6" s="65">
        <f t="shared" si="1"/>
        <v>14.04878048780488</v>
      </c>
      <c r="AB6" s="65">
        <f t="shared" si="1"/>
        <v>2.7317073170731714</v>
      </c>
      <c r="AC6" s="66">
        <f t="shared" si="1"/>
        <v>0.64390243902439037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4"/>
        <v>5.5317073170731721</v>
      </c>
      <c r="AO6" s="60">
        <f t="shared" si="2"/>
        <v>0.24000000000000005</v>
      </c>
      <c r="AP6" s="60">
        <f t="shared" si="2"/>
        <v>3.7073170731707322E-2</v>
      </c>
      <c r="AQ6" s="60">
        <f t="shared" si="2"/>
        <v>1.0595121951219513</v>
      </c>
      <c r="AR6" s="60">
        <f t="shared" si="2"/>
        <v>0.27317073170731709</v>
      </c>
      <c r="AS6" s="60">
        <f t="shared" si="2"/>
        <v>0</v>
      </c>
      <c r="AT6" s="60">
        <f t="shared" si="2"/>
        <v>11.036097560975612</v>
      </c>
      <c r="AU6" s="60">
        <f t="shared" si="2"/>
        <v>14.04878048780488</v>
      </c>
      <c r="AV6" s="60">
        <f t="shared" si="2"/>
        <v>2.7317073170731714</v>
      </c>
      <c r="AW6" s="60">
        <f t="shared" si="2"/>
        <v>0.64390243902439037</v>
      </c>
    </row>
    <row r="7" spans="1:49" x14ac:dyDescent="0.25">
      <c r="A7" s="71"/>
      <c r="B7" s="71"/>
      <c r="C7" s="71"/>
      <c r="D7" s="71"/>
      <c r="E7" s="86" t="s">
        <v>8</v>
      </c>
      <c r="F7" s="86">
        <v>1432</v>
      </c>
      <c r="G7" s="86">
        <v>0.02</v>
      </c>
      <c r="H7" s="60">
        <f t="shared" si="0"/>
        <v>1.9512195121951223E-2</v>
      </c>
      <c r="I7" s="78">
        <f t="shared" si="3"/>
        <v>3.9024390243902447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35.051707317073181</v>
      </c>
      <c r="U7" s="65">
        <f t="shared" si="1"/>
        <v>0</v>
      </c>
      <c r="V7" s="65">
        <f t="shared" si="1"/>
        <v>3.8946341463414642</v>
      </c>
      <c r="W7" s="65">
        <f t="shared" si="1"/>
        <v>0</v>
      </c>
      <c r="X7" s="65">
        <f t="shared" si="1"/>
        <v>0</v>
      </c>
      <c r="Y7" s="65">
        <f t="shared" si="1"/>
        <v>2.4975609756097565</v>
      </c>
      <c r="Z7" s="65">
        <f t="shared" si="1"/>
        <v>1.5609756097560978</v>
      </c>
      <c r="AA7" s="65">
        <f t="shared" si="1"/>
        <v>0</v>
      </c>
      <c r="AB7" s="65">
        <f t="shared" si="1"/>
        <v>0.70243902439024408</v>
      </c>
      <c r="AC7" s="66">
        <f t="shared" si="1"/>
        <v>0.19902439024390245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35.051707317073181</v>
      </c>
      <c r="AO7" s="60">
        <f t="shared" si="2"/>
        <v>0</v>
      </c>
      <c r="AP7" s="60">
        <f t="shared" si="2"/>
        <v>3.8946341463414642</v>
      </c>
      <c r="AQ7" s="60">
        <f t="shared" si="2"/>
        <v>0</v>
      </c>
      <c r="AR7" s="60">
        <f t="shared" si="2"/>
        <v>0</v>
      </c>
      <c r="AS7" s="60">
        <f t="shared" si="2"/>
        <v>2.4975609756097565</v>
      </c>
      <c r="AT7" s="60">
        <f t="shared" si="2"/>
        <v>1.5609756097560978</v>
      </c>
      <c r="AU7" s="60">
        <f t="shared" si="2"/>
        <v>0</v>
      </c>
      <c r="AV7" s="60">
        <f t="shared" si="2"/>
        <v>0.70243902439024408</v>
      </c>
      <c r="AW7" s="60">
        <f t="shared" si="2"/>
        <v>0.19902439024390245</v>
      </c>
    </row>
    <row r="8" spans="1:49" x14ac:dyDescent="0.25">
      <c r="A8" s="72"/>
      <c r="B8" s="72"/>
      <c r="C8" s="72"/>
      <c r="D8" s="72"/>
      <c r="E8" s="86" t="s">
        <v>9</v>
      </c>
      <c r="F8" s="86">
        <v>1530</v>
      </c>
      <c r="G8" s="86">
        <v>5.0000000000000001E-3</v>
      </c>
      <c r="H8" s="60">
        <f t="shared" si="0"/>
        <v>4.8780487804878057E-3</v>
      </c>
      <c r="I8" s="78">
        <f t="shared" si="3"/>
        <v>0.97560975609756118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0.21463414634146344</v>
      </c>
      <c r="AC8" s="66">
        <f t="shared" si="1"/>
        <v>383.52195121951229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0.21463414634146344</v>
      </c>
      <c r="AW8" s="60">
        <f t="shared" si="2"/>
        <v>383.52195121951229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188.45268292682928</v>
      </c>
      <c r="AO9" s="77">
        <f t="shared" ref="AO9:AW9" si="5">SUM(AO3:AO8)</f>
        <v>20.042926829268296</v>
      </c>
      <c r="AP9" s="77">
        <f t="shared" si="5"/>
        <v>8.9795121951219539</v>
      </c>
      <c r="AQ9" s="77">
        <f t="shared" si="5"/>
        <v>6.8663414634146358</v>
      </c>
      <c r="AR9" s="77">
        <f t="shared" si="5"/>
        <v>1.2526829268292685</v>
      </c>
      <c r="AS9" s="77">
        <f t="shared" si="5"/>
        <v>82.546341463414649</v>
      </c>
      <c r="AT9" s="77">
        <f t="shared" si="5"/>
        <v>85.235121951219526</v>
      </c>
      <c r="AU9" s="77">
        <f t="shared" si="5"/>
        <v>44.368780487804884</v>
      </c>
      <c r="AV9" s="77">
        <f t="shared" si="5"/>
        <v>27.482926829268298</v>
      </c>
      <c r="AW9" s="77">
        <f t="shared" si="5"/>
        <v>439.63317073170742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9" enableFormatConditionsCalculation="0"/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119</v>
      </c>
      <c r="B3" s="56" t="s">
        <v>326</v>
      </c>
      <c r="C3" s="56" t="s">
        <v>60</v>
      </c>
      <c r="D3" s="56">
        <v>200</v>
      </c>
      <c r="E3" s="58" t="s">
        <v>328</v>
      </c>
      <c r="F3" s="58">
        <v>89</v>
      </c>
      <c r="G3" s="86">
        <v>0.5</v>
      </c>
      <c r="H3" s="60">
        <f>G3/SUM($G$3:$G$7)</f>
        <v>0.48780487804878053</v>
      </c>
      <c r="I3" s="78">
        <f>$D$3*H3</f>
        <v>97.560975609756113</v>
      </c>
      <c r="J3" s="61">
        <v>78.38</v>
      </c>
      <c r="K3" s="62">
        <v>2.1</v>
      </c>
      <c r="L3" s="62">
        <v>0.22</v>
      </c>
      <c r="M3" s="62">
        <v>17</v>
      </c>
      <c r="N3" s="62">
        <v>0.75</v>
      </c>
      <c r="O3" s="62">
        <v>0</v>
      </c>
      <c r="P3" s="62">
        <v>5.13</v>
      </c>
      <c r="Q3" s="62">
        <v>27.01</v>
      </c>
      <c r="R3" s="62">
        <v>8</v>
      </c>
      <c r="S3" s="63">
        <v>2.7</v>
      </c>
      <c r="T3" s="64">
        <f t="shared" ref="T3:AC7" si="0">$I3/100*J3</f>
        <v>76.468292682926844</v>
      </c>
      <c r="U3" s="65">
        <f t="shared" si="0"/>
        <v>2.0487804878048785</v>
      </c>
      <c r="V3" s="65">
        <f t="shared" si="0"/>
        <v>0.21463414634146347</v>
      </c>
      <c r="W3" s="65">
        <f t="shared" si="0"/>
        <v>16.585365853658541</v>
      </c>
      <c r="X3" s="65">
        <f t="shared" si="0"/>
        <v>0.73170731707317094</v>
      </c>
      <c r="Y3" s="65">
        <f t="shared" si="0"/>
        <v>0</v>
      </c>
      <c r="Z3" s="65">
        <f t="shared" si="0"/>
        <v>5.0048780487804887</v>
      </c>
      <c r="AA3" s="65">
        <f t="shared" si="0"/>
        <v>26.351219512195129</v>
      </c>
      <c r="AB3" s="65">
        <f t="shared" si="0"/>
        <v>7.8048780487804894</v>
      </c>
      <c r="AC3" s="66">
        <f t="shared" si="0"/>
        <v>2.6341463414634152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1</v>
      </c>
      <c r="AM3" s="69">
        <v>1</v>
      </c>
      <c r="AN3" s="70">
        <f>AD3*T3</f>
        <v>76.468292682926844</v>
      </c>
      <c r="AO3" s="60">
        <f t="shared" ref="AO3:AW7" si="1">AE3*U3</f>
        <v>2.0487804878048785</v>
      </c>
      <c r="AP3" s="60">
        <f t="shared" si="1"/>
        <v>0.21463414634146347</v>
      </c>
      <c r="AQ3" s="60">
        <f t="shared" si="1"/>
        <v>16.585365853658541</v>
      </c>
      <c r="AR3" s="60">
        <f t="shared" si="1"/>
        <v>0.73170731707317094</v>
      </c>
      <c r="AS3" s="60">
        <f t="shared" si="1"/>
        <v>0</v>
      </c>
      <c r="AT3" s="60">
        <f t="shared" si="1"/>
        <v>4.5043902439024404</v>
      </c>
      <c r="AU3" s="60">
        <f t="shared" si="1"/>
        <v>19.763414634146347</v>
      </c>
      <c r="AV3" s="60">
        <f t="shared" si="1"/>
        <v>7.8048780487804894</v>
      </c>
      <c r="AW3" s="60">
        <f t="shared" si="1"/>
        <v>2.6341463414634152</v>
      </c>
    </row>
    <row r="4" spans="1:49" x14ac:dyDescent="0.25">
      <c r="A4" s="71"/>
      <c r="B4" s="71"/>
      <c r="C4" s="71"/>
      <c r="D4" s="71"/>
      <c r="E4" s="86" t="s">
        <v>329</v>
      </c>
      <c r="F4" s="86">
        <v>265</v>
      </c>
      <c r="G4" s="86">
        <v>0.2</v>
      </c>
      <c r="H4" s="60">
        <f>G4/SUM($G$3:$G$7)</f>
        <v>0.19512195121951223</v>
      </c>
      <c r="I4" s="78">
        <f t="shared" ref="I4:I7" si="2">$D$3*H4</f>
        <v>39.024390243902445</v>
      </c>
      <c r="J4" s="61">
        <v>42.2</v>
      </c>
      <c r="K4" s="62">
        <v>1.1000000000000001</v>
      </c>
      <c r="L4" s="62">
        <v>0.2</v>
      </c>
      <c r="M4" s="62">
        <v>9</v>
      </c>
      <c r="N4" s="62">
        <v>0.9</v>
      </c>
      <c r="O4" s="62">
        <v>0</v>
      </c>
      <c r="P4" s="62">
        <v>3</v>
      </c>
      <c r="Q4" s="62">
        <v>8</v>
      </c>
      <c r="R4" s="62">
        <v>24</v>
      </c>
      <c r="S4" s="63">
        <v>4.4000000000000004</v>
      </c>
      <c r="T4" s="64">
        <f t="shared" si="0"/>
        <v>16.468292682926833</v>
      </c>
      <c r="U4" s="65">
        <f t="shared" si="0"/>
        <v>0.42926829268292693</v>
      </c>
      <c r="V4" s="65">
        <f t="shared" si="0"/>
        <v>7.8048780487804892E-2</v>
      </c>
      <c r="W4" s="65">
        <f t="shared" si="0"/>
        <v>3.51219512195122</v>
      </c>
      <c r="X4" s="65">
        <f t="shared" si="0"/>
        <v>0.35121951219512204</v>
      </c>
      <c r="Y4" s="65">
        <f t="shared" si="0"/>
        <v>0</v>
      </c>
      <c r="Z4" s="65">
        <f t="shared" si="0"/>
        <v>1.1707317073170733</v>
      </c>
      <c r="AA4" s="65">
        <f t="shared" si="0"/>
        <v>3.1219512195121957</v>
      </c>
      <c r="AB4" s="65">
        <f t="shared" si="0"/>
        <v>9.3658536585365866</v>
      </c>
      <c r="AC4" s="66">
        <f t="shared" si="0"/>
        <v>1.7170731707317077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7" si="3">AD4*T4</f>
        <v>16.468292682926833</v>
      </c>
      <c r="AO4" s="60">
        <f t="shared" si="1"/>
        <v>0.42926829268292693</v>
      </c>
      <c r="AP4" s="60">
        <f t="shared" si="1"/>
        <v>7.8048780487804892E-2</v>
      </c>
      <c r="AQ4" s="60">
        <f t="shared" si="1"/>
        <v>3.51219512195122</v>
      </c>
      <c r="AR4" s="60">
        <f t="shared" si="1"/>
        <v>0.35121951219512204</v>
      </c>
      <c r="AS4" s="60">
        <f t="shared" si="1"/>
        <v>0</v>
      </c>
      <c r="AT4" s="60">
        <f t="shared" si="1"/>
        <v>1.1707317073170733</v>
      </c>
      <c r="AU4" s="60">
        <f t="shared" si="1"/>
        <v>3.1219512195121957</v>
      </c>
      <c r="AV4" s="60">
        <f t="shared" si="1"/>
        <v>9.3658536585365866</v>
      </c>
      <c r="AW4" s="60">
        <f t="shared" si="1"/>
        <v>1.7170731707317077</v>
      </c>
    </row>
    <row r="5" spans="1:49" x14ac:dyDescent="0.25">
      <c r="A5" s="71"/>
      <c r="B5" s="71"/>
      <c r="C5" s="71"/>
      <c r="D5" s="71"/>
      <c r="E5" s="86" t="s">
        <v>327</v>
      </c>
      <c r="F5" s="86">
        <v>189</v>
      </c>
      <c r="G5" s="86">
        <v>0.3</v>
      </c>
      <c r="H5" s="60">
        <f>G5/SUM($G$3:$G$7)</f>
        <v>0.29268292682926833</v>
      </c>
      <c r="I5" s="78">
        <f t="shared" si="2"/>
        <v>58.536585365853668</v>
      </c>
      <c r="J5" s="61">
        <v>19.66</v>
      </c>
      <c r="K5" s="62">
        <v>0.69</v>
      </c>
      <c r="L5" s="62">
        <v>0.1</v>
      </c>
      <c r="M5" s="62">
        <v>4</v>
      </c>
      <c r="N5" s="62">
        <v>0.76</v>
      </c>
      <c r="O5" s="62">
        <v>0</v>
      </c>
      <c r="P5" s="62">
        <v>2</v>
      </c>
      <c r="Q5" s="62">
        <v>22.68</v>
      </c>
      <c r="R5" s="62">
        <v>67.349999999999994</v>
      </c>
      <c r="S5" s="63">
        <v>84.6</v>
      </c>
      <c r="T5" s="64">
        <f t="shared" si="0"/>
        <v>11.508292682926831</v>
      </c>
      <c r="U5" s="65">
        <f t="shared" si="0"/>
        <v>0.40390243902439027</v>
      </c>
      <c r="V5" s="65">
        <f t="shared" si="0"/>
        <v>5.8536585365853669E-2</v>
      </c>
      <c r="W5" s="65">
        <f t="shared" si="0"/>
        <v>2.3414634146341466</v>
      </c>
      <c r="X5" s="65">
        <f t="shared" si="0"/>
        <v>0.44487804878048787</v>
      </c>
      <c r="Y5" s="65">
        <f t="shared" si="0"/>
        <v>0</v>
      </c>
      <c r="Z5" s="65">
        <f t="shared" si="0"/>
        <v>1.1707317073170733</v>
      </c>
      <c r="AA5" s="65">
        <f t="shared" si="0"/>
        <v>13.276097560975611</v>
      </c>
      <c r="AB5" s="65">
        <f t="shared" si="0"/>
        <v>39.424390243902444</v>
      </c>
      <c r="AC5" s="66">
        <f t="shared" si="0"/>
        <v>49.521951219512196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11.508292682926831</v>
      </c>
      <c r="AO5" s="60">
        <f t="shared" si="1"/>
        <v>0.40390243902439027</v>
      </c>
      <c r="AP5" s="60">
        <f t="shared" si="1"/>
        <v>5.8536585365853669E-2</v>
      </c>
      <c r="AQ5" s="60">
        <f t="shared" si="1"/>
        <v>2.3414634146341466</v>
      </c>
      <c r="AR5" s="60">
        <f t="shared" si="1"/>
        <v>0.44487804878048787</v>
      </c>
      <c r="AS5" s="60">
        <f t="shared" si="1"/>
        <v>0</v>
      </c>
      <c r="AT5" s="60">
        <f t="shared" si="1"/>
        <v>1.1707317073170733</v>
      </c>
      <c r="AU5" s="60">
        <f t="shared" si="1"/>
        <v>13.276097560975611</v>
      </c>
      <c r="AV5" s="60">
        <f t="shared" si="1"/>
        <v>39.424390243902444</v>
      </c>
      <c r="AW5" s="60">
        <f t="shared" si="1"/>
        <v>49.521951219512196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0.02</v>
      </c>
      <c r="H6" s="60">
        <f>G6/SUM($G$3:$G$7)</f>
        <v>1.9512195121951223E-2</v>
      </c>
      <c r="I6" s="78">
        <f t="shared" si="2"/>
        <v>3.9024390243902447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35.051707317073181</v>
      </c>
      <c r="U6" s="65">
        <f t="shared" si="0"/>
        <v>0</v>
      </c>
      <c r="V6" s="65">
        <f t="shared" si="0"/>
        <v>3.8946341463414642</v>
      </c>
      <c r="W6" s="65">
        <f t="shared" si="0"/>
        <v>0</v>
      </c>
      <c r="X6" s="65">
        <f t="shared" si="0"/>
        <v>0</v>
      </c>
      <c r="Y6" s="65">
        <f t="shared" si="0"/>
        <v>2.4975609756097565</v>
      </c>
      <c r="Z6" s="65">
        <f t="shared" si="0"/>
        <v>1.5609756097560978</v>
      </c>
      <c r="AA6" s="65">
        <f t="shared" si="0"/>
        <v>0</v>
      </c>
      <c r="AB6" s="65">
        <f t="shared" si="0"/>
        <v>0.70243902439024408</v>
      </c>
      <c r="AC6" s="66">
        <f t="shared" si="0"/>
        <v>0.19902439024390245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35.051707317073181</v>
      </c>
      <c r="AO6" s="60">
        <f t="shared" si="1"/>
        <v>0</v>
      </c>
      <c r="AP6" s="60">
        <f t="shared" si="1"/>
        <v>3.8946341463414642</v>
      </c>
      <c r="AQ6" s="60">
        <f t="shared" si="1"/>
        <v>0</v>
      </c>
      <c r="AR6" s="60">
        <f t="shared" si="1"/>
        <v>0</v>
      </c>
      <c r="AS6" s="60">
        <f t="shared" si="1"/>
        <v>2.4975609756097565</v>
      </c>
      <c r="AT6" s="60">
        <f t="shared" si="1"/>
        <v>1.5609756097560978</v>
      </c>
      <c r="AU6" s="60">
        <f t="shared" si="1"/>
        <v>0</v>
      </c>
      <c r="AV6" s="60">
        <f t="shared" si="1"/>
        <v>0.70243902439024408</v>
      </c>
      <c r="AW6" s="60">
        <f t="shared" si="1"/>
        <v>0.19902439024390245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5.0000000000000001E-3</v>
      </c>
      <c r="H7" s="60">
        <f>G7/SUM($G$3:$G$7)</f>
        <v>4.8780487804878057E-3</v>
      </c>
      <c r="I7" s="78">
        <f t="shared" si="2"/>
        <v>0.97560975609756118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0.21463414634146344</v>
      </c>
      <c r="AC7" s="66">
        <f t="shared" si="0"/>
        <v>383.52195121951229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0.21463414634146344</v>
      </c>
      <c r="AW7" s="60">
        <f t="shared" si="1"/>
        <v>383.52195121951229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139.49658536585369</v>
      </c>
      <c r="AO8" s="77">
        <f t="shared" ref="AO8:AW8" si="4">SUM(AO3:AO7)</f>
        <v>2.8819512195121955</v>
      </c>
      <c r="AP8" s="77">
        <f t="shared" si="4"/>
        <v>4.2458536585365865</v>
      </c>
      <c r="AQ8" s="77">
        <f t="shared" si="4"/>
        <v>22.439024390243908</v>
      </c>
      <c r="AR8" s="77">
        <f t="shared" si="4"/>
        <v>1.527804878048781</v>
      </c>
      <c r="AS8" s="77">
        <f t="shared" si="4"/>
        <v>2.4975609756097565</v>
      </c>
      <c r="AT8" s="77">
        <f t="shared" si="4"/>
        <v>8.4068292682926842</v>
      </c>
      <c r="AU8" s="77">
        <f t="shared" si="4"/>
        <v>36.161463414634156</v>
      </c>
      <c r="AV8" s="77">
        <f t="shared" si="4"/>
        <v>57.512195121951223</v>
      </c>
      <c r="AW8" s="77">
        <f t="shared" si="4"/>
        <v>437.5941463414635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0" enableFormatConditionsCalculation="0"/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120</v>
      </c>
      <c r="B3" s="56" t="s">
        <v>330</v>
      </c>
      <c r="C3" s="56" t="s">
        <v>60</v>
      </c>
      <c r="D3" s="56">
        <v>200</v>
      </c>
      <c r="E3" s="58" t="s">
        <v>151</v>
      </c>
      <c r="F3" s="58">
        <v>761</v>
      </c>
      <c r="G3" s="86">
        <v>0.5</v>
      </c>
      <c r="H3" s="60">
        <f>G3/SUM($G$3:$G$6)</f>
        <v>0.48780487804878053</v>
      </c>
      <c r="I3" s="78">
        <f>$D$3*H3</f>
        <v>97.560975609756113</v>
      </c>
      <c r="J3" s="61">
        <v>126.65</v>
      </c>
      <c r="K3" s="62">
        <v>20</v>
      </c>
      <c r="L3" s="62">
        <v>4.25</v>
      </c>
      <c r="M3" s="62">
        <v>2.1</v>
      </c>
      <c r="N3" s="62">
        <v>0</v>
      </c>
      <c r="O3" s="62">
        <v>84.3</v>
      </c>
      <c r="P3" s="62">
        <v>7.05</v>
      </c>
      <c r="Q3" s="62">
        <v>0</v>
      </c>
      <c r="R3" s="62">
        <v>23.11</v>
      </c>
      <c r="S3" s="63">
        <v>84</v>
      </c>
      <c r="T3" s="64">
        <f t="shared" ref="T3:AC6" si="0">$I3/100*J3</f>
        <v>123.56097560975613</v>
      </c>
      <c r="U3" s="65">
        <f t="shared" si="0"/>
        <v>19.512195121951223</v>
      </c>
      <c r="V3" s="65">
        <f t="shared" si="0"/>
        <v>4.1463414634146352</v>
      </c>
      <c r="W3" s="65">
        <f t="shared" si="0"/>
        <v>2.0487804878048785</v>
      </c>
      <c r="X3" s="65">
        <f t="shared" si="0"/>
        <v>0</v>
      </c>
      <c r="Y3" s="65">
        <f t="shared" si="0"/>
        <v>82.24390243902441</v>
      </c>
      <c r="Z3" s="65">
        <f t="shared" si="0"/>
        <v>6.8780487804878065</v>
      </c>
      <c r="AA3" s="65">
        <f t="shared" si="0"/>
        <v>0</v>
      </c>
      <c r="AB3" s="65">
        <f t="shared" si="0"/>
        <v>22.546341463414638</v>
      </c>
      <c r="AC3" s="66">
        <f t="shared" si="0"/>
        <v>81.951219512195138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0.85</v>
      </c>
      <c r="AL3" s="68">
        <v>1</v>
      </c>
      <c r="AM3" s="69">
        <v>1</v>
      </c>
      <c r="AN3" s="70">
        <f>AD3*T3</f>
        <v>123.56097560975613</v>
      </c>
      <c r="AO3" s="60">
        <f t="shared" ref="AO3:AW6" si="1">AE3*U3</f>
        <v>19.512195121951223</v>
      </c>
      <c r="AP3" s="60">
        <f t="shared" si="1"/>
        <v>4.1463414634146352</v>
      </c>
      <c r="AQ3" s="60">
        <f t="shared" si="1"/>
        <v>2.0487804878048785</v>
      </c>
      <c r="AR3" s="60">
        <f t="shared" si="1"/>
        <v>0</v>
      </c>
      <c r="AS3" s="60">
        <f t="shared" si="1"/>
        <v>82.24390243902441</v>
      </c>
      <c r="AT3" s="60">
        <f t="shared" si="1"/>
        <v>5.5024390243902452</v>
      </c>
      <c r="AU3" s="60">
        <f t="shared" si="1"/>
        <v>0</v>
      </c>
      <c r="AV3" s="60">
        <f t="shared" si="1"/>
        <v>22.546341463414638</v>
      </c>
      <c r="AW3" s="60">
        <f t="shared" si="1"/>
        <v>81.951219512195138</v>
      </c>
    </row>
    <row r="4" spans="1:49" x14ac:dyDescent="0.25">
      <c r="A4" s="71"/>
      <c r="B4" s="71"/>
      <c r="C4" s="71"/>
      <c r="D4" s="71"/>
      <c r="E4" s="86" t="s">
        <v>199</v>
      </c>
      <c r="F4" s="86">
        <v>1801</v>
      </c>
      <c r="G4" s="86">
        <v>0.5</v>
      </c>
      <c r="H4" s="60">
        <f>G4/SUM($G$3:$G$6)</f>
        <v>0.48780487804878053</v>
      </c>
      <c r="I4" s="78">
        <f t="shared" ref="I4:I6" si="2">$D$3*H4</f>
        <v>97.560975609756113</v>
      </c>
      <c r="J4" s="61">
        <v>69.010000000000005</v>
      </c>
      <c r="K4" s="62">
        <v>13</v>
      </c>
      <c r="L4" s="62">
        <v>1.89</v>
      </c>
      <c r="M4" s="62">
        <v>2</v>
      </c>
      <c r="N4" s="62">
        <v>0</v>
      </c>
      <c r="O4" s="62">
        <v>70</v>
      </c>
      <c r="P4" s="62">
        <v>20</v>
      </c>
      <c r="Q4" s="62">
        <v>0</v>
      </c>
      <c r="R4" s="62">
        <v>39.56</v>
      </c>
      <c r="S4" s="63">
        <v>60.59</v>
      </c>
      <c r="T4" s="64">
        <f t="shared" si="0"/>
        <v>67.326829268292698</v>
      </c>
      <c r="U4" s="65">
        <f t="shared" si="0"/>
        <v>12.682926829268295</v>
      </c>
      <c r="V4" s="65">
        <f t="shared" si="0"/>
        <v>1.8439024390243905</v>
      </c>
      <c r="W4" s="65">
        <f t="shared" si="0"/>
        <v>1.9512195121951224</v>
      </c>
      <c r="X4" s="65">
        <f t="shared" si="0"/>
        <v>0</v>
      </c>
      <c r="Y4" s="65">
        <f t="shared" si="0"/>
        <v>68.292682926829286</v>
      </c>
      <c r="Z4" s="65">
        <f t="shared" si="0"/>
        <v>19.512195121951223</v>
      </c>
      <c r="AA4" s="65">
        <f t="shared" si="0"/>
        <v>0</v>
      </c>
      <c r="AB4" s="65">
        <f t="shared" si="0"/>
        <v>38.595121951219525</v>
      </c>
      <c r="AC4" s="66">
        <f t="shared" si="0"/>
        <v>59.112195121951238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</v>
      </c>
      <c r="AK4" s="68">
        <v>0.8</v>
      </c>
      <c r="AL4" s="68">
        <v>1</v>
      </c>
      <c r="AM4" s="69">
        <v>1</v>
      </c>
      <c r="AN4" s="70">
        <f t="shared" ref="AN4:AN6" si="3">AD4*T4</f>
        <v>67.326829268292698</v>
      </c>
      <c r="AO4" s="60">
        <f t="shared" si="1"/>
        <v>12.682926829268295</v>
      </c>
      <c r="AP4" s="60">
        <f t="shared" si="1"/>
        <v>1.8439024390243905</v>
      </c>
      <c r="AQ4" s="60">
        <f t="shared" si="1"/>
        <v>1.9512195121951224</v>
      </c>
      <c r="AR4" s="60">
        <f t="shared" si="1"/>
        <v>0</v>
      </c>
      <c r="AS4" s="60">
        <f t="shared" si="1"/>
        <v>68.292682926829286</v>
      </c>
      <c r="AT4" s="60">
        <f t="shared" si="1"/>
        <v>15.609756097560979</v>
      </c>
      <c r="AU4" s="60">
        <f t="shared" si="1"/>
        <v>0</v>
      </c>
      <c r="AV4" s="60">
        <f t="shared" si="1"/>
        <v>38.595121951219525</v>
      </c>
      <c r="AW4" s="60">
        <f t="shared" si="1"/>
        <v>59.112195121951238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225.93951219512201</v>
      </c>
      <c r="AO7" s="77">
        <f t="shared" ref="AO7:AW7" si="4">SUM(AO3:AO6)</f>
        <v>32.195121951219519</v>
      </c>
      <c r="AP7" s="77">
        <f t="shared" si="4"/>
        <v>9.8848780487804895</v>
      </c>
      <c r="AQ7" s="77">
        <f t="shared" si="4"/>
        <v>4.0000000000000009</v>
      </c>
      <c r="AR7" s="77">
        <f t="shared" si="4"/>
        <v>0</v>
      </c>
      <c r="AS7" s="77">
        <f t="shared" si="4"/>
        <v>153.03414634146344</v>
      </c>
      <c r="AT7" s="77">
        <f t="shared" si="4"/>
        <v>22.673170731707323</v>
      </c>
      <c r="AU7" s="77">
        <f t="shared" si="4"/>
        <v>0</v>
      </c>
      <c r="AV7" s="77">
        <f t="shared" si="4"/>
        <v>62.058536585365864</v>
      </c>
      <c r="AW7" s="77">
        <f t="shared" si="4"/>
        <v>524.78439024390252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1" enableFormatConditionsCalculation="0"/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121</v>
      </c>
      <c r="B3" s="56" t="s">
        <v>331</v>
      </c>
      <c r="C3" s="56" t="s">
        <v>60</v>
      </c>
      <c r="D3" s="56">
        <v>200</v>
      </c>
      <c r="E3" s="58" t="s">
        <v>156</v>
      </c>
      <c r="F3" s="58">
        <v>454</v>
      </c>
      <c r="G3" s="86">
        <v>0.2</v>
      </c>
      <c r="H3" s="60">
        <f>G3/SUM($G$3:$G$7)</f>
        <v>0.19512195121951223</v>
      </c>
      <c r="I3" s="78">
        <f>$D$3*H3</f>
        <v>39.024390243902445</v>
      </c>
      <c r="J3" s="61">
        <v>30.85</v>
      </c>
      <c r="K3" s="62">
        <v>1.6</v>
      </c>
      <c r="L3" s="62">
        <v>0.21</v>
      </c>
      <c r="M3" s="62">
        <v>5.64</v>
      </c>
      <c r="N3" s="62">
        <v>2.5</v>
      </c>
      <c r="O3" s="62">
        <v>0</v>
      </c>
      <c r="P3" s="62">
        <v>3</v>
      </c>
      <c r="Q3" s="62">
        <v>1</v>
      </c>
      <c r="R3" s="62">
        <v>33.630000000000003</v>
      </c>
      <c r="S3" s="63">
        <v>8.5299999999999994</v>
      </c>
      <c r="T3" s="64">
        <f t="shared" ref="T3:AC7" si="0">$I3/100*J3</f>
        <v>12.039024390243904</v>
      </c>
      <c r="U3" s="65">
        <f t="shared" si="0"/>
        <v>0.62439024390243913</v>
      </c>
      <c r="V3" s="65">
        <f t="shared" si="0"/>
        <v>8.1951219512195139E-2</v>
      </c>
      <c r="W3" s="65">
        <f t="shared" si="0"/>
        <v>2.2009756097560977</v>
      </c>
      <c r="X3" s="65">
        <f t="shared" si="0"/>
        <v>0.97560975609756118</v>
      </c>
      <c r="Y3" s="65">
        <f t="shared" si="0"/>
        <v>0</v>
      </c>
      <c r="Z3" s="65">
        <f t="shared" si="0"/>
        <v>1.1707317073170733</v>
      </c>
      <c r="AA3" s="65">
        <f t="shared" si="0"/>
        <v>0.39024390243902446</v>
      </c>
      <c r="AB3" s="65">
        <f t="shared" si="0"/>
        <v>13.123902439024393</v>
      </c>
      <c r="AC3" s="66">
        <f t="shared" si="0"/>
        <v>3.3287804878048783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12.039024390243904</v>
      </c>
      <c r="AO3" s="60">
        <f t="shared" ref="AO3:AW7" si="1">AE3*U3</f>
        <v>0.62439024390243913</v>
      </c>
      <c r="AP3" s="60">
        <f t="shared" si="1"/>
        <v>8.1951219512195139E-2</v>
      </c>
      <c r="AQ3" s="60">
        <f t="shared" si="1"/>
        <v>2.2009756097560977</v>
      </c>
      <c r="AR3" s="60">
        <f t="shared" si="1"/>
        <v>0.97560975609756118</v>
      </c>
      <c r="AS3" s="60">
        <f t="shared" si="1"/>
        <v>0</v>
      </c>
      <c r="AT3" s="60">
        <f t="shared" si="1"/>
        <v>1.1707317073170733</v>
      </c>
      <c r="AU3" s="60">
        <f t="shared" si="1"/>
        <v>0.39024390243902446</v>
      </c>
      <c r="AV3" s="60">
        <f t="shared" si="1"/>
        <v>13.123902439024393</v>
      </c>
      <c r="AW3" s="60">
        <f t="shared" si="1"/>
        <v>3.3287804878048783</v>
      </c>
    </row>
    <row r="4" spans="1:49" x14ac:dyDescent="0.25">
      <c r="A4" s="71"/>
      <c r="B4" s="71"/>
      <c r="C4" s="71"/>
      <c r="D4" s="71"/>
      <c r="E4" s="86" t="s">
        <v>35</v>
      </c>
      <c r="F4" s="86">
        <v>131</v>
      </c>
      <c r="G4" s="86">
        <v>0.6</v>
      </c>
      <c r="H4" s="60">
        <f>G4/SUM($G$3:$G$7)</f>
        <v>0.58536585365853666</v>
      </c>
      <c r="I4" s="78">
        <f t="shared" ref="I4:I7" si="2">$D$3*H4</f>
        <v>117.07317073170734</v>
      </c>
      <c r="J4" s="61">
        <v>462.5</v>
      </c>
      <c r="K4" s="62">
        <v>44.65</v>
      </c>
      <c r="L4" s="62">
        <v>21.5</v>
      </c>
      <c r="M4" s="62">
        <v>22.6</v>
      </c>
      <c r="N4" s="62">
        <v>1</v>
      </c>
      <c r="O4" s="62">
        <v>0</v>
      </c>
      <c r="P4" s="62">
        <v>5</v>
      </c>
      <c r="Q4" s="62">
        <v>0</v>
      </c>
      <c r="R4" s="62">
        <v>77</v>
      </c>
      <c r="S4" s="63">
        <v>26.5</v>
      </c>
      <c r="T4" s="64">
        <f t="shared" si="0"/>
        <v>541.46341463414637</v>
      </c>
      <c r="U4" s="65">
        <f t="shared" si="0"/>
        <v>52.273170731707324</v>
      </c>
      <c r="V4" s="65">
        <f t="shared" si="0"/>
        <v>25.170731707317078</v>
      </c>
      <c r="W4" s="65">
        <f t="shared" si="0"/>
        <v>26.458536585365859</v>
      </c>
      <c r="X4" s="65">
        <f t="shared" si="0"/>
        <v>1.1707317073170733</v>
      </c>
      <c r="Y4" s="65">
        <f t="shared" si="0"/>
        <v>0</v>
      </c>
      <c r="Z4" s="65">
        <f t="shared" si="0"/>
        <v>5.8536585365853666</v>
      </c>
      <c r="AA4" s="65">
        <f t="shared" si="0"/>
        <v>0</v>
      </c>
      <c r="AB4" s="65">
        <f t="shared" si="0"/>
        <v>90.146341463414643</v>
      </c>
      <c r="AC4" s="66">
        <f t="shared" si="0"/>
        <v>31.024390243902442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7" si="3">AD4*T4</f>
        <v>541.46341463414637</v>
      </c>
      <c r="AO4" s="60">
        <f t="shared" si="1"/>
        <v>52.273170731707324</v>
      </c>
      <c r="AP4" s="60">
        <f t="shared" si="1"/>
        <v>25.170731707317078</v>
      </c>
      <c r="AQ4" s="60">
        <f t="shared" si="1"/>
        <v>26.458536585365859</v>
      </c>
      <c r="AR4" s="60">
        <f t="shared" si="1"/>
        <v>1.1707317073170733</v>
      </c>
      <c r="AS4" s="60">
        <f t="shared" si="1"/>
        <v>0</v>
      </c>
      <c r="AT4" s="60">
        <f t="shared" si="1"/>
        <v>5.8536585365853666</v>
      </c>
      <c r="AU4" s="60">
        <f t="shared" si="1"/>
        <v>0</v>
      </c>
      <c r="AV4" s="60">
        <f t="shared" si="1"/>
        <v>90.146341463414643</v>
      </c>
      <c r="AW4" s="60">
        <f t="shared" si="1"/>
        <v>31.024390243902442</v>
      </c>
    </row>
    <row r="5" spans="1:49" x14ac:dyDescent="0.25">
      <c r="A5" s="71"/>
      <c r="B5" s="71"/>
      <c r="C5" s="71"/>
      <c r="D5" s="71"/>
      <c r="E5" s="86" t="s">
        <v>309</v>
      </c>
      <c r="F5" s="86">
        <v>674</v>
      </c>
      <c r="G5" s="86">
        <v>0.2</v>
      </c>
      <c r="H5" s="60">
        <f>G5/SUM($G$3:$G$7)</f>
        <v>0.19512195121951223</v>
      </c>
      <c r="I5" s="78">
        <f t="shared" si="2"/>
        <v>39.024390243902445</v>
      </c>
      <c r="J5" s="61">
        <v>583.79999999999995</v>
      </c>
      <c r="K5" s="62">
        <v>24.8</v>
      </c>
      <c r="L5" s="62">
        <v>44.2</v>
      </c>
      <c r="M5" s="62">
        <v>21.7</v>
      </c>
      <c r="N5" s="62">
        <v>5.5</v>
      </c>
      <c r="O5" s="62">
        <v>0</v>
      </c>
      <c r="P5" s="62">
        <v>5</v>
      </c>
      <c r="Q5" s="62">
        <v>2</v>
      </c>
      <c r="R5" s="62">
        <v>39</v>
      </c>
      <c r="S5" s="63">
        <v>3.6</v>
      </c>
      <c r="T5" s="64">
        <f t="shared" si="0"/>
        <v>227.82439024390246</v>
      </c>
      <c r="U5" s="65">
        <f t="shared" si="0"/>
        <v>9.6780487804878064</v>
      </c>
      <c r="V5" s="65">
        <f t="shared" si="0"/>
        <v>17.248780487804883</v>
      </c>
      <c r="W5" s="65">
        <f t="shared" si="0"/>
        <v>8.4682926829268297</v>
      </c>
      <c r="X5" s="65">
        <f t="shared" si="0"/>
        <v>2.1463414634146347</v>
      </c>
      <c r="Y5" s="65">
        <f t="shared" si="0"/>
        <v>0</v>
      </c>
      <c r="Z5" s="65">
        <f t="shared" si="0"/>
        <v>1.9512195121951224</v>
      </c>
      <c r="AA5" s="65">
        <f t="shared" si="0"/>
        <v>0.78048780487804892</v>
      </c>
      <c r="AB5" s="65">
        <f t="shared" si="0"/>
        <v>15.219512195121954</v>
      </c>
      <c r="AC5" s="66">
        <f t="shared" si="0"/>
        <v>1.4048780487804882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227.82439024390246</v>
      </c>
      <c r="AO5" s="60">
        <f t="shared" si="1"/>
        <v>9.6780487804878064</v>
      </c>
      <c r="AP5" s="60">
        <f t="shared" si="1"/>
        <v>17.248780487804883</v>
      </c>
      <c r="AQ5" s="60">
        <f t="shared" si="1"/>
        <v>8.4682926829268297</v>
      </c>
      <c r="AR5" s="60">
        <f t="shared" si="1"/>
        <v>2.1463414634146347</v>
      </c>
      <c r="AS5" s="60">
        <f t="shared" si="1"/>
        <v>0</v>
      </c>
      <c r="AT5" s="60">
        <f t="shared" si="1"/>
        <v>1.9512195121951224</v>
      </c>
      <c r="AU5" s="60">
        <f t="shared" si="1"/>
        <v>0.78048780487804892</v>
      </c>
      <c r="AV5" s="60">
        <f t="shared" si="1"/>
        <v>15.219512195121954</v>
      </c>
      <c r="AW5" s="60">
        <f t="shared" si="1"/>
        <v>1.4048780487804882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0.02</v>
      </c>
      <c r="H6" s="60">
        <f>G6/SUM($G$3:$G$7)</f>
        <v>1.9512195121951223E-2</v>
      </c>
      <c r="I6" s="78">
        <f t="shared" si="2"/>
        <v>3.9024390243902447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35.051707317073181</v>
      </c>
      <c r="U6" s="65">
        <f t="shared" si="0"/>
        <v>0</v>
      </c>
      <c r="V6" s="65">
        <f t="shared" si="0"/>
        <v>3.8946341463414642</v>
      </c>
      <c r="W6" s="65">
        <f t="shared" si="0"/>
        <v>0</v>
      </c>
      <c r="X6" s="65">
        <f t="shared" si="0"/>
        <v>0</v>
      </c>
      <c r="Y6" s="65">
        <f t="shared" si="0"/>
        <v>2.4975609756097565</v>
      </c>
      <c r="Z6" s="65">
        <f t="shared" si="0"/>
        <v>1.5609756097560978</v>
      </c>
      <c r="AA6" s="65">
        <f t="shared" si="0"/>
        <v>0</v>
      </c>
      <c r="AB6" s="65">
        <f t="shared" si="0"/>
        <v>0.70243902439024408</v>
      </c>
      <c r="AC6" s="66">
        <f t="shared" si="0"/>
        <v>0.19902439024390245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35.051707317073181</v>
      </c>
      <c r="AO6" s="60">
        <f t="shared" si="1"/>
        <v>0</v>
      </c>
      <c r="AP6" s="60">
        <f t="shared" si="1"/>
        <v>3.8946341463414642</v>
      </c>
      <c r="AQ6" s="60">
        <f t="shared" si="1"/>
        <v>0</v>
      </c>
      <c r="AR6" s="60">
        <f t="shared" si="1"/>
        <v>0</v>
      </c>
      <c r="AS6" s="60">
        <f t="shared" si="1"/>
        <v>2.4975609756097565</v>
      </c>
      <c r="AT6" s="60">
        <f t="shared" si="1"/>
        <v>1.5609756097560978</v>
      </c>
      <c r="AU6" s="60">
        <f t="shared" si="1"/>
        <v>0</v>
      </c>
      <c r="AV6" s="60">
        <f t="shared" si="1"/>
        <v>0.70243902439024408</v>
      </c>
      <c r="AW6" s="60">
        <f t="shared" si="1"/>
        <v>0.19902439024390245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5.0000000000000001E-3</v>
      </c>
      <c r="H7" s="60">
        <f>G7/SUM($G$3:$G$7)</f>
        <v>4.8780487804878057E-3</v>
      </c>
      <c r="I7" s="78">
        <f t="shared" si="2"/>
        <v>0.97560975609756118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0.21463414634146344</v>
      </c>
      <c r="AC7" s="66">
        <f t="shared" si="0"/>
        <v>383.52195121951229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0.21463414634146344</v>
      </c>
      <c r="AW7" s="60">
        <f t="shared" si="1"/>
        <v>383.52195121951229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816.37853658536596</v>
      </c>
      <c r="AO8" s="77">
        <f t="shared" ref="AO8:AW8" si="4">SUM(AO3:AO7)</f>
        <v>62.57560975609757</v>
      </c>
      <c r="AP8" s="77">
        <f t="shared" si="4"/>
        <v>46.396097560975626</v>
      </c>
      <c r="AQ8" s="77">
        <f t="shared" si="4"/>
        <v>37.127804878048785</v>
      </c>
      <c r="AR8" s="77">
        <f t="shared" si="4"/>
        <v>4.2926829268292686</v>
      </c>
      <c r="AS8" s="77">
        <f t="shared" si="4"/>
        <v>2.4975609756097565</v>
      </c>
      <c r="AT8" s="77">
        <f t="shared" si="4"/>
        <v>10.536585365853659</v>
      </c>
      <c r="AU8" s="77">
        <f t="shared" si="4"/>
        <v>1.1707317073170733</v>
      </c>
      <c r="AV8" s="77">
        <f t="shared" si="4"/>
        <v>119.4068292682927</v>
      </c>
      <c r="AW8" s="77">
        <f t="shared" si="4"/>
        <v>419.47902439024398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2" enableFormatConditionsCalculation="0"/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122</v>
      </c>
      <c r="B3" s="56" t="s">
        <v>332</v>
      </c>
      <c r="C3" s="56" t="s">
        <v>60</v>
      </c>
      <c r="D3" s="56">
        <v>200</v>
      </c>
      <c r="E3" s="58" t="s">
        <v>105</v>
      </c>
      <c r="F3" s="58">
        <v>238</v>
      </c>
      <c r="G3" s="86">
        <v>0.6</v>
      </c>
      <c r="H3" s="60">
        <f>G3/SUM($G$3:$G$6)</f>
        <v>0.58536585365853666</v>
      </c>
      <c r="I3" s="78">
        <f>$D$3*H3</f>
        <v>117.07317073170734</v>
      </c>
      <c r="J3" s="61">
        <v>16.96</v>
      </c>
      <c r="K3" s="62">
        <v>0.8</v>
      </c>
      <c r="L3" s="62">
        <v>0.2</v>
      </c>
      <c r="M3" s="62">
        <v>2.99</v>
      </c>
      <c r="N3" s="62">
        <v>0.5</v>
      </c>
      <c r="O3" s="62">
        <v>0</v>
      </c>
      <c r="P3" s="62">
        <v>15.26</v>
      </c>
      <c r="Q3" s="62">
        <v>9.0299999999999994</v>
      </c>
      <c r="R3" s="62">
        <v>23.93</v>
      </c>
      <c r="S3" s="63">
        <v>4.83</v>
      </c>
      <c r="T3" s="64">
        <f t="shared" ref="T3:AC6" si="0">$I3/100*J3</f>
        <v>19.855609756097564</v>
      </c>
      <c r="U3" s="65">
        <f t="shared" si="0"/>
        <v>0.9365853658536587</v>
      </c>
      <c r="V3" s="65">
        <f t="shared" si="0"/>
        <v>0.23414634146341468</v>
      </c>
      <c r="W3" s="65">
        <f t="shared" si="0"/>
        <v>3.5004878048780497</v>
      </c>
      <c r="X3" s="65">
        <f t="shared" si="0"/>
        <v>0.58536585365853666</v>
      </c>
      <c r="Y3" s="65">
        <f t="shared" si="0"/>
        <v>0</v>
      </c>
      <c r="Z3" s="65">
        <f t="shared" si="0"/>
        <v>17.865365853658538</v>
      </c>
      <c r="AA3" s="65">
        <f t="shared" si="0"/>
        <v>10.571707317073171</v>
      </c>
      <c r="AB3" s="65">
        <f t="shared" si="0"/>
        <v>28.015609756097565</v>
      </c>
      <c r="AC3" s="66">
        <f t="shared" si="0"/>
        <v>5.654634146341464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19.855609756097564</v>
      </c>
      <c r="AO3" s="60">
        <f t="shared" ref="AO3:AW6" si="1">AE3*U3</f>
        <v>0.9365853658536587</v>
      </c>
      <c r="AP3" s="60">
        <f t="shared" si="1"/>
        <v>0.23414634146341468</v>
      </c>
      <c r="AQ3" s="60">
        <f t="shared" si="1"/>
        <v>3.5004878048780497</v>
      </c>
      <c r="AR3" s="60">
        <f t="shared" si="1"/>
        <v>0.58536585365853666</v>
      </c>
      <c r="AS3" s="60">
        <f t="shared" si="1"/>
        <v>0</v>
      </c>
      <c r="AT3" s="60">
        <f t="shared" si="1"/>
        <v>17.865365853658538</v>
      </c>
      <c r="AU3" s="60">
        <f t="shared" si="1"/>
        <v>10.571707317073171</v>
      </c>
      <c r="AV3" s="60">
        <f t="shared" si="1"/>
        <v>28.015609756097565</v>
      </c>
      <c r="AW3" s="60">
        <f t="shared" si="1"/>
        <v>5.654634146341464</v>
      </c>
    </row>
    <row r="4" spans="1:49" x14ac:dyDescent="0.25">
      <c r="A4" s="71"/>
      <c r="B4" s="71"/>
      <c r="C4" s="71"/>
      <c r="D4" s="71"/>
      <c r="E4" s="86" t="s">
        <v>100</v>
      </c>
      <c r="F4" s="86">
        <v>704</v>
      </c>
      <c r="G4" s="86">
        <v>0.4</v>
      </c>
      <c r="H4" s="60">
        <f>G4/SUM($G$3:$G$6)</f>
        <v>0.39024390243902446</v>
      </c>
      <c r="I4" s="78">
        <f t="shared" ref="I4:I6" si="2">$D$3*H4</f>
        <v>78.048780487804891</v>
      </c>
      <c r="J4" s="61">
        <v>175.2</v>
      </c>
      <c r="K4" s="62">
        <v>19.05</v>
      </c>
      <c r="L4" s="62">
        <v>11</v>
      </c>
      <c r="M4" s="62">
        <v>0</v>
      </c>
      <c r="N4" s="62">
        <v>0</v>
      </c>
      <c r="O4" s="62">
        <v>91.56</v>
      </c>
      <c r="P4" s="62">
        <v>10</v>
      </c>
      <c r="Q4" s="62">
        <v>0</v>
      </c>
      <c r="R4" s="62">
        <v>6.1</v>
      </c>
      <c r="S4" s="63">
        <v>68.2</v>
      </c>
      <c r="T4" s="64">
        <f t="shared" si="0"/>
        <v>136.74146341463415</v>
      </c>
      <c r="U4" s="65">
        <f t="shared" si="0"/>
        <v>14.868292682926832</v>
      </c>
      <c r="V4" s="65">
        <f t="shared" si="0"/>
        <v>8.5853658536585389</v>
      </c>
      <c r="W4" s="65">
        <f t="shared" si="0"/>
        <v>0</v>
      </c>
      <c r="X4" s="65">
        <f t="shared" si="0"/>
        <v>0</v>
      </c>
      <c r="Y4" s="65">
        <f t="shared" si="0"/>
        <v>71.461463414634167</v>
      </c>
      <c r="Z4" s="65">
        <f t="shared" si="0"/>
        <v>7.8048780487804894</v>
      </c>
      <c r="AA4" s="65">
        <f t="shared" si="0"/>
        <v>0</v>
      </c>
      <c r="AB4" s="65">
        <f t="shared" si="0"/>
        <v>4.7609756097560982</v>
      </c>
      <c r="AC4" s="66">
        <f t="shared" si="0"/>
        <v>53.229268292682939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0.75</v>
      </c>
      <c r="AK4" s="68">
        <v>0.8</v>
      </c>
      <c r="AL4" s="68">
        <v>1</v>
      </c>
      <c r="AM4" s="69">
        <v>0.85</v>
      </c>
      <c r="AN4" s="70">
        <f t="shared" ref="AN4:AN6" si="3">AD4*T4</f>
        <v>136.74146341463415</v>
      </c>
      <c r="AO4" s="60">
        <f t="shared" si="1"/>
        <v>14.868292682926832</v>
      </c>
      <c r="AP4" s="60">
        <f t="shared" si="1"/>
        <v>8.5853658536585389</v>
      </c>
      <c r="AQ4" s="60">
        <f t="shared" si="1"/>
        <v>0</v>
      </c>
      <c r="AR4" s="60">
        <f t="shared" si="1"/>
        <v>0</v>
      </c>
      <c r="AS4" s="60">
        <f t="shared" si="1"/>
        <v>71.461463414634167</v>
      </c>
      <c r="AT4" s="60">
        <f t="shared" si="1"/>
        <v>5.8536585365853675</v>
      </c>
      <c r="AU4" s="60">
        <f t="shared" si="1"/>
        <v>0</v>
      </c>
      <c r="AV4" s="60">
        <f t="shared" si="1"/>
        <v>4.7609756097560982</v>
      </c>
      <c r="AW4" s="60">
        <f t="shared" si="1"/>
        <v>45.2448780487805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191.64878048780491</v>
      </c>
      <c r="AO7" s="77">
        <f t="shared" ref="AO7:AW7" si="4">SUM(AO3:AO6)</f>
        <v>15.804878048780491</v>
      </c>
      <c r="AP7" s="77">
        <f t="shared" si="4"/>
        <v>12.714146341463419</v>
      </c>
      <c r="AQ7" s="77">
        <f t="shared" si="4"/>
        <v>3.5004878048780497</v>
      </c>
      <c r="AR7" s="77">
        <f t="shared" si="4"/>
        <v>0.58536585365853666</v>
      </c>
      <c r="AS7" s="77">
        <f t="shared" si="4"/>
        <v>73.959024390243925</v>
      </c>
      <c r="AT7" s="77">
        <f t="shared" si="4"/>
        <v>25.280000000000005</v>
      </c>
      <c r="AU7" s="77">
        <f t="shared" si="4"/>
        <v>10.571707317073171</v>
      </c>
      <c r="AV7" s="77">
        <f t="shared" si="4"/>
        <v>33.693658536585367</v>
      </c>
      <c r="AW7" s="77">
        <f t="shared" si="4"/>
        <v>434.62048780487817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3" enableFormatConditionsCalculation="0"/>
  <dimension ref="A1:AW8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123</v>
      </c>
      <c r="B3" s="56" t="s">
        <v>333</v>
      </c>
      <c r="C3" s="56" t="s">
        <v>60</v>
      </c>
      <c r="D3" s="56">
        <v>200</v>
      </c>
      <c r="E3" s="58" t="s">
        <v>334</v>
      </c>
      <c r="F3" s="58">
        <v>544</v>
      </c>
      <c r="G3" s="86">
        <v>0.45</v>
      </c>
      <c r="H3" s="60">
        <f>G3/SUM($G$3:$G$5)</f>
        <v>0.45</v>
      </c>
      <c r="I3" s="78">
        <f>$D$3*H3</f>
        <v>90</v>
      </c>
      <c r="J3" s="61">
        <v>58.46</v>
      </c>
      <c r="K3" s="62">
        <v>0.51</v>
      </c>
      <c r="L3" s="62">
        <v>0.1</v>
      </c>
      <c r="M3" s="62">
        <v>13.88</v>
      </c>
      <c r="N3" s="62">
        <v>1.2</v>
      </c>
      <c r="O3" s="62">
        <v>0</v>
      </c>
      <c r="P3" s="62">
        <v>14.6</v>
      </c>
      <c r="Q3" s="62">
        <v>9</v>
      </c>
      <c r="R3" s="62">
        <v>30</v>
      </c>
      <c r="S3" s="63">
        <v>5</v>
      </c>
      <c r="T3" s="64">
        <f t="shared" ref="T3:AC5" si="0">$I3/100*J3</f>
        <v>52.614000000000004</v>
      </c>
      <c r="U3" s="65">
        <f t="shared" si="0"/>
        <v>0.45900000000000002</v>
      </c>
      <c r="V3" s="65">
        <f t="shared" si="0"/>
        <v>9.0000000000000011E-2</v>
      </c>
      <c r="W3" s="65">
        <f t="shared" si="0"/>
        <v>12.492000000000001</v>
      </c>
      <c r="X3" s="65">
        <f t="shared" si="0"/>
        <v>1.08</v>
      </c>
      <c r="Y3" s="65">
        <f t="shared" si="0"/>
        <v>0</v>
      </c>
      <c r="Z3" s="65">
        <f t="shared" si="0"/>
        <v>13.14</v>
      </c>
      <c r="AA3" s="65">
        <f t="shared" si="0"/>
        <v>8.1</v>
      </c>
      <c r="AB3" s="65">
        <f t="shared" si="0"/>
        <v>27</v>
      </c>
      <c r="AC3" s="66">
        <f t="shared" si="0"/>
        <v>4.5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52.614000000000004</v>
      </c>
      <c r="AO3" s="60">
        <f t="shared" ref="AO3:AW5" si="1">AE3*U3</f>
        <v>0.45900000000000002</v>
      </c>
      <c r="AP3" s="60">
        <f t="shared" si="1"/>
        <v>9.0000000000000011E-2</v>
      </c>
      <c r="AQ3" s="60">
        <f t="shared" si="1"/>
        <v>12.492000000000001</v>
      </c>
      <c r="AR3" s="60">
        <f t="shared" si="1"/>
        <v>1.08</v>
      </c>
      <c r="AS3" s="60">
        <f t="shared" si="1"/>
        <v>0</v>
      </c>
      <c r="AT3" s="60">
        <f t="shared" si="1"/>
        <v>13.14</v>
      </c>
      <c r="AU3" s="60">
        <f t="shared" si="1"/>
        <v>8.1</v>
      </c>
      <c r="AV3" s="60">
        <f t="shared" si="1"/>
        <v>27</v>
      </c>
      <c r="AW3" s="60">
        <f t="shared" si="1"/>
        <v>4.5</v>
      </c>
    </row>
    <row r="4" spans="1:49" x14ac:dyDescent="0.25">
      <c r="A4" s="71"/>
      <c r="B4" s="71"/>
      <c r="C4" s="71"/>
      <c r="D4" s="71"/>
      <c r="E4" s="86" t="s">
        <v>131</v>
      </c>
      <c r="F4" s="86">
        <v>614</v>
      </c>
      <c r="G4" s="86">
        <v>0.45</v>
      </c>
      <c r="H4" s="60">
        <f>G4/SUM($G$3:$G$5)</f>
        <v>0.45</v>
      </c>
      <c r="I4" s="78">
        <f t="shared" ref="I4:I5" si="2">$D$3*H4</f>
        <v>90</v>
      </c>
      <c r="J4" s="61">
        <v>46.1</v>
      </c>
      <c r="K4" s="62">
        <v>0.8</v>
      </c>
      <c r="L4" s="62">
        <v>0.1</v>
      </c>
      <c r="M4" s="62">
        <v>10.5</v>
      </c>
      <c r="N4" s="62">
        <v>1.3</v>
      </c>
      <c r="O4" s="62">
        <v>0</v>
      </c>
      <c r="P4" s="62">
        <v>3.5</v>
      </c>
      <c r="Q4" s="62">
        <v>17.5</v>
      </c>
      <c r="R4" s="62">
        <v>12</v>
      </c>
      <c r="S4" s="63">
        <v>0.8</v>
      </c>
      <c r="T4" s="64">
        <f t="shared" si="0"/>
        <v>41.49</v>
      </c>
      <c r="U4" s="65">
        <f t="shared" si="0"/>
        <v>0.72000000000000008</v>
      </c>
      <c r="V4" s="65">
        <f t="shared" si="0"/>
        <v>9.0000000000000011E-2</v>
      </c>
      <c r="W4" s="65">
        <f t="shared" si="0"/>
        <v>9.4500000000000011</v>
      </c>
      <c r="X4" s="65">
        <f t="shared" si="0"/>
        <v>1.1700000000000002</v>
      </c>
      <c r="Y4" s="65">
        <f t="shared" si="0"/>
        <v>0</v>
      </c>
      <c r="Z4" s="65">
        <f t="shared" si="0"/>
        <v>3.15</v>
      </c>
      <c r="AA4" s="65">
        <f t="shared" si="0"/>
        <v>15.75</v>
      </c>
      <c r="AB4" s="65">
        <f t="shared" si="0"/>
        <v>10.8</v>
      </c>
      <c r="AC4" s="66">
        <f t="shared" si="0"/>
        <v>0.72000000000000008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5" si="3">AD4*T4</f>
        <v>41.49</v>
      </c>
      <c r="AO4" s="60">
        <f t="shared" si="1"/>
        <v>0.72000000000000008</v>
      </c>
      <c r="AP4" s="60">
        <f t="shared" si="1"/>
        <v>9.0000000000000011E-2</v>
      </c>
      <c r="AQ4" s="60">
        <f t="shared" si="1"/>
        <v>9.4500000000000011</v>
      </c>
      <c r="AR4" s="60">
        <f t="shared" si="1"/>
        <v>1.1700000000000002</v>
      </c>
      <c r="AS4" s="60">
        <f t="shared" si="1"/>
        <v>0</v>
      </c>
      <c r="AT4" s="60">
        <f t="shared" si="1"/>
        <v>3.15</v>
      </c>
      <c r="AU4" s="60">
        <f t="shared" si="1"/>
        <v>15.75</v>
      </c>
      <c r="AV4" s="60">
        <f t="shared" si="1"/>
        <v>10.8</v>
      </c>
      <c r="AW4" s="60">
        <f t="shared" si="1"/>
        <v>0.72000000000000008</v>
      </c>
    </row>
    <row r="5" spans="1:49" x14ac:dyDescent="0.25">
      <c r="A5" s="71"/>
      <c r="B5" s="71"/>
      <c r="C5" s="71"/>
      <c r="D5" s="71"/>
      <c r="E5" s="86" t="s">
        <v>134</v>
      </c>
      <c r="F5" s="86">
        <v>2238</v>
      </c>
      <c r="G5" s="86">
        <v>0.1</v>
      </c>
      <c r="H5" s="60">
        <f>G5/SUM($G$3:$G$5)</f>
        <v>0.1</v>
      </c>
      <c r="I5" s="78">
        <f t="shared" si="2"/>
        <v>20</v>
      </c>
      <c r="J5" s="61">
        <v>724.4</v>
      </c>
      <c r="K5" s="62">
        <v>2.8</v>
      </c>
      <c r="L5" s="62">
        <v>78.8</v>
      </c>
      <c r="M5" s="62">
        <v>1</v>
      </c>
      <c r="N5" s="62">
        <v>0</v>
      </c>
      <c r="O5" s="62">
        <v>0</v>
      </c>
      <c r="P5" s="62">
        <v>87</v>
      </c>
      <c r="Q5" s="62">
        <v>3</v>
      </c>
      <c r="R5" s="62">
        <v>9</v>
      </c>
      <c r="S5" s="63">
        <v>733.6</v>
      </c>
      <c r="T5" s="64">
        <f t="shared" si="0"/>
        <v>144.88</v>
      </c>
      <c r="U5" s="65">
        <f t="shared" si="0"/>
        <v>0.55999999999999994</v>
      </c>
      <c r="V5" s="65">
        <f t="shared" si="0"/>
        <v>15.76</v>
      </c>
      <c r="W5" s="65">
        <f t="shared" si="0"/>
        <v>0.2</v>
      </c>
      <c r="X5" s="65">
        <f t="shared" si="0"/>
        <v>0</v>
      </c>
      <c r="Y5" s="65">
        <f t="shared" si="0"/>
        <v>0</v>
      </c>
      <c r="Z5" s="65">
        <f t="shared" si="0"/>
        <v>17.400000000000002</v>
      </c>
      <c r="AA5" s="65">
        <f t="shared" si="0"/>
        <v>0.60000000000000009</v>
      </c>
      <c r="AB5" s="65">
        <f t="shared" si="0"/>
        <v>1.8</v>
      </c>
      <c r="AC5" s="66">
        <f t="shared" si="0"/>
        <v>146.72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144.88</v>
      </c>
      <c r="AO5" s="60">
        <f t="shared" si="1"/>
        <v>0.55999999999999994</v>
      </c>
      <c r="AP5" s="60">
        <f t="shared" si="1"/>
        <v>15.76</v>
      </c>
      <c r="AQ5" s="60">
        <f t="shared" si="1"/>
        <v>0.2</v>
      </c>
      <c r="AR5" s="60">
        <f t="shared" si="1"/>
        <v>0</v>
      </c>
      <c r="AS5" s="60">
        <f t="shared" si="1"/>
        <v>0</v>
      </c>
      <c r="AT5" s="60">
        <f t="shared" si="1"/>
        <v>17.400000000000002</v>
      </c>
      <c r="AU5" s="60">
        <f t="shared" si="1"/>
        <v>0.60000000000000009</v>
      </c>
      <c r="AV5" s="60">
        <f t="shared" si="1"/>
        <v>1.8</v>
      </c>
      <c r="AW5" s="60">
        <f t="shared" si="1"/>
        <v>146.72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 t="shared" ref="AN6:AW6" si="4">SUM(AN3:AN5)</f>
        <v>238.98400000000001</v>
      </c>
      <c r="AO6" s="77">
        <f t="shared" si="4"/>
        <v>1.7389999999999999</v>
      </c>
      <c r="AP6" s="77">
        <f t="shared" si="4"/>
        <v>15.94</v>
      </c>
      <c r="AQ6" s="77">
        <f t="shared" si="4"/>
        <v>22.141999999999999</v>
      </c>
      <c r="AR6" s="77">
        <f t="shared" si="4"/>
        <v>2.25</v>
      </c>
      <c r="AS6" s="77">
        <f t="shared" si="4"/>
        <v>0</v>
      </c>
      <c r="AT6" s="77">
        <f t="shared" si="4"/>
        <v>33.69</v>
      </c>
      <c r="AU6" s="77">
        <f t="shared" si="4"/>
        <v>24.450000000000003</v>
      </c>
      <c r="AV6" s="77">
        <f t="shared" si="4"/>
        <v>39.599999999999994</v>
      </c>
      <c r="AW6" s="77">
        <f t="shared" si="4"/>
        <v>151.94</v>
      </c>
    </row>
    <row r="8" spans="1:49" x14ac:dyDescent="0.25">
      <c r="B8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4" enableFormatConditionsCalculation="0"/>
  <dimension ref="A1:AW8"/>
  <sheetViews>
    <sheetView showGridLines="0" topLeftCell="B1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7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124</v>
      </c>
      <c r="B3" s="56" t="s">
        <v>335</v>
      </c>
      <c r="C3" s="56" t="s">
        <v>60</v>
      </c>
      <c r="D3" s="56">
        <v>200</v>
      </c>
      <c r="E3" s="58" t="s">
        <v>336</v>
      </c>
      <c r="F3" s="58">
        <v>1713</v>
      </c>
      <c r="G3" s="86">
        <v>0.45</v>
      </c>
      <c r="H3" s="60">
        <f>G3/SUM($G$3:$G$5)</f>
        <v>0.45</v>
      </c>
      <c r="I3" s="78">
        <f>$D$3*H3</f>
        <v>90</v>
      </c>
      <c r="J3" s="61">
        <v>63.4</v>
      </c>
      <c r="K3" s="62">
        <v>1.5</v>
      </c>
      <c r="L3" s="62">
        <v>0.6</v>
      </c>
      <c r="M3" s="62">
        <v>13</v>
      </c>
      <c r="N3" s="62">
        <v>1.8</v>
      </c>
      <c r="O3" s="62">
        <v>0</v>
      </c>
      <c r="P3" s="62">
        <v>10</v>
      </c>
      <c r="Q3" s="62">
        <v>2.8</v>
      </c>
      <c r="R3" s="62">
        <v>6.5</v>
      </c>
      <c r="S3" s="63">
        <v>2.6</v>
      </c>
      <c r="T3" s="64">
        <f t="shared" ref="T3:AC5" si="0">$I3/100*J3</f>
        <v>57.06</v>
      </c>
      <c r="U3" s="65">
        <f t="shared" si="0"/>
        <v>1.35</v>
      </c>
      <c r="V3" s="65">
        <f t="shared" si="0"/>
        <v>0.54</v>
      </c>
      <c r="W3" s="65">
        <f t="shared" si="0"/>
        <v>11.700000000000001</v>
      </c>
      <c r="X3" s="65">
        <f t="shared" si="0"/>
        <v>1.62</v>
      </c>
      <c r="Y3" s="65">
        <f t="shared" si="0"/>
        <v>0</v>
      </c>
      <c r="Z3" s="65">
        <f t="shared" si="0"/>
        <v>9</v>
      </c>
      <c r="AA3" s="65">
        <f t="shared" si="0"/>
        <v>2.52</v>
      </c>
      <c r="AB3" s="65">
        <f t="shared" si="0"/>
        <v>5.8500000000000005</v>
      </c>
      <c r="AC3" s="66">
        <f t="shared" si="0"/>
        <v>2.3400000000000003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57.06</v>
      </c>
      <c r="AO3" s="60">
        <f t="shared" ref="AO3:AW5" si="1">AE3*U3</f>
        <v>1.35</v>
      </c>
      <c r="AP3" s="60">
        <f t="shared" si="1"/>
        <v>0.54</v>
      </c>
      <c r="AQ3" s="60">
        <f t="shared" si="1"/>
        <v>11.700000000000001</v>
      </c>
      <c r="AR3" s="60">
        <f t="shared" si="1"/>
        <v>1.62</v>
      </c>
      <c r="AS3" s="60">
        <f t="shared" si="1"/>
        <v>0</v>
      </c>
      <c r="AT3" s="60">
        <f t="shared" si="1"/>
        <v>9</v>
      </c>
      <c r="AU3" s="60">
        <f t="shared" si="1"/>
        <v>2.52</v>
      </c>
      <c r="AV3" s="60">
        <f t="shared" si="1"/>
        <v>5.8500000000000005</v>
      </c>
      <c r="AW3" s="60">
        <f t="shared" si="1"/>
        <v>2.3400000000000003</v>
      </c>
    </row>
    <row r="4" spans="1:49" x14ac:dyDescent="0.25">
      <c r="A4" s="71"/>
      <c r="B4" s="71"/>
      <c r="C4" s="71"/>
      <c r="D4" s="71"/>
      <c r="E4" s="86" t="s">
        <v>337</v>
      </c>
      <c r="F4" s="86">
        <v>635</v>
      </c>
      <c r="G4" s="86">
        <v>0.45</v>
      </c>
      <c r="H4" s="60">
        <f>G4/SUM($G$3:$G$5)</f>
        <v>0.45</v>
      </c>
      <c r="I4" s="78">
        <f t="shared" ref="I4:I5" si="2">$D$3*H4</f>
        <v>90</v>
      </c>
      <c r="J4" s="61">
        <v>34.1</v>
      </c>
      <c r="K4" s="62">
        <v>0.5</v>
      </c>
      <c r="L4" s="62">
        <v>0.1</v>
      </c>
      <c r="M4" s="62">
        <v>7.8</v>
      </c>
      <c r="N4" s="62">
        <v>0.2</v>
      </c>
      <c r="O4" s="62">
        <v>0</v>
      </c>
      <c r="P4" s="62">
        <v>152.63</v>
      </c>
      <c r="Q4" s="62">
        <v>12</v>
      </c>
      <c r="R4" s="62">
        <v>4</v>
      </c>
      <c r="S4" s="63">
        <v>26.7</v>
      </c>
      <c r="T4" s="64">
        <f t="shared" si="0"/>
        <v>30.69</v>
      </c>
      <c r="U4" s="65">
        <f t="shared" si="0"/>
        <v>0.45</v>
      </c>
      <c r="V4" s="65">
        <f t="shared" si="0"/>
        <v>9.0000000000000011E-2</v>
      </c>
      <c r="W4" s="65">
        <f t="shared" si="0"/>
        <v>7.02</v>
      </c>
      <c r="X4" s="65">
        <f t="shared" si="0"/>
        <v>0.18000000000000002</v>
      </c>
      <c r="Y4" s="65">
        <f t="shared" si="0"/>
        <v>0</v>
      </c>
      <c r="Z4" s="65">
        <f t="shared" si="0"/>
        <v>137.36699999999999</v>
      </c>
      <c r="AA4" s="65">
        <f t="shared" si="0"/>
        <v>10.8</v>
      </c>
      <c r="AB4" s="65">
        <f t="shared" si="0"/>
        <v>3.6</v>
      </c>
      <c r="AC4" s="66">
        <f t="shared" si="0"/>
        <v>24.03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5" si="3">AD4*T4</f>
        <v>30.69</v>
      </c>
      <c r="AO4" s="60">
        <f t="shared" si="1"/>
        <v>0.45</v>
      </c>
      <c r="AP4" s="60">
        <f t="shared" si="1"/>
        <v>9.0000000000000011E-2</v>
      </c>
      <c r="AQ4" s="60">
        <f t="shared" si="1"/>
        <v>7.02</v>
      </c>
      <c r="AR4" s="60">
        <f t="shared" si="1"/>
        <v>0.18000000000000002</v>
      </c>
      <c r="AS4" s="60">
        <f t="shared" si="1"/>
        <v>0</v>
      </c>
      <c r="AT4" s="60">
        <f t="shared" si="1"/>
        <v>137.36699999999999</v>
      </c>
      <c r="AU4" s="60">
        <f t="shared" si="1"/>
        <v>10.8</v>
      </c>
      <c r="AV4" s="60">
        <f t="shared" si="1"/>
        <v>3.6</v>
      </c>
      <c r="AW4" s="60">
        <f t="shared" si="1"/>
        <v>24.03</v>
      </c>
    </row>
    <row r="5" spans="1:49" x14ac:dyDescent="0.25">
      <c r="A5" s="71"/>
      <c r="B5" s="71"/>
      <c r="C5" s="71"/>
      <c r="D5" s="71"/>
      <c r="E5" s="86" t="s">
        <v>134</v>
      </c>
      <c r="F5" s="86">
        <v>2238</v>
      </c>
      <c r="G5" s="86">
        <v>0.1</v>
      </c>
      <c r="H5" s="60">
        <f>G5/SUM($G$3:$G$5)</f>
        <v>0.1</v>
      </c>
      <c r="I5" s="78">
        <f t="shared" si="2"/>
        <v>20</v>
      </c>
      <c r="J5" s="61">
        <v>724.4</v>
      </c>
      <c r="K5" s="62">
        <v>2.8</v>
      </c>
      <c r="L5" s="62">
        <v>78.8</v>
      </c>
      <c r="M5" s="62">
        <v>1</v>
      </c>
      <c r="N5" s="62">
        <v>0</v>
      </c>
      <c r="O5" s="62">
        <v>0</v>
      </c>
      <c r="P5" s="62">
        <v>87</v>
      </c>
      <c r="Q5" s="62">
        <v>3</v>
      </c>
      <c r="R5" s="62">
        <v>9</v>
      </c>
      <c r="S5" s="63">
        <v>733.6</v>
      </c>
      <c r="T5" s="64">
        <f t="shared" si="0"/>
        <v>144.88</v>
      </c>
      <c r="U5" s="65">
        <f t="shared" si="0"/>
        <v>0.55999999999999994</v>
      </c>
      <c r="V5" s="65">
        <f t="shared" si="0"/>
        <v>15.76</v>
      </c>
      <c r="W5" s="65">
        <f t="shared" si="0"/>
        <v>0.2</v>
      </c>
      <c r="X5" s="65">
        <f t="shared" si="0"/>
        <v>0</v>
      </c>
      <c r="Y5" s="65">
        <f t="shared" si="0"/>
        <v>0</v>
      </c>
      <c r="Z5" s="65">
        <f t="shared" si="0"/>
        <v>17.400000000000002</v>
      </c>
      <c r="AA5" s="65">
        <f t="shared" si="0"/>
        <v>0.60000000000000009</v>
      </c>
      <c r="AB5" s="65">
        <f t="shared" si="0"/>
        <v>1.8</v>
      </c>
      <c r="AC5" s="66">
        <f t="shared" si="0"/>
        <v>146.72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144.88</v>
      </c>
      <c r="AO5" s="60">
        <f t="shared" si="1"/>
        <v>0.55999999999999994</v>
      </c>
      <c r="AP5" s="60">
        <f t="shared" si="1"/>
        <v>15.76</v>
      </c>
      <c r="AQ5" s="60">
        <f t="shared" si="1"/>
        <v>0.2</v>
      </c>
      <c r="AR5" s="60">
        <f t="shared" si="1"/>
        <v>0</v>
      </c>
      <c r="AS5" s="60">
        <f t="shared" si="1"/>
        <v>0</v>
      </c>
      <c r="AT5" s="60">
        <f t="shared" si="1"/>
        <v>17.400000000000002</v>
      </c>
      <c r="AU5" s="60">
        <f t="shared" si="1"/>
        <v>0.60000000000000009</v>
      </c>
      <c r="AV5" s="60">
        <f t="shared" si="1"/>
        <v>1.8</v>
      </c>
      <c r="AW5" s="60">
        <f t="shared" si="1"/>
        <v>146.72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 t="shared" ref="AN6:AW6" si="4">SUM(AN3:AN5)</f>
        <v>232.63</v>
      </c>
      <c r="AO6" s="77">
        <f t="shared" si="4"/>
        <v>2.36</v>
      </c>
      <c r="AP6" s="77">
        <f t="shared" si="4"/>
        <v>16.39</v>
      </c>
      <c r="AQ6" s="77">
        <f t="shared" si="4"/>
        <v>18.919999999999998</v>
      </c>
      <c r="AR6" s="77">
        <f t="shared" si="4"/>
        <v>1.8</v>
      </c>
      <c r="AS6" s="77">
        <f t="shared" si="4"/>
        <v>0</v>
      </c>
      <c r="AT6" s="77">
        <f t="shared" si="4"/>
        <v>163.767</v>
      </c>
      <c r="AU6" s="77">
        <f t="shared" si="4"/>
        <v>13.92</v>
      </c>
      <c r="AV6" s="77">
        <f t="shared" si="4"/>
        <v>11.250000000000002</v>
      </c>
      <c r="AW6" s="77">
        <f t="shared" si="4"/>
        <v>173.09</v>
      </c>
    </row>
    <row r="8" spans="1:49" x14ac:dyDescent="0.25">
      <c r="B8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5" enableFormatConditionsCalculation="0"/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125</v>
      </c>
      <c r="B3" s="56" t="s">
        <v>338</v>
      </c>
      <c r="C3" s="56" t="s">
        <v>60</v>
      </c>
      <c r="D3" s="56">
        <v>200</v>
      </c>
      <c r="E3" s="58" t="s">
        <v>113</v>
      </c>
      <c r="F3" s="58">
        <v>841</v>
      </c>
      <c r="G3" s="86">
        <v>0.5</v>
      </c>
      <c r="H3" s="60">
        <f>G3/SUM($G$3:$G$7)</f>
        <v>0.48780487804878053</v>
      </c>
      <c r="I3" s="78">
        <f>$D$3*H3</f>
        <v>97.560975609756113</v>
      </c>
      <c r="J3" s="61">
        <v>168.3</v>
      </c>
      <c r="K3" s="62">
        <v>19.8</v>
      </c>
      <c r="L3" s="62">
        <v>9.3000000000000007</v>
      </c>
      <c r="M3" s="62">
        <v>1.35</v>
      </c>
      <c r="N3" s="62">
        <v>0</v>
      </c>
      <c r="O3" s="62">
        <v>106.3</v>
      </c>
      <c r="P3" s="62">
        <v>48.1</v>
      </c>
      <c r="Q3" s="62">
        <v>0</v>
      </c>
      <c r="R3" s="62">
        <v>9.0399999999999991</v>
      </c>
      <c r="S3" s="63">
        <v>63.32</v>
      </c>
      <c r="T3" s="64">
        <f t="shared" ref="T3:AC7" si="0">$I3/100*J3</f>
        <v>164.19512195121956</v>
      </c>
      <c r="U3" s="65">
        <f t="shared" si="0"/>
        <v>19.31707317073171</v>
      </c>
      <c r="V3" s="65">
        <f t="shared" si="0"/>
        <v>9.0731707317073198</v>
      </c>
      <c r="W3" s="65">
        <f t="shared" si="0"/>
        <v>1.3170731707317076</v>
      </c>
      <c r="X3" s="65">
        <f t="shared" si="0"/>
        <v>0</v>
      </c>
      <c r="Y3" s="65">
        <f t="shared" si="0"/>
        <v>103.70731707317076</v>
      </c>
      <c r="Z3" s="65">
        <f t="shared" si="0"/>
        <v>46.926829268292693</v>
      </c>
      <c r="AA3" s="65">
        <f t="shared" si="0"/>
        <v>0</v>
      </c>
      <c r="AB3" s="65">
        <f t="shared" si="0"/>
        <v>8.8195121951219519</v>
      </c>
      <c r="AC3" s="66">
        <f t="shared" si="0"/>
        <v>61.775609756097573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1</v>
      </c>
      <c r="AM3" s="69">
        <v>1</v>
      </c>
      <c r="AN3" s="70">
        <f>AD3*T3</f>
        <v>164.19512195121956</v>
      </c>
      <c r="AO3" s="60">
        <f t="shared" ref="AO3:AW7" si="1">AE3*U3</f>
        <v>19.31707317073171</v>
      </c>
      <c r="AP3" s="60">
        <f t="shared" si="1"/>
        <v>9.0731707317073198</v>
      </c>
      <c r="AQ3" s="60">
        <f t="shared" si="1"/>
        <v>1.3170731707317076</v>
      </c>
      <c r="AR3" s="60">
        <f t="shared" si="1"/>
        <v>0</v>
      </c>
      <c r="AS3" s="60">
        <f t="shared" si="1"/>
        <v>103.70731707317076</v>
      </c>
      <c r="AT3" s="60">
        <f t="shared" si="1"/>
        <v>42.234146341463422</v>
      </c>
      <c r="AU3" s="60">
        <f t="shared" si="1"/>
        <v>0</v>
      </c>
      <c r="AV3" s="60">
        <f t="shared" si="1"/>
        <v>8.8195121951219519</v>
      </c>
      <c r="AW3" s="60">
        <f t="shared" si="1"/>
        <v>61.775609756097573</v>
      </c>
    </row>
    <row r="4" spans="1:49" x14ac:dyDescent="0.25">
      <c r="A4" s="71"/>
      <c r="B4" s="71"/>
      <c r="C4" s="71"/>
      <c r="D4" s="71"/>
      <c r="E4" s="86" t="s">
        <v>196</v>
      </c>
      <c r="F4" s="86">
        <v>260</v>
      </c>
      <c r="G4" s="86">
        <v>0.2</v>
      </c>
      <c r="H4" s="60">
        <f>G4/SUM($G$3:$G$7)</f>
        <v>0.19512195121951223</v>
      </c>
      <c r="I4" s="78">
        <f t="shared" ref="I4:I7" si="2">$D$3*H4</f>
        <v>39.024390243902445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15.800975609756101</v>
      </c>
      <c r="U4" s="65">
        <f t="shared" si="0"/>
        <v>0.78048780487804892</v>
      </c>
      <c r="V4" s="65">
        <f t="shared" si="0"/>
        <v>0.16000000000000003</v>
      </c>
      <c r="W4" s="65">
        <f t="shared" si="0"/>
        <v>2.8097560975609763</v>
      </c>
      <c r="X4" s="65">
        <f t="shared" si="0"/>
        <v>0.59317073170731716</v>
      </c>
      <c r="Y4" s="65">
        <f t="shared" si="0"/>
        <v>0</v>
      </c>
      <c r="Z4" s="65">
        <f t="shared" si="0"/>
        <v>4.4878048780487809</v>
      </c>
      <c r="AA4" s="65">
        <f t="shared" si="0"/>
        <v>7.2195121951219523</v>
      </c>
      <c r="AB4" s="65">
        <f t="shared" si="0"/>
        <v>11.707317073170733</v>
      </c>
      <c r="AC4" s="66">
        <f t="shared" si="0"/>
        <v>1.9512195121951224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7" si="3">AD4*T4</f>
        <v>15.800975609756101</v>
      </c>
      <c r="AO4" s="60">
        <f t="shared" si="1"/>
        <v>0.78048780487804892</v>
      </c>
      <c r="AP4" s="60">
        <f t="shared" si="1"/>
        <v>0.16000000000000003</v>
      </c>
      <c r="AQ4" s="60">
        <f t="shared" si="1"/>
        <v>2.8097560975609763</v>
      </c>
      <c r="AR4" s="60">
        <f t="shared" si="1"/>
        <v>0.59317073170731716</v>
      </c>
      <c r="AS4" s="60">
        <f t="shared" si="1"/>
        <v>0</v>
      </c>
      <c r="AT4" s="60">
        <f t="shared" si="1"/>
        <v>4.4878048780487809</v>
      </c>
      <c r="AU4" s="60">
        <f t="shared" si="1"/>
        <v>7.2195121951219523</v>
      </c>
      <c r="AV4" s="60">
        <f t="shared" si="1"/>
        <v>11.707317073170733</v>
      </c>
      <c r="AW4" s="60">
        <f t="shared" si="1"/>
        <v>1.9512195121951224</v>
      </c>
    </row>
    <row r="5" spans="1:49" x14ac:dyDescent="0.25">
      <c r="A5" s="71"/>
      <c r="B5" s="71"/>
      <c r="C5" s="71"/>
      <c r="D5" s="71"/>
      <c r="E5" s="86" t="s">
        <v>339</v>
      </c>
      <c r="F5" s="86">
        <v>291</v>
      </c>
      <c r="G5" s="86">
        <v>0.3</v>
      </c>
      <c r="H5" s="60">
        <f>G5/SUM($G$3:$G$7)</f>
        <v>0.29268292682926833</v>
      </c>
      <c r="I5" s="78">
        <f t="shared" si="2"/>
        <v>58.536585365853668</v>
      </c>
      <c r="J5" s="61">
        <v>25.63</v>
      </c>
      <c r="K5" s="62">
        <v>1.48</v>
      </c>
      <c r="L5" s="62">
        <v>0.19</v>
      </c>
      <c r="M5" s="62">
        <v>4.5</v>
      </c>
      <c r="N5" s="62">
        <v>1</v>
      </c>
      <c r="O5" s="62">
        <v>0</v>
      </c>
      <c r="P5" s="62">
        <v>12.3</v>
      </c>
      <c r="Q5" s="62">
        <v>40</v>
      </c>
      <c r="R5" s="62">
        <v>48.96</v>
      </c>
      <c r="S5" s="63">
        <v>27.2</v>
      </c>
      <c r="T5" s="64">
        <f t="shared" si="0"/>
        <v>15.002926829268294</v>
      </c>
      <c r="U5" s="65">
        <f t="shared" si="0"/>
        <v>0.86634146341463425</v>
      </c>
      <c r="V5" s="65">
        <f t="shared" si="0"/>
        <v>0.11121951219512197</v>
      </c>
      <c r="W5" s="65">
        <f t="shared" si="0"/>
        <v>2.6341463414634152</v>
      </c>
      <c r="X5" s="65">
        <f t="shared" si="0"/>
        <v>0.58536585365853666</v>
      </c>
      <c r="Y5" s="65">
        <f t="shared" si="0"/>
        <v>0</v>
      </c>
      <c r="Z5" s="65">
        <f t="shared" si="0"/>
        <v>7.2000000000000011</v>
      </c>
      <c r="AA5" s="65">
        <f t="shared" si="0"/>
        <v>23.414634146341466</v>
      </c>
      <c r="AB5" s="65">
        <f t="shared" si="0"/>
        <v>28.659512195121955</v>
      </c>
      <c r="AC5" s="66">
        <f t="shared" si="0"/>
        <v>15.921951219512197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15.002926829268294</v>
      </c>
      <c r="AO5" s="60">
        <f t="shared" si="1"/>
        <v>0.86634146341463425</v>
      </c>
      <c r="AP5" s="60">
        <f t="shared" si="1"/>
        <v>0.11121951219512197</v>
      </c>
      <c r="AQ5" s="60">
        <f t="shared" si="1"/>
        <v>2.6341463414634152</v>
      </c>
      <c r="AR5" s="60">
        <f t="shared" si="1"/>
        <v>0.58536585365853666</v>
      </c>
      <c r="AS5" s="60">
        <f t="shared" si="1"/>
        <v>0</v>
      </c>
      <c r="AT5" s="60">
        <f t="shared" si="1"/>
        <v>7.2000000000000011</v>
      </c>
      <c r="AU5" s="60">
        <f t="shared" si="1"/>
        <v>23.414634146341466</v>
      </c>
      <c r="AV5" s="60">
        <f t="shared" si="1"/>
        <v>28.659512195121955</v>
      </c>
      <c r="AW5" s="60">
        <f t="shared" si="1"/>
        <v>15.921951219512197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0.02</v>
      </c>
      <c r="H6" s="60">
        <f>G6/SUM($G$3:$G$7)</f>
        <v>1.9512195121951223E-2</v>
      </c>
      <c r="I6" s="78">
        <f t="shared" si="2"/>
        <v>3.9024390243902447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35.051707317073181</v>
      </c>
      <c r="U6" s="65">
        <f t="shared" si="0"/>
        <v>0</v>
      </c>
      <c r="V6" s="65">
        <f t="shared" si="0"/>
        <v>3.8946341463414642</v>
      </c>
      <c r="W6" s="65">
        <f t="shared" si="0"/>
        <v>0</v>
      </c>
      <c r="X6" s="65">
        <f t="shared" si="0"/>
        <v>0</v>
      </c>
      <c r="Y6" s="65">
        <f t="shared" si="0"/>
        <v>2.4975609756097565</v>
      </c>
      <c r="Z6" s="65">
        <f t="shared" si="0"/>
        <v>1.5609756097560978</v>
      </c>
      <c r="AA6" s="65">
        <f t="shared" si="0"/>
        <v>0</v>
      </c>
      <c r="AB6" s="65">
        <f t="shared" si="0"/>
        <v>0.70243902439024408</v>
      </c>
      <c r="AC6" s="66">
        <f t="shared" si="0"/>
        <v>0.19902439024390245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35.051707317073181</v>
      </c>
      <c r="AO6" s="60">
        <f t="shared" si="1"/>
        <v>0</v>
      </c>
      <c r="AP6" s="60">
        <f t="shared" si="1"/>
        <v>3.8946341463414642</v>
      </c>
      <c r="AQ6" s="60">
        <f t="shared" si="1"/>
        <v>0</v>
      </c>
      <c r="AR6" s="60">
        <f t="shared" si="1"/>
        <v>0</v>
      </c>
      <c r="AS6" s="60">
        <f t="shared" si="1"/>
        <v>2.4975609756097565</v>
      </c>
      <c r="AT6" s="60">
        <f t="shared" si="1"/>
        <v>1.5609756097560978</v>
      </c>
      <c r="AU6" s="60">
        <f t="shared" si="1"/>
        <v>0</v>
      </c>
      <c r="AV6" s="60">
        <f t="shared" si="1"/>
        <v>0.70243902439024408</v>
      </c>
      <c r="AW6" s="60">
        <f t="shared" si="1"/>
        <v>0.19902439024390245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5.0000000000000001E-3</v>
      </c>
      <c r="H7" s="60">
        <f>G7/SUM($G$3:$G$7)</f>
        <v>4.8780487804878057E-3</v>
      </c>
      <c r="I7" s="78">
        <f t="shared" si="2"/>
        <v>0.97560975609756118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0.21463414634146344</v>
      </c>
      <c r="AC7" s="66">
        <f t="shared" si="0"/>
        <v>383.52195121951229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0.21463414634146344</v>
      </c>
      <c r="AW7" s="60">
        <f t="shared" si="1"/>
        <v>383.52195121951229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230.05073170731714</v>
      </c>
      <c r="AO8" s="77">
        <f t="shared" ref="AO8:AW8" si="4">SUM(AO3:AO7)</f>
        <v>20.963902439024395</v>
      </c>
      <c r="AP8" s="77">
        <f t="shared" si="4"/>
        <v>13.239024390243905</v>
      </c>
      <c r="AQ8" s="77">
        <f t="shared" si="4"/>
        <v>6.7609756097560991</v>
      </c>
      <c r="AR8" s="77">
        <f t="shared" si="4"/>
        <v>1.1785365853658538</v>
      </c>
      <c r="AS8" s="77">
        <f t="shared" si="4"/>
        <v>106.20487804878051</v>
      </c>
      <c r="AT8" s="77">
        <f t="shared" si="4"/>
        <v>55.482926829268308</v>
      </c>
      <c r="AU8" s="77">
        <f t="shared" si="4"/>
        <v>30.634146341463421</v>
      </c>
      <c r="AV8" s="77">
        <f t="shared" si="4"/>
        <v>50.103414634146347</v>
      </c>
      <c r="AW8" s="77">
        <f t="shared" si="4"/>
        <v>463.36975609756109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6" enableFormatConditionsCalculation="0"/>
  <dimension ref="A1:AW16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126</v>
      </c>
      <c r="B3" s="56" t="s">
        <v>340</v>
      </c>
      <c r="C3" s="56" t="s">
        <v>60</v>
      </c>
      <c r="D3" s="56">
        <v>200</v>
      </c>
      <c r="E3" s="58" t="s">
        <v>6</v>
      </c>
      <c r="F3" s="58">
        <v>191</v>
      </c>
      <c r="G3" s="86">
        <v>0.2</v>
      </c>
      <c r="H3" s="60">
        <f>G3/SUM($G$3:$G$7)</f>
        <v>0.19512195121951223</v>
      </c>
      <c r="I3" s="78">
        <f>$D$3*H3</f>
        <v>39.024390243902445</v>
      </c>
      <c r="J3" s="61">
        <v>44.1</v>
      </c>
      <c r="K3" s="62">
        <v>1</v>
      </c>
      <c r="L3" s="62">
        <v>0.1</v>
      </c>
      <c r="M3" s="62">
        <v>9.8000000000000007</v>
      </c>
      <c r="N3" s="62">
        <v>1.1000000000000001</v>
      </c>
      <c r="O3" s="62">
        <v>0</v>
      </c>
      <c r="P3" s="62">
        <v>650</v>
      </c>
      <c r="Q3" s="62">
        <v>14.6</v>
      </c>
      <c r="R3" s="62">
        <v>30</v>
      </c>
      <c r="S3" s="63">
        <v>25</v>
      </c>
      <c r="T3" s="64">
        <f t="shared" ref="T3:AC7" si="0">$I3/100*J3</f>
        <v>17.20975609756098</v>
      </c>
      <c r="U3" s="65">
        <f t="shared" si="0"/>
        <v>0.39024390243902446</v>
      </c>
      <c r="V3" s="65">
        <f t="shared" si="0"/>
        <v>3.9024390243902446E-2</v>
      </c>
      <c r="W3" s="65">
        <f t="shared" si="0"/>
        <v>3.8243902439024398</v>
      </c>
      <c r="X3" s="65">
        <f t="shared" si="0"/>
        <v>0.42926829268292693</v>
      </c>
      <c r="Y3" s="65">
        <f t="shared" si="0"/>
        <v>0</v>
      </c>
      <c r="Z3" s="65">
        <f t="shared" si="0"/>
        <v>253.65853658536591</v>
      </c>
      <c r="AA3" s="65">
        <f t="shared" si="0"/>
        <v>5.6975609756097567</v>
      </c>
      <c r="AB3" s="65">
        <f t="shared" si="0"/>
        <v>11.707317073170733</v>
      </c>
      <c r="AC3" s="66">
        <f t="shared" si="0"/>
        <v>9.7560975609756113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17.20975609756098</v>
      </c>
      <c r="AO3" s="60">
        <f t="shared" ref="AO3:AW7" si="1">AE3*U3</f>
        <v>0.39024390243902446</v>
      </c>
      <c r="AP3" s="60">
        <f t="shared" si="1"/>
        <v>3.9024390243902446E-2</v>
      </c>
      <c r="AQ3" s="60">
        <f t="shared" si="1"/>
        <v>3.8243902439024398</v>
      </c>
      <c r="AR3" s="60">
        <f t="shared" si="1"/>
        <v>0.42926829268292693</v>
      </c>
      <c r="AS3" s="60">
        <f t="shared" si="1"/>
        <v>0</v>
      </c>
      <c r="AT3" s="60">
        <f t="shared" si="1"/>
        <v>253.65853658536591</v>
      </c>
      <c r="AU3" s="60">
        <f t="shared" si="1"/>
        <v>5.6975609756097567</v>
      </c>
      <c r="AV3" s="60">
        <f t="shared" si="1"/>
        <v>11.707317073170733</v>
      </c>
      <c r="AW3" s="60">
        <f t="shared" si="1"/>
        <v>9.7560975609756113</v>
      </c>
    </row>
    <row r="4" spans="1:49" x14ac:dyDescent="0.25">
      <c r="A4" s="71"/>
      <c r="B4" s="71"/>
      <c r="C4" s="71"/>
      <c r="D4" s="71"/>
      <c r="E4" s="86" t="s">
        <v>341</v>
      </c>
      <c r="F4" s="86">
        <v>260</v>
      </c>
      <c r="G4" s="86">
        <v>0.6</v>
      </c>
      <c r="H4" s="60">
        <f>G4/SUM($G$3:$G$7)</f>
        <v>0.58536585365853666</v>
      </c>
      <c r="I4" s="78">
        <f t="shared" ref="I4:I7" si="2">$D$3*H4</f>
        <v>117.07317073170734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47.402926829268303</v>
      </c>
      <c r="U4" s="65">
        <f t="shared" si="0"/>
        <v>2.3414634146341466</v>
      </c>
      <c r="V4" s="65">
        <f t="shared" si="0"/>
        <v>0.48000000000000004</v>
      </c>
      <c r="W4" s="65">
        <f t="shared" si="0"/>
        <v>8.429268292682929</v>
      </c>
      <c r="X4" s="65">
        <f t="shared" si="0"/>
        <v>1.7795121951219515</v>
      </c>
      <c r="Y4" s="65">
        <f t="shared" si="0"/>
        <v>0</v>
      </c>
      <c r="Z4" s="65">
        <f t="shared" si="0"/>
        <v>13.463414634146343</v>
      </c>
      <c r="AA4" s="65">
        <f t="shared" si="0"/>
        <v>21.658536585365855</v>
      </c>
      <c r="AB4" s="65">
        <f t="shared" si="0"/>
        <v>35.121951219512198</v>
      </c>
      <c r="AC4" s="66">
        <f t="shared" si="0"/>
        <v>5.8536585365853666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7" si="3">AD4*T4</f>
        <v>47.402926829268303</v>
      </c>
      <c r="AO4" s="60">
        <f t="shared" si="1"/>
        <v>2.3414634146341466</v>
      </c>
      <c r="AP4" s="60">
        <f t="shared" si="1"/>
        <v>0.48000000000000004</v>
      </c>
      <c r="AQ4" s="60">
        <f t="shared" si="1"/>
        <v>8.429268292682929</v>
      </c>
      <c r="AR4" s="60">
        <f t="shared" si="1"/>
        <v>1.7795121951219515</v>
      </c>
      <c r="AS4" s="60">
        <f t="shared" si="1"/>
        <v>0</v>
      </c>
      <c r="AT4" s="60">
        <f t="shared" si="1"/>
        <v>13.463414634146343</v>
      </c>
      <c r="AU4" s="60">
        <f t="shared" si="1"/>
        <v>21.658536585365855</v>
      </c>
      <c r="AV4" s="60">
        <f t="shared" si="1"/>
        <v>35.121951219512198</v>
      </c>
      <c r="AW4" s="60">
        <f t="shared" si="1"/>
        <v>5.8536585365853666</v>
      </c>
    </row>
    <row r="5" spans="1:49" x14ac:dyDescent="0.25">
      <c r="A5" s="71"/>
      <c r="B5" s="71"/>
      <c r="C5" s="71"/>
      <c r="D5" s="71"/>
      <c r="E5" s="86" t="s">
        <v>342</v>
      </c>
      <c r="F5" s="86">
        <v>129</v>
      </c>
      <c r="G5" s="86">
        <v>0.2</v>
      </c>
      <c r="H5" s="60">
        <f>G5/SUM($G$3:$G$7)</f>
        <v>0.19512195121951223</v>
      </c>
      <c r="I5" s="78">
        <f t="shared" si="2"/>
        <v>39.024390243902445</v>
      </c>
      <c r="J5" s="61">
        <v>408.95</v>
      </c>
      <c r="K5" s="62">
        <v>44.5</v>
      </c>
      <c r="L5" s="62">
        <v>17.350000000000001</v>
      </c>
      <c r="M5" s="62">
        <v>18.7</v>
      </c>
      <c r="N5" s="62">
        <v>0.21</v>
      </c>
      <c r="O5" s="62">
        <v>0</v>
      </c>
      <c r="P5" s="62">
        <v>5</v>
      </c>
      <c r="Q5" s="62">
        <v>0</v>
      </c>
      <c r="R5" s="62">
        <v>116.1</v>
      </c>
      <c r="S5" s="63">
        <v>9.32</v>
      </c>
      <c r="T5" s="64">
        <f t="shared" si="0"/>
        <v>159.59024390243906</v>
      </c>
      <c r="U5" s="65">
        <f t="shared" si="0"/>
        <v>17.36585365853659</v>
      </c>
      <c r="V5" s="65">
        <f t="shared" si="0"/>
        <v>6.7707317073170747</v>
      </c>
      <c r="W5" s="65">
        <f t="shared" si="0"/>
        <v>7.2975609756097573</v>
      </c>
      <c r="X5" s="65">
        <f t="shared" si="0"/>
        <v>8.1951219512195139E-2</v>
      </c>
      <c r="Y5" s="65">
        <f t="shared" si="0"/>
        <v>0</v>
      </c>
      <c r="Z5" s="65">
        <f t="shared" si="0"/>
        <v>1.9512195121951224</v>
      </c>
      <c r="AA5" s="65">
        <f t="shared" si="0"/>
        <v>0</v>
      </c>
      <c r="AB5" s="65">
        <f t="shared" si="0"/>
        <v>45.307317073170736</v>
      </c>
      <c r="AC5" s="66">
        <f t="shared" si="0"/>
        <v>3.6370731707317079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159.59024390243906</v>
      </c>
      <c r="AO5" s="60">
        <f t="shared" si="1"/>
        <v>17.36585365853659</v>
      </c>
      <c r="AP5" s="60">
        <f t="shared" si="1"/>
        <v>6.7707317073170747</v>
      </c>
      <c r="AQ5" s="60">
        <f t="shared" si="1"/>
        <v>7.2975609756097573</v>
      </c>
      <c r="AR5" s="60">
        <f t="shared" si="1"/>
        <v>8.1951219512195139E-2</v>
      </c>
      <c r="AS5" s="60">
        <f t="shared" si="1"/>
        <v>0</v>
      </c>
      <c r="AT5" s="60">
        <f t="shared" si="1"/>
        <v>1.9512195121951224</v>
      </c>
      <c r="AU5" s="60">
        <f t="shared" si="1"/>
        <v>0</v>
      </c>
      <c r="AV5" s="60">
        <f t="shared" si="1"/>
        <v>45.307317073170736</v>
      </c>
      <c r="AW5" s="60">
        <f t="shared" si="1"/>
        <v>3.6370731707317079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0.02</v>
      </c>
      <c r="H6" s="60">
        <f>G6/SUM($G$3:$G$7)</f>
        <v>1.9512195121951223E-2</v>
      </c>
      <c r="I6" s="78">
        <f t="shared" si="2"/>
        <v>3.9024390243902447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35.051707317073181</v>
      </c>
      <c r="U6" s="65">
        <f t="shared" si="0"/>
        <v>0</v>
      </c>
      <c r="V6" s="65">
        <f t="shared" si="0"/>
        <v>3.8946341463414642</v>
      </c>
      <c r="W6" s="65">
        <f t="shared" si="0"/>
        <v>0</v>
      </c>
      <c r="X6" s="65">
        <f t="shared" si="0"/>
        <v>0</v>
      </c>
      <c r="Y6" s="65">
        <f t="shared" si="0"/>
        <v>2.4975609756097565</v>
      </c>
      <c r="Z6" s="65">
        <f t="shared" si="0"/>
        <v>1.5609756097560978</v>
      </c>
      <c r="AA6" s="65">
        <f t="shared" si="0"/>
        <v>0</v>
      </c>
      <c r="AB6" s="65">
        <f t="shared" si="0"/>
        <v>0.70243902439024408</v>
      </c>
      <c r="AC6" s="66">
        <f t="shared" si="0"/>
        <v>0.19902439024390245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35.051707317073181</v>
      </c>
      <c r="AO6" s="60">
        <f t="shared" si="1"/>
        <v>0</v>
      </c>
      <c r="AP6" s="60">
        <f t="shared" si="1"/>
        <v>3.8946341463414642</v>
      </c>
      <c r="AQ6" s="60">
        <f t="shared" si="1"/>
        <v>0</v>
      </c>
      <c r="AR6" s="60">
        <f t="shared" si="1"/>
        <v>0</v>
      </c>
      <c r="AS6" s="60">
        <f t="shared" si="1"/>
        <v>2.4975609756097565</v>
      </c>
      <c r="AT6" s="60">
        <f t="shared" si="1"/>
        <v>1.5609756097560978</v>
      </c>
      <c r="AU6" s="60">
        <f t="shared" si="1"/>
        <v>0</v>
      </c>
      <c r="AV6" s="60">
        <f t="shared" si="1"/>
        <v>0.70243902439024408</v>
      </c>
      <c r="AW6" s="60">
        <f t="shared" si="1"/>
        <v>0.19902439024390245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5.0000000000000001E-3</v>
      </c>
      <c r="H7" s="60">
        <f>G7/SUM($G$3:$G$7)</f>
        <v>4.8780487804878057E-3</v>
      </c>
      <c r="I7" s="78">
        <f t="shared" si="2"/>
        <v>0.97560975609756118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0.21463414634146344</v>
      </c>
      <c r="AC7" s="66">
        <f t="shared" si="0"/>
        <v>383.52195121951229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0.21463414634146344</v>
      </c>
      <c r="AW7" s="60">
        <f t="shared" si="1"/>
        <v>383.52195121951229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259.25463414634152</v>
      </c>
      <c r="AO8" s="77">
        <f t="shared" ref="AO8:AW8" si="4">SUM(AO3:AO7)</f>
        <v>20.09756097560976</v>
      </c>
      <c r="AP8" s="77">
        <f t="shared" si="4"/>
        <v>11.184390243902442</v>
      </c>
      <c r="AQ8" s="77">
        <f t="shared" si="4"/>
        <v>19.551219512195125</v>
      </c>
      <c r="AR8" s="77">
        <f t="shared" si="4"/>
        <v>2.2907317073170734</v>
      </c>
      <c r="AS8" s="77">
        <f t="shared" si="4"/>
        <v>2.4975609756097565</v>
      </c>
      <c r="AT8" s="77">
        <f t="shared" si="4"/>
        <v>270.63414634146346</v>
      </c>
      <c r="AU8" s="77">
        <f t="shared" si="4"/>
        <v>27.356097560975613</v>
      </c>
      <c r="AV8" s="77">
        <f t="shared" si="4"/>
        <v>93.053658536585388</v>
      </c>
      <c r="AW8" s="77">
        <f t="shared" si="4"/>
        <v>402.96780487804887</v>
      </c>
    </row>
    <row r="10" spans="1:49" x14ac:dyDescent="0.25">
      <c r="B10" s="50" t="s">
        <v>30</v>
      </c>
    </row>
    <row r="16" spans="1:49" x14ac:dyDescent="0.25">
      <c r="G16" s="50" t="s">
        <v>343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7" enableFormatConditionsCalculation="0"/>
  <dimension ref="A1:AW8"/>
  <sheetViews>
    <sheetView showGridLines="0" workbookViewId="0">
      <selection activeCell="J5" sqref="J5:S5"/>
    </sheetView>
  </sheetViews>
  <sheetFormatPr baseColWidth="10" defaultRowHeight="18" x14ac:dyDescent="0.25"/>
  <cols>
    <col min="1" max="1" width="5" style="50" bestFit="1" customWidth="1"/>
    <col min="2" max="2" width="17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127</v>
      </c>
      <c r="B3" s="56" t="s">
        <v>344</v>
      </c>
      <c r="C3" s="56" t="s">
        <v>60</v>
      </c>
      <c r="D3" s="56">
        <v>200</v>
      </c>
      <c r="E3" s="58" t="s">
        <v>345</v>
      </c>
      <c r="F3" s="58">
        <v>626</v>
      </c>
      <c r="G3" s="86">
        <v>0.55000000000000004</v>
      </c>
      <c r="H3" s="60">
        <f>G3/SUM($G$3:$G$5)</f>
        <v>0.55000000000000004</v>
      </c>
      <c r="I3" s="78">
        <f>$D$3*H3</f>
        <v>110.00000000000001</v>
      </c>
      <c r="J3" s="61">
        <v>95</v>
      </c>
      <c r="K3" s="62">
        <v>1.5</v>
      </c>
      <c r="L3" s="62">
        <v>0.2</v>
      </c>
      <c r="M3" s="62">
        <v>21.8</v>
      </c>
      <c r="N3" s="62">
        <v>1.2</v>
      </c>
      <c r="O3" s="62">
        <v>0</v>
      </c>
      <c r="P3" s="62">
        <v>9</v>
      </c>
      <c r="Q3" s="62">
        <v>8.5</v>
      </c>
      <c r="R3" s="62">
        <v>6.5</v>
      </c>
      <c r="S3" s="63">
        <v>0.9</v>
      </c>
      <c r="T3" s="64">
        <f t="shared" ref="T3:AC5" si="0">$I3/100*J3</f>
        <v>104.50000000000001</v>
      </c>
      <c r="U3" s="65">
        <f t="shared" si="0"/>
        <v>1.6500000000000001</v>
      </c>
      <c r="V3" s="65">
        <f t="shared" si="0"/>
        <v>0.22000000000000003</v>
      </c>
      <c r="W3" s="65">
        <f t="shared" si="0"/>
        <v>23.980000000000004</v>
      </c>
      <c r="X3" s="65">
        <f t="shared" si="0"/>
        <v>1.32</v>
      </c>
      <c r="Y3" s="65">
        <f t="shared" si="0"/>
        <v>0</v>
      </c>
      <c r="Z3" s="65">
        <f t="shared" si="0"/>
        <v>9.9</v>
      </c>
      <c r="AA3" s="65">
        <f t="shared" si="0"/>
        <v>9.3500000000000014</v>
      </c>
      <c r="AB3" s="65">
        <f t="shared" si="0"/>
        <v>7.15</v>
      </c>
      <c r="AC3" s="66">
        <f t="shared" si="0"/>
        <v>0.9900000000000001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104.50000000000001</v>
      </c>
      <c r="AO3" s="60">
        <f t="shared" ref="AO3:AW5" si="1">AE3*U3</f>
        <v>1.6500000000000001</v>
      </c>
      <c r="AP3" s="60">
        <f t="shared" si="1"/>
        <v>0.22000000000000003</v>
      </c>
      <c r="AQ3" s="60">
        <f t="shared" si="1"/>
        <v>23.980000000000004</v>
      </c>
      <c r="AR3" s="60">
        <f t="shared" si="1"/>
        <v>1.32</v>
      </c>
      <c r="AS3" s="60">
        <f t="shared" si="1"/>
        <v>0</v>
      </c>
      <c r="AT3" s="60">
        <f t="shared" si="1"/>
        <v>9.9</v>
      </c>
      <c r="AU3" s="60">
        <f t="shared" si="1"/>
        <v>9.3500000000000014</v>
      </c>
      <c r="AV3" s="60">
        <f t="shared" si="1"/>
        <v>7.15</v>
      </c>
      <c r="AW3" s="60">
        <f t="shared" si="1"/>
        <v>0.9900000000000001</v>
      </c>
    </row>
    <row r="4" spans="1:49" x14ac:dyDescent="0.25">
      <c r="A4" s="71"/>
      <c r="B4" s="71"/>
      <c r="C4" s="71"/>
      <c r="D4" s="71"/>
      <c r="E4" s="86" t="s">
        <v>346</v>
      </c>
      <c r="F4" s="86">
        <v>600</v>
      </c>
      <c r="G4" s="86">
        <v>0.35</v>
      </c>
      <c r="H4" s="60">
        <f>G4/SUM($G$3:$G$5)</f>
        <v>0.35</v>
      </c>
      <c r="I4" s="78">
        <f t="shared" ref="I4:I5" si="2">$D$3*H4</f>
        <v>70</v>
      </c>
      <c r="J4" s="61">
        <v>52.28</v>
      </c>
      <c r="K4" s="62">
        <v>0.72</v>
      </c>
      <c r="L4" s="62">
        <v>0.2</v>
      </c>
      <c r="M4" s="62">
        <v>11.9</v>
      </c>
      <c r="N4" s="62">
        <v>0.4</v>
      </c>
      <c r="O4" s="62">
        <v>0</v>
      </c>
      <c r="P4" s="62">
        <v>148</v>
      </c>
      <c r="Q4" s="62">
        <v>28</v>
      </c>
      <c r="R4" s="62">
        <v>35</v>
      </c>
      <c r="S4" s="63">
        <v>1.4</v>
      </c>
      <c r="T4" s="64">
        <f t="shared" si="0"/>
        <v>36.595999999999997</v>
      </c>
      <c r="U4" s="65">
        <f t="shared" si="0"/>
        <v>0.504</v>
      </c>
      <c r="V4" s="65">
        <f t="shared" si="0"/>
        <v>0.13999999999999999</v>
      </c>
      <c r="W4" s="65">
        <f t="shared" si="0"/>
        <v>8.33</v>
      </c>
      <c r="X4" s="65">
        <f t="shared" si="0"/>
        <v>0.27999999999999997</v>
      </c>
      <c r="Y4" s="65">
        <f t="shared" si="0"/>
        <v>0</v>
      </c>
      <c r="Z4" s="65">
        <f t="shared" si="0"/>
        <v>103.6</v>
      </c>
      <c r="AA4" s="65">
        <f t="shared" si="0"/>
        <v>19.599999999999998</v>
      </c>
      <c r="AB4" s="65">
        <f t="shared" si="0"/>
        <v>24.5</v>
      </c>
      <c r="AC4" s="66">
        <f t="shared" si="0"/>
        <v>0.97999999999999987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5" si="3">AD4*T4</f>
        <v>36.595999999999997</v>
      </c>
      <c r="AO4" s="60">
        <f t="shared" si="1"/>
        <v>0.504</v>
      </c>
      <c r="AP4" s="60">
        <f t="shared" si="1"/>
        <v>0.13999999999999999</v>
      </c>
      <c r="AQ4" s="60">
        <f t="shared" si="1"/>
        <v>8.33</v>
      </c>
      <c r="AR4" s="60">
        <f t="shared" si="1"/>
        <v>0.27999999999999997</v>
      </c>
      <c r="AS4" s="60">
        <f t="shared" si="1"/>
        <v>0</v>
      </c>
      <c r="AT4" s="60">
        <f t="shared" si="1"/>
        <v>103.6</v>
      </c>
      <c r="AU4" s="60">
        <f t="shared" si="1"/>
        <v>19.599999999999998</v>
      </c>
      <c r="AV4" s="60">
        <f t="shared" si="1"/>
        <v>24.5</v>
      </c>
      <c r="AW4" s="60">
        <f t="shared" si="1"/>
        <v>0.97999999999999987</v>
      </c>
    </row>
    <row r="5" spans="1:49" x14ac:dyDescent="0.25">
      <c r="A5" s="71"/>
      <c r="B5" s="71"/>
      <c r="C5" s="71"/>
      <c r="D5" s="71"/>
      <c r="E5" s="86" t="s">
        <v>134</v>
      </c>
      <c r="F5" s="86">
        <v>2238</v>
      </c>
      <c r="G5" s="86">
        <v>0.1</v>
      </c>
      <c r="H5" s="60">
        <f>G5/SUM($G$3:$G$5)</f>
        <v>0.1</v>
      </c>
      <c r="I5" s="78">
        <f t="shared" si="2"/>
        <v>20</v>
      </c>
      <c r="J5" s="61">
        <v>724.4</v>
      </c>
      <c r="K5" s="62">
        <v>2.8</v>
      </c>
      <c r="L5" s="62">
        <v>78.8</v>
      </c>
      <c r="M5" s="62">
        <v>1</v>
      </c>
      <c r="N5" s="62">
        <v>0</v>
      </c>
      <c r="O5" s="62">
        <v>0</v>
      </c>
      <c r="P5" s="62">
        <v>87</v>
      </c>
      <c r="Q5" s="62">
        <v>3</v>
      </c>
      <c r="R5" s="62">
        <v>9</v>
      </c>
      <c r="S5" s="63">
        <v>733.6</v>
      </c>
      <c r="T5" s="64">
        <f t="shared" si="0"/>
        <v>144.88</v>
      </c>
      <c r="U5" s="65">
        <f t="shared" si="0"/>
        <v>0.55999999999999994</v>
      </c>
      <c r="V5" s="65">
        <f t="shared" si="0"/>
        <v>15.76</v>
      </c>
      <c r="W5" s="65">
        <f t="shared" si="0"/>
        <v>0.2</v>
      </c>
      <c r="X5" s="65">
        <f t="shared" si="0"/>
        <v>0</v>
      </c>
      <c r="Y5" s="65">
        <f t="shared" si="0"/>
        <v>0</v>
      </c>
      <c r="Z5" s="65">
        <f t="shared" si="0"/>
        <v>17.400000000000002</v>
      </c>
      <c r="AA5" s="65">
        <f t="shared" si="0"/>
        <v>0.60000000000000009</v>
      </c>
      <c r="AB5" s="65">
        <f t="shared" si="0"/>
        <v>1.8</v>
      </c>
      <c r="AC5" s="66">
        <f t="shared" si="0"/>
        <v>146.72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144.88</v>
      </c>
      <c r="AO5" s="60">
        <f t="shared" si="1"/>
        <v>0.55999999999999994</v>
      </c>
      <c r="AP5" s="60">
        <f t="shared" si="1"/>
        <v>15.76</v>
      </c>
      <c r="AQ5" s="60">
        <f t="shared" si="1"/>
        <v>0.2</v>
      </c>
      <c r="AR5" s="60">
        <f t="shared" si="1"/>
        <v>0</v>
      </c>
      <c r="AS5" s="60">
        <f t="shared" si="1"/>
        <v>0</v>
      </c>
      <c r="AT5" s="60">
        <f t="shared" si="1"/>
        <v>17.400000000000002</v>
      </c>
      <c r="AU5" s="60">
        <f t="shared" si="1"/>
        <v>0.60000000000000009</v>
      </c>
      <c r="AV5" s="60">
        <f t="shared" si="1"/>
        <v>1.8</v>
      </c>
      <c r="AW5" s="60">
        <f t="shared" si="1"/>
        <v>146.72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 t="shared" ref="AN6:AW6" si="4">SUM(AN3:AN5)</f>
        <v>285.976</v>
      </c>
      <c r="AO6" s="77">
        <f t="shared" si="4"/>
        <v>2.714</v>
      </c>
      <c r="AP6" s="77">
        <f t="shared" si="4"/>
        <v>16.12</v>
      </c>
      <c r="AQ6" s="77">
        <f t="shared" si="4"/>
        <v>32.510000000000005</v>
      </c>
      <c r="AR6" s="77">
        <f t="shared" si="4"/>
        <v>1.6</v>
      </c>
      <c r="AS6" s="77">
        <f t="shared" si="4"/>
        <v>0</v>
      </c>
      <c r="AT6" s="77">
        <f t="shared" si="4"/>
        <v>130.9</v>
      </c>
      <c r="AU6" s="77">
        <f t="shared" si="4"/>
        <v>29.55</v>
      </c>
      <c r="AV6" s="77">
        <f t="shared" si="4"/>
        <v>33.449999999999996</v>
      </c>
      <c r="AW6" s="77">
        <f t="shared" si="4"/>
        <v>148.69</v>
      </c>
    </row>
    <row r="8" spans="1:49" x14ac:dyDescent="0.25">
      <c r="B8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8" enableFormatConditionsCalculation="0"/>
  <dimension ref="A1:AW7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7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128</v>
      </c>
      <c r="B3" s="56" t="s">
        <v>347</v>
      </c>
      <c r="C3" s="56" t="s">
        <v>60</v>
      </c>
      <c r="D3" s="56">
        <v>200</v>
      </c>
      <c r="E3" s="58" t="s">
        <v>236</v>
      </c>
      <c r="F3" s="58">
        <v>352</v>
      </c>
      <c r="G3" s="86">
        <v>0.95</v>
      </c>
      <c r="H3" s="60">
        <f>G3/SUM($G$3:$G$4)</f>
        <v>0.95</v>
      </c>
      <c r="I3" s="78">
        <f>$D$3*H3</f>
        <v>190</v>
      </c>
      <c r="J3" s="61">
        <v>60.65</v>
      </c>
      <c r="K3" s="62">
        <v>2</v>
      </c>
      <c r="L3" s="62">
        <v>0.25</v>
      </c>
      <c r="M3" s="62">
        <v>12.6</v>
      </c>
      <c r="N3" s="62">
        <v>0.9</v>
      </c>
      <c r="O3" s="62">
        <v>0</v>
      </c>
      <c r="P3" s="62">
        <v>3.2</v>
      </c>
      <c r="Q3" s="62">
        <v>5.5</v>
      </c>
      <c r="R3" s="62">
        <v>16.5</v>
      </c>
      <c r="S3" s="63">
        <v>18.5</v>
      </c>
      <c r="T3" s="64">
        <f t="shared" ref="T3:AC4" si="0">$I3/100*J3</f>
        <v>115.23499999999999</v>
      </c>
      <c r="U3" s="65">
        <f t="shared" si="0"/>
        <v>3.8</v>
      </c>
      <c r="V3" s="65">
        <f t="shared" si="0"/>
        <v>0.47499999999999998</v>
      </c>
      <c r="W3" s="65">
        <f t="shared" si="0"/>
        <v>23.939999999999998</v>
      </c>
      <c r="X3" s="65">
        <f t="shared" si="0"/>
        <v>1.71</v>
      </c>
      <c r="Y3" s="65">
        <f t="shared" si="0"/>
        <v>0</v>
      </c>
      <c r="Z3" s="65">
        <f t="shared" si="0"/>
        <v>6.08</v>
      </c>
      <c r="AA3" s="65">
        <f t="shared" si="0"/>
        <v>10.45</v>
      </c>
      <c r="AB3" s="65">
        <f t="shared" si="0"/>
        <v>31.349999999999998</v>
      </c>
      <c r="AC3" s="66">
        <f t="shared" si="0"/>
        <v>35.15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115.23499999999999</v>
      </c>
      <c r="AO3" s="60">
        <f t="shared" ref="AO3:AW4" si="1">AE3*U3</f>
        <v>3.8</v>
      </c>
      <c r="AP3" s="60">
        <f t="shared" si="1"/>
        <v>0.47499999999999998</v>
      </c>
      <c r="AQ3" s="60">
        <f t="shared" si="1"/>
        <v>23.939999999999998</v>
      </c>
      <c r="AR3" s="60">
        <f t="shared" si="1"/>
        <v>1.71</v>
      </c>
      <c r="AS3" s="60">
        <f t="shared" si="1"/>
        <v>0</v>
      </c>
      <c r="AT3" s="60">
        <f t="shared" si="1"/>
        <v>6.08</v>
      </c>
      <c r="AU3" s="60">
        <f t="shared" si="1"/>
        <v>10.45</v>
      </c>
      <c r="AV3" s="60">
        <f t="shared" si="1"/>
        <v>31.349999999999998</v>
      </c>
      <c r="AW3" s="60">
        <f t="shared" si="1"/>
        <v>35.15</v>
      </c>
    </row>
    <row r="4" spans="1:49" x14ac:dyDescent="0.25">
      <c r="A4" s="71"/>
      <c r="B4" s="71"/>
      <c r="C4" s="71"/>
      <c r="D4" s="71"/>
      <c r="E4" s="86" t="s">
        <v>348</v>
      </c>
      <c r="F4" s="86">
        <v>8004</v>
      </c>
      <c r="G4" s="86">
        <v>0.05</v>
      </c>
      <c r="H4" s="60">
        <f>G4/SUM($G$3:$G$4)</f>
        <v>0.05</v>
      </c>
      <c r="I4" s="78">
        <f t="shared" ref="I4" si="2">$D$3*H4</f>
        <v>10</v>
      </c>
      <c r="J4" s="61">
        <v>724.4</v>
      </c>
      <c r="K4" s="62">
        <v>2.8</v>
      </c>
      <c r="L4" s="62">
        <v>78.8</v>
      </c>
      <c r="M4" s="62">
        <v>1</v>
      </c>
      <c r="N4" s="62">
        <v>0</v>
      </c>
      <c r="O4" s="62">
        <v>0</v>
      </c>
      <c r="P4" s="62">
        <v>87</v>
      </c>
      <c r="Q4" s="62">
        <v>3</v>
      </c>
      <c r="R4" s="62">
        <v>9</v>
      </c>
      <c r="S4" s="63">
        <v>733.6</v>
      </c>
      <c r="T4" s="64">
        <f t="shared" si="0"/>
        <v>72.44</v>
      </c>
      <c r="U4" s="65">
        <f t="shared" si="0"/>
        <v>0.27999999999999997</v>
      </c>
      <c r="V4" s="65">
        <f t="shared" si="0"/>
        <v>7.88</v>
      </c>
      <c r="W4" s="65">
        <f t="shared" si="0"/>
        <v>0.1</v>
      </c>
      <c r="X4" s="65">
        <f t="shared" si="0"/>
        <v>0</v>
      </c>
      <c r="Y4" s="65">
        <f t="shared" si="0"/>
        <v>0</v>
      </c>
      <c r="Z4" s="65">
        <f t="shared" si="0"/>
        <v>8.7000000000000011</v>
      </c>
      <c r="AA4" s="65">
        <f t="shared" si="0"/>
        <v>0.30000000000000004</v>
      </c>
      <c r="AB4" s="65">
        <f t="shared" si="0"/>
        <v>0.9</v>
      </c>
      <c r="AC4" s="66">
        <f t="shared" si="0"/>
        <v>73.36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" si="3">AD4*T4</f>
        <v>72.44</v>
      </c>
      <c r="AO4" s="60">
        <f t="shared" si="1"/>
        <v>0.27999999999999997</v>
      </c>
      <c r="AP4" s="60">
        <f t="shared" si="1"/>
        <v>7.88</v>
      </c>
      <c r="AQ4" s="60">
        <f t="shared" si="1"/>
        <v>0.1</v>
      </c>
      <c r="AR4" s="60">
        <f t="shared" si="1"/>
        <v>0</v>
      </c>
      <c r="AS4" s="60">
        <f t="shared" si="1"/>
        <v>0</v>
      </c>
      <c r="AT4" s="60">
        <f t="shared" si="1"/>
        <v>8.7000000000000011</v>
      </c>
      <c r="AU4" s="60">
        <f t="shared" si="1"/>
        <v>0.30000000000000004</v>
      </c>
      <c r="AV4" s="60">
        <f t="shared" si="1"/>
        <v>0.9</v>
      </c>
      <c r="AW4" s="60">
        <f t="shared" si="1"/>
        <v>73.36</v>
      </c>
    </row>
    <row r="5" spans="1:49" x14ac:dyDescent="0.25">
      <c r="A5" s="73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5"/>
      <c r="AM5" s="76" t="s">
        <v>31</v>
      </c>
      <c r="AN5" s="77">
        <f t="shared" ref="AN5:AW5" si="4">SUM(AN3:AN4)</f>
        <v>187.67499999999998</v>
      </c>
      <c r="AO5" s="77">
        <f t="shared" si="4"/>
        <v>4.08</v>
      </c>
      <c r="AP5" s="77">
        <f t="shared" si="4"/>
        <v>8.3550000000000004</v>
      </c>
      <c r="AQ5" s="77">
        <f t="shared" si="4"/>
        <v>24.04</v>
      </c>
      <c r="AR5" s="77">
        <f t="shared" si="4"/>
        <v>1.71</v>
      </c>
      <c r="AS5" s="77">
        <f t="shared" si="4"/>
        <v>0</v>
      </c>
      <c r="AT5" s="77">
        <f t="shared" si="4"/>
        <v>14.780000000000001</v>
      </c>
      <c r="AU5" s="77">
        <f t="shared" si="4"/>
        <v>10.75</v>
      </c>
      <c r="AV5" s="77">
        <f t="shared" si="4"/>
        <v>32.25</v>
      </c>
      <c r="AW5" s="77">
        <f t="shared" si="4"/>
        <v>108.50999999999999</v>
      </c>
    </row>
    <row r="7" spans="1:49" x14ac:dyDescent="0.25">
      <c r="B7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9" enableFormatConditionsCalculation="0"/>
  <dimension ref="A1:AW15"/>
  <sheetViews>
    <sheetView showGridLines="0" workbookViewId="0">
      <selection activeCell="P23" sqref="P2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129</v>
      </c>
      <c r="B3" s="56" t="s">
        <v>349</v>
      </c>
      <c r="C3" s="56" t="s">
        <v>60</v>
      </c>
      <c r="D3" s="56">
        <v>200</v>
      </c>
      <c r="E3" s="58" t="s">
        <v>350</v>
      </c>
      <c r="F3" s="58">
        <v>1668</v>
      </c>
      <c r="G3" s="86">
        <v>0.9</v>
      </c>
      <c r="H3" s="60">
        <f>G3/SUM($G$3:$G$6)</f>
        <v>0.87804878048780499</v>
      </c>
      <c r="I3" s="78">
        <f>$D$3*H3</f>
        <v>175.60975609756099</v>
      </c>
      <c r="J3" s="61">
        <v>15.78</v>
      </c>
      <c r="K3" s="62">
        <v>1</v>
      </c>
      <c r="L3" s="62">
        <v>0.42</v>
      </c>
      <c r="M3" s="62">
        <v>2</v>
      </c>
      <c r="N3" s="62">
        <v>2</v>
      </c>
      <c r="O3" s="62">
        <v>0</v>
      </c>
      <c r="P3" s="62">
        <v>125.5</v>
      </c>
      <c r="Q3" s="62">
        <v>2</v>
      </c>
      <c r="R3" s="62">
        <v>60.12</v>
      </c>
      <c r="S3" s="63">
        <v>31.25</v>
      </c>
      <c r="T3" s="64">
        <f t="shared" ref="T3:AC6" si="0">$I3/100*J3</f>
        <v>27.711219512195125</v>
      </c>
      <c r="U3" s="65">
        <f t="shared" si="0"/>
        <v>1.75609756097561</v>
      </c>
      <c r="V3" s="65">
        <f t="shared" si="0"/>
        <v>0.7375609756097562</v>
      </c>
      <c r="W3" s="65">
        <f t="shared" si="0"/>
        <v>3.51219512195122</v>
      </c>
      <c r="X3" s="65">
        <f t="shared" si="0"/>
        <v>3.51219512195122</v>
      </c>
      <c r="Y3" s="65">
        <f t="shared" si="0"/>
        <v>0</v>
      </c>
      <c r="Z3" s="65">
        <f t="shared" si="0"/>
        <v>220.39024390243904</v>
      </c>
      <c r="AA3" s="65">
        <f t="shared" si="0"/>
        <v>3.51219512195122</v>
      </c>
      <c r="AB3" s="65">
        <f t="shared" si="0"/>
        <v>105.57658536585367</v>
      </c>
      <c r="AC3" s="66">
        <f t="shared" si="0"/>
        <v>54.878048780487809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27.711219512195125</v>
      </c>
      <c r="AO3" s="60">
        <f t="shared" ref="AO3:AW6" si="1">AE3*U3</f>
        <v>1.75609756097561</v>
      </c>
      <c r="AP3" s="60">
        <f t="shared" si="1"/>
        <v>0.7375609756097562</v>
      </c>
      <c r="AQ3" s="60">
        <f t="shared" si="1"/>
        <v>3.51219512195122</v>
      </c>
      <c r="AR3" s="60">
        <f t="shared" si="1"/>
        <v>3.51219512195122</v>
      </c>
      <c r="AS3" s="60">
        <f t="shared" si="1"/>
        <v>0</v>
      </c>
      <c r="AT3" s="60">
        <f t="shared" si="1"/>
        <v>220.39024390243904</v>
      </c>
      <c r="AU3" s="60">
        <f t="shared" si="1"/>
        <v>3.51219512195122</v>
      </c>
      <c r="AV3" s="60">
        <f t="shared" si="1"/>
        <v>105.57658536585367</v>
      </c>
      <c r="AW3" s="60">
        <f t="shared" si="1"/>
        <v>54.878048780487809</v>
      </c>
    </row>
    <row r="4" spans="1:49" x14ac:dyDescent="0.25">
      <c r="A4" s="71"/>
      <c r="B4" s="71"/>
      <c r="C4" s="71"/>
      <c r="D4" s="71"/>
      <c r="E4" s="86" t="s">
        <v>351</v>
      </c>
      <c r="F4" s="86">
        <v>1469</v>
      </c>
      <c r="G4" s="86">
        <v>0.1</v>
      </c>
      <c r="H4" s="60">
        <f>G4/SUM($G$3:$G$6)</f>
        <v>9.7560975609756115E-2</v>
      </c>
      <c r="I4" s="78">
        <f t="shared" ref="I4:I6" si="2">$D$3*H4</f>
        <v>19.512195121951223</v>
      </c>
      <c r="J4" s="61">
        <v>641.9</v>
      </c>
      <c r="K4" s="62">
        <v>19.2</v>
      </c>
      <c r="L4" s="62">
        <v>52.7</v>
      </c>
      <c r="M4" s="62">
        <v>22.7</v>
      </c>
      <c r="N4" s="62">
        <v>5.9</v>
      </c>
      <c r="O4" s="62">
        <v>0</v>
      </c>
      <c r="P4" s="62">
        <v>17</v>
      </c>
      <c r="Q4" s="62">
        <v>3</v>
      </c>
      <c r="R4" s="62">
        <v>1170</v>
      </c>
      <c r="S4" s="63">
        <v>38.5</v>
      </c>
      <c r="T4" s="64">
        <f t="shared" si="0"/>
        <v>125.24878048780489</v>
      </c>
      <c r="U4" s="65">
        <f t="shared" si="0"/>
        <v>3.7463414634146348</v>
      </c>
      <c r="V4" s="65">
        <f t="shared" si="0"/>
        <v>10.282926829268295</v>
      </c>
      <c r="W4" s="65">
        <f t="shared" si="0"/>
        <v>4.4292682926829272</v>
      </c>
      <c r="X4" s="65">
        <f t="shared" si="0"/>
        <v>1.1512195121951223</v>
      </c>
      <c r="Y4" s="65">
        <f t="shared" si="0"/>
        <v>0</v>
      </c>
      <c r="Z4" s="65">
        <f t="shared" si="0"/>
        <v>3.317073170731708</v>
      </c>
      <c r="AA4" s="65">
        <f t="shared" si="0"/>
        <v>0.58536585365853666</v>
      </c>
      <c r="AB4" s="65">
        <f t="shared" si="0"/>
        <v>228.29268292682931</v>
      </c>
      <c r="AC4" s="66">
        <f t="shared" si="0"/>
        <v>7.5121951219512209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125.24878048780489</v>
      </c>
      <c r="AO4" s="60">
        <f t="shared" si="1"/>
        <v>3.7463414634146348</v>
      </c>
      <c r="AP4" s="60">
        <f t="shared" si="1"/>
        <v>10.282926829268295</v>
      </c>
      <c r="AQ4" s="60">
        <f t="shared" si="1"/>
        <v>4.4292682926829272</v>
      </c>
      <c r="AR4" s="60">
        <f t="shared" si="1"/>
        <v>1.1512195121951223</v>
      </c>
      <c r="AS4" s="60">
        <f t="shared" si="1"/>
        <v>0</v>
      </c>
      <c r="AT4" s="60">
        <f t="shared" si="1"/>
        <v>3.317073170731708</v>
      </c>
      <c r="AU4" s="60">
        <f t="shared" si="1"/>
        <v>0.58536585365853666</v>
      </c>
      <c r="AV4" s="60">
        <f t="shared" si="1"/>
        <v>228.29268292682931</v>
      </c>
      <c r="AW4" s="60">
        <f t="shared" si="1"/>
        <v>7.5121951219512209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188.01170731707319</v>
      </c>
      <c r="AO7" s="77">
        <f t="shared" ref="AO7:AW7" si="4">SUM(AO3:AO6)</f>
        <v>5.5024390243902452</v>
      </c>
      <c r="AP7" s="77">
        <f t="shared" si="4"/>
        <v>14.915121951219515</v>
      </c>
      <c r="AQ7" s="77">
        <f t="shared" si="4"/>
        <v>7.9414634146341472</v>
      </c>
      <c r="AR7" s="77">
        <f t="shared" si="4"/>
        <v>4.6634146341463421</v>
      </c>
      <c r="AS7" s="77">
        <f t="shared" si="4"/>
        <v>2.4975609756097565</v>
      </c>
      <c r="AT7" s="77">
        <f t="shared" si="4"/>
        <v>225.26829268292684</v>
      </c>
      <c r="AU7" s="77">
        <f t="shared" si="4"/>
        <v>4.0975609756097562</v>
      </c>
      <c r="AV7" s="77">
        <f t="shared" si="4"/>
        <v>334.78634146341466</v>
      </c>
      <c r="AW7" s="77">
        <f t="shared" si="4"/>
        <v>446.11121951219525</v>
      </c>
    </row>
    <row r="9" spans="1:49" x14ac:dyDescent="0.25">
      <c r="B9" s="50" t="s">
        <v>30</v>
      </c>
    </row>
    <row r="15" spans="1:49" x14ac:dyDescent="0.25">
      <c r="G15" s="50" t="s">
        <v>343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0" enableFormatConditionsCalculation="0"/>
  <dimension ref="A1:AW15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130</v>
      </c>
      <c r="B3" s="56" t="s">
        <v>352</v>
      </c>
      <c r="C3" s="56" t="s">
        <v>60</v>
      </c>
      <c r="D3" s="56">
        <v>200</v>
      </c>
      <c r="E3" s="58" t="s">
        <v>354</v>
      </c>
      <c r="F3" s="58">
        <v>959</v>
      </c>
      <c r="G3" s="86">
        <v>0.5</v>
      </c>
      <c r="H3" s="60">
        <f>G3/SUM($G$3:$G$6)</f>
        <v>0.48780487804878053</v>
      </c>
      <c r="I3" s="78">
        <f>$D$3*H3</f>
        <v>97.560975609756113</v>
      </c>
      <c r="J3" s="61">
        <v>169.53</v>
      </c>
      <c r="K3" s="62">
        <v>14</v>
      </c>
      <c r="L3" s="62">
        <v>10.69</v>
      </c>
      <c r="M3" s="62">
        <v>4.33</v>
      </c>
      <c r="N3" s="62">
        <v>0</v>
      </c>
      <c r="O3" s="62">
        <v>607.70000000000005</v>
      </c>
      <c r="P3" s="62">
        <v>215.05</v>
      </c>
      <c r="Q3" s="62">
        <v>0</v>
      </c>
      <c r="R3" s="62">
        <v>63.3</v>
      </c>
      <c r="S3" s="63">
        <v>542.70000000000005</v>
      </c>
      <c r="T3" s="64">
        <f t="shared" ref="T3:AC6" si="0">$I3/100*J3</f>
        <v>165.39512195121955</v>
      </c>
      <c r="U3" s="65">
        <f t="shared" si="0"/>
        <v>13.658536585365857</v>
      </c>
      <c r="V3" s="65">
        <f t="shared" si="0"/>
        <v>10.429268292682929</v>
      </c>
      <c r="W3" s="65">
        <f t="shared" si="0"/>
        <v>4.2243902439024401</v>
      </c>
      <c r="X3" s="65">
        <f t="shared" si="0"/>
        <v>0</v>
      </c>
      <c r="Y3" s="65">
        <f t="shared" si="0"/>
        <v>592.87804878048792</v>
      </c>
      <c r="Z3" s="65">
        <f t="shared" si="0"/>
        <v>209.80487804878055</v>
      </c>
      <c r="AA3" s="65">
        <f t="shared" si="0"/>
        <v>0</v>
      </c>
      <c r="AB3" s="65">
        <f t="shared" si="0"/>
        <v>61.756097560975618</v>
      </c>
      <c r="AC3" s="66">
        <f t="shared" si="0"/>
        <v>529.46341463414649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165.39512195121955</v>
      </c>
      <c r="AO3" s="60">
        <f t="shared" ref="AO3:AW6" si="1">AE3*U3</f>
        <v>13.658536585365857</v>
      </c>
      <c r="AP3" s="60">
        <f t="shared" si="1"/>
        <v>10.429268292682929</v>
      </c>
      <c r="AQ3" s="60">
        <f t="shared" si="1"/>
        <v>4.2243902439024401</v>
      </c>
      <c r="AR3" s="60">
        <f t="shared" si="1"/>
        <v>0</v>
      </c>
      <c r="AS3" s="60">
        <f t="shared" si="1"/>
        <v>592.87804878048792</v>
      </c>
      <c r="AT3" s="60">
        <f t="shared" si="1"/>
        <v>209.80487804878055</v>
      </c>
      <c r="AU3" s="60">
        <f t="shared" si="1"/>
        <v>0</v>
      </c>
      <c r="AV3" s="60">
        <f t="shared" si="1"/>
        <v>61.756097560975618</v>
      </c>
      <c r="AW3" s="60">
        <f t="shared" si="1"/>
        <v>529.46341463414649</v>
      </c>
    </row>
    <row r="4" spans="1:49" x14ac:dyDescent="0.25">
      <c r="A4" s="71"/>
      <c r="B4" s="71"/>
      <c r="C4" s="71"/>
      <c r="D4" s="71"/>
      <c r="E4" s="86" t="s">
        <v>353</v>
      </c>
      <c r="F4" s="86">
        <v>116</v>
      </c>
      <c r="G4" s="86">
        <v>0.5</v>
      </c>
      <c r="H4" s="60">
        <f>G4/SUM($G$3:$G$6)</f>
        <v>0.48780487804878053</v>
      </c>
      <c r="I4" s="78">
        <f t="shared" ref="I4:I6" si="2">$D$3*H4</f>
        <v>97.560975609756113</v>
      </c>
      <c r="J4" s="61">
        <v>80.88</v>
      </c>
      <c r="K4" s="62">
        <v>8</v>
      </c>
      <c r="L4" s="62">
        <v>3.6</v>
      </c>
      <c r="M4" s="62">
        <v>4.12</v>
      </c>
      <c r="N4" s="62">
        <v>0.41</v>
      </c>
      <c r="O4" s="62">
        <v>0</v>
      </c>
      <c r="P4" s="62">
        <v>5</v>
      </c>
      <c r="Q4" s="62">
        <v>0</v>
      </c>
      <c r="R4" s="62">
        <v>163.80000000000001</v>
      </c>
      <c r="S4" s="63">
        <v>7.11</v>
      </c>
      <c r="T4" s="64">
        <f t="shared" si="0"/>
        <v>78.907317073170745</v>
      </c>
      <c r="U4" s="65">
        <f t="shared" si="0"/>
        <v>7.8048780487804894</v>
      </c>
      <c r="V4" s="65">
        <f t="shared" si="0"/>
        <v>3.5121951219512204</v>
      </c>
      <c r="W4" s="65">
        <f t="shared" si="0"/>
        <v>4.0195121951219521</v>
      </c>
      <c r="X4" s="65">
        <f t="shared" si="0"/>
        <v>0.40000000000000008</v>
      </c>
      <c r="Y4" s="65">
        <f t="shared" si="0"/>
        <v>0</v>
      </c>
      <c r="Z4" s="65">
        <f t="shared" si="0"/>
        <v>4.8780487804878057</v>
      </c>
      <c r="AA4" s="65">
        <f t="shared" si="0"/>
        <v>0</v>
      </c>
      <c r="AB4" s="65">
        <f t="shared" si="0"/>
        <v>159.80487804878052</v>
      </c>
      <c r="AC4" s="66">
        <f t="shared" si="0"/>
        <v>6.9365853658536603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78.907317073170745</v>
      </c>
      <c r="AO4" s="60">
        <f t="shared" si="1"/>
        <v>7.8048780487804894</v>
      </c>
      <c r="AP4" s="60">
        <f t="shared" si="1"/>
        <v>3.5121951219512204</v>
      </c>
      <c r="AQ4" s="60">
        <f t="shared" si="1"/>
        <v>4.0195121951219521</v>
      </c>
      <c r="AR4" s="60">
        <f t="shared" si="1"/>
        <v>0.40000000000000008</v>
      </c>
      <c r="AS4" s="60">
        <f t="shared" si="1"/>
        <v>0</v>
      </c>
      <c r="AT4" s="60">
        <f t="shared" si="1"/>
        <v>4.8780487804878057</v>
      </c>
      <c r="AU4" s="60">
        <f t="shared" si="1"/>
        <v>0</v>
      </c>
      <c r="AV4" s="60">
        <f t="shared" si="1"/>
        <v>159.80487804878052</v>
      </c>
      <c r="AW4" s="60">
        <f t="shared" si="1"/>
        <v>6.9365853658536603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279.35414634146349</v>
      </c>
      <c r="AO7" s="77">
        <f t="shared" ref="AO7:AW7" si="4">SUM(AO3:AO6)</f>
        <v>21.463414634146346</v>
      </c>
      <c r="AP7" s="77">
        <f t="shared" si="4"/>
        <v>17.836097560975613</v>
      </c>
      <c r="AQ7" s="77">
        <f t="shared" si="4"/>
        <v>8.2439024390243922</v>
      </c>
      <c r="AR7" s="77">
        <f t="shared" si="4"/>
        <v>0.40000000000000008</v>
      </c>
      <c r="AS7" s="77">
        <f t="shared" si="4"/>
        <v>595.37560975609767</v>
      </c>
      <c r="AT7" s="77">
        <f t="shared" si="4"/>
        <v>216.24390243902445</v>
      </c>
      <c r="AU7" s="77">
        <f t="shared" si="4"/>
        <v>0</v>
      </c>
      <c r="AV7" s="77">
        <f t="shared" si="4"/>
        <v>222.47804878048785</v>
      </c>
      <c r="AW7" s="77">
        <f t="shared" si="4"/>
        <v>920.12097560975644</v>
      </c>
    </row>
    <row r="9" spans="1:49" x14ac:dyDescent="0.25">
      <c r="B9" s="50" t="s">
        <v>30</v>
      </c>
    </row>
    <row r="15" spans="1:49" x14ac:dyDescent="0.25">
      <c r="G15" s="50" t="s">
        <v>343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1" enableFormatConditionsCalculation="0"/>
  <dimension ref="A1:AW11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131</v>
      </c>
      <c r="B3" s="56" t="s">
        <v>355</v>
      </c>
      <c r="C3" s="56" t="s">
        <v>60</v>
      </c>
      <c r="D3" s="56">
        <v>200</v>
      </c>
      <c r="E3" s="58" t="s">
        <v>356</v>
      </c>
      <c r="F3" s="58">
        <v>1667</v>
      </c>
      <c r="G3" s="86">
        <v>0.45</v>
      </c>
      <c r="H3" s="60">
        <f t="shared" ref="H3:H8" si="0">G3/SUM($G$3:$G$8)</f>
        <v>0.45</v>
      </c>
      <c r="I3" s="78">
        <f>$D$3*H3</f>
        <v>90</v>
      </c>
      <c r="J3" s="61">
        <v>13.47</v>
      </c>
      <c r="K3" s="62">
        <v>1.49</v>
      </c>
      <c r="L3" s="62">
        <v>0.39</v>
      </c>
      <c r="M3" s="62">
        <v>1</v>
      </c>
      <c r="N3" s="62">
        <v>1</v>
      </c>
      <c r="O3" s="62">
        <v>0</v>
      </c>
      <c r="P3" s="62">
        <v>3.8</v>
      </c>
      <c r="Q3" s="62">
        <v>50</v>
      </c>
      <c r="R3" s="62">
        <v>14.01</v>
      </c>
      <c r="S3" s="63">
        <v>16</v>
      </c>
      <c r="T3" s="64">
        <f t="shared" ref="T3:AC8" si="1">$I3/100*J3</f>
        <v>12.123000000000001</v>
      </c>
      <c r="U3" s="65">
        <f t="shared" si="1"/>
        <v>1.341</v>
      </c>
      <c r="V3" s="65">
        <f t="shared" si="1"/>
        <v>0.35100000000000003</v>
      </c>
      <c r="W3" s="65">
        <f t="shared" si="1"/>
        <v>0.9</v>
      </c>
      <c r="X3" s="65">
        <f t="shared" si="1"/>
        <v>0.9</v>
      </c>
      <c r="Y3" s="65">
        <f t="shared" si="1"/>
        <v>0</v>
      </c>
      <c r="Z3" s="65">
        <f t="shared" si="1"/>
        <v>3.42</v>
      </c>
      <c r="AA3" s="65">
        <f t="shared" si="1"/>
        <v>45</v>
      </c>
      <c r="AB3" s="65">
        <f t="shared" si="1"/>
        <v>12.609</v>
      </c>
      <c r="AC3" s="66">
        <f t="shared" si="1"/>
        <v>14.4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0.85</v>
      </c>
      <c r="AL3" s="68">
        <v>1</v>
      </c>
      <c r="AM3" s="69">
        <v>1</v>
      </c>
      <c r="AN3" s="70">
        <f>AD3*T3</f>
        <v>12.123000000000001</v>
      </c>
      <c r="AO3" s="60">
        <f t="shared" ref="AO3:AW8" si="2">AE3*U3</f>
        <v>1.341</v>
      </c>
      <c r="AP3" s="60">
        <f t="shared" si="2"/>
        <v>0.35100000000000003</v>
      </c>
      <c r="AQ3" s="60">
        <f t="shared" si="2"/>
        <v>0.9</v>
      </c>
      <c r="AR3" s="60">
        <f t="shared" si="2"/>
        <v>0.9</v>
      </c>
      <c r="AS3" s="60">
        <f t="shared" si="2"/>
        <v>0</v>
      </c>
      <c r="AT3" s="60">
        <f t="shared" si="2"/>
        <v>2.7360000000000002</v>
      </c>
      <c r="AU3" s="60">
        <f t="shared" si="2"/>
        <v>38.25</v>
      </c>
      <c r="AV3" s="60">
        <f t="shared" si="2"/>
        <v>12.609</v>
      </c>
      <c r="AW3" s="60">
        <f t="shared" si="2"/>
        <v>14.4</v>
      </c>
    </row>
    <row r="4" spans="1:49" x14ac:dyDescent="0.25">
      <c r="A4" s="71"/>
      <c r="B4" s="71"/>
      <c r="C4" s="71"/>
      <c r="D4" s="71"/>
      <c r="E4" s="86" t="s">
        <v>357</v>
      </c>
      <c r="F4" s="86">
        <v>1657</v>
      </c>
      <c r="G4" s="86">
        <v>0.1</v>
      </c>
      <c r="H4" s="60">
        <f t="shared" si="0"/>
        <v>0.1</v>
      </c>
      <c r="I4" s="78">
        <f t="shared" ref="I4:I8" si="3">$D$3*H4</f>
        <v>20</v>
      </c>
      <c r="J4" s="61">
        <v>31.4</v>
      </c>
      <c r="K4" s="62">
        <v>1.2</v>
      </c>
      <c r="L4" s="62">
        <v>0.2</v>
      </c>
      <c r="M4" s="62">
        <v>6.2</v>
      </c>
      <c r="N4" s="62">
        <v>3</v>
      </c>
      <c r="O4" s="62">
        <v>0</v>
      </c>
      <c r="P4" s="62">
        <v>150</v>
      </c>
      <c r="Q4" s="62">
        <v>26</v>
      </c>
      <c r="R4" s="62">
        <v>65</v>
      </c>
      <c r="S4" s="63">
        <v>27</v>
      </c>
      <c r="T4" s="64">
        <f t="shared" si="1"/>
        <v>6.28</v>
      </c>
      <c r="U4" s="65">
        <f t="shared" si="1"/>
        <v>0.24</v>
      </c>
      <c r="V4" s="65">
        <f t="shared" si="1"/>
        <v>4.0000000000000008E-2</v>
      </c>
      <c r="W4" s="65">
        <f t="shared" si="1"/>
        <v>1.2400000000000002</v>
      </c>
      <c r="X4" s="65">
        <f t="shared" si="1"/>
        <v>0.60000000000000009</v>
      </c>
      <c r="Y4" s="65">
        <f t="shared" si="1"/>
        <v>0</v>
      </c>
      <c r="Z4" s="65">
        <f t="shared" si="1"/>
        <v>30</v>
      </c>
      <c r="AA4" s="65">
        <f t="shared" si="1"/>
        <v>5.2</v>
      </c>
      <c r="AB4" s="65">
        <f t="shared" si="1"/>
        <v>13</v>
      </c>
      <c r="AC4" s="66">
        <f t="shared" si="1"/>
        <v>5.4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8" si="4">AD4*T4</f>
        <v>6.28</v>
      </c>
      <c r="AO4" s="60">
        <f t="shared" si="2"/>
        <v>0.24</v>
      </c>
      <c r="AP4" s="60">
        <f t="shared" si="2"/>
        <v>4.0000000000000008E-2</v>
      </c>
      <c r="AQ4" s="60">
        <f t="shared" si="2"/>
        <v>1.2400000000000002</v>
      </c>
      <c r="AR4" s="60">
        <f t="shared" si="2"/>
        <v>0.60000000000000009</v>
      </c>
      <c r="AS4" s="60">
        <f t="shared" si="2"/>
        <v>0</v>
      </c>
      <c r="AT4" s="60">
        <f t="shared" si="2"/>
        <v>30</v>
      </c>
      <c r="AU4" s="60">
        <f t="shared" si="2"/>
        <v>5.2</v>
      </c>
      <c r="AV4" s="60">
        <f t="shared" si="2"/>
        <v>13</v>
      </c>
      <c r="AW4" s="60">
        <f t="shared" si="2"/>
        <v>5.4</v>
      </c>
    </row>
    <row r="5" spans="1:49" x14ac:dyDescent="0.25">
      <c r="A5" s="71"/>
      <c r="B5" s="71"/>
      <c r="C5" s="71"/>
      <c r="D5" s="71"/>
      <c r="E5" s="86" t="s">
        <v>358</v>
      </c>
      <c r="F5" s="86">
        <v>1791</v>
      </c>
      <c r="G5" s="86">
        <v>0.1</v>
      </c>
      <c r="H5" s="60">
        <f t="shared" si="0"/>
        <v>0.1</v>
      </c>
      <c r="I5" s="78">
        <f t="shared" si="3"/>
        <v>20</v>
      </c>
      <c r="J5" s="61">
        <v>114.25</v>
      </c>
      <c r="K5" s="62">
        <v>12.47</v>
      </c>
      <c r="L5" s="62">
        <v>4.45</v>
      </c>
      <c r="M5" s="62">
        <v>6.08</v>
      </c>
      <c r="N5" s="62">
        <v>0</v>
      </c>
      <c r="O5" s="62">
        <v>35.950000000000003</v>
      </c>
      <c r="P5" s="62">
        <v>20</v>
      </c>
      <c r="Q5" s="62">
        <v>0</v>
      </c>
      <c r="R5" s="62">
        <v>10.9</v>
      </c>
      <c r="S5" s="63">
        <v>898.6</v>
      </c>
      <c r="T5" s="64">
        <f t="shared" si="1"/>
        <v>22.85</v>
      </c>
      <c r="U5" s="65">
        <f t="shared" si="1"/>
        <v>2.4940000000000002</v>
      </c>
      <c r="V5" s="65">
        <f t="shared" si="1"/>
        <v>0.89000000000000012</v>
      </c>
      <c r="W5" s="65">
        <f t="shared" si="1"/>
        <v>1.2160000000000002</v>
      </c>
      <c r="X5" s="65">
        <f t="shared" si="1"/>
        <v>0</v>
      </c>
      <c r="Y5" s="65">
        <f t="shared" si="1"/>
        <v>7.1900000000000013</v>
      </c>
      <c r="Z5" s="65">
        <f t="shared" si="1"/>
        <v>4</v>
      </c>
      <c r="AA5" s="65">
        <f t="shared" si="1"/>
        <v>0</v>
      </c>
      <c r="AB5" s="65">
        <f t="shared" si="1"/>
        <v>2.1800000000000002</v>
      </c>
      <c r="AC5" s="66">
        <f t="shared" si="1"/>
        <v>179.72000000000003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4"/>
        <v>22.85</v>
      </c>
      <c r="AO5" s="60">
        <f t="shared" si="2"/>
        <v>2.4940000000000002</v>
      </c>
      <c r="AP5" s="60">
        <f t="shared" si="2"/>
        <v>0.89000000000000012</v>
      </c>
      <c r="AQ5" s="60">
        <f t="shared" si="2"/>
        <v>1.2160000000000002</v>
      </c>
      <c r="AR5" s="60">
        <f t="shared" si="2"/>
        <v>0</v>
      </c>
      <c r="AS5" s="60">
        <f t="shared" si="2"/>
        <v>7.1900000000000013</v>
      </c>
      <c r="AT5" s="60">
        <f t="shared" si="2"/>
        <v>4</v>
      </c>
      <c r="AU5" s="60">
        <f t="shared" si="2"/>
        <v>0</v>
      </c>
      <c r="AV5" s="60">
        <f t="shared" si="2"/>
        <v>2.1800000000000002</v>
      </c>
      <c r="AW5" s="60">
        <f t="shared" si="2"/>
        <v>179.72000000000003</v>
      </c>
    </row>
    <row r="6" spans="1:49" x14ac:dyDescent="0.25">
      <c r="A6" s="71"/>
      <c r="B6" s="71"/>
      <c r="C6" s="71"/>
      <c r="D6" s="71"/>
      <c r="E6" s="86" t="s">
        <v>359</v>
      </c>
      <c r="F6" s="86">
        <v>1641</v>
      </c>
      <c r="G6" s="86">
        <v>0.15</v>
      </c>
      <c r="H6" s="60">
        <f t="shared" si="0"/>
        <v>0.15</v>
      </c>
      <c r="I6" s="78">
        <f t="shared" si="3"/>
        <v>30</v>
      </c>
      <c r="J6" s="61">
        <v>32.159999999999997</v>
      </c>
      <c r="K6" s="62">
        <v>1.26</v>
      </c>
      <c r="L6" s="62">
        <v>0.2</v>
      </c>
      <c r="M6" s="62">
        <v>6.33</v>
      </c>
      <c r="N6" s="62">
        <v>3.2</v>
      </c>
      <c r="O6" s="62">
        <v>0</v>
      </c>
      <c r="P6" s="62">
        <v>130</v>
      </c>
      <c r="Q6" s="62">
        <v>103.9</v>
      </c>
      <c r="R6" s="62">
        <v>9</v>
      </c>
      <c r="S6" s="63">
        <v>6.8</v>
      </c>
      <c r="T6" s="64">
        <f t="shared" si="1"/>
        <v>9.6479999999999979</v>
      </c>
      <c r="U6" s="65">
        <f t="shared" si="1"/>
        <v>0.378</v>
      </c>
      <c r="V6" s="65">
        <f t="shared" si="1"/>
        <v>0.06</v>
      </c>
      <c r="W6" s="65">
        <f t="shared" si="1"/>
        <v>1.899</v>
      </c>
      <c r="X6" s="65">
        <f t="shared" si="1"/>
        <v>0.96</v>
      </c>
      <c r="Y6" s="65">
        <f t="shared" si="1"/>
        <v>0</v>
      </c>
      <c r="Z6" s="65">
        <f t="shared" si="1"/>
        <v>39</v>
      </c>
      <c r="AA6" s="65">
        <f t="shared" si="1"/>
        <v>31.17</v>
      </c>
      <c r="AB6" s="65">
        <f t="shared" si="1"/>
        <v>2.6999999999999997</v>
      </c>
      <c r="AC6" s="66">
        <f t="shared" si="1"/>
        <v>2.04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4"/>
        <v>9.6479999999999979</v>
      </c>
      <c r="AO6" s="60">
        <f t="shared" si="2"/>
        <v>0.378</v>
      </c>
      <c r="AP6" s="60">
        <f t="shared" si="2"/>
        <v>0.06</v>
      </c>
      <c r="AQ6" s="60">
        <f t="shared" si="2"/>
        <v>1.899</v>
      </c>
      <c r="AR6" s="60">
        <f t="shared" si="2"/>
        <v>0.96</v>
      </c>
      <c r="AS6" s="60">
        <f t="shared" si="2"/>
        <v>0</v>
      </c>
      <c r="AT6" s="60">
        <f t="shared" si="2"/>
        <v>39</v>
      </c>
      <c r="AU6" s="60">
        <f t="shared" si="2"/>
        <v>31.17</v>
      </c>
      <c r="AV6" s="60">
        <f t="shared" si="2"/>
        <v>2.6999999999999997</v>
      </c>
      <c r="AW6" s="60">
        <f t="shared" si="2"/>
        <v>2.04</v>
      </c>
    </row>
    <row r="7" spans="1:49" x14ac:dyDescent="0.25">
      <c r="A7" s="71"/>
      <c r="B7" s="71"/>
      <c r="C7" s="71"/>
      <c r="D7" s="71"/>
      <c r="E7" s="86" t="s">
        <v>108</v>
      </c>
      <c r="F7" s="86">
        <v>265</v>
      </c>
      <c r="G7" s="86">
        <v>0.1</v>
      </c>
      <c r="H7" s="60">
        <f t="shared" si="0"/>
        <v>0.1</v>
      </c>
      <c r="I7" s="78">
        <f t="shared" si="3"/>
        <v>20</v>
      </c>
      <c r="J7" s="61">
        <v>42.2</v>
      </c>
      <c r="K7" s="62">
        <v>1.1000000000000001</v>
      </c>
      <c r="L7" s="62">
        <v>0.2</v>
      </c>
      <c r="M7" s="62">
        <v>9</v>
      </c>
      <c r="N7" s="62">
        <v>0.9</v>
      </c>
      <c r="O7" s="62">
        <v>0</v>
      </c>
      <c r="P7" s="62">
        <v>3</v>
      </c>
      <c r="Q7" s="62">
        <v>8</v>
      </c>
      <c r="R7" s="62">
        <v>24</v>
      </c>
      <c r="S7" s="63">
        <v>4.4000000000000004</v>
      </c>
      <c r="T7" s="64">
        <f t="shared" si="1"/>
        <v>8.4400000000000013</v>
      </c>
      <c r="U7" s="65">
        <f t="shared" si="1"/>
        <v>0.22000000000000003</v>
      </c>
      <c r="V7" s="65">
        <f t="shared" si="1"/>
        <v>4.0000000000000008E-2</v>
      </c>
      <c r="W7" s="65">
        <f t="shared" si="1"/>
        <v>1.8</v>
      </c>
      <c r="X7" s="65">
        <f t="shared" si="1"/>
        <v>0.18000000000000002</v>
      </c>
      <c r="Y7" s="65">
        <f t="shared" si="1"/>
        <v>0</v>
      </c>
      <c r="Z7" s="65">
        <f t="shared" si="1"/>
        <v>0.60000000000000009</v>
      </c>
      <c r="AA7" s="65">
        <f t="shared" si="1"/>
        <v>1.6</v>
      </c>
      <c r="AB7" s="65">
        <f t="shared" si="1"/>
        <v>4.8000000000000007</v>
      </c>
      <c r="AC7" s="66">
        <f t="shared" si="1"/>
        <v>0.88000000000000012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8.4400000000000013</v>
      </c>
      <c r="AO7" s="60">
        <f t="shared" si="2"/>
        <v>0.22000000000000003</v>
      </c>
      <c r="AP7" s="60">
        <f t="shared" si="2"/>
        <v>4.0000000000000008E-2</v>
      </c>
      <c r="AQ7" s="60">
        <f t="shared" si="2"/>
        <v>1.8</v>
      </c>
      <c r="AR7" s="60">
        <f t="shared" si="2"/>
        <v>0.18000000000000002</v>
      </c>
      <c r="AS7" s="60">
        <f t="shared" si="2"/>
        <v>0</v>
      </c>
      <c r="AT7" s="60">
        <f t="shared" si="2"/>
        <v>0.60000000000000009</v>
      </c>
      <c r="AU7" s="60">
        <f t="shared" si="2"/>
        <v>1.6</v>
      </c>
      <c r="AV7" s="60">
        <f t="shared" si="2"/>
        <v>4.8000000000000007</v>
      </c>
      <c r="AW7" s="60">
        <f t="shared" si="2"/>
        <v>0.88000000000000012</v>
      </c>
    </row>
    <row r="8" spans="1:49" x14ac:dyDescent="0.25">
      <c r="A8" s="72"/>
      <c r="B8" s="72"/>
      <c r="C8" s="72"/>
      <c r="D8" s="72"/>
      <c r="E8" s="86" t="s">
        <v>360</v>
      </c>
      <c r="F8" s="86">
        <v>8009</v>
      </c>
      <c r="G8" s="86">
        <v>0.1</v>
      </c>
      <c r="H8" s="60">
        <f t="shared" si="0"/>
        <v>0.1</v>
      </c>
      <c r="I8" s="78">
        <f t="shared" si="3"/>
        <v>20</v>
      </c>
      <c r="J8" s="61">
        <v>416</v>
      </c>
      <c r="K8" s="62">
        <v>1</v>
      </c>
      <c r="L8" s="62">
        <v>41.4</v>
      </c>
      <c r="M8" s="62">
        <v>9.1999999999999993</v>
      </c>
      <c r="N8" s="62">
        <v>0</v>
      </c>
      <c r="O8" s="62">
        <v>56</v>
      </c>
      <c r="P8" s="62">
        <v>19</v>
      </c>
      <c r="Q8" s="62">
        <v>3</v>
      </c>
      <c r="R8" s="62">
        <v>13</v>
      </c>
      <c r="S8" s="63">
        <v>1400</v>
      </c>
      <c r="T8" s="64">
        <f t="shared" si="1"/>
        <v>83.2</v>
      </c>
      <c r="U8" s="65">
        <f t="shared" si="1"/>
        <v>0.2</v>
      </c>
      <c r="V8" s="65">
        <f t="shared" si="1"/>
        <v>8.2799999999999994</v>
      </c>
      <c r="W8" s="65">
        <f t="shared" si="1"/>
        <v>1.8399999999999999</v>
      </c>
      <c r="X8" s="65">
        <f t="shared" si="1"/>
        <v>0</v>
      </c>
      <c r="Y8" s="65">
        <f t="shared" si="1"/>
        <v>11.200000000000001</v>
      </c>
      <c r="Z8" s="65">
        <f t="shared" si="1"/>
        <v>3.8000000000000003</v>
      </c>
      <c r="AA8" s="65">
        <f t="shared" si="1"/>
        <v>0.60000000000000009</v>
      </c>
      <c r="AB8" s="65">
        <f t="shared" si="1"/>
        <v>2.6</v>
      </c>
      <c r="AC8" s="66">
        <f t="shared" si="1"/>
        <v>280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83.2</v>
      </c>
      <c r="AO8" s="60">
        <f t="shared" si="2"/>
        <v>0.2</v>
      </c>
      <c r="AP8" s="60">
        <f t="shared" si="2"/>
        <v>8.2799999999999994</v>
      </c>
      <c r="AQ8" s="60">
        <f t="shared" si="2"/>
        <v>1.8399999999999999</v>
      </c>
      <c r="AR8" s="60">
        <f t="shared" si="2"/>
        <v>0</v>
      </c>
      <c r="AS8" s="60">
        <f t="shared" si="2"/>
        <v>11.200000000000001</v>
      </c>
      <c r="AT8" s="60">
        <f t="shared" si="2"/>
        <v>3.8000000000000003</v>
      </c>
      <c r="AU8" s="60">
        <f t="shared" si="2"/>
        <v>0.60000000000000009</v>
      </c>
      <c r="AV8" s="60">
        <f t="shared" si="2"/>
        <v>2.6</v>
      </c>
      <c r="AW8" s="60">
        <f t="shared" si="2"/>
        <v>280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142.541</v>
      </c>
      <c r="AO9" s="77">
        <f t="shared" ref="AO9:AW9" si="5">SUM(AO3:AO8)</f>
        <v>4.8730000000000002</v>
      </c>
      <c r="AP9" s="77">
        <f t="shared" si="5"/>
        <v>9.6609999999999996</v>
      </c>
      <c r="AQ9" s="77">
        <f t="shared" si="5"/>
        <v>8.8949999999999996</v>
      </c>
      <c r="AR9" s="77">
        <f t="shared" si="5"/>
        <v>2.64</v>
      </c>
      <c r="AS9" s="77">
        <f t="shared" si="5"/>
        <v>18.39</v>
      </c>
      <c r="AT9" s="77">
        <f t="shared" si="5"/>
        <v>80.135999999999981</v>
      </c>
      <c r="AU9" s="77">
        <f t="shared" si="5"/>
        <v>76.819999999999993</v>
      </c>
      <c r="AV9" s="77">
        <f t="shared" si="5"/>
        <v>37.889000000000003</v>
      </c>
      <c r="AW9" s="77">
        <f t="shared" si="5"/>
        <v>482.44000000000005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2" enableFormatConditionsCalculation="0"/>
  <dimension ref="A1:AW16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132</v>
      </c>
      <c r="B3" s="56" t="s">
        <v>361</v>
      </c>
      <c r="C3" s="56" t="s">
        <v>60</v>
      </c>
      <c r="D3" s="56">
        <v>200</v>
      </c>
      <c r="E3" s="58" t="s">
        <v>362</v>
      </c>
      <c r="F3" s="58">
        <v>448</v>
      </c>
      <c r="G3" s="86">
        <v>0.6</v>
      </c>
      <c r="H3" s="60">
        <f>G3/SUM($G$3:$G$7)</f>
        <v>0.58536585365853677</v>
      </c>
      <c r="I3" s="78">
        <f>$D$3*H3</f>
        <v>117.07317073170735</v>
      </c>
      <c r="J3" s="61">
        <v>36.770000000000003</v>
      </c>
      <c r="K3" s="62">
        <v>2.34</v>
      </c>
      <c r="L3" s="62">
        <v>0.37</v>
      </c>
      <c r="M3" s="62">
        <v>6.02</v>
      </c>
      <c r="N3" s="62">
        <v>2.66</v>
      </c>
      <c r="O3" s="62">
        <v>0</v>
      </c>
      <c r="P3" s="62">
        <v>4.9000000000000004</v>
      </c>
      <c r="Q3" s="62">
        <v>2.0099999999999998</v>
      </c>
      <c r="R3" s="62">
        <v>0</v>
      </c>
      <c r="S3" s="63">
        <v>4.3</v>
      </c>
      <c r="T3" s="64">
        <f t="shared" ref="T3:AC7" si="0">$I3/100*J3</f>
        <v>43.047804878048801</v>
      </c>
      <c r="U3" s="65">
        <f t="shared" si="0"/>
        <v>2.7395121951219519</v>
      </c>
      <c r="V3" s="65">
        <f t="shared" si="0"/>
        <v>0.43317073170731718</v>
      </c>
      <c r="W3" s="65">
        <f t="shared" si="0"/>
        <v>7.0478048780487823</v>
      </c>
      <c r="X3" s="65">
        <f t="shared" si="0"/>
        <v>3.1141463414634156</v>
      </c>
      <c r="Y3" s="65">
        <f t="shared" si="0"/>
        <v>0</v>
      </c>
      <c r="Z3" s="65">
        <f t="shared" si="0"/>
        <v>5.736585365853661</v>
      </c>
      <c r="AA3" s="65">
        <f t="shared" si="0"/>
        <v>2.3531707317073174</v>
      </c>
      <c r="AB3" s="65">
        <f t="shared" si="0"/>
        <v>0</v>
      </c>
      <c r="AC3" s="66">
        <f t="shared" si="0"/>
        <v>5.0341463414634164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43.047804878048801</v>
      </c>
      <c r="AO3" s="60">
        <f t="shared" ref="AO3:AW7" si="1">AE3*U3</f>
        <v>2.7395121951219519</v>
      </c>
      <c r="AP3" s="60">
        <f t="shared" si="1"/>
        <v>0.43317073170731718</v>
      </c>
      <c r="AQ3" s="60">
        <f t="shared" si="1"/>
        <v>7.0478048780487823</v>
      </c>
      <c r="AR3" s="60">
        <f t="shared" si="1"/>
        <v>3.1141463414634156</v>
      </c>
      <c r="AS3" s="60">
        <f t="shared" si="1"/>
        <v>0</v>
      </c>
      <c r="AT3" s="60">
        <f t="shared" si="1"/>
        <v>5.736585365853661</v>
      </c>
      <c r="AU3" s="60">
        <f t="shared" si="1"/>
        <v>2.3531707317073174</v>
      </c>
      <c r="AV3" s="60">
        <f t="shared" si="1"/>
        <v>0</v>
      </c>
      <c r="AW3" s="60">
        <f t="shared" si="1"/>
        <v>5.0341463414634164</v>
      </c>
    </row>
    <row r="4" spans="1:49" x14ac:dyDescent="0.25">
      <c r="A4" s="71"/>
      <c r="B4" s="71"/>
      <c r="C4" s="71"/>
      <c r="D4" s="71"/>
      <c r="E4" s="86" t="s">
        <v>105</v>
      </c>
      <c r="F4" s="86">
        <v>238</v>
      </c>
      <c r="G4" s="86">
        <v>0.3</v>
      </c>
      <c r="H4" s="60">
        <f>G4/SUM($G$3:$G$7)</f>
        <v>0.29268292682926839</v>
      </c>
      <c r="I4" s="78">
        <f t="shared" ref="I4:I7" si="2">$D$3*H4</f>
        <v>58.536585365853675</v>
      </c>
      <c r="J4" s="61">
        <v>16.96</v>
      </c>
      <c r="K4" s="62">
        <v>0.8</v>
      </c>
      <c r="L4" s="62">
        <v>0.2</v>
      </c>
      <c r="M4" s="62">
        <v>2.99</v>
      </c>
      <c r="N4" s="62">
        <v>0.5</v>
      </c>
      <c r="O4" s="62">
        <v>0</v>
      </c>
      <c r="P4" s="62">
        <v>15.26</v>
      </c>
      <c r="Q4" s="62">
        <v>9.0299999999999994</v>
      </c>
      <c r="R4" s="62">
        <v>23.93</v>
      </c>
      <c r="S4" s="63">
        <v>4.83</v>
      </c>
      <c r="T4" s="64">
        <f t="shared" si="0"/>
        <v>9.927804878048784</v>
      </c>
      <c r="U4" s="65">
        <f t="shared" si="0"/>
        <v>0.46829268292682946</v>
      </c>
      <c r="V4" s="65">
        <f t="shared" si="0"/>
        <v>0.11707317073170737</v>
      </c>
      <c r="W4" s="65">
        <f t="shared" si="0"/>
        <v>1.7502439024390251</v>
      </c>
      <c r="X4" s="65">
        <f t="shared" si="0"/>
        <v>0.29268292682926839</v>
      </c>
      <c r="Y4" s="65">
        <f t="shared" si="0"/>
        <v>0</v>
      </c>
      <c r="Z4" s="65">
        <f t="shared" si="0"/>
        <v>8.9326829268292709</v>
      </c>
      <c r="AA4" s="65">
        <f t="shared" si="0"/>
        <v>5.2858536585365865</v>
      </c>
      <c r="AB4" s="65">
        <f t="shared" si="0"/>
        <v>14.007804878048784</v>
      </c>
      <c r="AC4" s="66">
        <f t="shared" si="0"/>
        <v>2.8273170731707324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7" si="3">AD4*T4</f>
        <v>9.927804878048784</v>
      </c>
      <c r="AO4" s="60">
        <f t="shared" si="1"/>
        <v>0.46829268292682946</v>
      </c>
      <c r="AP4" s="60">
        <f t="shared" si="1"/>
        <v>0.11707317073170737</v>
      </c>
      <c r="AQ4" s="60">
        <f t="shared" si="1"/>
        <v>1.7502439024390251</v>
      </c>
      <c r="AR4" s="60">
        <f t="shared" si="1"/>
        <v>0.29268292682926839</v>
      </c>
      <c r="AS4" s="60">
        <f t="shared" si="1"/>
        <v>0</v>
      </c>
      <c r="AT4" s="60">
        <f t="shared" si="1"/>
        <v>8.9326829268292709</v>
      </c>
      <c r="AU4" s="60">
        <f t="shared" si="1"/>
        <v>5.2858536585365865</v>
      </c>
      <c r="AV4" s="60">
        <f t="shared" si="1"/>
        <v>14.007804878048784</v>
      </c>
      <c r="AW4" s="60">
        <f t="shared" si="1"/>
        <v>2.8273170731707324</v>
      </c>
    </row>
    <row r="5" spans="1:49" x14ac:dyDescent="0.25">
      <c r="A5" s="71"/>
      <c r="B5" s="71"/>
      <c r="C5" s="71"/>
      <c r="D5" s="71"/>
      <c r="E5" s="86" t="s">
        <v>5</v>
      </c>
      <c r="F5" s="86">
        <v>316</v>
      </c>
      <c r="G5" s="86">
        <v>0.1</v>
      </c>
      <c r="H5" s="60">
        <f>G5/SUM($G$3:$G$7)</f>
        <v>9.7560975609756129E-2</v>
      </c>
      <c r="I5" s="78">
        <f t="shared" si="2"/>
        <v>19.512195121951226</v>
      </c>
      <c r="J5" s="61">
        <v>35.799999999999997</v>
      </c>
      <c r="K5" s="62">
        <v>1.85</v>
      </c>
      <c r="L5" s="62">
        <v>0.4</v>
      </c>
      <c r="M5" s="62">
        <v>6.2</v>
      </c>
      <c r="N5" s="62">
        <v>1.2</v>
      </c>
      <c r="O5" s="62">
        <v>0</v>
      </c>
      <c r="P5" s="62">
        <v>193</v>
      </c>
      <c r="Q5" s="62">
        <v>48</v>
      </c>
      <c r="R5" s="62">
        <v>101</v>
      </c>
      <c r="S5" s="63">
        <v>48.53</v>
      </c>
      <c r="T5" s="64">
        <f t="shared" si="0"/>
        <v>6.9853658536585383</v>
      </c>
      <c r="U5" s="65">
        <f t="shared" si="0"/>
        <v>0.36097560975609772</v>
      </c>
      <c r="V5" s="65">
        <f t="shared" si="0"/>
        <v>7.8048780487804906E-2</v>
      </c>
      <c r="W5" s="65">
        <f t="shared" si="0"/>
        <v>1.209756097560976</v>
      </c>
      <c r="X5" s="65">
        <f t="shared" si="0"/>
        <v>0.2341463414634147</v>
      </c>
      <c r="Y5" s="65">
        <f t="shared" si="0"/>
        <v>0</v>
      </c>
      <c r="Z5" s="65">
        <f t="shared" si="0"/>
        <v>37.658536585365866</v>
      </c>
      <c r="AA5" s="65">
        <f t="shared" si="0"/>
        <v>9.3658536585365884</v>
      </c>
      <c r="AB5" s="65">
        <f t="shared" si="0"/>
        <v>19.707317073170739</v>
      </c>
      <c r="AC5" s="66">
        <f t="shared" si="0"/>
        <v>9.4692682926829299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6.9853658536585383</v>
      </c>
      <c r="AO5" s="60">
        <f t="shared" si="1"/>
        <v>0.36097560975609772</v>
      </c>
      <c r="AP5" s="60">
        <f t="shared" si="1"/>
        <v>7.8048780487804906E-2</v>
      </c>
      <c r="AQ5" s="60">
        <f t="shared" si="1"/>
        <v>1.209756097560976</v>
      </c>
      <c r="AR5" s="60">
        <f t="shared" si="1"/>
        <v>0.2341463414634147</v>
      </c>
      <c r="AS5" s="60">
        <f t="shared" si="1"/>
        <v>0</v>
      </c>
      <c r="AT5" s="60">
        <f t="shared" si="1"/>
        <v>37.658536585365866</v>
      </c>
      <c r="AU5" s="60">
        <f t="shared" si="1"/>
        <v>9.3658536585365884</v>
      </c>
      <c r="AV5" s="60">
        <f t="shared" si="1"/>
        <v>19.707317073170739</v>
      </c>
      <c r="AW5" s="60">
        <f t="shared" si="1"/>
        <v>9.4692682926829299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0.02</v>
      </c>
      <c r="H6" s="60">
        <f>G6/SUM($G$3:$G$7)</f>
        <v>1.9512195121951226E-2</v>
      </c>
      <c r="I6" s="78">
        <f t="shared" si="2"/>
        <v>3.9024390243902451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35.051707317073188</v>
      </c>
      <c r="U6" s="65">
        <f t="shared" si="0"/>
        <v>0</v>
      </c>
      <c r="V6" s="65">
        <f t="shared" si="0"/>
        <v>3.8946341463414647</v>
      </c>
      <c r="W6" s="65">
        <f t="shared" si="0"/>
        <v>0</v>
      </c>
      <c r="X6" s="65">
        <f t="shared" si="0"/>
        <v>0</v>
      </c>
      <c r="Y6" s="65">
        <f t="shared" si="0"/>
        <v>2.497560975609757</v>
      </c>
      <c r="Z6" s="65">
        <f t="shared" si="0"/>
        <v>1.5609756097560981</v>
      </c>
      <c r="AA6" s="65">
        <f t="shared" si="0"/>
        <v>0</v>
      </c>
      <c r="AB6" s="65">
        <f t="shared" si="0"/>
        <v>0.70243902439024419</v>
      </c>
      <c r="AC6" s="66">
        <f t="shared" si="0"/>
        <v>0.1990243902439025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35.051707317073188</v>
      </c>
      <c r="AO6" s="60">
        <f t="shared" si="1"/>
        <v>0</v>
      </c>
      <c r="AP6" s="60">
        <f t="shared" si="1"/>
        <v>3.8946341463414647</v>
      </c>
      <c r="AQ6" s="60">
        <f t="shared" si="1"/>
        <v>0</v>
      </c>
      <c r="AR6" s="60">
        <f t="shared" si="1"/>
        <v>0</v>
      </c>
      <c r="AS6" s="60">
        <f t="shared" si="1"/>
        <v>2.497560975609757</v>
      </c>
      <c r="AT6" s="60">
        <f t="shared" si="1"/>
        <v>1.5609756097560981</v>
      </c>
      <c r="AU6" s="60">
        <f t="shared" si="1"/>
        <v>0</v>
      </c>
      <c r="AV6" s="60">
        <f t="shared" si="1"/>
        <v>0.70243902439024419</v>
      </c>
      <c r="AW6" s="60">
        <f t="shared" si="1"/>
        <v>0.1990243902439025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5.0000000000000001E-3</v>
      </c>
      <c r="H7" s="60">
        <f>G7/SUM($G$3:$G$7)</f>
        <v>4.8780487804878066E-3</v>
      </c>
      <c r="I7" s="78">
        <f t="shared" si="2"/>
        <v>0.97560975609756129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0.21463414634146349</v>
      </c>
      <c r="AC7" s="66">
        <f t="shared" si="0"/>
        <v>383.52195121951235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0.21463414634146349</v>
      </c>
      <c r="AW7" s="60">
        <f t="shared" si="1"/>
        <v>383.52195121951235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95.012682926829314</v>
      </c>
      <c r="AO8" s="77">
        <f t="shared" ref="AO8:AW8" si="4">SUM(AO3:AO7)</f>
        <v>3.5687804878048794</v>
      </c>
      <c r="AP8" s="77">
        <f t="shared" si="4"/>
        <v>4.522926829268294</v>
      </c>
      <c r="AQ8" s="77">
        <f t="shared" si="4"/>
        <v>10.007804878048784</v>
      </c>
      <c r="AR8" s="77">
        <f t="shared" si="4"/>
        <v>3.640975609756099</v>
      </c>
      <c r="AS8" s="77">
        <f t="shared" si="4"/>
        <v>2.497560975609757</v>
      </c>
      <c r="AT8" s="77">
        <f t="shared" si="4"/>
        <v>53.888780487804894</v>
      </c>
      <c r="AU8" s="77">
        <f t="shared" si="4"/>
        <v>17.00487804878049</v>
      </c>
      <c r="AV8" s="77">
        <f t="shared" si="4"/>
        <v>34.632195121951227</v>
      </c>
      <c r="AW8" s="77">
        <f t="shared" si="4"/>
        <v>401.05170731707335</v>
      </c>
    </row>
    <row r="10" spans="1:49" x14ac:dyDescent="0.25">
      <c r="B10" s="50" t="s">
        <v>30</v>
      </c>
    </row>
    <row r="16" spans="1:49" x14ac:dyDescent="0.25">
      <c r="G16" s="50" t="s">
        <v>343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3" enableFormatConditionsCalculation="0"/>
  <dimension ref="A1:AW16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133</v>
      </c>
      <c r="B3" s="56" t="s">
        <v>363</v>
      </c>
      <c r="C3" s="56" t="s">
        <v>60</v>
      </c>
      <c r="D3" s="56">
        <v>200</v>
      </c>
      <c r="E3" s="58" t="s">
        <v>364</v>
      </c>
      <c r="F3" s="58">
        <v>817</v>
      </c>
      <c r="G3" s="86">
        <v>0.8</v>
      </c>
      <c r="H3" s="60">
        <f>G3/SUM($G$3:$G$7)</f>
        <v>0.78048780487804892</v>
      </c>
      <c r="I3" s="78">
        <f>$D$3*H3</f>
        <v>156.09756097560978</v>
      </c>
      <c r="J3" s="61">
        <v>117.74</v>
      </c>
      <c r="K3" s="62">
        <v>21.56</v>
      </c>
      <c r="L3" s="62">
        <v>3.3</v>
      </c>
      <c r="M3" s="62">
        <v>0.45</v>
      </c>
      <c r="N3" s="62">
        <v>0</v>
      </c>
      <c r="O3" s="62">
        <v>74.62</v>
      </c>
      <c r="P3" s="62">
        <v>71.5</v>
      </c>
      <c r="Q3" s="62">
        <v>0</v>
      </c>
      <c r="R3" s="62">
        <v>2</v>
      </c>
      <c r="S3" s="63">
        <v>46.91</v>
      </c>
      <c r="T3" s="64">
        <f t="shared" ref="T3:AC7" si="0">$I3/100*J3</f>
        <v>183.78926829268295</v>
      </c>
      <c r="U3" s="65">
        <f t="shared" si="0"/>
        <v>33.654634146341465</v>
      </c>
      <c r="V3" s="65">
        <f t="shared" si="0"/>
        <v>5.151219512195123</v>
      </c>
      <c r="W3" s="65">
        <f t="shared" si="0"/>
        <v>0.70243902439024408</v>
      </c>
      <c r="X3" s="65">
        <f t="shared" si="0"/>
        <v>0</v>
      </c>
      <c r="Y3" s="65">
        <f t="shared" si="0"/>
        <v>116.48000000000003</v>
      </c>
      <c r="Z3" s="65">
        <f t="shared" si="0"/>
        <v>111.60975609756099</v>
      </c>
      <c r="AA3" s="65">
        <f t="shared" si="0"/>
        <v>0</v>
      </c>
      <c r="AB3" s="65">
        <f t="shared" si="0"/>
        <v>3.1219512195121957</v>
      </c>
      <c r="AC3" s="66">
        <f t="shared" si="0"/>
        <v>73.225365853658545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0.85</v>
      </c>
      <c r="AL3" s="68">
        <v>1</v>
      </c>
      <c r="AM3" s="69">
        <v>1</v>
      </c>
      <c r="AN3" s="70">
        <f>AD3*T3</f>
        <v>183.78926829268295</v>
      </c>
      <c r="AO3" s="60">
        <f t="shared" ref="AO3:AW7" si="1">AE3*U3</f>
        <v>33.654634146341465</v>
      </c>
      <c r="AP3" s="60">
        <f t="shared" si="1"/>
        <v>5.151219512195123</v>
      </c>
      <c r="AQ3" s="60">
        <f t="shared" si="1"/>
        <v>0.70243902439024408</v>
      </c>
      <c r="AR3" s="60">
        <f t="shared" si="1"/>
        <v>0</v>
      </c>
      <c r="AS3" s="60">
        <f t="shared" si="1"/>
        <v>116.48000000000003</v>
      </c>
      <c r="AT3" s="60">
        <f t="shared" si="1"/>
        <v>89.287804878048803</v>
      </c>
      <c r="AU3" s="60">
        <f t="shared" si="1"/>
        <v>0</v>
      </c>
      <c r="AV3" s="60">
        <f t="shared" si="1"/>
        <v>3.1219512195121957</v>
      </c>
      <c r="AW3" s="60">
        <f t="shared" si="1"/>
        <v>73.225365853658545</v>
      </c>
    </row>
    <row r="4" spans="1:49" x14ac:dyDescent="0.25">
      <c r="A4" s="71"/>
      <c r="B4" s="71"/>
      <c r="C4" s="71"/>
      <c r="D4" s="71"/>
      <c r="E4" s="86" t="s">
        <v>5</v>
      </c>
      <c r="F4" s="86">
        <v>316</v>
      </c>
      <c r="G4" s="86">
        <v>0.1</v>
      </c>
      <c r="H4" s="60">
        <f>G4/SUM($G$3:$G$7)</f>
        <v>9.7560975609756115E-2</v>
      </c>
      <c r="I4" s="78">
        <f t="shared" ref="I4:I7" si="2">$D$3*H4</f>
        <v>19.512195121951223</v>
      </c>
      <c r="J4" s="61">
        <v>35.799999999999997</v>
      </c>
      <c r="K4" s="62">
        <v>1.85</v>
      </c>
      <c r="L4" s="62">
        <v>0.4</v>
      </c>
      <c r="M4" s="62">
        <v>6.2</v>
      </c>
      <c r="N4" s="62">
        <v>1.2</v>
      </c>
      <c r="O4" s="62">
        <v>0</v>
      </c>
      <c r="P4" s="62">
        <v>193</v>
      </c>
      <c r="Q4" s="62">
        <v>48</v>
      </c>
      <c r="R4" s="62">
        <v>101</v>
      </c>
      <c r="S4" s="63">
        <v>48.53</v>
      </c>
      <c r="T4" s="64">
        <f t="shared" si="0"/>
        <v>6.9853658536585375</v>
      </c>
      <c r="U4" s="65">
        <f t="shared" si="0"/>
        <v>0.36097560975609766</v>
      </c>
      <c r="V4" s="65">
        <f t="shared" si="0"/>
        <v>7.8048780487804892E-2</v>
      </c>
      <c r="W4" s="65">
        <f t="shared" si="0"/>
        <v>1.2097560975609758</v>
      </c>
      <c r="X4" s="65">
        <f t="shared" si="0"/>
        <v>0.23414634146341468</v>
      </c>
      <c r="Y4" s="65">
        <f t="shared" si="0"/>
        <v>0</v>
      </c>
      <c r="Z4" s="65">
        <f t="shared" si="0"/>
        <v>37.658536585365859</v>
      </c>
      <c r="AA4" s="65">
        <f t="shared" si="0"/>
        <v>9.3658536585365866</v>
      </c>
      <c r="AB4" s="65">
        <f t="shared" si="0"/>
        <v>19.707317073170735</v>
      </c>
      <c r="AC4" s="66">
        <f t="shared" si="0"/>
        <v>9.4692682926829281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7" si="3">AD4*T4</f>
        <v>6.9853658536585375</v>
      </c>
      <c r="AO4" s="60">
        <f t="shared" si="1"/>
        <v>0.36097560975609766</v>
      </c>
      <c r="AP4" s="60">
        <f t="shared" si="1"/>
        <v>7.8048780487804892E-2</v>
      </c>
      <c r="AQ4" s="60">
        <f t="shared" si="1"/>
        <v>1.2097560975609758</v>
      </c>
      <c r="AR4" s="60">
        <f t="shared" si="1"/>
        <v>0.23414634146341468</v>
      </c>
      <c r="AS4" s="60">
        <f t="shared" si="1"/>
        <v>0</v>
      </c>
      <c r="AT4" s="60">
        <f t="shared" si="1"/>
        <v>37.658536585365859</v>
      </c>
      <c r="AU4" s="60">
        <f t="shared" si="1"/>
        <v>9.3658536585365866</v>
      </c>
      <c r="AV4" s="60">
        <f t="shared" si="1"/>
        <v>19.707317073170735</v>
      </c>
      <c r="AW4" s="60">
        <f t="shared" si="1"/>
        <v>9.4692682926829281</v>
      </c>
    </row>
    <row r="5" spans="1:49" x14ac:dyDescent="0.25">
      <c r="A5" s="71"/>
      <c r="B5" s="71"/>
      <c r="C5" s="71"/>
      <c r="D5" s="71"/>
      <c r="E5" s="86" t="s">
        <v>365</v>
      </c>
      <c r="F5" s="86">
        <v>226</v>
      </c>
      <c r="G5" s="86">
        <v>0.1</v>
      </c>
      <c r="H5" s="60">
        <f>G5/SUM($G$3:$G$7)</f>
        <v>9.7560975609756115E-2</v>
      </c>
      <c r="I5" s="78">
        <f t="shared" si="2"/>
        <v>19.512195121951223</v>
      </c>
      <c r="J5" s="61">
        <v>31.41</v>
      </c>
      <c r="K5" s="62">
        <v>1.39</v>
      </c>
      <c r="L5" s="62">
        <v>0.28999999999999998</v>
      </c>
      <c r="M5" s="62">
        <v>5.81</v>
      </c>
      <c r="N5" s="62">
        <v>2.11</v>
      </c>
      <c r="O5" s="62">
        <v>0</v>
      </c>
      <c r="P5" s="62">
        <v>57.03</v>
      </c>
      <c r="Q5" s="62">
        <v>62</v>
      </c>
      <c r="R5" s="62">
        <v>15.06</v>
      </c>
      <c r="S5" s="63">
        <v>2.2000000000000002</v>
      </c>
      <c r="T5" s="64">
        <f t="shared" si="0"/>
        <v>6.1287804878048791</v>
      </c>
      <c r="U5" s="65">
        <f t="shared" si="0"/>
        <v>0.27121951219512197</v>
      </c>
      <c r="V5" s="65">
        <f t="shared" si="0"/>
        <v>5.6585365853658545E-2</v>
      </c>
      <c r="W5" s="65">
        <f t="shared" si="0"/>
        <v>1.133658536585366</v>
      </c>
      <c r="X5" s="65">
        <f t="shared" si="0"/>
        <v>0.41170731707317076</v>
      </c>
      <c r="Y5" s="65">
        <f t="shared" si="0"/>
        <v>0</v>
      </c>
      <c r="Z5" s="65">
        <f t="shared" si="0"/>
        <v>11.127804878048783</v>
      </c>
      <c r="AA5" s="65">
        <f t="shared" si="0"/>
        <v>12.097560975609758</v>
      </c>
      <c r="AB5" s="65">
        <f t="shared" si="0"/>
        <v>2.9385365853658545</v>
      </c>
      <c r="AC5" s="66">
        <f t="shared" si="0"/>
        <v>0.42926829268292693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6.1287804878048791</v>
      </c>
      <c r="AO5" s="60">
        <f t="shared" si="1"/>
        <v>0.27121951219512197</v>
      </c>
      <c r="AP5" s="60">
        <f t="shared" si="1"/>
        <v>5.6585365853658545E-2</v>
      </c>
      <c r="AQ5" s="60">
        <f t="shared" si="1"/>
        <v>1.133658536585366</v>
      </c>
      <c r="AR5" s="60">
        <f t="shared" si="1"/>
        <v>0.41170731707317076</v>
      </c>
      <c r="AS5" s="60">
        <f t="shared" si="1"/>
        <v>0</v>
      </c>
      <c r="AT5" s="60">
        <f t="shared" si="1"/>
        <v>11.127804878048783</v>
      </c>
      <c r="AU5" s="60">
        <f t="shared" si="1"/>
        <v>12.097560975609758</v>
      </c>
      <c r="AV5" s="60">
        <f t="shared" si="1"/>
        <v>2.9385365853658545</v>
      </c>
      <c r="AW5" s="60">
        <f t="shared" si="1"/>
        <v>0.42926829268292693</v>
      </c>
    </row>
    <row r="6" spans="1:49" x14ac:dyDescent="0.25">
      <c r="A6" s="71"/>
      <c r="B6" s="71"/>
      <c r="C6" s="71"/>
      <c r="D6" s="71"/>
      <c r="E6" s="86" t="s">
        <v>8</v>
      </c>
      <c r="F6" s="86">
        <v>1432</v>
      </c>
      <c r="G6" s="86">
        <v>0.02</v>
      </c>
      <c r="H6" s="60">
        <f>G6/SUM($G$3:$G$7)</f>
        <v>1.9512195121951223E-2</v>
      </c>
      <c r="I6" s="78">
        <f t="shared" si="2"/>
        <v>3.9024390243902447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35.051707317073181</v>
      </c>
      <c r="U6" s="65">
        <f t="shared" si="0"/>
        <v>0</v>
      </c>
      <c r="V6" s="65">
        <f t="shared" si="0"/>
        <v>3.8946341463414642</v>
      </c>
      <c r="W6" s="65">
        <f t="shared" si="0"/>
        <v>0</v>
      </c>
      <c r="X6" s="65">
        <f t="shared" si="0"/>
        <v>0</v>
      </c>
      <c r="Y6" s="65">
        <f t="shared" si="0"/>
        <v>2.4975609756097565</v>
      </c>
      <c r="Z6" s="65">
        <f t="shared" si="0"/>
        <v>1.5609756097560978</v>
      </c>
      <c r="AA6" s="65">
        <f t="shared" si="0"/>
        <v>0</v>
      </c>
      <c r="AB6" s="65">
        <f t="shared" si="0"/>
        <v>0.70243902439024408</v>
      </c>
      <c r="AC6" s="66">
        <f t="shared" si="0"/>
        <v>0.19902439024390245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35.051707317073181</v>
      </c>
      <c r="AO6" s="60">
        <f t="shared" si="1"/>
        <v>0</v>
      </c>
      <c r="AP6" s="60">
        <f t="shared" si="1"/>
        <v>3.8946341463414642</v>
      </c>
      <c r="AQ6" s="60">
        <f t="shared" si="1"/>
        <v>0</v>
      </c>
      <c r="AR6" s="60">
        <f t="shared" si="1"/>
        <v>0</v>
      </c>
      <c r="AS6" s="60">
        <f t="shared" si="1"/>
        <v>2.4975609756097565</v>
      </c>
      <c r="AT6" s="60">
        <f t="shared" si="1"/>
        <v>1.5609756097560978</v>
      </c>
      <c r="AU6" s="60">
        <f t="shared" si="1"/>
        <v>0</v>
      </c>
      <c r="AV6" s="60">
        <f t="shared" si="1"/>
        <v>0.70243902439024408</v>
      </c>
      <c r="AW6" s="60">
        <f t="shared" si="1"/>
        <v>0.19902439024390245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5.0000000000000001E-3</v>
      </c>
      <c r="H7" s="60">
        <f>G7/SUM($G$3:$G$7)</f>
        <v>4.8780487804878057E-3</v>
      </c>
      <c r="I7" s="78">
        <f t="shared" si="2"/>
        <v>0.97560975609756118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0.21463414634146344</v>
      </c>
      <c r="AC7" s="66">
        <f t="shared" si="0"/>
        <v>383.52195121951229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0.21463414634146344</v>
      </c>
      <c r="AW7" s="60">
        <f t="shared" si="1"/>
        <v>383.52195121951229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231.95512195121955</v>
      </c>
      <c r="AO8" s="77">
        <f t="shared" ref="AO8:AW8" si="4">SUM(AO3:AO7)</f>
        <v>34.286829268292685</v>
      </c>
      <c r="AP8" s="77">
        <f t="shared" si="4"/>
        <v>9.1804878048780516</v>
      </c>
      <c r="AQ8" s="77">
        <f t="shared" si="4"/>
        <v>3.0458536585365859</v>
      </c>
      <c r="AR8" s="77">
        <f t="shared" si="4"/>
        <v>0.6458536585365855</v>
      </c>
      <c r="AS8" s="77">
        <f t="shared" si="4"/>
        <v>118.97756097560979</v>
      </c>
      <c r="AT8" s="77">
        <f t="shared" si="4"/>
        <v>139.63512195121953</v>
      </c>
      <c r="AU8" s="77">
        <f t="shared" si="4"/>
        <v>21.463414634146346</v>
      </c>
      <c r="AV8" s="77">
        <f t="shared" si="4"/>
        <v>26.684878048780494</v>
      </c>
      <c r="AW8" s="77">
        <f t="shared" si="4"/>
        <v>466.84487804878057</v>
      </c>
    </row>
    <row r="10" spans="1:49" x14ac:dyDescent="0.25">
      <c r="B10" s="50" t="s">
        <v>30</v>
      </c>
    </row>
    <row r="16" spans="1:49" x14ac:dyDescent="0.25">
      <c r="G16" s="50" t="s">
        <v>343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4" enableFormatConditionsCalculation="0"/>
  <dimension ref="A1:AW9"/>
  <sheetViews>
    <sheetView showGridLines="0" workbookViewId="0">
      <selection activeCell="A3" sqref="A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134</v>
      </c>
      <c r="B3" s="56" t="s">
        <v>366</v>
      </c>
      <c r="C3" s="56" t="s">
        <v>60</v>
      </c>
      <c r="D3" s="56">
        <v>200</v>
      </c>
      <c r="E3" s="58" t="s">
        <v>367</v>
      </c>
      <c r="F3" s="58">
        <v>484</v>
      </c>
      <c r="G3" s="86">
        <v>0.35</v>
      </c>
      <c r="H3" s="60">
        <f>G3/SUM($G$3:$G$6)</f>
        <v>0.35000000000000003</v>
      </c>
      <c r="I3" s="78">
        <f>$D$3*H3</f>
        <v>70</v>
      </c>
      <c r="J3" s="61">
        <v>56.56</v>
      </c>
      <c r="K3" s="62">
        <v>0.2</v>
      </c>
      <c r="L3" s="62">
        <v>0.2</v>
      </c>
      <c r="M3" s="62">
        <v>13.49</v>
      </c>
      <c r="N3" s="62">
        <v>1.2</v>
      </c>
      <c r="O3" s="62">
        <v>0</v>
      </c>
      <c r="P3" s="62">
        <v>3</v>
      </c>
      <c r="Q3" s="62">
        <v>4</v>
      </c>
      <c r="R3" s="62">
        <v>4</v>
      </c>
      <c r="S3" s="63">
        <v>1.6</v>
      </c>
      <c r="T3" s="64">
        <f t="shared" ref="T3:AC6" si="0">$I3/100*J3</f>
        <v>39.591999999999999</v>
      </c>
      <c r="U3" s="65">
        <f t="shared" si="0"/>
        <v>0.13999999999999999</v>
      </c>
      <c r="V3" s="65">
        <f t="shared" si="0"/>
        <v>0.13999999999999999</v>
      </c>
      <c r="W3" s="65">
        <f t="shared" si="0"/>
        <v>9.4429999999999996</v>
      </c>
      <c r="X3" s="65">
        <f t="shared" si="0"/>
        <v>0.84</v>
      </c>
      <c r="Y3" s="65">
        <f t="shared" si="0"/>
        <v>0</v>
      </c>
      <c r="Z3" s="65">
        <f t="shared" si="0"/>
        <v>2.0999999999999996</v>
      </c>
      <c r="AA3" s="65">
        <f t="shared" si="0"/>
        <v>2.8</v>
      </c>
      <c r="AB3" s="65">
        <f t="shared" si="0"/>
        <v>2.8</v>
      </c>
      <c r="AC3" s="66">
        <f t="shared" si="0"/>
        <v>1.1199999999999999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0.85</v>
      </c>
      <c r="AL3" s="68">
        <v>1</v>
      </c>
      <c r="AM3" s="69">
        <v>1</v>
      </c>
      <c r="AN3" s="70">
        <f>AD3*T3</f>
        <v>39.591999999999999</v>
      </c>
      <c r="AO3" s="60">
        <f t="shared" ref="AO3:AW6" si="1">AE3*U3</f>
        <v>0.13999999999999999</v>
      </c>
      <c r="AP3" s="60">
        <f t="shared" si="1"/>
        <v>0.13999999999999999</v>
      </c>
      <c r="AQ3" s="60">
        <f t="shared" si="1"/>
        <v>9.4429999999999996</v>
      </c>
      <c r="AR3" s="60">
        <f t="shared" si="1"/>
        <v>0.84</v>
      </c>
      <c r="AS3" s="60">
        <f t="shared" si="1"/>
        <v>0</v>
      </c>
      <c r="AT3" s="60">
        <f t="shared" si="1"/>
        <v>1.6799999999999997</v>
      </c>
      <c r="AU3" s="60">
        <f t="shared" si="1"/>
        <v>2.38</v>
      </c>
      <c r="AV3" s="60">
        <f t="shared" si="1"/>
        <v>2.8</v>
      </c>
      <c r="AW3" s="60">
        <f t="shared" si="1"/>
        <v>1.1199999999999999</v>
      </c>
    </row>
    <row r="4" spans="1:49" x14ac:dyDescent="0.25">
      <c r="A4" s="71"/>
      <c r="B4" s="71"/>
      <c r="C4" s="71"/>
      <c r="D4" s="71"/>
      <c r="E4" s="86" t="s">
        <v>345</v>
      </c>
      <c r="F4" s="86">
        <v>626</v>
      </c>
      <c r="G4" s="86">
        <v>0.35</v>
      </c>
      <c r="H4" s="60">
        <f>G4/SUM($G$3:$G$6)</f>
        <v>0.35000000000000003</v>
      </c>
      <c r="I4" s="78">
        <f t="shared" ref="I4:I6" si="2">$D$3*H4</f>
        <v>70</v>
      </c>
      <c r="J4" s="61">
        <v>95</v>
      </c>
      <c r="K4" s="62">
        <v>1.5</v>
      </c>
      <c r="L4" s="62">
        <v>0.2</v>
      </c>
      <c r="M4" s="62">
        <v>21.8</v>
      </c>
      <c r="N4" s="62">
        <v>1.2</v>
      </c>
      <c r="O4" s="62">
        <v>0</v>
      </c>
      <c r="P4" s="62">
        <v>9</v>
      </c>
      <c r="Q4" s="62">
        <v>8.5</v>
      </c>
      <c r="R4" s="62">
        <v>6.5</v>
      </c>
      <c r="S4" s="63">
        <v>0.9</v>
      </c>
      <c r="T4" s="64">
        <f t="shared" si="0"/>
        <v>66.5</v>
      </c>
      <c r="U4" s="65">
        <f t="shared" si="0"/>
        <v>1.0499999999999998</v>
      </c>
      <c r="V4" s="65">
        <f t="shared" si="0"/>
        <v>0.13999999999999999</v>
      </c>
      <c r="W4" s="65">
        <f t="shared" si="0"/>
        <v>15.26</v>
      </c>
      <c r="X4" s="65">
        <f t="shared" si="0"/>
        <v>0.84</v>
      </c>
      <c r="Y4" s="65">
        <f t="shared" si="0"/>
        <v>0</v>
      </c>
      <c r="Z4" s="65">
        <f t="shared" si="0"/>
        <v>6.3</v>
      </c>
      <c r="AA4" s="65">
        <f t="shared" si="0"/>
        <v>5.9499999999999993</v>
      </c>
      <c r="AB4" s="65">
        <f t="shared" si="0"/>
        <v>4.55</v>
      </c>
      <c r="AC4" s="66">
        <f t="shared" si="0"/>
        <v>0.63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66.5</v>
      </c>
      <c r="AO4" s="60">
        <f t="shared" si="1"/>
        <v>1.0499999999999998</v>
      </c>
      <c r="AP4" s="60">
        <f t="shared" si="1"/>
        <v>0.13999999999999999</v>
      </c>
      <c r="AQ4" s="60">
        <f t="shared" si="1"/>
        <v>15.26</v>
      </c>
      <c r="AR4" s="60">
        <f t="shared" si="1"/>
        <v>0.84</v>
      </c>
      <c r="AS4" s="60">
        <f t="shared" si="1"/>
        <v>0</v>
      </c>
      <c r="AT4" s="60">
        <f t="shared" si="1"/>
        <v>6.3</v>
      </c>
      <c r="AU4" s="60">
        <f t="shared" si="1"/>
        <v>5.9499999999999993</v>
      </c>
      <c r="AV4" s="60">
        <f t="shared" si="1"/>
        <v>4.55</v>
      </c>
      <c r="AW4" s="60">
        <f t="shared" si="1"/>
        <v>0.63</v>
      </c>
    </row>
    <row r="5" spans="1:49" x14ac:dyDescent="0.25">
      <c r="A5" s="71"/>
      <c r="B5" s="71"/>
      <c r="C5" s="71"/>
      <c r="D5" s="71"/>
      <c r="E5" s="86" t="s">
        <v>368</v>
      </c>
      <c r="F5" s="86">
        <v>251</v>
      </c>
      <c r="G5" s="86">
        <v>0.2</v>
      </c>
      <c r="H5" s="60">
        <f>G5/SUM($G$3:$G$6)</f>
        <v>0.20000000000000004</v>
      </c>
      <c r="I5" s="78">
        <f t="shared" si="2"/>
        <v>40.000000000000007</v>
      </c>
      <c r="J5" s="61">
        <v>8.7799999999999994</v>
      </c>
      <c r="K5" s="62">
        <v>0.05</v>
      </c>
      <c r="L5" s="62">
        <v>0.02</v>
      </c>
      <c r="M5" s="62">
        <v>2.1</v>
      </c>
      <c r="N5" s="62">
        <v>1</v>
      </c>
      <c r="O5" s="62">
        <v>0</v>
      </c>
      <c r="P5" s="62">
        <v>10.01</v>
      </c>
      <c r="Q5" s="62">
        <v>11.6</v>
      </c>
      <c r="R5" s="62">
        <v>108.98</v>
      </c>
      <c r="S5" s="63">
        <v>3.8</v>
      </c>
      <c r="T5" s="64">
        <f t="shared" si="0"/>
        <v>3.5120000000000005</v>
      </c>
      <c r="U5" s="65">
        <f t="shared" si="0"/>
        <v>2.0000000000000004E-2</v>
      </c>
      <c r="V5" s="65">
        <f t="shared" si="0"/>
        <v>8.0000000000000019E-3</v>
      </c>
      <c r="W5" s="65">
        <f t="shared" si="0"/>
        <v>0.84000000000000019</v>
      </c>
      <c r="X5" s="65">
        <f t="shared" si="0"/>
        <v>0.40000000000000008</v>
      </c>
      <c r="Y5" s="65">
        <f t="shared" si="0"/>
        <v>0</v>
      </c>
      <c r="Z5" s="65">
        <f t="shared" si="0"/>
        <v>4.0040000000000004</v>
      </c>
      <c r="AA5" s="65">
        <f t="shared" si="0"/>
        <v>4.6400000000000006</v>
      </c>
      <c r="AB5" s="65">
        <f t="shared" si="0"/>
        <v>43.592000000000013</v>
      </c>
      <c r="AC5" s="66">
        <f t="shared" si="0"/>
        <v>1.5200000000000002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3.5120000000000005</v>
      </c>
      <c r="AO5" s="60">
        <f t="shared" si="1"/>
        <v>2.0000000000000004E-2</v>
      </c>
      <c r="AP5" s="60">
        <f t="shared" si="1"/>
        <v>8.0000000000000019E-3</v>
      </c>
      <c r="AQ5" s="60">
        <f t="shared" si="1"/>
        <v>0.84000000000000019</v>
      </c>
      <c r="AR5" s="60">
        <f t="shared" si="1"/>
        <v>0.40000000000000008</v>
      </c>
      <c r="AS5" s="60">
        <f t="shared" si="1"/>
        <v>0</v>
      </c>
      <c r="AT5" s="60">
        <f t="shared" si="1"/>
        <v>4.0040000000000004</v>
      </c>
      <c r="AU5" s="60">
        <f t="shared" si="1"/>
        <v>4.6400000000000006</v>
      </c>
      <c r="AV5" s="60">
        <f t="shared" si="1"/>
        <v>43.592000000000013</v>
      </c>
      <c r="AW5" s="60">
        <f t="shared" si="1"/>
        <v>1.5200000000000002</v>
      </c>
    </row>
    <row r="6" spans="1:49" x14ac:dyDescent="0.25">
      <c r="A6" s="71"/>
      <c r="B6" s="71"/>
      <c r="C6" s="71"/>
      <c r="D6" s="71"/>
      <c r="E6" s="86" t="s">
        <v>134</v>
      </c>
      <c r="F6" s="86">
        <v>2238</v>
      </c>
      <c r="G6" s="86">
        <v>0.1</v>
      </c>
      <c r="H6" s="60">
        <f>G6/SUM($G$3:$G$6)</f>
        <v>0.10000000000000002</v>
      </c>
      <c r="I6" s="78">
        <f t="shared" si="2"/>
        <v>20.000000000000004</v>
      </c>
      <c r="J6" s="61">
        <v>724.4</v>
      </c>
      <c r="K6" s="62">
        <v>2.8</v>
      </c>
      <c r="L6" s="62">
        <v>78.8</v>
      </c>
      <c r="M6" s="62">
        <v>1</v>
      </c>
      <c r="N6" s="62">
        <v>0</v>
      </c>
      <c r="O6" s="62">
        <v>0</v>
      </c>
      <c r="P6" s="62">
        <v>87</v>
      </c>
      <c r="Q6" s="62">
        <v>3</v>
      </c>
      <c r="R6" s="62">
        <v>9</v>
      </c>
      <c r="S6" s="63">
        <v>733.6</v>
      </c>
      <c r="T6" s="64">
        <f t="shared" si="0"/>
        <v>144.88000000000002</v>
      </c>
      <c r="U6" s="65">
        <f t="shared" si="0"/>
        <v>0.56000000000000005</v>
      </c>
      <c r="V6" s="65">
        <f t="shared" si="0"/>
        <v>15.760000000000003</v>
      </c>
      <c r="W6" s="65">
        <f t="shared" si="0"/>
        <v>0.20000000000000004</v>
      </c>
      <c r="X6" s="65">
        <f t="shared" si="0"/>
        <v>0</v>
      </c>
      <c r="Y6" s="65">
        <f t="shared" si="0"/>
        <v>0</v>
      </c>
      <c r="Z6" s="65">
        <f t="shared" si="0"/>
        <v>17.400000000000002</v>
      </c>
      <c r="AA6" s="65">
        <f t="shared" si="0"/>
        <v>0.60000000000000009</v>
      </c>
      <c r="AB6" s="65">
        <f t="shared" si="0"/>
        <v>1.8000000000000003</v>
      </c>
      <c r="AC6" s="66">
        <f t="shared" si="0"/>
        <v>146.72000000000003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144.88000000000002</v>
      </c>
      <c r="AO6" s="60">
        <f t="shared" si="1"/>
        <v>0.56000000000000005</v>
      </c>
      <c r="AP6" s="60">
        <f t="shared" si="1"/>
        <v>15.760000000000003</v>
      </c>
      <c r="AQ6" s="60">
        <f t="shared" si="1"/>
        <v>0.20000000000000004</v>
      </c>
      <c r="AR6" s="60">
        <f t="shared" si="1"/>
        <v>0</v>
      </c>
      <c r="AS6" s="60">
        <f t="shared" si="1"/>
        <v>0</v>
      </c>
      <c r="AT6" s="60">
        <f t="shared" si="1"/>
        <v>17.400000000000002</v>
      </c>
      <c r="AU6" s="60">
        <f t="shared" si="1"/>
        <v>0.60000000000000009</v>
      </c>
      <c r="AV6" s="60">
        <f t="shared" si="1"/>
        <v>1.8000000000000003</v>
      </c>
      <c r="AW6" s="60">
        <f t="shared" si="1"/>
        <v>146.72000000000003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254.48400000000004</v>
      </c>
      <c r="AO7" s="77">
        <f t="shared" si="4"/>
        <v>1.7699999999999998</v>
      </c>
      <c r="AP7" s="77">
        <f t="shared" si="4"/>
        <v>16.048000000000002</v>
      </c>
      <c r="AQ7" s="77">
        <f t="shared" si="4"/>
        <v>25.742999999999999</v>
      </c>
      <c r="AR7" s="77">
        <f t="shared" si="4"/>
        <v>2.08</v>
      </c>
      <c r="AS7" s="77">
        <f t="shared" si="4"/>
        <v>0</v>
      </c>
      <c r="AT7" s="77">
        <f t="shared" si="4"/>
        <v>29.384</v>
      </c>
      <c r="AU7" s="77">
        <f t="shared" si="4"/>
        <v>13.569999999999999</v>
      </c>
      <c r="AV7" s="77">
        <f t="shared" si="4"/>
        <v>52.742000000000012</v>
      </c>
      <c r="AW7" s="77">
        <f t="shared" si="4"/>
        <v>149.99000000000004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5" enableFormatConditionsCalculation="0"/>
  <dimension ref="A1:AW15"/>
  <sheetViews>
    <sheetView showGridLines="0" workbookViewId="0">
      <selection activeCell="H15" sqref="H15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135</v>
      </c>
      <c r="B3" s="56" t="s">
        <v>370</v>
      </c>
      <c r="C3" s="56" t="s">
        <v>60</v>
      </c>
      <c r="D3" s="56">
        <v>200</v>
      </c>
      <c r="E3" s="58" t="s">
        <v>105</v>
      </c>
      <c r="F3" s="58">
        <v>238</v>
      </c>
      <c r="G3" s="86">
        <v>0.9</v>
      </c>
      <c r="H3" s="60">
        <f>G3/SUM($G$3:$G$6)</f>
        <v>0.87804878048780499</v>
      </c>
      <c r="I3" s="78">
        <f>$D$3*H3</f>
        <v>175.60975609756099</v>
      </c>
      <c r="J3" s="61">
        <v>16.96</v>
      </c>
      <c r="K3" s="62">
        <v>0.8</v>
      </c>
      <c r="L3" s="62">
        <v>0.2</v>
      </c>
      <c r="M3" s="62">
        <v>2.99</v>
      </c>
      <c r="N3" s="62">
        <v>0.5</v>
      </c>
      <c r="O3" s="62">
        <v>0</v>
      </c>
      <c r="P3" s="62">
        <v>15.26</v>
      </c>
      <c r="Q3" s="62">
        <v>9.0299999999999994</v>
      </c>
      <c r="R3" s="62">
        <v>23.93</v>
      </c>
      <c r="S3" s="63">
        <v>4.83</v>
      </c>
      <c r="T3" s="64">
        <f t="shared" ref="T3:AC6" si="0">$I3/100*J3</f>
        <v>29.783414634146347</v>
      </c>
      <c r="U3" s="65">
        <f t="shared" si="0"/>
        <v>1.4048780487804882</v>
      </c>
      <c r="V3" s="65">
        <f t="shared" si="0"/>
        <v>0.35121951219512204</v>
      </c>
      <c r="W3" s="65">
        <f t="shared" si="0"/>
        <v>5.2507317073170743</v>
      </c>
      <c r="X3" s="65">
        <f t="shared" si="0"/>
        <v>0.87804878048780499</v>
      </c>
      <c r="Y3" s="65">
        <f t="shared" si="0"/>
        <v>0</v>
      </c>
      <c r="Z3" s="65">
        <f t="shared" si="0"/>
        <v>26.798048780487807</v>
      </c>
      <c r="AA3" s="65">
        <f t="shared" si="0"/>
        <v>15.857560975609758</v>
      </c>
      <c r="AB3" s="65">
        <f t="shared" si="0"/>
        <v>42.023414634146349</v>
      </c>
      <c r="AC3" s="66">
        <f t="shared" si="0"/>
        <v>8.4819512195121956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29.783414634146347</v>
      </c>
      <c r="AO3" s="60">
        <f t="shared" ref="AO3:AW6" si="1">AE3*U3</f>
        <v>1.4048780487804882</v>
      </c>
      <c r="AP3" s="60">
        <f t="shared" si="1"/>
        <v>0.35121951219512204</v>
      </c>
      <c r="AQ3" s="60">
        <f t="shared" si="1"/>
        <v>5.2507317073170743</v>
      </c>
      <c r="AR3" s="60">
        <f t="shared" si="1"/>
        <v>0.87804878048780499</v>
      </c>
      <c r="AS3" s="60">
        <f t="shared" si="1"/>
        <v>0</v>
      </c>
      <c r="AT3" s="60">
        <f t="shared" si="1"/>
        <v>26.798048780487807</v>
      </c>
      <c r="AU3" s="60">
        <f t="shared" si="1"/>
        <v>15.857560975609758</v>
      </c>
      <c r="AV3" s="60">
        <f t="shared" si="1"/>
        <v>42.023414634146349</v>
      </c>
      <c r="AW3" s="60">
        <f t="shared" si="1"/>
        <v>8.4819512195121956</v>
      </c>
    </row>
    <row r="4" spans="1:49" x14ac:dyDescent="0.25">
      <c r="A4" s="71"/>
      <c r="B4" s="71"/>
      <c r="C4" s="71"/>
      <c r="D4" s="71"/>
      <c r="E4" s="86" t="s">
        <v>369</v>
      </c>
      <c r="F4" s="86">
        <v>255</v>
      </c>
      <c r="G4" s="86">
        <v>0.1</v>
      </c>
      <c r="H4" s="60">
        <f>G4/SUM($G$3:$G$6)</f>
        <v>9.7560975609756115E-2</v>
      </c>
      <c r="I4" s="78">
        <f t="shared" ref="I4:I6" si="2">$D$3*H4</f>
        <v>19.512195121951223</v>
      </c>
      <c r="J4" s="61">
        <v>131.13999999999999</v>
      </c>
      <c r="K4" s="62">
        <v>5</v>
      </c>
      <c r="L4" s="62">
        <v>0.1</v>
      </c>
      <c r="M4" s="62">
        <v>27.56</v>
      </c>
      <c r="N4" s="62">
        <v>1.44</v>
      </c>
      <c r="O4" s="62">
        <v>0</v>
      </c>
      <c r="P4" s="62">
        <v>2.95</v>
      </c>
      <c r="Q4" s="62">
        <v>6.5</v>
      </c>
      <c r="R4" s="62">
        <v>9</v>
      </c>
      <c r="S4" s="63">
        <v>8.23</v>
      </c>
      <c r="T4" s="64">
        <f t="shared" si="0"/>
        <v>25.588292682926831</v>
      </c>
      <c r="U4" s="65">
        <f t="shared" si="0"/>
        <v>0.97560975609756118</v>
      </c>
      <c r="V4" s="65">
        <f t="shared" si="0"/>
        <v>1.9512195121951223E-2</v>
      </c>
      <c r="W4" s="65">
        <f t="shared" si="0"/>
        <v>5.3775609756097564</v>
      </c>
      <c r="X4" s="65">
        <f t="shared" si="0"/>
        <v>0.28097560975609759</v>
      </c>
      <c r="Y4" s="65">
        <f t="shared" si="0"/>
        <v>0</v>
      </c>
      <c r="Z4" s="65">
        <f t="shared" si="0"/>
        <v>0.57560975609756115</v>
      </c>
      <c r="AA4" s="65">
        <f t="shared" si="0"/>
        <v>1.2682926829268295</v>
      </c>
      <c r="AB4" s="65">
        <f t="shared" si="0"/>
        <v>1.75609756097561</v>
      </c>
      <c r="AC4" s="66">
        <f t="shared" si="0"/>
        <v>1.6058536585365857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25.588292682926831</v>
      </c>
      <c r="AO4" s="60">
        <f t="shared" si="1"/>
        <v>0.97560975609756118</v>
      </c>
      <c r="AP4" s="60">
        <f t="shared" si="1"/>
        <v>1.9512195121951223E-2</v>
      </c>
      <c r="AQ4" s="60">
        <f t="shared" si="1"/>
        <v>5.3775609756097564</v>
      </c>
      <c r="AR4" s="60">
        <f t="shared" si="1"/>
        <v>0.28097560975609759</v>
      </c>
      <c r="AS4" s="60">
        <f t="shared" si="1"/>
        <v>0</v>
      </c>
      <c r="AT4" s="60">
        <f t="shared" si="1"/>
        <v>0.57560975609756115</v>
      </c>
      <c r="AU4" s="60">
        <f t="shared" si="1"/>
        <v>1.2682926829268295</v>
      </c>
      <c r="AV4" s="60">
        <f t="shared" si="1"/>
        <v>1.75609756097561</v>
      </c>
      <c r="AW4" s="60">
        <f t="shared" si="1"/>
        <v>1.6058536585365857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90.423414634146354</v>
      </c>
      <c r="AO7" s="77">
        <f t="shared" ref="AO7:AW7" si="4">SUM(AO3:AO6)</f>
        <v>2.3804878048780491</v>
      </c>
      <c r="AP7" s="77">
        <f t="shared" si="4"/>
        <v>4.2653658536585377</v>
      </c>
      <c r="AQ7" s="77">
        <f t="shared" si="4"/>
        <v>10.62829268292683</v>
      </c>
      <c r="AR7" s="77">
        <f t="shared" si="4"/>
        <v>1.1590243902439026</v>
      </c>
      <c r="AS7" s="77">
        <f t="shared" si="4"/>
        <v>2.4975609756097565</v>
      </c>
      <c r="AT7" s="77">
        <f t="shared" si="4"/>
        <v>28.934634146341466</v>
      </c>
      <c r="AU7" s="77">
        <f t="shared" si="4"/>
        <v>17.125853658536588</v>
      </c>
      <c r="AV7" s="77">
        <f t="shared" si="4"/>
        <v>44.696585365853664</v>
      </c>
      <c r="AW7" s="77">
        <f t="shared" si="4"/>
        <v>393.808780487805</v>
      </c>
    </row>
    <row r="9" spans="1:49" x14ac:dyDescent="0.25">
      <c r="B9" s="50" t="s">
        <v>30</v>
      </c>
    </row>
    <row r="15" spans="1:49" x14ac:dyDescent="0.25">
      <c r="G15" s="50" t="s">
        <v>343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6" enableFormatConditionsCalculation="0"/>
  <dimension ref="A1:AW12"/>
  <sheetViews>
    <sheetView showGridLines="0" workbookViewId="0">
      <selection activeCell="Q24" sqref="Q24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136</v>
      </c>
      <c r="B3" s="56" t="s">
        <v>371</v>
      </c>
      <c r="C3" s="56" t="s">
        <v>60</v>
      </c>
      <c r="D3" s="56">
        <v>200</v>
      </c>
      <c r="E3" s="58" t="s">
        <v>167</v>
      </c>
      <c r="F3" s="58">
        <v>89</v>
      </c>
      <c r="G3" s="86">
        <v>0.5</v>
      </c>
      <c r="H3" s="60">
        <f t="shared" ref="H3:H9" si="0">G3/SUM($G$3:$G$9)</f>
        <v>0.48780487804878064</v>
      </c>
      <c r="I3" s="78">
        <f>$D$3*H3</f>
        <v>97.560975609756127</v>
      </c>
      <c r="J3" s="61">
        <v>78.38</v>
      </c>
      <c r="K3" s="62">
        <v>2.1</v>
      </c>
      <c r="L3" s="62">
        <v>0.22</v>
      </c>
      <c r="M3" s="62">
        <v>17</v>
      </c>
      <c r="N3" s="62">
        <v>0.75</v>
      </c>
      <c r="O3" s="62">
        <v>0</v>
      </c>
      <c r="P3" s="62">
        <v>5.13</v>
      </c>
      <c r="Q3" s="62">
        <v>27.01</v>
      </c>
      <c r="R3" s="62">
        <v>8</v>
      </c>
      <c r="S3" s="63">
        <v>2.7</v>
      </c>
      <c r="T3" s="64">
        <f t="shared" ref="T3:AC9" si="1">$I3/100*J3</f>
        <v>76.468292682926844</v>
      </c>
      <c r="U3" s="65">
        <f t="shared" si="1"/>
        <v>2.048780487804879</v>
      </c>
      <c r="V3" s="65">
        <f t="shared" si="1"/>
        <v>0.21463414634146349</v>
      </c>
      <c r="W3" s="65">
        <f t="shared" si="1"/>
        <v>16.585365853658541</v>
      </c>
      <c r="X3" s="65">
        <f t="shared" si="1"/>
        <v>0.73170731707317094</v>
      </c>
      <c r="Y3" s="65">
        <f t="shared" si="1"/>
        <v>0</v>
      </c>
      <c r="Z3" s="65">
        <f t="shared" si="1"/>
        <v>5.0048780487804896</v>
      </c>
      <c r="AA3" s="65">
        <f t="shared" si="1"/>
        <v>26.351219512195133</v>
      </c>
      <c r="AB3" s="65">
        <f t="shared" si="1"/>
        <v>7.8048780487804903</v>
      </c>
      <c r="AC3" s="66">
        <f t="shared" si="1"/>
        <v>2.6341463414634156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0.75</v>
      </c>
      <c r="AL3" s="68">
        <v>1</v>
      </c>
      <c r="AM3" s="69">
        <v>1</v>
      </c>
      <c r="AN3" s="70">
        <f>AD3*T3</f>
        <v>76.468292682926844</v>
      </c>
      <c r="AO3" s="60">
        <f t="shared" ref="AO3:AW9" si="2">AE3*U3</f>
        <v>2.048780487804879</v>
      </c>
      <c r="AP3" s="60">
        <f t="shared" si="2"/>
        <v>0.21463414634146349</v>
      </c>
      <c r="AQ3" s="60">
        <f t="shared" si="2"/>
        <v>16.585365853658541</v>
      </c>
      <c r="AR3" s="60">
        <f t="shared" si="2"/>
        <v>0.73170731707317094</v>
      </c>
      <c r="AS3" s="60">
        <f t="shared" si="2"/>
        <v>0</v>
      </c>
      <c r="AT3" s="60">
        <f t="shared" si="2"/>
        <v>4.2541463414634162</v>
      </c>
      <c r="AU3" s="60">
        <f t="shared" si="2"/>
        <v>19.763414634146351</v>
      </c>
      <c r="AV3" s="60">
        <f t="shared" si="2"/>
        <v>7.8048780487804903</v>
      </c>
      <c r="AW3" s="60">
        <f t="shared" si="2"/>
        <v>2.6341463414634156</v>
      </c>
    </row>
    <row r="4" spans="1:49" x14ac:dyDescent="0.25">
      <c r="A4" s="71"/>
      <c r="B4" s="71"/>
      <c r="C4" s="71"/>
      <c r="D4" s="71"/>
      <c r="E4" s="86" t="s">
        <v>4</v>
      </c>
      <c r="F4" s="86">
        <v>945</v>
      </c>
      <c r="G4" s="86">
        <v>0.2</v>
      </c>
      <c r="H4" s="60">
        <f t="shared" si="0"/>
        <v>0.19512195121951226</v>
      </c>
      <c r="I4" s="78">
        <f t="shared" ref="I4:I9" si="3">$D$3*H4</f>
        <v>39.024390243902452</v>
      </c>
      <c r="J4" s="61">
        <v>139.5</v>
      </c>
      <c r="K4" s="62">
        <v>13</v>
      </c>
      <c r="L4" s="62">
        <v>8.5</v>
      </c>
      <c r="M4" s="62">
        <v>2.75</v>
      </c>
      <c r="N4" s="62">
        <v>0</v>
      </c>
      <c r="O4" s="62">
        <v>584.6</v>
      </c>
      <c r="P4" s="62">
        <v>233.3</v>
      </c>
      <c r="Q4" s="62">
        <v>0</v>
      </c>
      <c r="R4" s="62">
        <v>56</v>
      </c>
      <c r="S4" s="63">
        <v>131</v>
      </c>
      <c r="T4" s="64">
        <f t="shared" si="1"/>
        <v>54.439024390243922</v>
      </c>
      <c r="U4" s="65">
        <f t="shared" si="1"/>
        <v>5.0731707317073189</v>
      </c>
      <c r="V4" s="65">
        <f t="shared" si="1"/>
        <v>3.3170731707317085</v>
      </c>
      <c r="W4" s="65">
        <f t="shared" si="1"/>
        <v>1.0731707317073174</v>
      </c>
      <c r="X4" s="65">
        <f t="shared" si="1"/>
        <v>0</v>
      </c>
      <c r="Y4" s="65">
        <f t="shared" si="1"/>
        <v>228.13658536585373</v>
      </c>
      <c r="Z4" s="65">
        <f t="shared" si="1"/>
        <v>91.043902439024421</v>
      </c>
      <c r="AA4" s="65">
        <f t="shared" si="1"/>
        <v>0</v>
      </c>
      <c r="AB4" s="65">
        <f t="shared" si="1"/>
        <v>21.853658536585371</v>
      </c>
      <c r="AC4" s="66">
        <f t="shared" si="1"/>
        <v>51.121951219512212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9" si="4">AD4*T4</f>
        <v>54.439024390243922</v>
      </c>
      <c r="AO4" s="60">
        <f t="shared" si="2"/>
        <v>5.0731707317073189</v>
      </c>
      <c r="AP4" s="60">
        <f t="shared" si="2"/>
        <v>3.3170731707317085</v>
      </c>
      <c r="AQ4" s="60">
        <f t="shared" si="2"/>
        <v>1.0731707317073174</v>
      </c>
      <c r="AR4" s="60">
        <f t="shared" si="2"/>
        <v>0</v>
      </c>
      <c r="AS4" s="60">
        <f t="shared" si="2"/>
        <v>228.13658536585373</v>
      </c>
      <c r="AT4" s="60">
        <f t="shared" si="2"/>
        <v>91.043902439024421</v>
      </c>
      <c r="AU4" s="60">
        <f t="shared" si="2"/>
        <v>0</v>
      </c>
      <c r="AV4" s="60">
        <f t="shared" si="2"/>
        <v>21.853658536585371</v>
      </c>
      <c r="AW4" s="60">
        <f t="shared" si="2"/>
        <v>51.121951219512212</v>
      </c>
    </row>
    <row r="5" spans="1:49" x14ac:dyDescent="0.25">
      <c r="A5" s="71"/>
      <c r="B5" s="71"/>
      <c r="C5" s="71"/>
      <c r="D5" s="71"/>
      <c r="E5" s="86" t="s">
        <v>358</v>
      </c>
      <c r="F5" s="86">
        <v>1791</v>
      </c>
      <c r="G5" s="86">
        <v>0.1</v>
      </c>
      <c r="H5" s="60">
        <f t="shared" si="0"/>
        <v>9.7560975609756129E-2</v>
      </c>
      <c r="I5" s="78">
        <f t="shared" si="3"/>
        <v>19.512195121951226</v>
      </c>
      <c r="J5" s="61">
        <v>114.25</v>
      </c>
      <c r="K5" s="62">
        <v>12.47</v>
      </c>
      <c r="L5" s="62">
        <v>4.45</v>
      </c>
      <c r="M5" s="62">
        <v>6.08</v>
      </c>
      <c r="N5" s="62">
        <v>0</v>
      </c>
      <c r="O5" s="62">
        <v>35.950000000000003</v>
      </c>
      <c r="P5" s="62">
        <v>20</v>
      </c>
      <c r="Q5" s="62">
        <v>0</v>
      </c>
      <c r="R5" s="62">
        <v>10.9</v>
      </c>
      <c r="S5" s="63">
        <v>898.6</v>
      </c>
      <c r="T5" s="64">
        <f t="shared" si="1"/>
        <v>22.292682926829276</v>
      </c>
      <c r="U5" s="65">
        <f t="shared" si="1"/>
        <v>2.4331707317073179</v>
      </c>
      <c r="V5" s="65">
        <f t="shared" si="1"/>
        <v>0.8682926829268296</v>
      </c>
      <c r="W5" s="65">
        <f t="shared" si="1"/>
        <v>1.1863414634146345</v>
      </c>
      <c r="X5" s="65">
        <f t="shared" si="1"/>
        <v>0</v>
      </c>
      <c r="Y5" s="65">
        <f t="shared" si="1"/>
        <v>7.0146341463414661</v>
      </c>
      <c r="Z5" s="65">
        <f t="shared" si="1"/>
        <v>3.9024390243902451</v>
      </c>
      <c r="AA5" s="65">
        <f t="shared" si="1"/>
        <v>0</v>
      </c>
      <c r="AB5" s="65">
        <f t="shared" si="1"/>
        <v>2.1268292682926835</v>
      </c>
      <c r="AC5" s="66">
        <f t="shared" si="1"/>
        <v>175.33658536585372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4"/>
        <v>22.292682926829276</v>
      </c>
      <c r="AO5" s="60">
        <f t="shared" si="2"/>
        <v>2.4331707317073179</v>
      </c>
      <c r="AP5" s="60">
        <f t="shared" si="2"/>
        <v>0.8682926829268296</v>
      </c>
      <c r="AQ5" s="60">
        <f t="shared" si="2"/>
        <v>1.1863414634146345</v>
      </c>
      <c r="AR5" s="60">
        <f t="shared" si="2"/>
        <v>0</v>
      </c>
      <c r="AS5" s="60">
        <f t="shared" si="2"/>
        <v>7.0146341463414661</v>
      </c>
      <c r="AT5" s="60">
        <f t="shared" si="2"/>
        <v>3.9024390243902451</v>
      </c>
      <c r="AU5" s="60">
        <f t="shared" si="2"/>
        <v>0</v>
      </c>
      <c r="AV5" s="60">
        <f t="shared" si="2"/>
        <v>2.1268292682926835</v>
      </c>
      <c r="AW5" s="60">
        <f t="shared" si="2"/>
        <v>175.33658536585372</v>
      </c>
    </row>
    <row r="6" spans="1:49" x14ac:dyDescent="0.25">
      <c r="A6" s="71"/>
      <c r="B6" s="71"/>
      <c r="C6" s="71"/>
      <c r="D6" s="71"/>
      <c r="E6" s="86" t="s">
        <v>108</v>
      </c>
      <c r="F6" s="86">
        <v>265</v>
      </c>
      <c r="G6" s="86">
        <v>0.1</v>
      </c>
      <c r="H6" s="60">
        <f t="shared" si="0"/>
        <v>9.7560975609756129E-2</v>
      </c>
      <c r="I6" s="78">
        <f t="shared" si="3"/>
        <v>19.512195121951226</v>
      </c>
      <c r="J6" s="61">
        <v>42.2</v>
      </c>
      <c r="K6" s="62">
        <v>1.1000000000000001</v>
      </c>
      <c r="L6" s="62">
        <v>0.2</v>
      </c>
      <c r="M6" s="62">
        <v>9</v>
      </c>
      <c r="N6" s="62">
        <v>0.9</v>
      </c>
      <c r="O6" s="62">
        <v>0</v>
      </c>
      <c r="P6" s="62">
        <v>3</v>
      </c>
      <c r="Q6" s="62">
        <v>8</v>
      </c>
      <c r="R6" s="62">
        <v>24</v>
      </c>
      <c r="S6" s="63">
        <v>4.4000000000000004</v>
      </c>
      <c r="T6" s="64">
        <f t="shared" si="1"/>
        <v>8.2341463414634184</v>
      </c>
      <c r="U6" s="65">
        <f t="shared" si="1"/>
        <v>0.21463414634146349</v>
      </c>
      <c r="V6" s="65">
        <f t="shared" si="1"/>
        <v>3.9024390243902453E-2</v>
      </c>
      <c r="W6" s="65">
        <f t="shared" si="1"/>
        <v>1.7560975609756104</v>
      </c>
      <c r="X6" s="65">
        <f t="shared" si="1"/>
        <v>0.17560975609756105</v>
      </c>
      <c r="Y6" s="65">
        <f t="shared" si="1"/>
        <v>0</v>
      </c>
      <c r="Z6" s="65">
        <f t="shared" si="1"/>
        <v>0.58536585365853677</v>
      </c>
      <c r="AA6" s="65">
        <f t="shared" si="1"/>
        <v>1.5609756097560981</v>
      </c>
      <c r="AB6" s="65">
        <f t="shared" si="1"/>
        <v>4.6829268292682942</v>
      </c>
      <c r="AC6" s="66">
        <f t="shared" si="1"/>
        <v>0.85853658536585398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4"/>
        <v>8.2341463414634184</v>
      </c>
      <c r="AO6" s="60">
        <f t="shared" si="2"/>
        <v>0.21463414634146349</v>
      </c>
      <c r="AP6" s="60">
        <f t="shared" si="2"/>
        <v>3.9024390243902453E-2</v>
      </c>
      <c r="AQ6" s="60">
        <f t="shared" si="2"/>
        <v>1.7560975609756104</v>
      </c>
      <c r="AR6" s="60">
        <f t="shared" si="2"/>
        <v>0.17560975609756105</v>
      </c>
      <c r="AS6" s="60">
        <f t="shared" si="2"/>
        <v>0</v>
      </c>
      <c r="AT6" s="60">
        <f t="shared" si="2"/>
        <v>0.58536585365853677</v>
      </c>
      <c r="AU6" s="60">
        <f t="shared" si="2"/>
        <v>1.5609756097560981</v>
      </c>
      <c r="AV6" s="60">
        <f t="shared" si="2"/>
        <v>4.6829268292682942</v>
      </c>
      <c r="AW6" s="60">
        <f t="shared" si="2"/>
        <v>0.85853658536585398</v>
      </c>
    </row>
    <row r="7" spans="1:49" x14ac:dyDescent="0.25">
      <c r="A7" s="71"/>
      <c r="B7" s="71"/>
      <c r="C7" s="71"/>
      <c r="D7" s="71"/>
      <c r="E7" s="86" t="s">
        <v>134</v>
      </c>
      <c r="F7" s="86">
        <v>2238</v>
      </c>
      <c r="G7" s="86">
        <v>0.1</v>
      </c>
      <c r="H7" s="60">
        <f t="shared" si="0"/>
        <v>9.7560975609756129E-2</v>
      </c>
      <c r="I7" s="78">
        <f t="shared" si="3"/>
        <v>19.512195121951226</v>
      </c>
      <c r="J7" s="61">
        <v>724.4</v>
      </c>
      <c r="K7" s="62">
        <v>2.8</v>
      </c>
      <c r="L7" s="62">
        <v>78.8</v>
      </c>
      <c r="M7" s="62">
        <v>1</v>
      </c>
      <c r="N7" s="62">
        <v>0</v>
      </c>
      <c r="O7" s="62">
        <v>0</v>
      </c>
      <c r="P7" s="62">
        <v>87</v>
      </c>
      <c r="Q7" s="62">
        <v>3</v>
      </c>
      <c r="R7" s="62">
        <v>9</v>
      </c>
      <c r="S7" s="63">
        <v>733.6</v>
      </c>
      <c r="T7" s="64">
        <f t="shared" si="1"/>
        <v>141.34634146341469</v>
      </c>
      <c r="U7" s="65">
        <f t="shared" si="1"/>
        <v>0.5463414634146343</v>
      </c>
      <c r="V7" s="65">
        <f t="shared" si="1"/>
        <v>15.375609756097566</v>
      </c>
      <c r="W7" s="65">
        <f t="shared" si="1"/>
        <v>0.19512195121951226</v>
      </c>
      <c r="X7" s="65">
        <f t="shared" si="1"/>
        <v>0</v>
      </c>
      <c r="Y7" s="65">
        <f t="shared" si="1"/>
        <v>0</v>
      </c>
      <c r="Z7" s="65">
        <f t="shared" si="1"/>
        <v>16.975609756097565</v>
      </c>
      <c r="AA7" s="65">
        <f t="shared" si="1"/>
        <v>0.58536585365853677</v>
      </c>
      <c r="AB7" s="65">
        <f t="shared" si="1"/>
        <v>1.7560975609756104</v>
      </c>
      <c r="AC7" s="66">
        <f t="shared" si="1"/>
        <v>143.14146341463419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141.34634146341469</v>
      </c>
      <c r="AO7" s="60">
        <f t="shared" si="2"/>
        <v>0.5463414634146343</v>
      </c>
      <c r="AP7" s="60">
        <f t="shared" si="2"/>
        <v>15.375609756097566</v>
      </c>
      <c r="AQ7" s="60">
        <f t="shared" si="2"/>
        <v>0.19512195121951226</v>
      </c>
      <c r="AR7" s="60">
        <f t="shared" si="2"/>
        <v>0</v>
      </c>
      <c r="AS7" s="60">
        <f t="shared" si="2"/>
        <v>0</v>
      </c>
      <c r="AT7" s="60">
        <f t="shared" si="2"/>
        <v>16.975609756097565</v>
      </c>
      <c r="AU7" s="60">
        <f t="shared" si="2"/>
        <v>0.58536585365853677</v>
      </c>
      <c r="AV7" s="60">
        <f t="shared" si="2"/>
        <v>1.7560975609756104</v>
      </c>
      <c r="AW7" s="60">
        <f t="shared" si="2"/>
        <v>143.14146341463419</v>
      </c>
    </row>
    <row r="8" spans="1:49" x14ac:dyDescent="0.25">
      <c r="A8" s="71"/>
      <c r="B8" s="71"/>
      <c r="C8" s="71"/>
      <c r="D8" s="71"/>
      <c r="E8" s="86" t="s">
        <v>8</v>
      </c>
      <c r="F8" s="86">
        <v>1432</v>
      </c>
      <c r="G8" s="86">
        <v>0.02</v>
      </c>
      <c r="H8" s="60">
        <f t="shared" si="0"/>
        <v>1.9512195121951226E-2</v>
      </c>
      <c r="I8" s="78">
        <f t="shared" si="3"/>
        <v>3.9024390243902451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1"/>
        <v>35.051707317073188</v>
      </c>
      <c r="U8" s="65">
        <f t="shared" si="1"/>
        <v>0</v>
      </c>
      <c r="V8" s="65">
        <f t="shared" si="1"/>
        <v>3.8946341463414647</v>
      </c>
      <c r="W8" s="65">
        <f t="shared" si="1"/>
        <v>0</v>
      </c>
      <c r="X8" s="65">
        <f t="shared" si="1"/>
        <v>0</v>
      </c>
      <c r="Y8" s="65">
        <f t="shared" si="1"/>
        <v>2.497560975609757</v>
      </c>
      <c r="Z8" s="65">
        <f t="shared" si="1"/>
        <v>1.5609756097560981</v>
      </c>
      <c r="AA8" s="65">
        <f t="shared" si="1"/>
        <v>0</v>
      </c>
      <c r="AB8" s="65">
        <f t="shared" si="1"/>
        <v>0.70243902439024419</v>
      </c>
      <c r="AC8" s="66">
        <f t="shared" si="1"/>
        <v>0.1990243902439025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35.051707317073188</v>
      </c>
      <c r="AO8" s="60">
        <f t="shared" si="2"/>
        <v>0</v>
      </c>
      <c r="AP8" s="60">
        <f t="shared" si="2"/>
        <v>3.8946341463414647</v>
      </c>
      <c r="AQ8" s="60">
        <f t="shared" si="2"/>
        <v>0</v>
      </c>
      <c r="AR8" s="60">
        <f t="shared" si="2"/>
        <v>0</v>
      </c>
      <c r="AS8" s="60">
        <f t="shared" si="2"/>
        <v>2.497560975609757</v>
      </c>
      <c r="AT8" s="60">
        <f t="shared" si="2"/>
        <v>1.5609756097560981</v>
      </c>
      <c r="AU8" s="60">
        <f t="shared" si="2"/>
        <v>0</v>
      </c>
      <c r="AV8" s="60">
        <f t="shared" si="2"/>
        <v>0.70243902439024419</v>
      </c>
      <c r="AW8" s="60">
        <f t="shared" si="2"/>
        <v>0.1990243902439025</v>
      </c>
    </row>
    <row r="9" spans="1:49" x14ac:dyDescent="0.25">
      <c r="A9" s="72"/>
      <c r="B9" s="72"/>
      <c r="C9" s="72"/>
      <c r="D9" s="72"/>
      <c r="E9" s="86" t="s">
        <v>9</v>
      </c>
      <c r="F9" s="86">
        <v>1530</v>
      </c>
      <c r="G9" s="86">
        <v>5.0000000000000001E-3</v>
      </c>
      <c r="H9" s="60">
        <f t="shared" si="0"/>
        <v>4.8780487804878066E-3</v>
      </c>
      <c r="I9" s="78">
        <f t="shared" si="3"/>
        <v>0.97560975609756129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0.21463414634146349</v>
      </c>
      <c r="AC9" s="66">
        <f t="shared" si="1"/>
        <v>383.52195121951235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2"/>
        <v>0</v>
      </c>
      <c r="AP9" s="60">
        <f t="shared" si="2"/>
        <v>0</v>
      </c>
      <c r="AQ9" s="60">
        <f t="shared" si="2"/>
        <v>0</v>
      </c>
      <c r="AR9" s="60">
        <f t="shared" si="2"/>
        <v>0</v>
      </c>
      <c r="AS9" s="60">
        <f t="shared" si="2"/>
        <v>0</v>
      </c>
      <c r="AT9" s="60">
        <f t="shared" si="2"/>
        <v>0</v>
      </c>
      <c r="AU9" s="60">
        <f t="shared" si="2"/>
        <v>0</v>
      </c>
      <c r="AV9" s="60">
        <f t="shared" si="2"/>
        <v>0.21463414634146349</v>
      </c>
      <c r="AW9" s="60">
        <f t="shared" si="2"/>
        <v>383.52195121951235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337.83219512195132</v>
      </c>
      <c r="AO10" s="77">
        <f t="shared" ref="AO10:AW10" si="5">SUM(AO3:AO9)</f>
        <v>10.316097560975614</v>
      </c>
      <c r="AP10" s="77">
        <f t="shared" si="5"/>
        <v>23.709268292682932</v>
      </c>
      <c r="AQ10" s="77">
        <f t="shared" si="5"/>
        <v>20.796097560975618</v>
      </c>
      <c r="AR10" s="77">
        <f t="shared" si="5"/>
        <v>0.90731707317073196</v>
      </c>
      <c r="AS10" s="77">
        <f t="shared" si="5"/>
        <v>237.64878048780497</v>
      </c>
      <c r="AT10" s="77">
        <f t="shared" si="5"/>
        <v>118.32243902439028</v>
      </c>
      <c r="AU10" s="77">
        <f t="shared" si="5"/>
        <v>21.909756097560987</v>
      </c>
      <c r="AV10" s="77">
        <f t="shared" si="5"/>
        <v>39.14146341463416</v>
      </c>
      <c r="AW10" s="77">
        <f t="shared" si="5"/>
        <v>756.81365853658565</v>
      </c>
    </row>
    <row r="12" spans="1:49" x14ac:dyDescent="0.25">
      <c r="B12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7" enableFormatConditionsCalculation="0"/>
  <dimension ref="A1:AW15"/>
  <sheetViews>
    <sheetView showGridLines="0" workbookViewId="0">
      <selection activeCell="H17" sqref="H17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137</v>
      </c>
      <c r="B3" s="56" t="s">
        <v>372</v>
      </c>
      <c r="C3" s="56" t="s">
        <v>60</v>
      </c>
      <c r="D3" s="56">
        <v>200</v>
      </c>
      <c r="E3" s="58" t="s">
        <v>373</v>
      </c>
      <c r="F3" s="58">
        <v>1057</v>
      </c>
      <c r="G3" s="86">
        <v>0.2</v>
      </c>
      <c r="H3" s="60">
        <f>G3/SUM($G$3:$G$6)</f>
        <v>0.19512195121951223</v>
      </c>
      <c r="I3" s="78">
        <f>$D$3*H3</f>
        <v>39.024390243902445</v>
      </c>
      <c r="J3" s="61">
        <v>197.6</v>
      </c>
      <c r="K3" s="62">
        <v>17.899999999999999</v>
      </c>
      <c r="L3" s="62">
        <v>14</v>
      </c>
      <c r="M3" s="62">
        <v>1</v>
      </c>
      <c r="N3" s="62">
        <v>0</v>
      </c>
      <c r="O3" s="62">
        <v>524.6</v>
      </c>
      <c r="P3" s="62">
        <v>20.8</v>
      </c>
      <c r="Q3" s="62">
        <v>0</v>
      </c>
      <c r="R3" s="62">
        <v>555</v>
      </c>
      <c r="S3" s="63">
        <v>4891.5</v>
      </c>
      <c r="T3" s="64">
        <f t="shared" ref="T3:AC6" si="0">$I3/100*J3</f>
        <v>77.112195121951231</v>
      </c>
      <c r="U3" s="65">
        <f t="shared" si="0"/>
        <v>6.9853658536585375</v>
      </c>
      <c r="V3" s="65">
        <f t="shared" si="0"/>
        <v>5.4634146341463428</v>
      </c>
      <c r="W3" s="65">
        <f t="shared" si="0"/>
        <v>0.39024390243902446</v>
      </c>
      <c r="X3" s="65">
        <f t="shared" si="0"/>
        <v>0</v>
      </c>
      <c r="Y3" s="65">
        <f t="shared" si="0"/>
        <v>204.72195121951225</v>
      </c>
      <c r="Z3" s="65">
        <f t="shared" si="0"/>
        <v>8.1170731707317092</v>
      </c>
      <c r="AA3" s="65">
        <f t="shared" si="0"/>
        <v>0</v>
      </c>
      <c r="AB3" s="65">
        <f t="shared" si="0"/>
        <v>216.58536585365857</v>
      </c>
      <c r="AC3" s="66">
        <f t="shared" si="0"/>
        <v>1908.8780487804881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77.112195121951231</v>
      </c>
      <c r="AO3" s="60">
        <f t="shared" ref="AO3:AW6" si="1">AE3*U3</f>
        <v>6.9853658536585375</v>
      </c>
      <c r="AP3" s="60">
        <f t="shared" si="1"/>
        <v>5.4634146341463428</v>
      </c>
      <c r="AQ3" s="60">
        <f t="shared" si="1"/>
        <v>0.39024390243902446</v>
      </c>
      <c r="AR3" s="60">
        <f t="shared" si="1"/>
        <v>0</v>
      </c>
      <c r="AS3" s="60">
        <f t="shared" si="1"/>
        <v>204.72195121951225</v>
      </c>
      <c r="AT3" s="60">
        <f t="shared" si="1"/>
        <v>8.1170731707317092</v>
      </c>
      <c r="AU3" s="60">
        <f t="shared" si="1"/>
        <v>0</v>
      </c>
      <c r="AV3" s="60">
        <f t="shared" si="1"/>
        <v>216.58536585365857</v>
      </c>
      <c r="AW3" s="60">
        <f t="shared" si="1"/>
        <v>1908.8780487804881</v>
      </c>
    </row>
    <row r="4" spans="1:49" x14ac:dyDescent="0.25">
      <c r="A4" s="71"/>
      <c r="B4" s="71"/>
      <c r="C4" s="71"/>
      <c r="D4" s="71"/>
      <c r="E4" s="86" t="s">
        <v>107</v>
      </c>
      <c r="F4" s="86">
        <v>294</v>
      </c>
      <c r="G4" s="86">
        <v>0.8</v>
      </c>
      <c r="H4" s="60">
        <f>G4/SUM($G$3:$G$6)</f>
        <v>0.78048780487804892</v>
      </c>
      <c r="I4" s="78">
        <f t="shared" ref="I4:I6" si="2">$D$3*H4</f>
        <v>156.09756097560978</v>
      </c>
      <c r="J4" s="61">
        <v>39</v>
      </c>
      <c r="K4" s="62">
        <v>4.0999999999999996</v>
      </c>
      <c r="L4" s="62">
        <v>0.6</v>
      </c>
      <c r="M4" s="62">
        <v>4.3</v>
      </c>
      <c r="N4" s="62">
        <v>1.6</v>
      </c>
      <c r="O4" s="62">
        <v>0</v>
      </c>
      <c r="P4" s="62">
        <v>1202</v>
      </c>
      <c r="Q4" s="62">
        <v>51</v>
      </c>
      <c r="R4" s="62">
        <v>67</v>
      </c>
      <c r="S4" s="63">
        <v>18.8</v>
      </c>
      <c r="T4" s="64">
        <f t="shared" si="0"/>
        <v>60.878048780487816</v>
      </c>
      <c r="U4" s="65">
        <f t="shared" si="0"/>
        <v>6.4</v>
      </c>
      <c r="V4" s="65">
        <f t="shared" si="0"/>
        <v>0.9365853658536587</v>
      </c>
      <c r="W4" s="65">
        <f t="shared" si="0"/>
        <v>6.7121951219512201</v>
      </c>
      <c r="X4" s="65">
        <f t="shared" si="0"/>
        <v>2.4975609756097565</v>
      </c>
      <c r="Y4" s="65">
        <f t="shared" si="0"/>
        <v>0</v>
      </c>
      <c r="Z4" s="65">
        <f t="shared" si="0"/>
        <v>1876.2926829268297</v>
      </c>
      <c r="AA4" s="65">
        <f t="shared" si="0"/>
        <v>79.609756097560989</v>
      </c>
      <c r="AB4" s="65">
        <f t="shared" si="0"/>
        <v>104.58536585365856</v>
      </c>
      <c r="AC4" s="66">
        <f t="shared" si="0"/>
        <v>29.346341463414639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60.878048780487816</v>
      </c>
      <c r="AO4" s="60">
        <f t="shared" si="1"/>
        <v>6.4</v>
      </c>
      <c r="AP4" s="60">
        <f t="shared" si="1"/>
        <v>0.9365853658536587</v>
      </c>
      <c r="AQ4" s="60">
        <f t="shared" si="1"/>
        <v>6.7121951219512201</v>
      </c>
      <c r="AR4" s="60">
        <f t="shared" si="1"/>
        <v>2.4975609756097565</v>
      </c>
      <c r="AS4" s="60">
        <f t="shared" si="1"/>
        <v>0</v>
      </c>
      <c r="AT4" s="60">
        <f t="shared" si="1"/>
        <v>1876.2926829268297</v>
      </c>
      <c r="AU4" s="60">
        <f t="shared" si="1"/>
        <v>79.609756097560989</v>
      </c>
      <c r="AV4" s="60">
        <f t="shared" si="1"/>
        <v>104.58536585365856</v>
      </c>
      <c r="AW4" s="60">
        <f t="shared" si="1"/>
        <v>29.346341463414639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173.04195121951221</v>
      </c>
      <c r="AO7" s="77">
        <f t="shared" ref="AO7:AW7" si="4">SUM(AO3:AO6)</f>
        <v>13.385365853658538</v>
      </c>
      <c r="AP7" s="77">
        <f t="shared" si="4"/>
        <v>10.294634146341465</v>
      </c>
      <c r="AQ7" s="77">
        <f t="shared" si="4"/>
        <v>7.1024390243902449</v>
      </c>
      <c r="AR7" s="77">
        <f t="shared" si="4"/>
        <v>2.4975609756097565</v>
      </c>
      <c r="AS7" s="77">
        <f t="shared" si="4"/>
        <v>207.21951219512201</v>
      </c>
      <c r="AT7" s="77">
        <f t="shared" si="4"/>
        <v>1885.9707317073173</v>
      </c>
      <c r="AU7" s="77">
        <f t="shared" si="4"/>
        <v>79.609756097560989</v>
      </c>
      <c r="AV7" s="77">
        <f t="shared" si="4"/>
        <v>322.08780487804881</v>
      </c>
      <c r="AW7" s="77">
        <f t="shared" si="4"/>
        <v>2321.945365853659</v>
      </c>
    </row>
    <row r="9" spans="1:49" x14ac:dyDescent="0.25">
      <c r="B9" s="50" t="s">
        <v>30</v>
      </c>
    </row>
    <row r="15" spans="1:49" x14ac:dyDescent="0.25">
      <c r="G15" s="50" t="s">
        <v>343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8" enableFormatConditionsCalculation="0"/>
  <dimension ref="A1:AW15"/>
  <sheetViews>
    <sheetView showGridLines="0" workbookViewId="0">
      <selection activeCell="AN7" sqref="AN7:AW7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138</v>
      </c>
      <c r="B3" s="56" t="s">
        <v>374</v>
      </c>
      <c r="C3" s="56" t="s">
        <v>60</v>
      </c>
      <c r="D3" s="56">
        <v>200</v>
      </c>
      <c r="E3" s="58" t="s">
        <v>53</v>
      </c>
      <c r="F3" s="58">
        <v>116</v>
      </c>
      <c r="G3" s="86">
        <v>0.9</v>
      </c>
      <c r="H3" s="60">
        <f>G3/SUM($G$3:$G$6)</f>
        <v>0.87804878048780499</v>
      </c>
      <c r="I3" s="78">
        <f>$D$3*H3</f>
        <v>175.60975609756099</v>
      </c>
      <c r="J3" s="61">
        <v>80.88</v>
      </c>
      <c r="K3" s="62">
        <v>8</v>
      </c>
      <c r="L3" s="62">
        <v>3.6</v>
      </c>
      <c r="M3" s="62">
        <v>4.12</v>
      </c>
      <c r="N3" s="62">
        <v>0.41</v>
      </c>
      <c r="O3" s="62">
        <v>0</v>
      </c>
      <c r="P3" s="62">
        <v>5</v>
      </c>
      <c r="Q3" s="62">
        <v>0</v>
      </c>
      <c r="R3" s="62">
        <v>163.80000000000001</v>
      </c>
      <c r="S3" s="63">
        <v>7.11</v>
      </c>
      <c r="T3" s="64">
        <f t="shared" ref="T3:AC6" si="0">$I3/100*J3</f>
        <v>142.03317073170732</v>
      </c>
      <c r="U3" s="65">
        <f t="shared" si="0"/>
        <v>14.04878048780488</v>
      </c>
      <c r="V3" s="65">
        <f t="shared" si="0"/>
        <v>6.3219512195121963</v>
      </c>
      <c r="W3" s="65">
        <f t="shared" si="0"/>
        <v>7.2351219512195133</v>
      </c>
      <c r="X3" s="65">
        <f t="shared" si="0"/>
        <v>0.72000000000000008</v>
      </c>
      <c r="Y3" s="65">
        <f t="shared" si="0"/>
        <v>0</v>
      </c>
      <c r="Z3" s="65">
        <f t="shared" si="0"/>
        <v>8.7804878048780495</v>
      </c>
      <c r="AA3" s="65">
        <f t="shared" si="0"/>
        <v>0</v>
      </c>
      <c r="AB3" s="65">
        <f t="shared" si="0"/>
        <v>287.64878048780491</v>
      </c>
      <c r="AC3" s="66">
        <f t="shared" si="0"/>
        <v>12.485853658536588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142.03317073170732</v>
      </c>
      <c r="AO3" s="60">
        <f t="shared" ref="AO3:AW6" si="1">AE3*U3</f>
        <v>14.04878048780488</v>
      </c>
      <c r="AP3" s="60">
        <f t="shared" si="1"/>
        <v>6.3219512195121963</v>
      </c>
      <c r="AQ3" s="60">
        <f t="shared" si="1"/>
        <v>7.2351219512195133</v>
      </c>
      <c r="AR3" s="60">
        <f t="shared" si="1"/>
        <v>0.72000000000000008</v>
      </c>
      <c r="AS3" s="60">
        <f t="shared" si="1"/>
        <v>0</v>
      </c>
      <c r="AT3" s="60">
        <f t="shared" si="1"/>
        <v>8.7804878048780495</v>
      </c>
      <c r="AU3" s="60">
        <f t="shared" si="1"/>
        <v>0</v>
      </c>
      <c r="AV3" s="60">
        <f t="shared" si="1"/>
        <v>287.64878048780491</v>
      </c>
      <c r="AW3" s="60">
        <f t="shared" si="1"/>
        <v>12.485853658536588</v>
      </c>
    </row>
    <row r="4" spans="1:49" x14ac:dyDescent="0.25">
      <c r="A4" s="71"/>
      <c r="B4" s="71"/>
      <c r="C4" s="71"/>
      <c r="D4" s="71"/>
      <c r="E4" s="86" t="s">
        <v>375</v>
      </c>
      <c r="F4" s="86">
        <v>414</v>
      </c>
      <c r="G4" s="86">
        <v>0.1</v>
      </c>
      <c r="H4" s="60">
        <f>G4/SUM($G$3:$G$6)</f>
        <v>9.7560975609756115E-2</v>
      </c>
      <c r="I4" s="78">
        <f t="shared" ref="I4:I6" si="2">$D$3*H4</f>
        <v>19.512195121951223</v>
      </c>
      <c r="J4" s="61">
        <v>55.05</v>
      </c>
      <c r="K4" s="62">
        <v>1.75</v>
      </c>
      <c r="L4" s="62">
        <v>0.45</v>
      </c>
      <c r="M4" s="62">
        <v>11</v>
      </c>
      <c r="N4" s="62">
        <v>2</v>
      </c>
      <c r="O4" s="62">
        <v>0</v>
      </c>
      <c r="P4" s="62">
        <v>117.5</v>
      </c>
      <c r="Q4" s="62">
        <v>41.5</v>
      </c>
      <c r="R4" s="62">
        <v>97</v>
      </c>
      <c r="S4" s="63">
        <v>4.5</v>
      </c>
      <c r="T4" s="64">
        <f t="shared" si="0"/>
        <v>10.741463414634147</v>
      </c>
      <c r="U4" s="65">
        <f t="shared" si="0"/>
        <v>0.34146341463414642</v>
      </c>
      <c r="V4" s="65">
        <f t="shared" si="0"/>
        <v>8.780487804878051E-2</v>
      </c>
      <c r="W4" s="65">
        <f t="shared" si="0"/>
        <v>2.1463414634146347</v>
      </c>
      <c r="X4" s="65">
        <f t="shared" si="0"/>
        <v>0.39024390243902446</v>
      </c>
      <c r="Y4" s="65">
        <f t="shared" si="0"/>
        <v>0</v>
      </c>
      <c r="Z4" s="65">
        <f t="shared" si="0"/>
        <v>22.926829268292686</v>
      </c>
      <c r="AA4" s="65">
        <f t="shared" si="0"/>
        <v>8.097560975609758</v>
      </c>
      <c r="AB4" s="65">
        <f t="shared" si="0"/>
        <v>18.926829268292686</v>
      </c>
      <c r="AC4" s="66">
        <f t="shared" si="0"/>
        <v>0.87804878048780499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10.741463414634147</v>
      </c>
      <c r="AO4" s="60">
        <f t="shared" si="1"/>
        <v>0.34146341463414642</v>
      </c>
      <c r="AP4" s="60">
        <f t="shared" si="1"/>
        <v>8.780487804878051E-2</v>
      </c>
      <c r="AQ4" s="60">
        <f t="shared" si="1"/>
        <v>2.1463414634146347</v>
      </c>
      <c r="AR4" s="60">
        <f t="shared" si="1"/>
        <v>0.39024390243902446</v>
      </c>
      <c r="AS4" s="60">
        <f t="shared" si="1"/>
        <v>0</v>
      </c>
      <c r="AT4" s="60">
        <f t="shared" si="1"/>
        <v>22.926829268292686</v>
      </c>
      <c r="AU4" s="60">
        <f t="shared" si="1"/>
        <v>8.097560975609758</v>
      </c>
      <c r="AV4" s="60">
        <f t="shared" si="1"/>
        <v>18.926829268292686</v>
      </c>
      <c r="AW4" s="60">
        <f t="shared" si="1"/>
        <v>0.87804878048780499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187.82634146341465</v>
      </c>
      <c r="AO7" s="77">
        <f t="shared" ref="AO7:AW7" si="4">SUM(AO3:AO6)</f>
        <v>14.390243902439027</v>
      </c>
      <c r="AP7" s="77">
        <f t="shared" si="4"/>
        <v>10.304390243902441</v>
      </c>
      <c r="AQ7" s="77">
        <f t="shared" si="4"/>
        <v>9.3814634146341476</v>
      </c>
      <c r="AR7" s="77">
        <f t="shared" si="4"/>
        <v>1.1102439024390245</v>
      </c>
      <c r="AS7" s="77">
        <f t="shared" si="4"/>
        <v>2.4975609756097565</v>
      </c>
      <c r="AT7" s="77">
        <f t="shared" si="4"/>
        <v>33.268292682926834</v>
      </c>
      <c r="AU7" s="77">
        <f t="shared" si="4"/>
        <v>8.097560975609758</v>
      </c>
      <c r="AV7" s="77">
        <f t="shared" si="4"/>
        <v>307.49268292682927</v>
      </c>
      <c r="AW7" s="77">
        <f t="shared" si="4"/>
        <v>397.08487804878058</v>
      </c>
    </row>
    <row r="9" spans="1:49" x14ac:dyDescent="0.25">
      <c r="B9" s="50" t="s">
        <v>30</v>
      </c>
    </row>
    <row r="15" spans="1:49" x14ac:dyDescent="0.25">
      <c r="G15" s="50" t="s">
        <v>343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9" enableFormatConditionsCalculation="0"/>
  <dimension ref="A1:AW15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139</v>
      </c>
      <c r="B3" s="56" t="s">
        <v>377</v>
      </c>
      <c r="C3" s="56" t="s">
        <v>60</v>
      </c>
      <c r="D3" s="56">
        <v>200</v>
      </c>
      <c r="E3" s="58" t="s">
        <v>376</v>
      </c>
      <c r="F3" s="58">
        <v>1774</v>
      </c>
      <c r="G3" s="86">
        <v>0.5</v>
      </c>
      <c r="H3" s="60">
        <f>G3/SUM($G$3:$G$6)</f>
        <v>0.48780487804878053</v>
      </c>
      <c r="I3" s="78">
        <f>$D$3*H3</f>
        <v>97.560975609756113</v>
      </c>
      <c r="J3" s="61">
        <v>363.12</v>
      </c>
      <c r="K3" s="62">
        <v>27.42</v>
      </c>
      <c r="L3" s="62">
        <v>28.16</v>
      </c>
      <c r="M3" s="62">
        <v>0.9</v>
      </c>
      <c r="N3" s="62">
        <v>0</v>
      </c>
      <c r="O3" s="62">
        <v>100</v>
      </c>
      <c r="P3" s="62">
        <v>10</v>
      </c>
      <c r="Q3" s="62">
        <v>0</v>
      </c>
      <c r="R3" s="62">
        <v>13</v>
      </c>
      <c r="S3" s="63">
        <v>72.400000000000006</v>
      </c>
      <c r="T3" s="64">
        <f t="shared" ref="T3:AC6" si="0">$I3/100*J3</f>
        <v>354.26341463414644</v>
      </c>
      <c r="U3" s="65">
        <f t="shared" si="0"/>
        <v>26.751219512195128</v>
      </c>
      <c r="V3" s="65">
        <f t="shared" si="0"/>
        <v>27.473170731707324</v>
      </c>
      <c r="W3" s="65">
        <f t="shared" si="0"/>
        <v>0.8780487804878051</v>
      </c>
      <c r="X3" s="65">
        <f t="shared" si="0"/>
        <v>0</v>
      </c>
      <c r="Y3" s="65">
        <f t="shared" si="0"/>
        <v>97.560975609756113</v>
      </c>
      <c r="Z3" s="65">
        <f t="shared" si="0"/>
        <v>9.7560975609756113</v>
      </c>
      <c r="AA3" s="65">
        <f t="shared" si="0"/>
        <v>0</v>
      </c>
      <c r="AB3" s="65">
        <f t="shared" si="0"/>
        <v>12.682926829268295</v>
      </c>
      <c r="AC3" s="66">
        <f t="shared" si="0"/>
        <v>70.634146341463435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354.26341463414644</v>
      </c>
      <c r="AO3" s="60">
        <f t="shared" ref="AO3:AW6" si="1">AE3*U3</f>
        <v>26.751219512195128</v>
      </c>
      <c r="AP3" s="60">
        <f t="shared" si="1"/>
        <v>27.473170731707324</v>
      </c>
      <c r="AQ3" s="60">
        <f t="shared" si="1"/>
        <v>0.8780487804878051</v>
      </c>
      <c r="AR3" s="60">
        <f t="shared" si="1"/>
        <v>0</v>
      </c>
      <c r="AS3" s="60">
        <f t="shared" si="1"/>
        <v>97.560975609756113</v>
      </c>
      <c r="AT3" s="60">
        <f t="shared" si="1"/>
        <v>9.7560975609756113</v>
      </c>
      <c r="AU3" s="60">
        <f t="shared" si="1"/>
        <v>0</v>
      </c>
      <c r="AV3" s="60">
        <f t="shared" si="1"/>
        <v>12.682926829268295</v>
      </c>
      <c r="AW3" s="60">
        <f t="shared" si="1"/>
        <v>70.634146341463435</v>
      </c>
    </row>
    <row r="4" spans="1:49" x14ac:dyDescent="0.25">
      <c r="A4" s="71"/>
      <c r="B4" s="71"/>
      <c r="C4" s="71"/>
      <c r="D4" s="71"/>
      <c r="E4" s="86" t="s">
        <v>105</v>
      </c>
      <c r="F4" s="86">
        <v>238</v>
      </c>
      <c r="G4" s="86">
        <v>0.5</v>
      </c>
      <c r="H4" s="60">
        <f>G4/SUM($G$3:$G$6)</f>
        <v>0.48780487804878053</v>
      </c>
      <c r="I4" s="78">
        <f t="shared" ref="I4:I6" si="2">$D$3*H4</f>
        <v>97.560975609756113</v>
      </c>
      <c r="J4" s="61">
        <v>55.05</v>
      </c>
      <c r="K4" s="62">
        <v>1.75</v>
      </c>
      <c r="L4" s="62">
        <v>0.45</v>
      </c>
      <c r="M4" s="62">
        <v>11</v>
      </c>
      <c r="N4" s="62">
        <v>2</v>
      </c>
      <c r="O4" s="62">
        <v>0</v>
      </c>
      <c r="P4" s="62">
        <v>117.5</v>
      </c>
      <c r="Q4" s="62">
        <v>41.5</v>
      </c>
      <c r="R4" s="62">
        <v>97</v>
      </c>
      <c r="S4" s="63">
        <v>4.5</v>
      </c>
      <c r="T4" s="64">
        <f t="shared" si="0"/>
        <v>53.707317073170742</v>
      </c>
      <c r="U4" s="65">
        <f t="shared" si="0"/>
        <v>1.7073170731707321</v>
      </c>
      <c r="V4" s="65">
        <f t="shared" si="0"/>
        <v>0.43902439024390255</v>
      </c>
      <c r="W4" s="65">
        <f t="shared" si="0"/>
        <v>10.731707317073173</v>
      </c>
      <c r="X4" s="65">
        <f t="shared" si="0"/>
        <v>1.9512195121951224</v>
      </c>
      <c r="Y4" s="65">
        <f t="shared" si="0"/>
        <v>0</v>
      </c>
      <c r="Z4" s="65">
        <f t="shared" si="0"/>
        <v>114.63414634146343</v>
      </c>
      <c r="AA4" s="65">
        <f t="shared" si="0"/>
        <v>40.487804878048792</v>
      </c>
      <c r="AB4" s="65">
        <f t="shared" si="0"/>
        <v>94.634146341463435</v>
      </c>
      <c r="AC4" s="66">
        <f t="shared" si="0"/>
        <v>4.3902439024390256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53.707317073170742</v>
      </c>
      <c r="AO4" s="60">
        <f t="shared" si="1"/>
        <v>1.7073170731707321</v>
      </c>
      <c r="AP4" s="60">
        <f t="shared" si="1"/>
        <v>0.43902439024390255</v>
      </c>
      <c r="AQ4" s="60">
        <f t="shared" si="1"/>
        <v>10.731707317073173</v>
      </c>
      <c r="AR4" s="60">
        <f t="shared" si="1"/>
        <v>1.9512195121951224</v>
      </c>
      <c r="AS4" s="60">
        <f t="shared" si="1"/>
        <v>0</v>
      </c>
      <c r="AT4" s="60">
        <f t="shared" si="1"/>
        <v>114.63414634146343</v>
      </c>
      <c r="AU4" s="60">
        <f t="shared" si="1"/>
        <v>40.487804878048792</v>
      </c>
      <c r="AV4" s="60">
        <f t="shared" si="1"/>
        <v>94.634146341463435</v>
      </c>
      <c r="AW4" s="60">
        <f t="shared" si="1"/>
        <v>4.3902439024390256</v>
      </c>
    </row>
    <row r="5" spans="1:49" x14ac:dyDescent="0.25">
      <c r="A5" s="71"/>
      <c r="B5" s="71"/>
      <c r="C5" s="71"/>
      <c r="D5" s="71"/>
      <c r="E5" s="86" t="s">
        <v>8</v>
      </c>
      <c r="F5" s="86">
        <v>1432</v>
      </c>
      <c r="G5" s="86">
        <v>0.02</v>
      </c>
      <c r="H5" s="60">
        <f>G5/SUM($G$3:$G$6)</f>
        <v>1.9512195121951223E-2</v>
      </c>
      <c r="I5" s="78">
        <f t="shared" si="2"/>
        <v>3.9024390243902447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35.051707317073181</v>
      </c>
      <c r="U5" s="65">
        <f t="shared" si="0"/>
        <v>0</v>
      </c>
      <c r="V5" s="65">
        <f t="shared" si="0"/>
        <v>3.8946341463414642</v>
      </c>
      <c r="W5" s="65">
        <f t="shared" si="0"/>
        <v>0</v>
      </c>
      <c r="X5" s="65">
        <f t="shared" si="0"/>
        <v>0</v>
      </c>
      <c r="Y5" s="65">
        <f t="shared" si="0"/>
        <v>2.4975609756097565</v>
      </c>
      <c r="Z5" s="65">
        <f t="shared" si="0"/>
        <v>1.5609756097560978</v>
      </c>
      <c r="AA5" s="65">
        <f t="shared" si="0"/>
        <v>0</v>
      </c>
      <c r="AB5" s="65">
        <f t="shared" si="0"/>
        <v>0.70243902439024408</v>
      </c>
      <c r="AC5" s="66">
        <f t="shared" si="0"/>
        <v>0.19902439024390245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35.051707317073181</v>
      </c>
      <c r="AO5" s="60">
        <f t="shared" si="1"/>
        <v>0</v>
      </c>
      <c r="AP5" s="60">
        <f t="shared" si="1"/>
        <v>3.8946341463414642</v>
      </c>
      <c r="AQ5" s="60">
        <f t="shared" si="1"/>
        <v>0</v>
      </c>
      <c r="AR5" s="60">
        <f t="shared" si="1"/>
        <v>0</v>
      </c>
      <c r="AS5" s="60">
        <f t="shared" si="1"/>
        <v>2.4975609756097565</v>
      </c>
      <c r="AT5" s="60">
        <f t="shared" si="1"/>
        <v>1.5609756097560978</v>
      </c>
      <c r="AU5" s="60">
        <f t="shared" si="1"/>
        <v>0</v>
      </c>
      <c r="AV5" s="60">
        <f t="shared" si="1"/>
        <v>0.70243902439024408</v>
      </c>
      <c r="AW5" s="60">
        <f t="shared" si="1"/>
        <v>0.19902439024390245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5.0000000000000001E-3</v>
      </c>
      <c r="H6" s="60">
        <f>G6/SUM($G$3:$G$6)</f>
        <v>4.8780487804878057E-3</v>
      </c>
      <c r="I6" s="78">
        <f t="shared" si="2"/>
        <v>0.97560975609756118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0.21463414634146344</v>
      </c>
      <c r="AC6" s="66">
        <f t="shared" si="0"/>
        <v>383.52195121951229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0.21463414634146344</v>
      </c>
      <c r="AW6" s="60">
        <f t="shared" si="1"/>
        <v>383.52195121951229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443.02243902439039</v>
      </c>
      <c r="AO7" s="77">
        <f t="shared" ref="AO7:AW7" si="4">SUM(AO3:AO6)</f>
        <v>28.458536585365859</v>
      </c>
      <c r="AP7" s="77">
        <f t="shared" si="4"/>
        <v>31.806829268292688</v>
      </c>
      <c r="AQ7" s="77">
        <f t="shared" si="4"/>
        <v>11.609756097560979</v>
      </c>
      <c r="AR7" s="77">
        <f t="shared" si="4"/>
        <v>1.9512195121951224</v>
      </c>
      <c r="AS7" s="77">
        <f t="shared" si="4"/>
        <v>100.05853658536587</v>
      </c>
      <c r="AT7" s="77">
        <f t="shared" si="4"/>
        <v>125.95121951219514</v>
      </c>
      <c r="AU7" s="77">
        <f t="shared" si="4"/>
        <v>40.487804878048792</v>
      </c>
      <c r="AV7" s="77">
        <f t="shared" si="4"/>
        <v>108.23414634146344</v>
      </c>
      <c r="AW7" s="77">
        <f t="shared" si="4"/>
        <v>458.74536585365865</v>
      </c>
    </row>
    <row r="9" spans="1:49" x14ac:dyDescent="0.25">
      <c r="B9" s="50" t="s">
        <v>30</v>
      </c>
    </row>
    <row r="15" spans="1:49" x14ac:dyDescent="0.25">
      <c r="G15" s="50" t="s">
        <v>343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0" enableFormatConditionsCalculation="0"/>
  <dimension ref="A1:AW9"/>
  <sheetViews>
    <sheetView showGridLines="0" workbookViewId="0">
      <selection activeCell="J3" sqref="J3:S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140</v>
      </c>
      <c r="B3" s="56" t="s">
        <v>378</v>
      </c>
      <c r="C3" s="56" t="s">
        <v>174</v>
      </c>
      <c r="D3" s="56">
        <v>150</v>
      </c>
      <c r="E3" s="58" t="s">
        <v>379</v>
      </c>
      <c r="F3" s="58">
        <v>3</v>
      </c>
      <c r="G3" s="86">
        <v>0.38500000000000001</v>
      </c>
      <c r="H3" s="60">
        <f>G3/SUM($G$3:$G$6)</f>
        <v>0.38500000000000001</v>
      </c>
      <c r="I3" s="78">
        <f>$D$3*H3</f>
        <v>57.75</v>
      </c>
      <c r="J3" s="61">
        <v>351.99</v>
      </c>
      <c r="K3" s="62">
        <v>11.1</v>
      </c>
      <c r="L3" s="62">
        <v>1.51</v>
      </c>
      <c r="M3" s="62">
        <v>73.5</v>
      </c>
      <c r="N3" s="62">
        <v>2</v>
      </c>
      <c r="O3" s="62">
        <v>0</v>
      </c>
      <c r="P3" s="62">
        <v>0</v>
      </c>
      <c r="Q3" s="62">
        <v>3</v>
      </c>
      <c r="R3" s="62">
        <v>30.56</v>
      </c>
      <c r="S3" s="63">
        <v>3</v>
      </c>
      <c r="T3" s="64">
        <f t="shared" ref="T3:AC6" si="0">$I3/100*J3</f>
        <v>203.274225</v>
      </c>
      <c r="U3" s="65">
        <f t="shared" si="0"/>
        <v>6.4102499999999996</v>
      </c>
      <c r="V3" s="65">
        <f t="shared" si="0"/>
        <v>0.87202500000000005</v>
      </c>
      <c r="W3" s="65">
        <f t="shared" si="0"/>
        <v>42.446249999999999</v>
      </c>
      <c r="X3" s="65">
        <f t="shared" si="0"/>
        <v>1.155</v>
      </c>
      <c r="Y3" s="65">
        <f t="shared" si="0"/>
        <v>0</v>
      </c>
      <c r="Z3" s="65">
        <f t="shared" si="0"/>
        <v>0</v>
      </c>
      <c r="AA3" s="65">
        <f t="shared" si="0"/>
        <v>1.7324999999999999</v>
      </c>
      <c r="AB3" s="65">
        <f t="shared" si="0"/>
        <v>17.648399999999999</v>
      </c>
      <c r="AC3" s="66">
        <f t="shared" si="0"/>
        <v>1.7324999999999999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0.77500000000000002</v>
      </c>
      <c r="AL3" s="68">
        <v>0.97499999999999998</v>
      </c>
      <c r="AM3" s="69">
        <v>0.92500000000000004</v>
      </c>
      <c r="AN3" s="70">
        <f>AD3*T3</f>
        <v>203.274225</v>
      </c>
      <c r="AO3" s="60">
        <f t="shared" ref="AO3:AW6" si="1">AE3*U3</f>
        <v>6.4102499999999996</v>
      </c>
      <c r="AP3" s="60">
        <f t="shared" si="1"/>
        <v>0.87202500000000005</v>
      </c>
      <c r="AQ3" s="60">
        <f t="shared" si="1"/>
        <v>42.446249999999999</v>
      </c>
      <c r="AR3" s="60">
        <f t="shared" si="1"/>
        <v>1.155</v>
      </c>
      <c r="AS3" s="60">
        <f t="shared" si="1"/>
        <v>0</v>
      </c>
      <c r="AT3" s="60">
        <f t="shared" si="1"/>
        <v>0</v>
      </c>
      <c r="AU3" s="60">
        <f t="shared" si="1"/>
        <v>1.3426875</v>
      </c>
      <c r="AV3" s="60">
        <f t="shared" si="1"/>
        <v>17.207189999999997</v>
      </c>
      <c r="AW3" s="60">
        <f t="shared" si="1"/>
        <v>1.6025625000000001</v>
      </c>
    </row>
    <row r="4" spans="1:49" x14ac:dyDescent="0.25">
      <c r="A4" s="71"/>
      <c r="B4" s="71"/>
      <c r="C4" s="71"/>
      <c r="D4" s="71"/>
      <c r="E4" s="86" t="s">
        <v>261</v>
      </c>
      <c r="F4" s="86">
        <v>0</v>
      </c>
      <c r="G4" s="86">
        <v>0.16500000000000001</v>
      </c>
      <c r="H4" s="60">
        <f>G4/SUM($G$3:$G$6)</f>
        <v>0.16500000000000001</v>
      </c>
      <c r="I4" s="78">
        <f t="shared" ref="I4:I6" si="2">$D$3*H4</f>
        <v>24.75</v>
      </c>
      <c r="J4" s="61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3">
        <v>0</v>
      </c>
      <c r="T4" s="64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6">
        <f t="shared" si="0"/>
        <v>0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0</v>
      </c>
      <c r="AO4" s="60">
        <f t="shared" si="1"/>
        <v>0</v>
      </c>
      <c r="AP4" s="60">
        <f t="shared" si="1"/>
        <v>0</v>
      </c>
      <c r="AQ4" s="60">
        <f t="shared" si="1"/>
        <v>0</v>
      </c>
      <c r="AR4" s="60">
        <f t="shared" si="1"/>
        <v>0</v>
      </c>
      <c r="AS4" s="60">
        <f t="shared" si="1"/>
        <v>0</v>
      </c>
      <c r="AT4" s="60">
        <f t="shared" si="1"/>
        <v>0</v>
      </c>
      <c r="AU4" s="60">
        <f t="shared" si="1"/>
        <v>0</v>
      </c>
      <c r="AV4" s="60">
        <f t="shared" si="1"/>
        <v>0</v>
      </c>
      <c r="AW4" s="60">
        <f t="shared" si="1"/>
        <v>0</v>
      </c>
    </row>
    <row r="5" spans="1:49" x14ac:dyDescent="0.25">
      <c r="A5" s="71"/>
      <c r="B5" s="71"/>
      <c r="C5" s="71"/>
      <c r="D5" s="71"/>
      <c r="E5" s="86" t="s">
        <v>296</v>
      </c>
      <c r="F5" s="86">
        <v>156</v>
      </c>
      <c r="G5" s="86">
        <v>0.4</v>
      </c>
      <c r="H5" s="60">
        <f>G5/SUM($G$3:$G$6)</f>
        <v>0.4</v>
      </c>
      <c r="I5" s="78">
        <f t="shared" si="2"/>
        <v>60</v>
      </c>
      <c r="J5" s="61">
        <v>248.7</v>
      </c>
      <c r="K5" s="62">
        <v>5.6</v>
      </c>
      <c r="L5" s="62">
        <v>1.9</v>
      </c>
      <c r="M5" s="62">
        <v>52.3</v>
      </c>
      <c r="N5" s="62">
        <v>1.78</v>
      </c>
      <c r="O5" s="62">
        <v>0</v>
      </c>
      <c r="P5" s="62">
        <v>15</v>
      </c>
      <c r="Q5" s="62">
        <v>3</v>
      </c>
      <c r="R5" s="62">
        <v>41.56</v>
      </c>
      <c r="S5" s="63">
        <v>23.44</v>
      </c>
      <c r="T5" s="64">
        <f t="shared" si="0"/>
        <v>149.22</v>
      </c>
      <c r="U5" s="65">
        <f t="shared" si="0"/>
        <v>3.36</v>
      </c>
      <c r="V5" s="65">
        <f t="shared" si="0"/>
        <v>1.1399999999999999</v>
      </c>
      <c r="W5" s="65">
        <f t="shared" si="0"/>
        <v>31.379999999999995</v>
      </c>
      <c r="X5" s="65">
        <f t="shared" si="0"/>
        <v>1.0680000000000001</v>
      </c>
      <c r="Y5" s="65">
        <f t="shared" si="0"/>
        <v>0</v>
      </c>
      <c r="Z5" s="65">
        <f t="shared" si="0"/>
        <v>9</v>
      </c>
      <c r="AA5" s="65">
        <f t="shared" si="0"/>
        <v>1.7999999999999998</v>
      </c>
      <c r="AB5" s="65">
        <f t="shared" si="0"/>
        <v>24.936</v>
      </c>
      <c r="AC5" s="66">
        <f t="shared" si="0"/>
        <v>14.064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</v>
      </c>
      <c r="AL5" s="68">
        <v>0.9</v>
      </c>
      <c r="AM5" s="69">
        <v>0.75</v>
      </c>
      <c r="AN5" s="70">
        <f t="shared" si="3"/>
        <v>149.22</v>
      </c>
      <c r="AO5" s="60">
        <f t="shared" si="1"/>
        <v>3.36</v>
      </c>
      <c r="AP5" s="60">
        <f t="shared" si="1"/>
        <v>1.1399999999999999</v>
      </c>
      <c r="AQ5" s="60">
        <f t="shared" si="1"/>
        <v>31.379999999999995</v>
      </c>
      <c r="AR5" s="60">
        <f t="shared" si="1"/>
        <v>1.0680000000000001</v>
      </c>
      <c r="AS5" s="60">
        <f t="shared" si="1"/>
        <v>0</v>
      </c>
      <c r="AT5" s="60">
        <f t="shared" si="1"/>
        <v>8.1</v>
      </c>
      <c r="AU5" s="60">
        <f t="shared" si="1"/>
        <v>1.2599999999999998</v>
      </c>
      <c r="AV5" s="60">
        <f t="shared" si="1"/>
        <v>22.442399999999999</v>
      </c>
      <c r="AW5" s="60">
        <f t="shared" si="1"/>
        <v>10.548</v>
      </c>
    </row>
    <row r="6" spans="1:49" x14ac:dyDescent="0.25">
      <c r="A6" s="71"/>
      <c r="B6" s="71"/>
      <c r="C6" s="71"/>
      <c r="D6" s="71"/>
      <c r="E6" s="86" t="s">
        <v>273</v>
      </c>
      <c r="F6" s="86">
        <v>1378</v>
      </c>
      <c r="G6" s="86">
        <v>0.05</v>
      </c>
      <c r="H6" s="60">
        <f>G6/SUM($G$3:$G$6)</f>
        <v>0.05</v>
      </c>
      <c r="I6" s="78">
        <f t="shared" si="2"/>
        <v>7.5</v>
      </c>
      <c r="J6" s="61">
        <v>399.6</v>
      </c>
      <c r="K6" s="62">
        <v>0</v>
      </c>
      <c r="L6" s="62">
        <v>0</v>
      </c>
      <c r="M6" s="62">
        <v>99.9</v>
      </c>
      <c r="N6" s="62">
        <v>0</v>
      </c>
      <c r="O6" s="62">
        <v>0</v>
      </c>
      <c r="P6" s="62">
        <v>0</v>
      </c>
      <c r="Q6" s="62">
        <v>3</v>
      </c>
      <c r="R6" s="62">
        <v>20</v>
      </c>
      <c r="S6" s="63">
        <v>0.4</v>
      </c>
      <c r="T6" s="64">
        <f t="shared" si="0"/>
        <v>29.97</v>
      </c>
      <c r="U6" s="65">
        <f t="shared" si="0"/>
        <v>0</v>
      </c>
      <c r="V6" s="65">
        <f t="shared" si="0"/>
        <v>0</v>
      </c>
      <c r="W6" s="65">
        <f t="shared" si="0"/>
        <v>7.4924999999999997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0.22499999999999998</v>
      </c>
      <c r="AB6" s="65">
        <f t="shared" si="0"/>
        <v>1.5</v>
      </c>
      <c r="AC6" s="66">
        <f t="shared" si="0"/>
        <v>0.03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29.97</v>
      </c>
      <c r="AO6" s="60">
        <f t="shared" si="1"/>
        <v>0</v>
      </c>
      <c r="AP6" s="60">
        <f t="shared" si="1"/>
        <v>0</v>
      </c>
      <c r="AQ6" s="60">
        <f t="shared" si="1"/>
        <v>7.4924999999999997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0.22499999999999998</v>
      </c>
      <c r="AV6" s="60">
        <f t="shared" si="1"/>
        <v>1.5</v>
      </c>
      <c r="AW6" s="60">
        <f t="shared" si="1"/>
        <v>0.03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382.46422500000006</v>
      </c>
      <c r="AO7" s="77">
        <f t="shared" si="4"/>
        <v>9.770249999999999</v>
      </c>
      <c r="AP7" s="77">
        <f t="shared" si="4"/>
        <v>2.012025</v>
      </c>
      <c r="AQ7" s="77">
        <f t="shared" si="4"/>
        <v>81.318749999999994</v>
      </c>
      <c r="AR7" s="77">
        <f t="shared" si="4"/>
        <v>2.2229999999999999</v>
      </c>
      <c r="AS7" s="77">
        <f t="shared" si="4"/>
        <v>0</v>
      </c>
      <c r="AT7" s="77">
        <f t="shared" si="4"/>
        <v>8.1</v>
      </c>
      <c r="AU7" s="77">
        <f t="shared" si="4"/>
        <v>2.8276875000000001</v>
      </c>
      <c r="AV7" s="77">
        <f t="shared" si="4"/>
        <v>41.149589999999996</v>
      </c>
      <c r="AW7" s="77">
        <f t="shared" si="4"/>
        <v>12.180562499999999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1" enableFormatConditionsCalculation="0"/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141</v>
      </c>
      <c r="B3" s="56" t="s">
        <v>380</v>
      </c>
      <c r="C3" s="56" t="s">
        <v>174</v>
      </c>
      <c r="D3" s="56">
        <v>200</v>
      </c>
      <c r="E3" s="58" t="s">
        <v>179</v>
      </c>
      <c r="F3" s="58">
        <v>967</v>
      </c>
      <c r="G3" s="86">
        <v>0.8</v>
      </c>
      <c r="H3" s="60">
        <f>G3/SUM($G$3:$G$6)</f>
        <v>0.79207920792079212</v>
      </c>
      <c r="I3" s="78">
        <f>$D$3*H3</f>
        <v>158.41584158415841</v>
      </c>
      <c r="J3" s="61">
        <v>113.87</v>
      </c>
      <c r="K3" s="62">
        <v>16.7</v>
      </c>
      <c r="L3" s="62">
        <v>5.23</v>
      </c>
      <c r="M3" s="62">
        <v>1</v>
      </c>
      <c r="N3" s="62">
        <v>0</v>
      </c>
      <c r="O3" s="62">
        <v>85.5</v>
      </c>
      <c r="P3" s="62">
        <v>10.68</v>
      </c>
      <c r="Q3" s="62">
        <v>0</v>
      </c>
      <c r="R3" s="62">
        <v>38</v>
      </c>
      <c r="S3" s="63">
        <v>46</v>
      </c>
      <c r="T3" s="64">
        <f t="shared" ref="T3:AC6" si="0">$I3/100*J3</f>
        <v>180.38811881188121</v>
      </c>
      <c r="U3" s="65">
        <f t="shared" si="0"/>
        <v>26.455445544554454</v>
      </c>
      <c r="V3" s="65">
        <f t="shared" si="0"/>
        <v>8.2851485148514854</v>
      </c>
      <c r="W3" s="65">
        <f t="shared" si="0"/>
        <v>1.5841584158415842</v>
      </c>
      <c r="X3" s="65">
        <f t="shared" si="0"/>
        <v>0</v>
      </c>
      <c r="Y3" s="65">
        <f t="shared" si="0"/>
        <v>135.44554455445544</v>
      </c>
      <c r="Z3" s="65">
        <f t="shared" si="0"/>
        <v>16.91881188118812</v>
      </c>
      <c r="AA3" s="65">
        <f t="shared" si="0"/>
        <v>0</v>
      </c>
      <c r="AB3" s="65">
        <f t="shared" si="0"/>
        <v>60.198019801980202</v>
      </c>
      <c r="AC3" s="66">
        <f t="shared" si="0"/>
        <v>72.871287128712879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0.75</v>
      </c>
      <c r="AL3" s="68">
        <v>1</v>
      </c>
      <c r="AM3" s="69">
        <v>1</v>
      </c>
      <c r="AN3" s="70">
        <f>AD3*T3</f>
        <v>180.38811881188121</v>
      </c>
      <c r="AO3" s="60">
        <f t="shared" ref="AO3:AW6" si="1">AE3*U3</f>
        <v>26.455445544554454</v>
      </c>
      <c r="AP3" s="60">
        <f t="shared" si="1"/>
        <v>8.2851485148514854</v>
      </c>
      <c r="AQ3" s="60">
        <f t="shared" si="1"/>
        <v>1.5841584158415842</v>
      </c>
      <c r="AR3" s="60">
        <f t="shared" si="1"/>
        <v>0</v>
      </c>
      <c r="AS3" s="60">
        <f t="shared" si="1"/>
        <v>135.44554455445544</v>
      </c>
      <c r="AT3" s="60">
        <f t="shared" si="1"/>
        <v>14.380990099009901</v>
      </c>
      <c r="AU3" s="60">
        <f t="shared" si="1"/>
        <v>0</v>
      </c>
      <c r="AV3" s="60">
        <f t="shared" si="1"/>
        <v>60.198019801980202</v>
      </c>
      <c r="AW3" s="60">
        <f t="shared" si="1"/>
        <v>72.871287128712879</v>
      </c>
    </row>
    <row r="4" spans="1:49" x14ac:dyDescent="0.25">
      <c r="A4" s="71"/>
      <c r="B4" s="71"/>
      <c r="C4" s="71"/>
      <c r="D4" s="71"/>
      <c r="E4" s="86" t="s">
        <v>94</v>
      </c>
      <c r="F4" s="86">
        <v>110</v>
      </c>
      <c r="G4" s="86">
        <v>0.1</v>
      </c>
      <c r="H4" s="60">
        <f>G4/SUM($G$3:$G$6)</f>
        <v>9.9009900990099015E-2</v>
      </c>
      <c r="I4" s="78">
        <f t="shared" ref="I4:I6" si="2">$D$3*H4</f>
        <v>19.801980198019802</v>
      </c>
      <c r="J4" s="61">
        <v>423.6</v>
      </c>
      <c r="K4" s="62">
        <v>34.5</v>
      </c>
      <c r="L4" s="62">
        <v>16</v>
      </c>
      <c r="M4" s="62">
        <v>35.4</v>
      </c>
      <c r="N4" s="62">
        <v>12.6</v>
      </c>
      <c r="O4" s="62">
        <v>0</v>
      </c>
      <c r="P4" s="62">
        <v>132</v>
      </c>
      <c r="Q4" s="62">
        <v>0</v>
      </c>
      <c r="R4" s="62">
        <v>200</v>
      </c>
      <c r="S4" s="63">
        <v>1.8</v>
      </c>
      <c r="T4" s="64">
        <f t="shared" si="0"/>
        <v>83.881188118811892</v>
      </c>
      <c r="U4" s="65">
        <f t="shared" si="0"/>
        <v>6.8316831683168324</v>
      </c>
      <c r="V4" s="65">
        <f t="shared" si="0"/>
        <v>3.1683168316831685</v>
      </c>
      <c r="W4" s="65">
        <f t="shared" si="0"/>
        <v>7.0099009900990099</v>
      </c>
      <c r="X4" s="65">
        <f t="shared" si="0"/>
        <v>2.495049504950495</v>
      </c>
      <c r="Y4" s="65">
        <f t="shared" si="0"/>
        <v>0</v>
      </c>
      <c r="Z4" s="65">
        <f t="shared" si="0"/>
        <v>26.138613861386141</v>
      </c>
      <c r="AA4" s="65">
        <f t="shared" si="0"/>
        <v>0</v>
      </c>
      <c r="AB4" s="65">
        <f t="shared" si="0"/>
        <v>39.603960396039604</v>
      </c>
      <c r="AC4" s="66">
        <f t="shared" si="0"/>
        <v>0.35643564356435647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6" si="3">AD4*T4</f>
        <v>83.881188118811892</v>
      </c>
      <c r="AO4" s="60">
        <f t="shared" si="1"/>
        <v>6.8316831683168324</v>
      </c>
      <c r="AP4" s="60">
        <f t="shared" si="1"/>
        <v>3.1683168316831685</v>
      </c>
      <c r="AQ4" s="60">
        <f t="shared" si="1"/>
        <v>7.0099009900990099</v>
      </c>
      <c r="AR4" s="60">
        <f t="shared" si="1"/>
        <v>2.495049504950495</v>
      </c>
      <c r="AS4" s="60">
        <f t="shared" si="1"/>
        <v>0</v>
      </c>
      <c r="AT4" s="60">
        <f t="shared" si="1"/>
        <v>26.138613861386141</v>
      </c>
      <c r="AU4" s="60">
        <f t="shared" si="1"/>
        <v>0</v>
      </c>
      <c r="AV4" s="60">
        <f t="shared" si="1"/>
        <v>39.603960396039604</v>
      </c>
      <c r="AW4" s="60">
        <f t="shared" si="1"/>
        <v>0.35643564356435647</v>
      </c>
    </row>
    <row r="5" spans="1:49" x14ac:dyDescent="0.25">
      <c r="A5" s="71"/>
      <c r="B5" s="71"/>
      <c r="C5" s="71"/>
      <c r="D5" s="71"/>
      <c r="E5" s="86" t="s">
        <v>381</v>
      </c>
      <c r="F5" s="86">
        <v>1998</v>
      </c>
      <c r="G5" s="86">
        <v>0.1</v>
      </c>
      <c r="H5" s="60">
        <f>G5/SUM($G$3:$G$6)</f>
        <v>9.9009900990099015E-2</v>
      </c>
      <c r="I5" s="78">
        <f t="shared" si="2"/>
        <v>19.801980198019802</v>
      </c>
      <c r="J5" s="61">
        <v>129</v>
      </c>
      <c r="K5" s="62">
        <v>3.2</v>
      </c>
      <c r="L5" s="62">
        <v>0.2</v>
      </c>
      <c r="M5" s="62">
        <v>28.6</v>
      </c>
      <c r="N5" s="62">
        <v>2.78</v>
      </c>
      <c r="O5" s="62">
        <v>0</v>
      </c>
      <c r="P5" s="62">
        <v>6</v>
      </c>
      <c r="Q5" s="62">
        <v>2.9</v>
      </c>
      <c r="R5" s="62">
        <v>8</v>
      </c>
      <c r="S5" s="63">
        <v>11.4</v>
      </c>
      <c r="T5" s="64">
        <f t="shared" si="0"/>
        <v>25.544554455445546</v>
      </c>
      <c r="U5" s="65">
        <f t="shared" si="0"/>
        <v>0.63366336633663378</v>
      </c>
      <c r="V5" s="65">
        <f t="shared" si="0"/>
        <v>3.9603960396039611E-2</v>
      </c>
      <c r="W5" s="65">
        <f t="shared" si="0"/>
        <v>5.663366336633664</v>
      </c>
      <c r="X5" s="65">
        <f t="shared" si="0"/>
        <v>0.55049504950495043</v>
      </c>
      <c r="Y5" s="65">
        <f t="shared" si="0"/>
        <v>0</v>
      </c>
      <c r="Z5" s="65">
        <f t="shared" si="0"/>
        <v>1.1881188118811883</v>
      </c>
      <c r="AA5" s="65">
        <f t="shared" si="0"/>
        <v>0.57425742574257421</v>
      </c>
      <c r="AB5" s="65">
        <f t="shared" si="0"/>
        <v>1.5841584158415842</v>
      </c>
      <c r="AC5" s="66">
        <f t="shared" si="0"/>
        <v>2.2574257425742577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25.544554455445546</v>
      </c>
      <c r="AO5" s="60">
        <f t="shared" si="1"/>
        <v>0.63366336633663378</v>
      </c>
      <c r="AP5" s="60">
        <f t="shared" si="1"/>
        <v>3.9603960396039611E-2</v>
      </c>
      <c r="AQ5" s="60">
        <f t="shared" si="1"/>
        <v>5.663366336633664</v>
      </c>
      <c r="AR5" s="60">
        <f t="shared" si="1"/>
        <v>0.55049504950495043</v>
      </c>
      <c r="AS5" s="60">
        <f t="shared" si="1"/>
        <v>0</v>
      </c>
      <c r="AT5" s="60">
        <f t="shared" si="1"/>
        <v>1.1881188118811883</v>
      </c>
      <c r="AU5" s="60">
        <f t="shared" si="1"/>
        <v>0.57425742574257421</v>
      </c>
      <c r="AV5" s="60">
        <f t="shared" si="1"/>
        <v>1.5841584158415842</v>
      </c>
      <c r="AW5" s="60">
        <f t="shared" si="1"/>
        <v>2.2574257425742577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0.01</v>
      </c>
      <c r="H6" s="60">
        <f>G6/SUM($G$3:$G$6)</f>
        <v>9.9009900990099011E-3</v>
      </c>
      <c r="I6" s="78">
        <f t="shared" si="2"/>
        <v>1.9801980198019802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0.43564356435643564</v>
      </c>
      <c r="AC6" s="66">
        <f t="shared" si="0"/>
        <v>778.4356435643565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0.43564356435643564</v>
      </c>
      <c r="AW6" s="60">
        <f t="shared" si="1"/>
        <v>778.4356435643565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289.81386138613868</v>
      </c>
      <c r="AO7" s="77">
        <f t="shared" si="4"/>
        <v>33.920792079207921</v>
      </c>
      <c r="AP7" s="77">
        <f t="shared" si="4"/>
        <v>11.493069306930693</v>
      </c>
      <c r="AQ7" s="77">
        <f t="shared" si="4"/>
        <v>14.257425742574259</v>
      </c>
      <c r="AR7" s="77">
        <f t="shared" si="4"/>
        <v>3.0455445544554456</v>
      </c>
      <c r="AS7" s="77">
        <f t="shared" si="4"/>
        <v>135.44554455445544</v>
      </c>
      <c r="AT7" s="77">
        <f t="shared" si="4"/>
        <v>41.707722772277229</v>
      </c>
      <c r="AU7" s="77">
        <f t="shared" si="4"/>
        <v>0.57425742574257421</v>
      </c>
      <c r="AV7" s="77">
        <f t="shared" si="4"/>
        <v>101.82178217821783</v>
      </c>
      <c r="AW7" s="77">
        <f t="shared" si="4"/>
        <v>853.92079207920801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2" enableFormatConditionsCalculation="0"/>
  <dimension ref="A1:AW8"/>
  <sheetViews>
    <sheetView showGridLines="0" topLeftCell="B1" workbookViewId="0">
      <selection activeCell="J5" sqref="J5:S5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142</v>
      </c>
      <c r="B3" s="56" t="s">
        <v>382</v>
      </c>
      <c r="C3" s="56" t="s">
        <v>174</v>
      </c>
      <c r="D3" s="56">
        <v>200</v>
      </c>
      <c r="E3" s="58" t="s">
        <v>271</v>
      </c>
      <c r="F3" s="58">
        <v>50</v>
      </c>
      <c r="G3" s="86">
        <v>0.1</v>
      </c>
      <c r="H3" s="60">
        <f>G3/SUM($G$3:$G$5)</f>
        <v>9.9009900990099015E-2</v>
      </c>
      <c r="I3" s="78">
        <f>$D$3*H3</f>
        <v>19.801980198019802</v>
      </c>
      <c r="J3" s="61">
        <v>350.2</v>
      </c>
      <c r="K3" s="62">
        <v>7</v>
      </c>
      <c r="L3" s="62">
        <v>1</v>
      </c>
      <c r="M3" s="62">
        <v>78.3</v>
      </c>
      <c r="N3" s="62">
        <v>0.9</v>
      </c>
      <c r="O3" s="62">
        <v>0</v>
      </c>
      <c r="P3" s="62">
        <v>6.79</v>
      </c>
      <c r="Q3" s="62">
        <v>3</v>
      </c>
      <c r="R3" s="62">
        <v>26</v>
      </c>
      <c r="S3" s="63">
        <v>1.5</v>
      </c>
      <c r="T3" s="64">
        <f t="shared" ref="T3:AC5" si="0">$I3/100*J3</f>
        <v>69.346534653465341</v>
      </c>
      <c r="U3" s="65">
        <f t="shared" si="0"/>
        <v>1.3861386138613863</v>
      </c>
      <c r="V3" s="65">
        <f t="shared" si="0"/>
        <v>0.19801980198019803</v>
      </c>
      <c r="W3" s="65">
        <f t="shared" si="0"/>
        <v>15.504950495049505</v>
      </c>
      <c r="X3" s="65">
        <f t="shared" si="0"/>
        <v>0.17821782178217824</v>
      </c>
      <c r="Y3" s="65">
        <f t="shared" si="0"/>
        <v>0</v>
      </c>
      <c r="Z3" s="65">
        <f t="shared" si="0"/>
        <v>1.3445544554455446</v>
      </c>
      <c r="AA3" s="65">
        <f t="shared" si="0"/>
        <v>0.59405940594059414</v>
      </c>
      <c r="AB3" s="65">
        <f t="shared" si="0"/>
        <v>5.1485148514851486</v>
      </c>
      <c r="AC3" s="66">
        <f t="shared" si="0"/>
        <v>0.29702970297029707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0.85</v>
      </c>
      <c r="AK3" s="68">
        <v>0.75</v>
      </c>
      <c r="AL3" s="68">
        <v>1</v>
      </c>
      <c r="AM3" s="69">
        <v>1</v>
      </c>
      <c r="AN3" s="70">
        <f>AD3*T3</f>
        <v>69.346534653465341</v>
      </c>
      <c r="AO3" s="60">
        <f t="shared" ref="AO3:AW5" si="1">AE3*U3</f>
        <v>1.3861386138613863</v>
      </c>
      <c r="AP3" s="60">
        <f t="shared" si="1"/>
        <v>0.19801980198019803</v>
      </c>
      <c r="AQ3" s="60">
        <f t="shared" si="1"/>
        <v>15.504950495049505</v>
      </c>
      <c r="AR3" s="60">
        <f t="shared" si="1"/>
        <v>0.17821782178217824</v>
      </c>
      <c r="AS3" s="60">
        <f t="shared" si="1"/>
        <v>0</v>
      </c>
      <c r="AT3" s="60">
        <f t="shared" si="1"/>
        <v>1.142871287128713</v>
      </c>
      <c r="AU3" s="60">
        <f t="shared" si="1"/>
        <v>0.44554455445544561</v>
      </c>
      <c r="AV3" s="60">
        <f t="shared" si="1"/>
        <v>5.1485148514851486</v>
      </c>
      <c r="AW3" s="60">
        <f t="shared" si="1"/>
        <v>0.29702970297029707</v>
      </c>
    </row>
    <row r="4" spans="1:49" x14ac:dyDescent="0.25">
      <c r="A4" s="71"/>
      <c r="B4" s="71"/>
      <c r="C4" s="71"/>
      <c r="D4" s="71"/>
      <c r="E4" s="86" t="s">
        <v>148</v>
      </c>
      <c r="F4" s="86">
        <v>703</v>
      </c>
      <c r="G4" s="86">
        <v>0.9</v>
      </c>
      <c r="H4" s="60">
        <f>G4/SUM($G$3:$G$5)</f>
        <v>0.8910891089108911</v>
      </c>
      <c r="I4" s="78">
        <f t="shared" ref="I4:I5" si="2">$D$3*H4</f>
        <v>178.21782178217822</v>
      </c>
      <c r="J4" s="61">
        <v>263.29000000000002</v>
      </c>
      <c r="K4" s="62">
        <v>18.28</v>
      </c>
      <c r="L4" s="62">
        <v>20.37</v>
      </c>
      <c r="M4" s="62">
        <v>1.71</v>
      </c>
      <c r="N4" s="62">
        <v>0</v>
      </c>
      <c r="O4" s="62">
        <v>164.59</v>
      </c>
      <c r="P4" s="62">
        <v>11.77</v>
      </c>
      <c r="Q4" s="62">
        <v>0</v>
      </c>
      <c r="R4" s="62">
        <v>8</v>
      </c>
      <c r="S4" s="63">
        <v>44.5</v>
      </c>
      <c r="T4" s="64">
        <f t="shared" si="0"/>
        <v>469.22970297029707</v>
      </c>
      <c r="U4" s="65">
        <f t="shared" si="0"/>
        <v>32.578217821782182</v>
      </c>
      <c r="V4" s="65">
        <f t="shared" si="0"/>
        <v>36.302970297029702</v>
      </c>
      <c r="W4" s="65">
        <f t="shared" si="0"/>
        <v>3.0475247524752476</v>
      </c>
      <c r="X4" s="65">
        <f t="shared" si="0"/>
        <v>0</v>
      </c>
      <c r="Y4" s="65">
        <f t="shared" si="0"/>
        <v>293.32871287128717</v>
      </c>
      <c r="Z4" s="65">
        <f t="shared" si="0"/>
        <v>20.976237623762376</v>
      </c>
      <c r="AA4" s="65">
        <f t="shared" si="0"/>
        <v>0</v>
      </c>
      <c r="AB4" s="65">
        <f t="shared" si="0"/>
        <v>14.257425742574258</v>
      </c>
      <c r="AC4" s="66">
        <f t="shared" si="0"/>
        <v>79.306930693069305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</v>
      </c>
      <c r="AK4" s="68">
        <v>0.82857142857142863</v>
      </c>
      <c r="AL4" s="68">
        <v>1</v>
      </c>
      <c r="AM4" s="69">
        <v>1</v>
      </c>
      <c r="AN4" s="70">
        <f t="shared" ref="AN4:AN5" si="3">AD4*T4</f>
        <v>469.22970297029707</v>
      </c>
      <c r="AO4" s="60">
        <f t="shared" si="1"/>
        <v>32.578217821782182</v>
      </c>
      <c r="AP4" s="60">
        <f t="shared" si="1"/>
        <v>36.302970297029702</v>
      </c>
      <c r="AQ4" s="60">
        <f t="shared" si="1"/>
        <v>3.0475247524752476</v>
      </c>
      <c r="AR4" s="60">
        <f t="shared" si="1"/>
        <v>0</v>
      </c>
      <c r="AS4" s="60">
        <f t="shared" si="1"/>
        <v>293.32871287128717</v>
      </c>
      <c r="AT4" s="60">
        <f t="shared" si="1"/>
        <v>16.780990099009902</v>
      </c>
      <c r="AU4" s="60">
        <f t="shared" si="1"/>
        <v>0</v>
      </c>
      <c r="AV4" s="60">
        <f t="shared" si="1"/>
        <v>14.257425742574258</v>
      </c>
      <c r="AW4" s="60">
        <f t="shared" si="1"/>
        <v>79.306930693069305</v>
      </c>
    </row>
    <row r="5" spans="1:49" x14ac:dyDescent="0.25">
      <c r="A5" s="72"/>
      <c r="B5" s="72"/>
      <c r="C5" s="72"/>
      <c r="D5" s="72"/>
      <c r="E5" s="86" t="s">
        <v>9</v>
      </c>
      <c r="F5" s="86">
        <v>1530</v>
      </c>
      <c r="G5" s="86">
        <v>0.01</v>
      </c>
      <c r="H5" s="60">
        <f>G5/SUM($G$3:$G$5)</f>
        <v>9.9009900990099011E-3</v>
      </c>
      <c r="I5" s="78">
        <f t="shared" si="2"/>
        <v>1.9801980198019802</v>
      </c>
      <c r="J5" s="61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22</v>
      </c>
      <c r="S5" s="63">
        <v>39311</v>
      </c>
      <c r="T5" s="64">
        <f t="shared" si="0"/>
        <v>0</v>
      </c>
      <c r="U5" s="65">
        <f t="shared" si="0"/>
        <v>0</v>
      </c>
      <c r="V5" s="65">
        <f t="shared" si="0"/>
        <v>0</v>
      </c>
      <c r="W5" s="65">
        <f t="shared" si="0"/>
        <v>0</v>
      </c>
      <c r="X5" s="65">
        <f t="shared" si="0"/>
        <v>0</v>
      </c>
      <c r="Y5" s="65">
        <f t="shared" si="0"/>
        <v>0</v>
      </c>
      <c r="Z5" s="65">
        <f t="shared" si="0"/>
        <v>0</v>
      </c>
      <c r="AA5" s="65">
        <f t="shared" si="0"/>
        <v>0</v>
      </c>
      <c r="AB5" s="65">
        <f t="shared" si="0"/>
        <v>0.43564356435643564</v>
      </c>
      <c r="AC5" s="66">
        <f t="shared" si="0"/>
        <v>778.4356435643565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0</v>
      </c>
      <c r="AO5" s="60">
        <f t="shared" si="1"/>
        <v>0</v>
      </c>
      <c r="AP5" s="60">
        <f t="shared" si="1"/>
        <v>0</v>
      </c>
      <c r="AQ5" s="60">
        <f t="shared" si="1"/>
        <v>0</v>
      </c>
      <c r="AR5" s="60">
        <f t="shared" si="1"/>
        <v>0</v>
      </c>
      <c r="AS5" s="60">
        <f t="shared" si="1"/>
        <v>0</v>
      </c>
      <c r="AT5" s="60">
        <f t="shared" si="1"/>
        <v>0</v>
      </c>
      <c r="AU5" s="60">
        <f t="shared" si="1"/>
        <v>0</v>
      </c>
      <c r="AV5" s="60">
        <f t="shared" si="1"/>
        <v>0.43564356435643564</v>
      </c>
      <c r="AW5" s="60">
        <f t="shared" si="1"/>
        <v>778.4356435643565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 t="shared" ref="AN6:AW6" si="4">SUM(AN3:AN5)</f>
        <v>538.57623762376238</v>
      </c>
      <c r="AO6" s="77">
        <f t="shared" si="4"/>
        <v>33.964356435643566</v>
      </c>
      <c r="AP6" s="77">
        <f t="shared" si="4"/>
        <v>36.500990099009897</v>
      </c>
      <c r="AQ6" s="77">
        <f t="shared" si="4"/>
        <v>18.552475247524754</v>
      </c>
      <c r="AR6" s="77">
        <f t="shared" si="4"/>
        <v>0.17821782178217824</v>
      </c>
      <c r="AS6" s="77">
        <f t="shared" si="4"/>
        <v>293.32871287128717</v>
      </c>
      <c r="AT6" s="77">
        <f t="shared" si="4"/>
        <v>17.923861386138615</v>
      </c>
      <c r="AU6" s="77">
        <f t="shared" si="4"/>
        <v>0.44554455445544561</v>
      </c>
      <c r="AV6" s="77">
        <f t="shared" si="4"/>
        <v>19.841584158415841</v>
      </c>
      <c r="AW6" s="77">
        <f t="shared" si="4"/>
        <v>858.03960396039611</v>
      </c>
    </row>
    <row r="8" spans="1:49" x14ac:dyDescent="0.25">
      <c r="B8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3" enableFormatConditionsCalculation="0"/>
  <dimension ref="A1:AW6"/>
  <sheetViews>
    <sheetView showGridLines="0" topLeftCell="AI1" workbookViewId="0">
      <selection activeCell="AN4" sqref="AN4:AW4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143</v>
      </c>
      <c r="B3" s="56" t="s">
        <v>383</v>
      </c>
      <c r="C3" s="56" t="s">
        <v>174</v>
      </c>
      <c r="D3" s="56">
        <v>150</v>
      </c>
      <c r="E3" s="58" t="s">
        <v>288</v>
      </c>
      <c r="F3" s="58">
        <v>50</v>
      </c>
      <c r="G3" s="86">
        <v>1</v>
      </c>
      <c r="H3" s="60">
        <f>G3/SUM($G$3:$G$3)</f>
        <v>1</v>
      </c>
      <c r="I3" s="78">
        <f>$D$3*H3</f>
        <v>150</v>
      </c>
      <c r="J3" s="61">
        <v>217.04</v>
      </c>
      <c r="K3" s="62">
        <v>6.45</v>
      </c>
      <c r="L3" s="62">
        <v>1</v>
      </c>
      <c r="M3" s="62">
        <v>45.56</v>
      </c>
      <c r="N3" s="62">
        <v>1.5</v>
      </c>
      <c r="O3" s="62">
        <v>0</v>
      </c>
      <c r="P3" s="62">
        <v>0</v>
      </c>
      <c r="Q3" s="62">
        <v>3</v>
      </c>
      <c r="R3" s="62">
        <v>18.89</v>
      </c>
      <c r="S3" s="63">
        <v>94.89</v>
      </c>
      <c r="T3" s="64">
        <f t="shared" ref="T3:AC3" si="0">$I3/100*J3</f>
        <v>325.56</v>
      </c>
      <c r="U3" s="65">
        <f t="shared" si="0"/>
        <v>9.6750000000000007</v>
      </c>
      <c r="V3" s="65">
        <f t="shared" si="0"/>
        <v>1.5</v>
      </c>
      <c r="W3" s="65">
        <f t="shared" si="0"/>
        <v>68.34</v>
      </c>
      <c r="X3" s="65">
        <f t="shared" si="0"/>
        <v>2.25</v>
      </c>
      <c r="Y3" s="65">
        <f t="shared" si="0"/>
        <v>0</v>
      </c>
      <c r="Z3" s="65">
        <f t="shared" si="0"/>
        <v>0</v>
      </c>
      <c r="AA3" s="65">
        <f t="shared" si="0"/>
        <v>4.5</v>
      </c>
      <c r="AB3" s="65">
        <f t="shared" si="0"/>
        <v>28.335000000000001</v>
      </c>
      <c r="AC3" s="66">
        <f t="shared" si="0"/>
        <v>142.33500000000001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325.56</v>
      </c>
      <c r="AO3" s="60">
        <f t="shared" ref="AO3:AW3" si="1">AE3*U3</f>
        <v>9.6750000000000007</v>
      </c>
      <c r="AP3" s="60">
        <f t="shared" si="1"/>
        <v>1.5</v>
      </c>
      <c r="AQ3" s="60">
        <f t="shared" si="1"/>
        <v>68.34</v>
      </c>
      <c r="AR3" s="60">
        <f t="shared" si="1"/>
        <v>2.25</v>
      </c>
      <c r="AS3" s="60">
        <f t="shared" si="1"/>
        <v>0</v>
      </c>
      <c r="AT3" s="60">
        <f t="shared" si="1"/>
        <v>0</v>
      </c>
      <c r="AU3" s="60">
        <f t="shared" si="1"/>
        <v>4.5</v>
      </c>
      <c r="AV3" s="60">
        <f t="shared" si="1"/>
        <v>28.335000000000001</v>
      </c>
      <c r="AW3" s="60">
        <f t="shared" si="1"/>
        <v>142.33500000000001</v>
      </c>
    </row>
    <row r="4" spans="1:49" x14ac:dyDescent="0.25">
      <c r="A4" s="73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5"/>
      <c r="AM4" s="76" t="s">
        <v>31</v>
      </c>
      <c r="AN4" s="77">
        <f t="shared" ref="AN4:AW4" si="2">SUM(AN3:AN3)</f>
        <v>325.56</v>
      </c>
      <c r="AO4" s="77">
        <f t="shared" si="2"/>
        <v>9.6750000000000007</v>
      </c>
      <c r="AP4" s="77">
        <f t="shared" si="2"/>
        <v>1.5</v>
      </c>
      <c r="AQ4" s="77">
        <f t="shared" si="2"/>
        <v>68.34</v>
      </c>
      <c r="AR4" s="77">
        <f t="shared" si="2"/>
        <v>2.25</v>
      </c>
      <c r="AS4" s="77">
        <f t="shared" si="2"/>
        <v>0</v>
      </c>
      <c r="AT4" s="77">
        <f t="shared" si="2"/>
        <v>0</v>
      </c>
      <c r="AU4" s="77">
        <f t="shared" si="2"/>
        <v>4.5</v>
      </c>
      <c r="AV4" s="77">
        <f t="shared" si="2"/>
        <v>28.335000000000001</v>
      </c>
      <c r="AW4" s="77">
        <f t="shared" si="2"/>
        <v>142.33500000000001</v>
      </c>
    </row>
    <row r="6" spans="1:49" x14ac:dyDescent="0.25">
      <c r="B6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4" enableFormatConditionsCalculation="0"/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144</v>
      </c>
      <c r="B3" s="56" t="s">
        <v>384</v>
      </c>
      <c r="C3" s="56" t="s">
        <v>174</v>
      </c>
      <c r="D3" s="56">
        <v>200</v>
      </c>
      <c r="E3" s="58" t="s">
        <v>3</v>
      </c>
      <c r="F3" s="58">
        <v>56</v>
      </c>
      <c r="G3" s="86">
        <v>0.5</v>
      </c>
      <c r="H3" s="60">
        <f>G3/SUM($G$3:$G$6)</f>
        <v>0.5</v>
      </c>
      <c r="I3" s="78">
        <f>$D$3*H3</f>
        <v>100</v>
      </c>
      <c r="J3" s="61">
        <v>117.26</v>
      </c>
      <c r="K3" s="62">
        <v>2.64</v>
      </c>
      <c r="L3" s="62">
        <v>0.3</v>
      </c>
      <c r="M3" s="62">
        <v>26</v>
      </c>
      <c r="N3" s="62">
        <v>0.3</v>
      </c>
      <c r="O3" s="62">
        <v>0</v>
      </c>
      <c r="P3" s="62">
        <v>6.79</v>
      </c>
      <c r="Q3" s="62">
        <v>3</v>
      </c>
      <c r="R3" s="62">
        <v>7</v>
      </c>
      <c r="S3" s="63">
        <v>2.5</v>
      </c>
      <c r="T3" s="64">
        <f t="shared" ref="T3:AC6" si="0">$I3/100*J3</f>
        <v>117.26</v>
      </c>
      <c r="U3" s="65">
        <f t="shared" si="0"/>
        <v>2.64</v>
      </c>
      <c r="V3" s="65">
        <f t="shared" si="0"/>
        <v>0.3</v>
      </c>
      <c r="W3" s="65">
        <f t="shared" si="0"/>
        <v>26</v>
      </c>
      <c r="X3" s="65">
        <f t="shared" si="0"/>
        <v>0.3</v>
      </c>
      <c r="Y3" s="65">
        <f t="shared" si="0"/>
        <v>0</v>
      </c>
      <c r="Z3" s="65">
        <f t="shared" si="0"/>
        <v>6.79</v>
      </c>
      <c r="AA3" s="65">
        <f t="shared" si="0"/>
        <v>3</v>
      </c>
      <c r="AB3" s="65">
        <f t="shared" si="0"/>
        <v>7</v>
      </c>
      <c r="AC3" s="66">
        <f t="shared" si="0"/>
        <v>2.5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0.77500000000000002</v>
      </c>
      <c r="AL3" s="68">
        <v>0.97499999999999998</v>
      </c>
      <c r="AM3" s="69">
        <v>0.92500000000000004</v>
      </c>
      <c r="AN3" s="70">
        <f>AD3*T3</f>
        <v>117.26</v>
      </c>
      <c r="AO3" s="60">
        <f t="shared" ref="AO3:AW6" si="1">AE3*U3</f>
        <v>2.64</v>
      </c>
      <c r="AP3" s="60">
        <f t="shared" si="1"/>
        <v>0.3</v>
      </c>
      <c r="AQ3" s="60">
        <f t="shared" si="1"/>
        <v>26</v>
      </c>
      <c r="AR3" s="60">
        <f t="shared" si="1"/>
        <v>0.3</v>
      </c>
      <c r="AS3" s="60">
        <f t="shared" si="1"/>
        <v>0</v>
      </c>
      <c r="AT3" s="60">
        <f t="shared" si="1"/>
        <v>6.2807500000000003</v>
      </c>
      <c r="AU3" s="60">
        <f t="shared" si="1"/>
        <v>2.3250000000000002</v>
      </c>
      <c r="AV3" s="60">
        <f t="shared" si="1"/>
        <v>6.8250000000000002</v>
      </c>
      <c r="AW3" s="60">
        <f t="shared" si="1"/>
        <v>2.3125</v>
      </c>
    </row>
    <row r="4" spans="1:49" x14ac:dyDescent="0.25">
      <c r="A4" s="71"/>
      <c r="B4" s="71"/>
      <c r="C4" s="71"/>
      <c r="D4" s="71"/>
      <c r="E4" s="86" t="s">
        <v>385</v>
      </c>
      <c r="F4" s="86">
        <v>726</v>
      </c>
      <c r="G4" s="86">
        <v>0.1</v>
      </c>
      <c r="H4" s="60">
        <f>G4/SUM($G$3:$G$6)</f>
        <v>0.1</v>
      </c>
      <c r="I4" s="78">
        <f t="shared" ref="I4:I6" si="2">$D$3*H4</f>
        <v>20</v>
      </c>
      <c r="J4" s="61">
        <v>497.96</v>
      </c>
      <c r="K4" s="62">
        <v>11.78</v>
      </c>
      <c r="L4" s="62">
        <v>48.8</v>
      </c>
      <c r="M4" s="62">
        <v>2.91</v>
      </c>
      <c r="N4" s="62">
        <v>0</v>
      </c>
      <c r="O4" s="62">
        <v>123.08</v>
      </c>
      <c r="P4" s="62">
        <v>96</v>
      </c>
      <c r="Q4" s="62">
        <v>0</v>
      </c>
      <c r="R4" s="62">
        <v>22</v>
      </c>
      <c r="S4" s="63">
        <v>763.9</v>
      </c>
      <c r="T4" s="64">
        <f t="shared" si="0"/>
        <v>99.591999999999999</v>
      </c>
      <c r="U4" s="65">
        <f t="shared" si="0"/>
        <v>2.3559999999999999</v>
      </c>
      <c r="V4" s="65">
        <f t="shared" si="0"/>
        <v>9.76</v>
      </c>
      <c r="W4" s="65">
        <f t="shared" si="0"/>
        <v>0.58200000000000007</v>
      </c>
      <c r="X4" s="65">
        <f t="shared" si="0"/>
        <v>0</v>
      </c>
      <c r="Y4" s="65">
        <f t="shared" si="0"/>
        <v>24.616</v>
      </c>
      <c r="Z4" s="65">
        <f t="shared" si="0"/>
        <v>19.200000000000003</v>
      </c>
      <c r="AA4" s="65">
        <f t="shared" si="0"/>
        <v>0</v>
      </c>
      <c r="AB4" s="65">
        <f t="shared" si="0"/>
        <v>4.4000000000000004</v>
      </c>
      <c r="AC4" s="66">
        <f t="shared" si="0"/>
        <v>152.78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</v>
      </c>
      <c r="AK4" s="68">
        <v>0.82857142857142863</v>
      </c>
      <c r="AL4" s="68">
        <v>1</v>
      </c>
      <c r="AM4" s="69">
        <v>1</v>
      </c>
      <c r="AN4" s="70">
        <f t="shared" ref="AN4:AN6" si="3">AD4*T4</f>
        <v>99.591999999999999</v>
      </c>
      <c r="AO4" s="60">
        <f t="shared" si="1"/>
        <v>2.3559999999999999</v>
      </c>
      <c r="AP4" s="60">
        <f t="shared" si="1"/>
        <v>9.76</v>
      </c>
      <c r="AQ4" s="60">
        <f t="shared" si="1"/>
        <v>0.58200000000000007</v>
      </c>
      <c r="AR4" s="60">
        <f t="shared" si="1"/>
        <v>0</v>
      </c>
      <c r="AS4" s="60">
        <f t="shared" si="1"/>
        <v>24.616</v>
      </c>
      <c r="AT4" s="60">
        <f t="shared" si="1"/>
        <v>15.360000000000003</v>
      </c>
      <c r="AU4" s="60">
        <f t="shared" si="1"/>
        <v>0</v>
      </c>
      <c r="AV4" s="60">
        <f t="shared" si="1"/>
        <v>4.4000000000000004</v>
      </c>
      <c r="AW4" s="60">
        <f t="shared" si="1"/>
        <v>152.78</v>
      </c>
    </row>
    <row r="5" spans="1:49" x14ac:dyDescent="0.25">
      <c r="A5" s="71"/>
      <c r="B5" s="71"/>
      <c r="C5" s="71"/>
      <c r="D5" s="71"/>
      <c r="E5" s="86" t="s">
        <v>105</v>
      </c>
      <c r="F5" s="86">
        <v>238</v>
      </c>
      <c r="G5" s="86">
        <v>0.2</v>
      </c>
      <c r="H5" s="60">
        <f>G5/SUM($G$3:$G$6)</f>
        <v>0.2</v>
      </c>
      <c r="I5" s="78">
        <f t="shared" si="2"/>
        <v>40</v>
      </c>
      <c r="J5" s="61">
        <v>16.96</v>
      </c>
      <c r="K5" s="62">
        <v>0.8</v>
      </c>
      <c r="L5" s="62">
        <v>0.2</v>
      </c>
      <c r="M5" s="62">
        <v>2.99</v>
      </c>
      <c r="N5" s="62">
        <v>0.5</v>
      </c>
      <c r="O5" s="62">
        <v>0</v>
      </c>
      <c r="P5" s="62">
        <v>15.26</v>
      </c>
      <c r="Q5" s="62">
        <v>9.0299999999999994</v>
      </c>
      <c r="R5" s="62">
        <v>23.93</v>
      </c>
      <c r="S5" s="63">
        <v>4.83</v>
      </c>
      <c r="T5" s="64">
        <f t="shared" si="0"/>
        <v>6.7840000000000007</v>
      </c>
      <c r="U5" s="65">
        <f t="shared" si="0"/>
        <v>0.32000000000000006</v>
      </c>
      <c r="V5" s="65">
        <f t="shared" si="0"/>
        <v>8.0000000000000016E-2</v>
      </c>
      <c r="W5" s="65">
        <f t="shared" si="0"/>
        <v>1.1960000000000002</v>
      </c>
      <c r="X5" s="65">
        <f t="shared" si="0"/>
        <v>0.2</v>
      </c>
      <c r="Y5" s="65">
        <f t="shared" si="0"/>
        <v>0</v>
      </c>
      <c r="Z5" s="65">
        <f t="shared" si="0"/>
        <v>6.1040000000000001</v>
      </c>
      <c r="AA5" s="65">
        <f t="shared" si="0"/>
        <v>3.6120000000000001</v>
      </c>
      <c r="AB5" s="65">
        <f t="shared" si="0"/>
        <v>9.572000000000001</v>
      </c>
      <c r="AC5" s="66">
        <f t="shared" si="0"/>
        <v>1.9320000000000002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1</v>
      </c>
      <c r="AM5" s="69">
        <v>1</v>
      </c>
      <c r="AN5" s="70">
        <f t="shared" si="3"/>
        <v>6.7840000000000007</v>
      </c>
      <c r="AO5" s="60">
        <f t="shared" si="1"/>
        <v>0.32000000000000006</v>
      </c>
      <c r="AP5" s="60">
        <f t="shared" si="1"/>
        <v>8.0000000000000016E-2</v>
      </c>
      <c r="AQ5" s="60">
        <f t="shared" si="1"/>
        <v>1.1960000000000002</v>
      </c>
      <c r="AR5" s="60">
        <f t="shared" si="1"/>
        <v>0.2</v>
      </c>
      <c r="AS5" s="60">
        <f t="shared" si="1"/>
        <v>0</v>
      </c>
      <c r="AT5" s="60">
        <f t="shared" si="1"/>
        <v>5.4935999999999998</v>
      </c>
      <c r="AU5" s="60">
        <f t="shared" si="1"/>
        <v>2.7090000000000001</v>
      </c>
      <c r="AV5" s="60">
        <f t="shared" si="1"/>
        <v>9.572000000000001</v>
      </c>
      <c r="AW5" s="60">
        <f t="shared" si="1"/>
        <v>1.9320000000000002</v>
      </c>
    </row>
    <row r="6" spans="1:49" x14ac:dyDescent="0.25">
      <c r="A6" s="72"/>
      <c r="B6" s="72"/>
      <c r="C6" s="72"/>
      <c r="D6" s="72"/>
      <c r="E6" s="86" t="s">
        <v>6</v>
      </c>
      <c r="F6" s="86">
        <v>191</v>
      </c>
      <c r="G6" s="86">
        <v>0.2</v>
      </c>
      <c r="H6" s="60">
        <f>G6/SUM($G$3:$G$6)</f>
        <v>0.2</v>
      </c>
      <c r="I6" s="78">
        <f t="shared" si="2"/>
        <v>40</v>
      </c>
      <c r="J6" s="61">
        <v>44.1</v>
      </c>
      <c r="K6" s="62">
        <v>1</v>
      </c>
      <c r="L6" s="62">
        <v>0.1</v>
      </c>
      <c r="M6" s="62">
        <v>9.8000000000000007</v>
      </c>
      <c r="N6" s="62">
        <v>1.1000000000000001</v>
      </c>
      <c r="O6" s="62">
        <v>0</v>
      </c>
      <c r="P6" s="62">
        <v>650</v>
      </c>
      <c r="Q6" s="62">
        <v>14.6</v>
      </c>
      <c r="R6" s="62">
        <v>30</v>
      </c>
      <c r="S6" s="63">
        <v>25</v>
      </c>
      <c r="T6" s="64">
        <f t="shared" si="0"/>
        <v>17.64</v>
      </c>
      <c r="U6" s="65">
        <f t="shared" si="0"/>
        <v>0.4</v>
      </c>
      <c r="V6" s="65">
        <f t="shared" si="0"/>
        <v>4.0000000000000008E-2</v>
      </c>
      <c r="W6" s="65">
        <f t="shared" si="0"/>
        <v>3.9200000000000004</v>
      </c>
      <c r="X6" s="65">
        <f t="shared" si="0"/>
        <v>0.44000000000000006</v>
      </c>
      <c r="Y6" s="65">
        <f t="shared" si="0"/>
        <v>0</v>
      </c>
      <c r="Z6" s="65">
        <f t="shared" si="0"/>
        <v>260</v>
      </c>
      <c r="AA6" s="65">
        <f t="shared" si="0"/>
        <v>5.84</v>
      </c>
      <c r="AB6" s="65">
        <f t="shared" si="0"/>
        <v>12</v>
      </c>
      <c r="AC6" s="66">
        <f t="shared" si="0"/>
        <v>10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1</v>
      </c>
      <c r="AM6" s="69">
        <v>1</v>
      </c>
      <c r="AN6" s="70">
        <f t="shared" si="3"/>
        <v>17.64</v>
      </c>
      <c r="AO6" s="60">
        <f t="shared" si="1"/>
        <v>0.4</v>
      </c>
      <c r="AP6" s="60">
        <f t="shared" si="1"/>
        <v>4.0000000000000008E-2</v>
      </c>
      <c r="AQ6" s="60">
        <f t="shared" si="1"/>
        <v>3.9200000000000004</v>
      </c>
      <c r="AR6" s="60">
        <f t="shared" si="1"/>
        <v>0.44000000000000006</v>
      </c>
      <c r="AS6" s="60">
        <f t="shared" si="1"/>
        <v>0</v>
      </c>
      <c r="AT6" s="60">
        <f t="shared" si="1"/>
        <v>234</v>
      </c>
      <c r="AU6" s="60">
        <f t="shared" si="1"/>
        <v>4.38</v>
      </c>
      <c r="AV6" s="60">
        <f t="shared" si="1"/>
        <v>12</v>
      </c>
      <c r="AW6" s="60">
        <f t="shared" si="1"/>
        <v>10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241.27600000000001</v>
      </c>
      <c r="AO7" s="77">
        <f t="shared" si="4"/>
        <v>5.7160000000000011</v>
      </c>
      <c r="AP7" s="77">
        <f t="shared" si="4"/>
        <v>10.18</v>
      </c>
      <c r="AQ7" s="77">
        <f t="shared" si="4"/>
        <v>31.698000000000004</v>
      </c>
      <c r="AR7" s="77">
        <f t="shared" si="4"/>
        <v>0.94000000000000006</v>
      </c>
      <c r="AS7" s="77">
        <f t="shared" si="4"/>
        <v>24.616</v>
      </c>
      <c r="AT7" s="77">
        <f t="shared" si="4"/>
        <v>261.13434999999998</v>
      </c>
      <c r="AU7" s="77">
        <f t="shared" si="4"/>
        <v>9.4140000000000015</v>
      </c>
      <c r="AV7" s="77">
        <f t="shared" si="4"/>
        <v>32.797000000000004</v>
      </c>
      <c r="AW7" s="77">
        <f t="shared" si="4"/>
        <v>167.02449999999999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5" enableFormatConditionsCalculation="0"/>
  <dimension ref="A1:AW10"/>
  <sheetViews>
    <sheetView showGridLines="0" workbookViewId="0">
      <selection activeCell="AD5" sqref="AD5:AM6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145</v>
      </c>
      <c r="B3" s="56" t="s">
        <v>386</v>
      </c>
      <c r="C3" s="56" t="s">
        <v>174</v>
      </c>
      <c r="D3" s="56">
        <v>200</v>
      </c>
      <c r="E3" s="58" t="s">
        <v>387</v>
      </c>
      <c r="F3" s="58">
        <v>1021</v>
      </c>
      <c r="G3" s="86">
        <v>0.8</v>
      </c>
      <c r="H3" s="60">
        <f>G3/SUM($G$3:$G$7)</f>
        <v>0.79207920792079212</v>
      </c>
      <c r="I3" s="78">
        <f>$D$3*H3</f>
        <v>158.41584158415841</v>
      </c>
      <c r="J3" s="61">
        <v>104.1</v>
      </c>
      <c r="K3" s="62">
        <v>18.600000000000001</v>
      </c>
      <c r="L3" s="62">
        <v>3.3</v>
      </c>
      <c r="M3" s="62">
        <v>1</v>
      </c>
      <c r="N3" s="62">
        <v>0</v>
      </c>
      <c r="O3" s="62">
        <v>86</v>
      </c>
      <c r="P3" s="62">
        <v>18.55</v>
      </c>
      <c r="Q3" s="62">
        <v>0</v>
      </c>
      <c r="R3" s="62">
        <v>138</v>
      </c>
      <c r="S3" s="63">
        <v>144</v>
      </c>
      <c r="T3" s="64">
        <f t="shared" ref="T3:AC7" si="0">$I3/100*J3</f>
        <v>164.9108910891089</v>
      </c>
      <c r="U3" s="65">
        <f t="shared" si="0"/>
        <v>29.46534653465347</v>
      </c>
      <c r="V3" s="65">
        <f t="shared" si="0"/>
        <v>5.2277227722772279</v>
      </c>
      <c r="W3" s="65">
        <f t="shared" si="0"/>
        <v>1.5841584158415842</v>
      </c>
      <c r="X3" s="65">
        <f t="shared" si="0"/>
        <v>0</v>
      </c>
      <c r="Y3" s="65">
        <f t="shared" si="0"/>
        <v>136.23762376237624</v>
      </c>
      <c r="Z3" s="65">
        <f t="shared" si="0"/>
        <v>29.386138613861387</v>
      </c>
      <c r="AA3" s="65">
        <f t="shared" si="0"/>
        <v>0</v>
      </c>
      <c r="AB3" s="65">
        <f t="shared" si="0"/>
        <v>218.61386138613864</v>
      </c>
      <c r="AC3" s="66">
        <f t="shared" si="0"/>
        <v>228.11881188118812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0.9</v>
      </c>
      <c r="AN3" s="70">
        <f>AD3*T3</f>
        <v>164.9108910891089</v>
      </c>
      <c r="AO3" s="60">
        <f t="shared" ref="AO3:AW7" si="1">AE3*U3</f>
        <v>29.46534653465347</v>
      </c>
      <c r="AP3" s="60">
        <f t="shared" si="1"/>
        <v>5.2277227722772279</v>
      </c>
      <c r="AQ3" s="60">
        <f t="shared" si="1"/>
        <v>1.5841584158415842</v>
      </c>
      <c r="AR3" s="60">
        <f t="shared" si="1"/>
        <v>0</v>
      </c>
      <c r="AS3" s="60">
        <f t="shared" si="1"/>
        <v>136.23762376237624</v>
      </c>
      <c r="AT3" s="60">
        <f t="shared" si="1"/>
        <v>26.44752475247525</v>
      </c>
      <c r="AU3" s="60">
        <f t="shared" si="1"/>
        <v>0</v>
      </c>
      <c r="AV3" s="60">
        <f t="shared" si="1"/>
        <v>218.61386138613864</v>
      </c>
      <c r="AW3" s="60">
        <f t="shared" si="1"/>
        <v>205.30693069306932</v>
      </c>
    </row>
    <row r="4" spans="1:49" x14ac:dyDescent="0.25">
      <c r="A4" s="71"/>
      <c r="B4" s="71"/>
      <c r="C4" s="71"/>
      <c r="D4" s="71"/>
      <c r="E4" s="86" t="s">
        <v>388</v>
      </c>
      <c r="F4" s="86">
        <v>1297</v>
      </c>
      <c r="G4" s="86">
        <v>0.1</v>
      </c>
      <c r="H4" s="60">
        <f t="shared" ref="H4:H7" si="2">G4/SUM($G$3:$G$7)</f>
        <v>9.9009900990099015E-2</v>
      </c>
      <c r="I4" s="78">
        <f t="shared" ref="I4:I7" si="3">$D$3*H4</f>
        <v>19.801980198019802</v>
      </c>
      <c r="J4" s="61">
        <v>358.7</v>
      </c>
      <c r="K4" s="62">
        <v>34.200000000000003</v>
      </c>
      <c r="L4" s="62">
        <v>2.2999999999999998</v>
      </c>
      <c r="M4" s="62">
        <v>50.3</v>
      </c>
      <c r="N4" s="62">
        <v>15.6</v>
      </c>
      <c r="O4" s="62">
        <v>0</v>
      </c>
      <c r="P4" s="62">
        <v>967</v>
      </c>
      <c r="Q4" s="62">
        <v>19</v>
      </c>
      <c r="R4" s="62">
        <v>325</v>
      </c>
      <c r="S4" s="63">
        <v>28.2</v>
      </c>
      <c r="T4" s="64">
        <f t="shared" si="0"/>
        <v>71.029702970297038</v>
      </c>
      <c r="U4" s="65">
        <f t="shared" si="0"/>
        <v>6.772277227722773</v>
      </c>
      <c r="V4" s="65">
        <f t="shared" si="0"/>
        <v>0.45544554455445541</v>
      </c>
      <c r="W4" s="65">
        <f t="shared" si="0"/>
        <v>9.9603960396039604</v>
      </c>
      <c r="X4" s="65">
        <f t="shared" si="0"/>
        <v>3.0891089108910892</v>
      </c>
      <c r="Y4" s="65">
        <f t="shared" si="0"/>
        <v>0</v>
      </c>
      <c r="Z4" s="65">
        <f t="shared" si="0"/>
        <v>191.48514851485149</v>
      </c>
      <c r="AA4" s="65">
        <f t="shared" si="0"/>
        <v>3.7623762376237626</v>
      </c>
      <c r="AB4" s="65">
        <f t="shared" si="0"/>
        <v>64.356435643564353</v>
      </c>
      <c r="AC4" s="66">
        <f t="shared" si="0"/>
        <v>5.5841584158415847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0.95</v>
      </c>
      <c r="AK4" s="68">
        <v>0.55000000000000004</v>
      </c>
      <c r="AL4" s="68">
        <v>0.95</v>
      </c>
      <c r="AM4" s="69">
        <v>0.85</v>
      </c>
      <c r="AN4" s="70">
        <f t="shared" ref="AN4:AN7" si="4">AD4*T4</f>
        <v>71.029702970297038</v>
      </c>
      <c r="AO4" s="60">
        <f t="shared" si="1"/>
        <v>6.772277227722773</v>
      </c>
      <c r="AP4" s="60">
        <f t="shared" si="1"/>
        <v>0.45544554455445541</v>
      </c>
      <c r="AQ4" s="60">
        <f t="shared" si="1"/>
        <v>9.9603960396039604</v>
      </c>
      <c r="AR4" s="60">
        <f t="shared" si="1"/>
        <v>3.0891089108910892</v>
      </c>
      <c r="AS4" s="60">
        <f t="shared" si="1"/>
        <v>0</v>
      </c>
      <c r="AT4" s="60">
        <f t="shared" si="1"/>
        <v>181.9108910891089</v>
      </c>
      <c r="AU4" s="60">
        <f t="shared" si="1"/>
        <v>2.0693069306930698</v>
      </c>
      <c r="AV4" s="60">
        <f t="shared" si="1"/>
        <v>61.138613861386133</v>
      </c>
      <c r="AW4" s="60">
        <f t="shared" si="1"/>
        <v>4.7465346534653472</v>
      </c>
    </row>
    <row r="5" spans="1:49" x14ac:dyDescent="0.25">
      <c r="A5" s="71"/>
      <c r="B5" s="71"/>
      <c r="C5" s="71"/>
      <c r="D5" s="71"/>
      <c r="E5" s="86" t="s">
        <v>40</v>
      </c>
      <c r="F5" s="86">
        <v>260</v>
      </c>
      <c r="G5" s="86">
        <v>0.05</v>
      </c>
      <c r="H5" s="60">
        <f t="shared" si="2"/>
        <v>4.9504950495049507E-2</v>
      </c>
      <c r="I5" s="78">
        <f t="shared" si="3"/>
        <v>9.9009900990099009</v>
      </c>
      <c r="J5" s="61">
        <v>40.49</v>
      </c>
      <c r="K5" s="62">
        <v>2</v>
      </c>
      <c r="L5" s="62">
        <v>0.41</v>
      </c>
      <c r="M5" s="62">
        <v>7.2</v>
      </c>
      <c r="N5" s="62">
        <v>1.52</v>
      </c>
      <c r="O5" s="62">
        <v>0</v>
      </c>
      <c r="P5" s="62">
        <v>11.5</v>
      </c>
      <c r="Q5" s="62">
        <v>18.5</v>
      </c>
      <c r="R5" s="62">
        <v>30</v>
      </c>
      <c r="S5" s="63">
        <v>5</v>
      </c>
      <c r="T5" s="64">
        <f t="shared" si="0"/>
        <v>4.0089108910891094</v>
      </c>
      <c r="U5" s="65">
        <f t="shared" si="0"/>
        <v>0.19801980198019803</v>
      </c>
      <c r="V5" s="65">
        <f t="shared" si="0"/>
        <v>4.0594059405940595E-2</v>
      </c>
      <c r="W5" s="65">
        <f t="shared" si="0"/>
        <v>0.71287128712871295</v>
      </c>
      <c r="X5" s="65">
        <f t="shared" si="0"/>
        <v>0.15049504950495052</v>
      </c>
      <c r="Y5" s="65">
        <f t="shared" si="0"/>
        <v>0</v>
      </c>
      <c r="Z5" s="65">
        <f t="shared" si="0"/>
        <v>1.1386138613861387</v>
      </c>
      <c r="AA5" s="65">
        <f t="shared" si="0"/>
        <v>1.8316831683168318</v>
      </c>
      <c r="AB5" s="65">
        <f t="shared" si="0"/>
        <v>2.9702970297029703</v>
      </c>
      <c r="AC5" s="66">
        <f t="shared" si="0"/>
        <v>0.49504950495049505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0.95</v>
      </c>
      <c r="AK5" s="68">
        <v>0.55000000000000004</v>
      </c>
      <c r="AL5" s="68">
        <v>0.95</v>
      </c>
      <c r="AM5" s="69">
        <v>0.85</v>
      </c>
      <c r="AN5" s="70">
        <f t="shared" si="4"/>
        <v>4.0089108910891094</v>
      </c>
      <c r="AO5" s="60">
        <f t="shared" si="1"/>
        <v>0.19801980198019803</v>
      </c>
      <c r="AP5" s="60">
        <f t="shared" si="1"/>
        <v>4.0594059405940595E-2</v>
      </c>
      <c r="AQ5" s="60">
        <f t="shared" si="1"/>
        <v>0.71287128712871295</v>
      </c>
      <c r="AR5" s="60">
        <f t="shared" si="1"/>
        <v>0.15049504950495052</v>
      </c>
      <c r="AS5" s="60">
        <f t="shared" si="1"/>
        <v>0</v>
      </c>
      <c r="AT5" s="60">
        <f t="shared" si="1"/>
        <v>1.0816831683168318</v>
      </c>
      <c r="AU5" s="60">
        <f t="shared" si="1"/>
        <v>1.0074257425742577</v>
      </c>
      <c r="AV5" s="60">
        <f t="shared" si="1"/>
        <v>2.8217821782178216</v>
      </c>
      <c r="AW5" s="60">
        <f t="shared" si="1"/>
        <v>0.42079207920792078</v>
      </c>
    </row>
    <row r="6" spans="1:49" x14ac:dyDescent="0.25">
      <c r="A6" s="71"/>
      <c r="B6" s="71"/>
      <c r="C6" s="71"/>
      <c r="D6" s="71"/>
      <c r="E6" s="86" t="s">
        <v>41</v>
      </c>
      <c r="F6" s="86">
        <v>365</v>
      </c>
      <c r="G6" s="86">
        <v>0.05</v>
      </c>
      <c r="H6" s="60">
        <f t="shared" si="2"/>
        <v>4.9504950495049507E-2</v>
      </c>
      <c r="I6" s="78">
        <f t="shared" si="3"/>
        <v>9.9009900990099009</v>
      </c>
      <c r="J6" s="61">
        <v>60.75</v>
      </c>
      <c r="K6" s="62">
        <v>4.78</v>
      </c>
      <c r="L6" s="62">
        <v>0.67</v>
      </c>
      <c r="M6" s="62">
        <v>8.9</v>
      </c>
      <c r="N6" s="62">
        <v>1.1000000000000001</v>
      </c>
      <c r="O6" s="62">
        <v>0</v>
      </c>
      <c r="P6" s="62">
        <v>994.8</v>
      </c>
      <c r="Q6" s="62">
        <v>56.2</v>
      </c>
      <c r="R6" s="62">
        <v>175.1</v>
      </c>
      <c r="S6" s="63">
        <v>41.2</v>
      </c>
      <c r="T6" s="64">
        <f t="shared" ref="T6" si="5">$I6/100*J6</f>
        <v>6.0148514851485153</v>
      </c>
      <c r="U6" s="65">
        <f t="shared" ref="U6" si="6">$I6/100*K6</f>
        <v>0.4732673267326733</v>
      </c>
      <c r="V6" s="65">
        <f t="shared" ref="V6" si="7">$I6/100*L6</f>
        <v>6.633663366336634E-2</v>
      </c>
      <c r="W6" s="65">
        <f t="shared" ref="W6" si="8">$I6/100*M6</f>
        <v>0.8811881188118813</v>
      </c>
      <c r="X6" s="65">
        <f t="shared" ref="X6" si="9">$I6/100*N6</f>
        <v>0.10891089108910892</v>
      </c>
      <c r="Y6" s="65">
        <f t="shared" ref="Y6" si="10">$I6/100*O6</f>
        <v>0</v>
      </c>
      <c r="Z6" s="65">
        <f t="shared" ref="Z6" si="11">$I6/100*P6</f>
        <v>98.495049504950501</v>
      </c>
      <c r="AA6" s="65">
        <f t="shared" ref="AA6" si="12">$I6/100*Q6</f>
        <v>5.5643564356435649</v>
      </c>
      <c r="AB6" s="65">
        <f t="shared" ref="AB6" si="13">$I6/100*R6</f>
        <v>17.336633663366335</v>
      </c>
      <c r="AC6" s="66">
        <f t="shared" ref="AC6" si="14">$I6/100*S6</f>
        <v>4.0792079207920793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0.95</v>
      </c>
      <c r="AK6" s="68">
        <v>0.55000000000000004</v>
      </c>
      <c r="AL6" s="68">
        <v>0.95</v>
      </c>
      <c r="AM6" s="69">
        <v>0.85</v>
      </c>
      <c r="AN6" s="70">
        <f t="shared" ref="AN6" si="15">AD6*T6</f>
        <v>6.0148514851485153</v>
      </c>
      <c r="AO6" s="60">
        <f t="shared" ref="AO6" si="16">AE6*U6</f>
        <v>0.4732673267326733</v>
      </c>
      <c r="AP6" s="60">
        <f t="shared" ref="AP6" si="17">AF6*V6</f>
        <v>6.633663366336634E-2</v>
      </c>
      <c r="AQ6" s="60">
        <f t="shared" ref="AQ6" si="18">AG6*W6</f>
        <v>0.8811881188118813</v>
      </c>
      <c r="AR6" s="60">
        <f t="shared" ref="AR6" si="19">AH6*X6</f>
        <v>0.10891089108910892</v>
      </c>
      <c r="AS6" s="60">
        <f t="shared" ref="AS6" si="20">AI6*Y6</f>
        <v>0</v>
      </c>
      <c r="AT6" s="60">
        <f t="shared" ref="AT6" si="21">AJ6*Z6</f>
        <v>93.570297029702971</v>
      </c>
      <c r="AU6" s="60">
        <f t="shared" ref="AU6" si="22">AK6*AA6</f>
        <v>3.0603960396039609</v>
      </c>
      <c r="AV6" s="60">
        <f t="shared" ref="AV6" si="23">AL6*AB6</f>
        <v>16.469801980198017</v>
      </c>
      <c r="AW6" s="60">
        <f t="shared" ref="AW6" si="24">AM6*AC6</f>
        <v>3.4673267326732673</v>
      </c>
    </row>
    <row r="7" spans="1:49" x14ac:dyDescent="0.25">
      <c r="A7" s="72"/>
      <c r="B7" s="72"/>
      <c r="C7" s="72"/>
      <c r="D7" s="72"/>
      <c r="E7" s="86" t="s">
        <v>9</v>
      </c>
      <c r="F7" s="86">
        <v>1530</v>
      </c>
      <c r="G7" s="86">
        <v>0.01</v>
      </c>
      <c r="H7" s="60">
        <f t="shared" si="2"/>
        <v>9.9009900990099011E-3</v>
      </c>
      <c r="I7" s="78">
        <f t="shared" si="3"/>
        <v>1.9801980198019802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0.43564356435643564</v>
      </c>
      <c r="AC7" s="66">
        <f t="shared" si="0"/>
        <v>778.4356435643565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0.43564356435643564</v>
      </c>
      <c r="AW7" s="60">
        <f t="shared" si="1"/>
        <v>778.4356435643565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 t="shared" ref="AN8:AW8" si="25">SUM(AN3:AN7)</f>
        <v>245.96435643564357</v>
      </c>
      <c r="AO8" s="77">
        <f t="shared" si="25"/>
        <v>36.908910891089114</v>
      </c>
      <c r="AP8" s="77">
        <f t="shared" si="25"/>
        <v>5.790099009900989</v>
      </c>
      <c r="AQ8" s="77">
        <f t="shared" si="25"/>
        <v>13.138613861386139</v>
      </c>
      <c r="AR8" s="77">
        <f t="shared" si="25"/>
        <v>3.3485148514851488</v>
      </c>
      <c r="AS8" s="77">
        <f t="shared" si="25"/>
        <v>136.23762376237624</v>
      </c>
      <c r="AT8" s="77">
        <f t="shared" si="25"/>
        <v>303.01039603960396</v>
      </c>
      <c r="AU8" s="77">
        <f t="shared" si="25"/>
        <v>6.1371287128712879</v>
      </c>
      <c r="AV8" s="77">
        <f t="shared" si="25"/>
        <v>299.47970297029707</v>
      </c>
      <c r="AW8" s="77">
        <f t="shared" si="25"/>
        <v>992.37722772277232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6" enableFormatConditionsCalculation="0"/>
  <dimension ref="A1:AW10"/>
  <sheetViews>
    <sheetView showGridLines="0" workbookViewId="0">
      <selection activeCell="I3" sqref="I3:I7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146</v>
      </c>
      <c r="B3" s="56" t="s">
        <v>389</v>
      </c>
      <c r="C3" s="56" t="s">
        <v>174</v>
      </c>
      <c r="D3" s="56">
        <v>150</v>
      </c>
      <c r="E3" s="58" t="s">
        <v>4</v>
      </c>
      <c r="F3" s="58">
        <v>945</v>
      </c>
      <c r="G3" s="86">
        <v>0.28000000000000003</v>
      </c>
      <c r="H3" s="60">
        <f>G3/SUM($G$3:$G$7)</f>
        <v>0.28000000000000003</v>
      </c>
      <c r="I3" s="78">
        <f>$D$3*H3</f>
        <v>42.000000000000007</v>
      </c>
      <c r="J3" s="61">
        <v>139.5</v>
      </c>
      <c r="K3" s="62">
        <v>13</v>
      </c>
      <c r="L3" s="62">
        <v>8.5</v>
      </c>
      <c r="M3" s="62">
        <v>2.75</v>
      </c>
      <c r="N3" s="62">
        <v>0</v>
      </c>
      <c r="O3" s="62">
        <v>584.6</v>
      </c>
      <c r="P3" s="62">
        <v>233.3</v>
      </c>
      <c r="Q3" s="62">
        <v>0</v>
      </c>
      <c r="R3" s="62">
        <v>56</v>
      </c>
      <c r="S3" s="63">
        <v>131</v>
      </c>
      <c r="T3" s="64">
        <f t="shared" ref="T3:AC7" si="0">$I3/100*J3</f>
        <v>58.590000000000011</v>
      </c>
      <c r="U3" s="65">
        <f t="shared" si="0"/>
        <v>5.4600000000000009</v>
      </c>
      <c r="V3" s="65">
        <f t="shared" si="0"/>
        <v>3.5700000000000007</v>
      </c>
      <c r="W3" s="65">
        <f t="shared" si="0"/>
        <v>1.1550000000000002</v>
      </c>
      <c r="X3" s="65">
        <f t="shared" si="0"/>
        <v>0</v>
      </c>
      <c r="Y3" s="65">
        <f t="shared" si="0"/>
        <v>245.53200000000007</v>
      </c>
      <c r="Z3" s="65">
        <f t="shared" si="0"/>
        <v>97.986000000000033</v>
      </c>
      <c r="AA3" s="65">
        <f t="shared" si="0"/>
        <v>0</v>
      </c>
      <c r="AB3" s="65">
        <f t="shared" si="0"/>
        <v>23.520000000000007</v>
      </c>
      <c r="AC3" s="66">
        <f t="shared" si="0"/>
        <v>55.02000000000001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0.9</v>
      </c>
      <c r="AN3" s="70">
        <f>AD3*T3</f>
        <v>58.590000000000011</v>
      </c>
      <c r="AO3" s="60">
        <f t="shared" ref="AO3:AW7" si="1">AE3*U3</f>
        <v>5.4600000000000009</v>
      </c>
      <c r="AP3" s="60">
        <f t="shared" si="1"/>
        <v>3.5700000000000007</v>
      </c>
      <c r="AQ3" s="60">
        <f t="shared" si="1"/>
        <v>1.1550000000000002</v>
      </c>
      <c r="AR3" s="60">
        <f t="shared" si="1"/>
        <v>0</v>
      </c>
      <c r="AS3" s="60">
        <f t="shared" si="1"/>
        <v>245.53200000000007</v>
      </c>
      <c r="AT3" s="60">
        <f t="shared" si="1"/>
        <v>88.187400000000025</v>
      </c>
      <c r="AU3" s="60">
        <f t="shared" si="1"/>
        <v>0</v>
      </c>
      <c r="AV3" s="60">
        <f t="shared" si="1"/>
        <v>23.520000000000007</v>
      </c>
      <c r="AW3" s="60">
        <f t="shared" si="1"/>
        <v>49.518000000000008</v>
      </c>
    </row>
    <row r="4" spans="1:49" x14ac:dyDescent="0.25">
      <c r="A4" s="71"/>
      <c r="B4" s="71"/>
      <c r="C4" s="71"/>
      <c r="D4" s="71"/>
      <c r="E4" s="86" t="s">
        <v>273</v>
      </c>
      <c r="F4" s="86">
        <v>1378</v>
      </c>
      <c r="G4" s="86">
        <v>0.16</v>
      </c>
      <c r="H4" s="60">
        <f t="shared" ref="H4:H7" si="2">G4/SUM($G$3:$G$7)</f>
        <v>0.16</v>
      </c>
      <c r="I4" s="78">
        <f t="shared" ref="I4:I7" si="3">$D$3*H4</f>
        <v>24</v>
      </c>
      <c r="J4" s="61">
        <v>399.6</v>
      </c>
      <c r="K4" s="62">
        <v>0</v>
      </c>
      <c r="L4" s="62">
        <v>0</v>
      </c>
      <c r="M4" s="62">
        <v>99.9</v>
      </c>
      <c r="N4" s="62">
        <v>0</v>
      </c>
      <c r="O4" s="62">
        <v>0</v>
      </c>
      <c r="P4" s="62">
        <v>0</v>
      </c>
      <c r="Q4" s="62">
        <v>3</v>
      </c>
      <c r="R4" s="62">
        <v>20</v>
      </c>
      <c r="S4" s="63">
        <v>0.4</v>
      </c>
      <c r="T4" s="64">
        <f t="shared" si="0"/>
        <v>95.903999999999996</v>
      </c>
      <c r="U4" s="65">
        <f t="shared" si="0"/>
        <v>0</v>
      </c>
      <c r="V4" s="65">
        <f t="shared" si="0"/>
        <v>0</v>
      </c>
      <c r="W4" s="65">
        <f t="shared" si="0"/>
        <v>23.975999999999999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0.72</v>
      </c>
      <c r="AB4" s="65">
        <f t="shared" si="0"/>
        <v>4.8</v>
      </c>
      <c r="AC4" s="66">
        <f t="shared" si="0"/>
        <v>9.6000000000000002E-2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0.95</v>
      </c>
      <c r="AK4" s="68">
        <v>0.55000000000000004</v>
      </c>
      <c r="AL4" s="68">
        <v>0.95</v>
      </c>
      <c r="AM4" s="69">
        <v>0.85</v>
      </c>
      <c r="AN4" s="70">
        <f t="shared" ref="AN4:AN7" si="4">AD4*T4</f>
        <v>95.903999999999996</v>
      </c>
      <c r="AO4" s="60">
        <f t="shared" si="1"/>
        <v>0</v>
      </c>
      <c r="AP4" s="60">
        <f t="shared" si="1"/>
        <v>0</v>
      </c>
      <c r="AQ4" s="60">
        <f t="shared" si="1"/>
        <v>23.975999999999999</v>
      </c>
      <c r="AR4" s="60">
        <f t="shared" si="1"/>
        <v>0</v>
      </c>
      <c r="AS4" s="60">
        <f t="shared" si="1"/>
        <v>0</v>
      </c>
      <c r="AT4" s="60">
        <f t="shared" si="1"/>
        <v>0</v>
      </c>
      <c r="AU4" s="60">
        <f t="shared" si="1"/>
        <v>0.39600000000000002</v>
      </c>
      <c r="AV4" s="60">
        <f t="shared" si="1"/>
        <v>4.5599999999999996</v>
      </c>
      <c r="AW4" s="60">
        <f t="shared" si="1"/>
        <v>8.1600000000000006E-2</v>
      </c>
    </row>
    <row r="5" spans="1:49" x14ac:dyDescent="0.25">
      <c r="A5" s="71"/>
      <c r="B5" s="71"/>
      <c r="C5" s="71"/>
      <c r="D5" s="71"/>
      <c r="E5" s="86" t="s">
        <v>390</v>
      </c>
      <c r="F5" s="86">
        <v>3</v>
      </c>
      <c r="G5" s="86">
        <v>0.28000000000000003</v>
      </c>
      <c r="H5" s="60">
        <f t="shared" si="2"/>
        <v>0.28000000000000003</v>
      </c>
      <c r="I5" s="78">
        <f t="shared" si="3"/>
        <v>42.000000000000007</v>
      </c>
      <c r="J5" s="61">
        <v>351.99</v>
      </c>
      <c r="K5" s="62">
        <v>11.1</v>
      </c>
      <c r="L5" s="62">
        <v>1.51</v>
      </c>
      <c r="M5" s="62">
        <v>73.5</v>
      </c>
      <c r="N5" s="62">
        <v>2</v>
      </c>
      <c r="O5" s="62">
        <v>0</v>
      </c>
      <c r="P5" s="62">
        <v>0</v>
      </c>
      <c r="Q5" s="62">
        <v>3</v>
      </c>
      <c r="R5" s="62">
        <v>30.56</v>
      </c>
      <c r="S5" s="63">
        <v>3</v>
      </c>
      <c r="T5" s="64">
        <f t="shared" si="0"/>
        <v>147.83580000000003</v>
      </c>
      <c r="U5" s="65">
        <f t="shared" si="0"/>
        <v>4.6620000000000008</v>
      </c>
      <c r="V5" s="65">
        <f t="shared" si="0"/>
        <v>0.6342000000000001</v>
      </c>
      <c r="W5" s="65">
        <f t="shared" si="0"/>
        <v>30.870000000000008</v>
      </c>
      <c r="X5" s="65">
        <f t="shared" si="0"/>
        <v>0.84000000000000019</v>
      </c>
      <c r="Y5" s="65">
        <f t="shared" si="0"/>
        <v>0</v>
      </c>
      <c r="Z5" s="65">
        <f t="shared" si="0"/>
        <v>0</v>
      </c>
      <c r="AA5" s="65">
        <f t="shared" si="0"/>
        <v>1.2600000000000002</v>
      </c>
      <c r="AB5" s="65">
        <f t="shared" si="0"/>
        <v>12.835200000000002</v>
      </c>
      <c r="AC5" s="66">
        <f t="shared" si="0"/>
        <v>1.2600000000000002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0.95</v>
      </c>
      <c r="AK5" s="68">
        <v>0.55000000000000004</v>
      </c>
      <c r="AL5" s="68">
        <v>0.95</v>
      </c>
      <c r="AM5" s="69">
        <v>0.85</v>
      </c>
      <c r="AN5" s="70">
        <f t="shared" si="4"/>
        <v>147.83580000000003</v>
      </c>
      <c r="AO5" s="60">
        <f t="shared" si="1"/>
        <v>4.6620000000000008</v>
      </c>
      <c r="AP5" s="60">
        <f t="shared" si="1"/>
        <v>0.6342000000000001</v>
      </c>
      <c r="AQ5" s="60">
        <f t="shared" si="1"/>
        <v>30.870000000000008</v>
      </c>
      <c r="AR5" s="60">
        <f t="shared" si="1"/>
        <v>0.84000000000000019</v>
      </c>
      <c r="AS5" s="60">
        <f t="shared" si="1"/>
        <v>0</v>
      </c>
      <c r="AT5" s="60">
        <f t="shared" si="1"/>
        <v>0</v>
      </c>
      <c r="AU5" s="60">
        <f t="shared" si="1"/>
        <v>0.69300000000000017</v>
      </c>
      <c r="AV5" s="60">
        <f t="shared" si="1"/>
        <v>12.193440000000001</v>
      </c>
      <c r="AW5" s="60">
        <f t="shared" si="1"/>
        <v>1.0710000000000002</v>
      </c>
    </row>
    <row r="6" spans="1:49" x14ac:dyDescent="0.25">
      <c r="A6" s="71"/>
      <c r="B6" s="71"/>
      <c r="C6" s="71"/>
      <c r="D6" s="71"/>
      <c r="E6" s="86" t="s">
        <v>285</v>
      </c>
      <c r="F6" s="86">
        <v>907</v>
      </c>
      <c r="G6" s="86">
        <v>0.22</v>
      </c>
      <c r="H6" s="60">
        <f t="shared" si="2"/>
        <v>0.22</v>
      </c>
      <c r="I6" s="78">
        <f t="shared" si="3"/>
        <v>33</v>
      </c>
      <c r="J6" s="61">
        <v>54.8</v>
      </c>
      <c r="K6" s="62">
        <v>3</v>
      </c>
      <c r="L6" s="62">
        <v>3.2</v>
      </c>
      <c r="M6" s="62">
        <v>3.5</v>
      </c>
      <c r="N6" s="62">
        <v>0</v>
      </c>
      <c r="O6" s="62">
        <v>15</v>
      </c>
      <c r="P6" s="62">
        <v>24</v>
      </c>
      <c r="Q6" s="62">
        <v>1</v>
      </c>
      <c r="R6" s="62">
        <v>104</v>
      </c>
      <c r="S6" s="63">
        <v>37.200000000000003</v>
      </c>
      <c r="T6" s="64">
        <f t="shared" si="0"/>
        <v>18.084</v>
      </c>
      <c r="U6" s="65">
        <f t="shared" si="0"/>
        <v>0.99</v>
      </c>
      <c r="V6" s="65">
        <f t="shared" si="0"/>
        <v>1.056</v>
      </c>
      <c r="W6" s="65">
        <f t="shared" si="0"/>
        <v>1.155</v>
      </c>
      <c r="X6" s="65">
        <f t="shared" si="0"/>
        <v>0</v>
      </c>
      <c r="Y6" s="65">
        <f t="shared" si="0"/>
        <v>4.95</v>
      </c>
      <c r="Z6" s="65">
        <f t="shared" si="0"/>
        <v>7.92</v>
      </c>
      <c r="AA6" s="65">
        <f t="shared" si="0"/>
        <v>0.33</v>
      </c>
      <c r="AB6" s="65">
        <f t="shared" si="0"/>
        <v>34.32</v>
      </c>
      <c r="AC6" s="66">
        <f t="shared" si="0"/>
        <v>12.276000000000002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0.95</v>
      </c>
      <c r="AK6" s="68">
        <v>0.55000000000000004</v>
      </c>
      <c r="AL6" s="68">
        <v>0.95</v>
      </c>
      <c r="AM6" s="69">
        <v>0.85</v>
      </c>
      <c r="AN6" s="70">
        <f t="shared" si="4"/>
        <v>18.084</v>
      </c>
      <c r="AO6" s="60">
        <f t="shared" si="1"/>
        <v>0.99</v>
      </c>
      <c r="AP6" s="60">
        <f t="shared" si="1"/>
        <v>1.056</v>
      </c>
      <c r="AQ6" s="60">
        <f t="shared" si="1"/>
        <v>1.155</v>
      </c>
      <c r="AR6" s="60">
        <f t="shared" si="1"/>
        <v>0</v>
      </c>
      <c r="AS6" s="60">
        <f t="shared" si="1"/>
        <v>4.95</v>
      </c>
      <c r="AT6" s="60">
        <f t="shared" si="1"/>
        <v>7.524</v>
      </c>
      <c r="AU6" s="60">
        <f t="shared" si="1"/>
        <v>0.18150000000000002</v>
      </c>
      <c r="AV6" s="60">
        <f t="shared" si="1"/>
        <v>32.603999999999999</v>
      </c>
      <c r="AW6" s="60">
        <f t="shared" si="1"/>
        <v>10.434600000000001</v>
      </c>
    </row>
    <row r="7" spans="1:49" x14ac:dyDescent="0.25">
      <c r="A7" s="72"/>
      <c r="B7" s="72"/>
      <c r="C7" s="72"/>
      <c r="D7" s="72"/>
      <c r="E7" s="86" t="s">
        <v>391</v>
      </c>
      <c r="F7" s="86">
        <v>924</v>
      </c>
      <c r="G7" s="86">
        <v>0.06</v>
      </c>
      <c r="H7" s="60">
        <f t="shared" si="2"/>
        <v>0.06</v>
      </c>
      <c r="I7" s="78">
        <f t="shared" si="3"/>
        <v>9</v>
      </c>
      <c r="J7" s="61">
        <v>328.79</v>
      </c>
      <c r="K7" s="62">
        <v>25.8</v>
      </c>
      <c r="L7" s="62">
        <v>23.51</v>
      </c>
      <c r="M7" s="62">
        <v>3.5</v>
      </c>
      <c r="N7" s="62">
        <v>0</v>
      </c>
      <c r="O7" s="62">
        <v>11</v>
      </c>
      <c r="P7" s="62">
        <v>151.30000000000001</v>
      </c>
      <c r="Q7" s="62">
        <v>1</v>
      </c>
      <c r="R7" s="62">
        <v>799.05</v>
      </c>
      <c r="S7" s="63">
        <v>584.6</v>
      </c>
      <c r="T7" s="64">
        <f t="shared" si="0"/>
        <v>29.591100000000001</v>
      </c>
      <c r="U7" s="65">
        <f t="shared" si="0"/>
        <v>2.3220000000000001</v>
      </c>
      <c r="V7" s="65">
        <f t="shared" si="0"/>
        <v>2.1158999999999999</v>
      </c>
      <c r="W7" s="65">
        <f t="shared" si="0"/>
        <v>0.315</v>
      </c>
      <c r="X7" s="65">
        <f t="shared" si="0"/>
        <v>0</v>
      </c>
      <c r="Y7" s="65">
        <f t="shared" si="0"/>
        <v>0.99</v>
      </c>
      <c r="Z7" s="65">
        <f t="shared" si="0"/>
        <v>13.617000000000001</v>
      </c>
      <c r="AA7" s="65">
        <f t="shared" si="0"/>
        <v>0.09</v>
      </c>
      <c r="AB7" s="65">
        <f t="shared" si="0"/>
        <v>71.91449999999999</v>
      </c>
      <c r="AC7" s="66">
        <f t="shared" si="0"/>
        <v>52.613999999999997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0.95</v>
      </c>
      <c r="AK7" s="68">
        <v>0.55000000000000004</v>
      </c>
      <c r="AL7" s="68">
        <v>0.95</v>
      </c>
      <c r="AM7" s="69">
        <v>0.85</v>
      </c>
      <c r="AN7" s="70">
        <f t="shared" si="4"/>
        <v>29.591100000000001</v>
      </c>
      <c r="AO7" s="60">
        <f t="shared" si="1"/>
        <v>2.3220000000000001</v>
      </c>
      <c r="AP7" s="60">
        <f t="shared" si="1"/>
        <v>2.1158999999999999</v>
      </c>
      <c r="AQ7" s="60">
        <f t="shared" si="1"/>
        <v>0.315</v>
      </c>
      <c r="AR7" s="60">
        <f t="shared" si="1"/>
        <v>0</v>
      </c>
      <c r="AS7" s="60">
        <f t="shared" si="1"/>
        <v>0.99</v>
      </c>
      <c r="AT7" s="60">
        <f t="shared" si="1"/>
        <v>12.93615</v>
      </c>
      <c r="AU7" s="60">
        <f t="shared" si="1"/>
        <v>4.9500000000000002E-2</v>
      </c>
      <c r="AV7" s="60">
        <f t="shared" si="1"/>
        <v>68.318774999999988</v>
      </c>
      <c r="AW7" s="60">
        <f t="shared" si="1"/>
        <v>44.721899999999998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 t="shared" ref="AN8:AW8" si="5">SUM(AN3:AN7)</f>
        <v>350.00490000000002</v>
      </c>
      <c r="AO8" s="77">
        <f t="shared" si="5"/>
        <v>13.434000000000001</v>
      </c>
      <c r="AP8" s="77">
        <f t="shared" si="5"/>
        <v>7.376100000000001</v>
      </c>
      <c r="AQ8" s="77">
        <f t="shared" si="5"/>
        <v>57.471000000000004</v>
      </c>
      <c r="AR8" s="77">
        <f t="shared" si="5"/>
        <v>0.84000000000000019</v>
      </c>
      <c r="AS8" s="77">
        <f t="shared" si="5"/>
        <v>251.47200000000007</v>
      </c>
      <c r="AT8" s="77">
        <f t="shared" si="5"/>
        <v>108.64755000000002</v>
      </c>
      <c r="AU8" s="77">
        <f t="shared" si="5"/>
        <v>1.3200000000000003</v>
      </c>
      <c r="AV8" s="77">
        <f t="shared" si="5"/>
        <v>141.196215</v>
      </c>
      <c r="AW8" s="77">
        <f t="shared" si="5"/>
        <v>105.8271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7" enableFormatConditionsCalculation="0"/>
  <dimension ref="A1:AW9"/>
  <sheetViews>
    <sheetView showGridLines="0" workbookViewId="0">
      <selection activeCell="AM5" sqref="AD5:AM5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147</v>
      </c>
      <c r="B3" s="56" t="s">
        <v>392</v>
      </c>
      <c r="C3" s="56" t="s">
        <v>174</v>
      </c>
      <c r="D3" s="56">
        <v>150</v>
      </c>
      <c r="E3" s="58" t="s">
        <v>268</v>
      </c>
      <c r="F3" s="58">
        <v>3</v>
      </c>
      <c r="G3" s="86">
        <v>0.28000000000000003</v>
      </c>
      <c r="H3" s="60">
        <f>G3/SUM($G$3:$G$6)</f>
        <v>0.28000000000000003</v>
      </c>
      <c r="I3" s="78">
        <f>$D$3*H3</f>
        <v>42.000000000000007</v>
      </c>
      <c r="J3" s="61">
        <v>351.99</v>
      </c>
      <c r="K3" s="62">
        <v>11.1</v>
      </c>
      <c r="L3" s="62">
        <v>1.51</v>
      </c>
      <c r="M3" s="62">
        <v>73.5</v>
      </c>
      <c r="N3" s="62">
        <v>2</v>
      </c>
      <c r="O3" s="62">
        <v>0</v>
      </c>
      <c r="P3" s="62">
        <v>0</v>
      </c>
      <c r="Q3" s="62">
        <v>3</v>
      </c>
      <c r="R3" s="62">
        <v>30.56</v>
      </c>
      <c r="S3" s="63">
        <v>3</v>
      </c>
      <c r="T3" s="64">
        <f t="shared" ref="T3:AC6" si="0">$I3/100*J3</f>
        <v>147.83580000000003</v>
      </c>
      <c r="U3" s="65">
        <f t="shared" si="0"/>
        <v>4.6620000000000008</v>
      </c>
      <c r="V3" s="65">
        <f t="shared" si="0"/>
        <v>0.6342000000000001</v>
      </c>
      <c r="W3" s="65">
        <f t="shared" si="0"/>
        <v>30.870000000000008</v>
      </c>
      <c r="X3" s="65">
        <f t="shared" si="0"/>
        <v>0.84000000000000019</v>
      </c>
      <c r="Y3" s="65">
        <f t="shared" si="0"/>
        <v>0</v>
      </c>
      <c r="Z3" s="65">
        <f t="shared" si="0"/>
        <v>0</v>
      </c>
      <c r="AA3" s="65">
        <f t="shared" si="0"/>
        <v>1.2600000000000002</v>
      </c>
      <c r="AB3" s="65">
        <f t="shared" si="0"/>
        <v>12.835200000000002</v>
      </c>
      <c r="AC3" s="66">
        <f t="shared" si="0"/>
        <v>1.2600000000000002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0.77500000000000002</v>
      </c>
      <c r="AL3" s="68">
        <v>0.97499999999999998</v>
      </c>
      <c r="AM3" s="69">
        <v>0.92500000000000004</v>
      </c>
      <c r="AN3" s="70">
        <f>AD3*T3</f>
        <v>147.83580000000003</v>
      </c>
      <c r="AO3" s="60">
        <f t="shared" ref="AO3:AW6" si="1">AE3*U3</f>
        <v>4.6620000000000008</v>
      </c>
      <c r="AP3" s="60">
        <f t="shared" si="1"/>
        <v>0.6342000000000001</v>
      </c>
      <c r="AQ3" s="60">
        <f t="shared" si="1"/>
        <v>30.870000000000008</v>
      </c>
      <c r="AR3" s="60">
        <f t="shared" si="1"/>
        <v>0.84000000000000019</v>
      </c>
      <c r="AS3" s="60">
        <f t="shared" si="1"/>
        <v>0</v>
      </c>
      <c r="AT3" s="60">
        <f t="shared" si="1"/>
        <v>0</v>
      </c>
      <c r="AU3" s="60">
        <f t="shared" si="1"/>
        <v>0.97650000000000026</v>
      </c>
      <c r="AV3" s="60">
        <f t="shared" si="1"/>
        <v>12.514320000000001</v>
      </c>
      <c r="AW3" s="60">
        <f t="shared" si="1"/>
        <v>1.1655000000000002</v>
      </c>
    </row>
    <row r="4" spans="1:49" x14ac:dyDescent="0.25">
      <c r="A4" s="71"/>
      <c r="B4" s="71"/>
      <c r="C4" s="71"/>
      <c r="D4" s="71"/>
      <c r="E4" s="86" t="s">
        <v>393</v>
      </c>
      <c r="F4" s="86">
        <v>928</v>
      </c>
      <c r="G4" s="86">
        <v>0.14000000000000001</v>
      </c>
      <c r="H4" s="60">
        <f>G4/SUM($G$3:$G$6)</f>
        <v>0.14000000000000001</v>
      </c>
      <c r="I4" s="78">
        <f t="shared" ref="I4:I6" si="2">$D$3*H4</f>
        <v>21.000000000000004</v>
      </c>
      <c r="J4" s="61">
        <v>410.94</v>
      </c>
      <c r="K4" s="62">
        <v>25.46</v>
      </c>
      <c r="L4" s="62">
        <v>34.299999999999997</v>
      </c>
      <c r="M4" s="62">
        <v>0.1</v>
      </c>
      <c r="N4" s="62">
        <v>0</v>
      </c>
      <c r="O4" s="62">
        <v>100</v>
      </c>
      <c r="P4" s="62">
        <v>362.55</v>
      </c>
      <c r="Q4" s="62">
        <v>1</v>
      </c>
      <c r="R4" s="62">
        <v>719.56</v>
      </c>
      <c r="S4" s="63">
        <v>669.46</v>
      </c>
      <c r="T4" s="64">
        <f t="shared" si="0"/>
        <v>86.297400000000025</v>
      </c>
      <c r="U4" s="65">
        <f t="shared" si="0"/>
        <v>5.3466000000000014</v>
      </c>
      <c r="V4" s="65">
        <f t="shared" si="0"/>
        <v>7.2030000000000012</v>
      </c>
      <c r="W4" s="65">
        <f t="shared" si="0"/>
        <v>2.1000000000000005E-2</v>
      </c>
      <c r="X4" s="65">
        <f t="shared" si="0"/>
        <v>0</v>
      </c>
      <c r="Y4" s="65">
        <f t="shared" si="0"/>
        <v>21.000000000000004</v>
      </c>
      <c r="Z4" s="65">
        <f t="shared" si="0"/>
        <v>76.135500000000022</v>
      </c>
      <c r="AA4" s="65">
        <f t="shared" si="0"/>
        <v>0.21000000000000005</v>
      </c>
      <c r="AB4" s="65">
        <f t="shared" si="0"/>
        <v>151.10760000000002</v>
      </c>
      <c r="AC4" s="66">
        <f t="shared" si="0"/>
        <v>140.58660000000003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0.95</v>
      </c>
      <c r="AK4" s="68">
        <v>0.55000000000000004</v>
      </c>
      <c r="AL4" s="68">
        <v>0.95</v>
      </c>
      <c r="AM4" s="69">
        <v>0.85</v>
      </c>
      <c r="AN4" s="70">
        <f t="shared" ref="AN4:AN6" si="3">AD4*T4</f>
        <v>86.297400000000025</v>
      </c>
      <c r="AO4" s="60">
        <f t="shared" si="1"/>
        <v>5.3466000000000014</v>
      </c>
      <c r="AP4" s="60">
        <f t="shared" si="1"/>
        <v>7.2030000000000012</v>
      </c>
      <c r="AQ4" s="60">
        <f t="shared" si="1"/>
        <v>2.1000000000000005E-2</v>
      </c>
      <c r="AR4" s="60">
        <f t="shared" si="1"/>
        <v>0</v>
      </c>
      <c r="AS4" s="60">
        <f t="shared" si="1"/>
        <v>21.000000000000004</v>
      </c>
      <c r="AT4" s="60">
        <f t="shared" si="1"/>
        <v>72.32872500000002</v>
      </c>
      <c r="AU4" s="60">
        <f t="shared" si="1"/>
        <v>0.11550000000000003</v>
      </c>
      <c r="AV4" s="60">
        <f t="shared" si="1"/>
        <v>143.55222000000001</v>
      </c>
      <c r="AW4" s="60">
        <f t="shared" si="1"/>
        <v>119.49861000000003</v>
      </c>
    </row>
    <row r="5" spans="1:49" x14ac:dyDescent="0.25">
      <c r="A5" s="71"/>
      <c r="B5" s="71"/>
      <c r="C5" s="71"/>
      <c r="D5" s="71"/>
      <c r="E5" s="86" t="s">
        <v>298</v>
      </c>
      <c r="F5" s="86">
        <v>243</v>
      </c>
      <c r="G5" s="86">
        <v>0.28000000000000003</v>
      </c>
      <c r="H5" s="60">
        <f>G5/SUM($G$3:$G$6)</f>
        <v>0.28000000000000003</v>
      </c>
      <c r="I5" s="78">
        <f t="shared" si="2"/>
        <v>42.000000000000007</v>
      </c>
      <c r="J5" s="61">
        <v>24.9</v>
      </c>
      <c r="K5" s="62">
        <v>0.7</v>
      </c>
      <c r="L5" s="62">
        <v>0.1</v>
      </c>
      <c r="M5" s="62">
        <v>5.3</v>
      </c>
      <c r="N5" s="62">
        <v>0.8</v>
      </c>
      <c r="O5" s="62">
        <v>0</v>
      </c>
      <c r="P5" s="62">
        <v>148</v>
      </c>
      <c r="Q5" s="62">
        <v>8</v>
      </c>
      <c r="R5" s="62">
        <v>16</v>
      </c>
      <c r="S5" s="63">
        <v>0.8</v>
      </c>
      <c r="T5" s="64">
        <f t="shared" si="0"/>
        <v>10.458000000000002</v>
      </c>
      <c r="U5" s="65">
        <f t="shared" si="0"/>
        <v>0.29400000000000004</v>
      </c>
      <c r="V5" s="65">
        <f t="shared" si="0"/>
        <v>4.200000000000001E-2</v>
      </c>
      <c r="W5" s="65">
        <f t="shared" si="0"/>
        <v>2.2260000000000004</v>
      </c>
      <c r="X5" s="65">
        <f t="shared" si="0"/>
        <v>0.33600000000000008</v>
      </c>
      <c r="Y5" s="65">
        <f t="shared" si="0"/>
        <v>0</v>
      </c>
      <c r="Z5" s="65">
        <f t="shared" si="0"/>
        <v>62.160000000000011</v>
      </c>
      <c r="AA5" s="65">
        <f t="shared" si="0"/>
        <v>3.3600000000000008</v>
      </c>
      <c r="AB5" s="65">
        <f t="shared" si="0"/>
        <v>6.7200000000000015</v>
      </c>
      <c r="AC5" s="66">
        <f t="shared" si="0"/>
        <v>0.33600000000000008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0.95</v>
      </c>
      <c r="AK5" s="68">
        <v>0.55000000000000004</v>
      </c>
      <c r="AL5" s="68">
        <v>0.95</v>
      </c>
      <c r="AM5" s="69">
        <v>0.85</v>
      </c>
      <c r="AN5" s="70">
        <f t="shared" si="3"/>
        <v>10.458000000000002</v>
      </c>
      <c r="AO5" s="60">
        <f t="shared" si="1"/>
        <v>0.29400000000000004</v>
      </c>
      <c r="AP5" s="60">
        <f t="shared" si="1"/>
        <v>4.200000000000001E-2</v>
      </c>
      <c r="AQ5" s="60">
        <f t="shared" si="1"/>
        <v>2.2260000000000004</v>
      </c>
      <c r="AR5" s="60">
        <f t="shared" si="1"/>
        <v>0.33600000000000008</v>
      </c>
      <c r="AS5" s="60">
        <f t="shared" si="1"/>
        <v>0</v>
      </c>
      <c r="AT5" s="60">
        <f t="shared" si="1"/>
        <v>59.052000000000007</v>
      </c>
      <c r="AU5" s="60">
        <f t="shared" si="1"/>
        <v>1.8480000000000005</v>
      </c>
      <c r="AV5" s="60">
        <f t="shared" si="1"/>
        <v>6.3840000000000012</v>
      </c>
      <c r="AW5" s="60">
        <f t="shared" si="1"/>
        <v>0.28560000000000008</v>
      </c>
    </row>
    <row r="6" spans="1:49" x14ac:dyDescent="0.25">
      <c r="A6" s="71"/>
      <c r="B6" s="71"/>
      <c r="C6" s="71"/>
      <c r="D6" s="71"/>
      <c r="E6" s="86" t="s">
        <v>261</v>
      </c>
      <c r="F6" s="86">
        <v>0</v>
      </c>
      <c r="G6" s="86">
        <v>0.3</v>
      </c>
      <c r="H6" s="60">
        <f>G6/SUM($G$3:$G$6)</f>
        <v>0.3</v>
      </c>
      <c r="I6" s="78">
        <f t="shared" si="2"/>
        <v>45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0</v>
      </c>
      <c r="S6" s="63">
        <v>0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</v>
      </c>
      <c r="AC6" s="66">
        <f t="shared" si="0"/>
        <v>0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</v>
      </c>
      <c r="AW6" s="60">
        <f t="shared" si="1"/>
        <v>0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244.59120000000004</v>
      </c>
      <c r="AO7" s="77">
        <f t="shared" si="4"/>
        <v>10.302600000000002</v>
      </c>
      <c r="AP7" s="77">
        <f t="shared" si="4"/>
        <v>7.8792000000000009</v>
      </c>
      <c r="AQ7" s="77">
        <f t="shared" si="4"/>
        <v>33.117000000000012</v>
      </c>
      <c r="AR7" s="77">
        <f t="shared" si="4"/>
        <v>1.1760000000000002</v>
      </c>
      <c r="AS7" s="77">
        <f t="shared" si="4"/>
        <v>21.000000000000004</v>
      </c>
      <c r="AT7" s="77">
        <f t="shared" si="4"/>
        <v>131.38072500000004</v>
      </c>
      <c r="AU7" s="77">
        <f t="shared" si="4"/>
        <v>2.9400000000000008</v>
      </c>
      <c r="AV7" s="77">
        <f t="shared" si="4"/>
        <v>162.45054000000002</v>
      </c>
      <c r="AW7" s="77">
        <f t="shared" si="4"/>
        <v>120.94971000000002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8" enableFormatConditionsCalculation="0"/>
  <dimension ref="A1:AW11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148</v>
      </c>
      <c r="B3" s="56" t="s">
        <v>394</v>
      </c>
      <c r="C3" s="56" t="s">
        <v>174</v>
      </c>
      <c r="D3" s="56">
        <v>200</v>
      </c>
      <c r="E3" s="58" t="s">
        <v>268</v>
      </c>
      <c r="F3" s="58">
        <v>3</v>
      </c>
      <c r="G3" s="86">
        <v>0.35</v>
      </c>
      <c r="H3" s="60">
        <f t="shared" ref="H3:H8" si="0">G3/SUM($G$3:$G$8)</f>
        <v>0.3349282296650718</v>
      </c>
      <c r="I3" s="78">
        <f>$D$3*H3</f>
        <v>66.985645933014354</v>
      </c>
      <c r="J3" s="61">
        <v>351.99</v>
      </c>
      <c r="K3" s="62">
        <v>11.1</v>
      </c>
      <c r="L3" s="62">
        <v>1.51</v>
      </c>
      <c r="M3" s="62">
        <v>73.5</v>
      </c>
      <c r="N3" s="62">
        <v>2</v>
      </c>
      <c r="O3" s="62">
        <v>0</v>
      </c>
      <c r="P3" s="62">
        <v>0</v>
      </c>
      <c r="Q3" s="62">
        <v>3</v>
      </c>
      <c r="R3" s="62">
        <v>30.56</v>
      </c>
      <c r="S3" s="63">
        <v>3</v>
      </c>
      <c r="T3" s="64">
        <f t="shared" ref="T3:AC8" si="1">$I3/100*J3</f>
        <v>235.78277511961721</v>
      </c>
      <c r="U3" s="65">
        <f t="shared" si="1"/>
        <v>7.4354066985645924</v>
      </c>
      <c r="V3" s="65">
        <f t="shared" si="1"/>
        <v>1.0114832535885168</v>
      </c>
      <c r="W3" s="65">
        <f t="shared" si="1"/>
        <v>49.234449760765543</v>
      </c>
      <c r="X3" s="65">
        <f t="shared" si="1"/>
        <v>1.339712918660287</v>
      </c>
      <c r="Y3" s="65">
        <f t="shared" si="1"/>
        <v>0</v>
      </c>
      <c r="Z3" s="65">
        <f t="shared" si="1"/>
        <v>0</v>
      </c>
      <c r="AA3" s="65">
        <f t="shared" si="1"/>
        <v>2.0095693779904304</v>
      </c>
      <c r="AB3" s="65">
        <f t="shared" si="1"/>
        <v>20.470813397129184</v>
      </c>
      <c r="AC3" s="66">
        <f t="shared" si="1"/>
        <v>2.0095693779904304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0.77500000000000002</v>
      </c>
      <c r="AL3" s="68">
        <v>0.97499999999999998</v>
      </c>
      <c r="AM3" s="69">
        <v>0.92500000000000004</v>
      </c>
      <c r="AN3" s="70">
        <f>AD3*T3</f>
        <v>235.78277511961721</v>
      </c>
      <c r="AO3" s="60">
        <f t="shared" ref="AO3:AW8" si="2">AE3*U3</f>
        <v>7.4354066985645924</v>
      </c>
      <c r="AP3" s="60">
        <f t="shared" si="2"/>
        <v>1.0114832535885168</v>
      </c>
      <c r="AQ3" s="60">
        <f t="shared" si="2"/>
        <v>49.234449760765543</v>
      </c>
      <c r="AR3" s="60">
        <f t="shared" si="2"/>
        <v>1.339712918660287</v>
      </c>
      <c r="AS3" s="60">
        <f t="shared" si="2"/>
        <v>0</v>
      </c>
      <c r="AT3" s="60">
        <f t="shared" si="2"/>
        <v>0</v>
      </c>
      <c r="AU3" s="60">
        <f t="shared" si="2"/>
        <v>1.5574162679425836</v>
      </c>
      <c r="AV3" s="60">
        <f t="shared" si="2"/>
        <v>19.959043062200955</v>
      </c>
      <c r="AW3" s="60">
        <f t="shared" si="2"/>
        <v>1.8588516746411483</v>
      </c>
    </row>
    <row r="4" spans="1:49" x14ac:dyDescent="0.25">
      <c r="A4" s="71"/>
      <c r="B4" s="71"/>
      <c r="C4" s="71"/>
      <c r="D4" s="71"/>
      <c r="E4" s="86" t="s">
        <v>261</v>
      </c>
      <c r="F4" s="86">
        <v>0</v>
      </c>
      <c r="G4" s="86">
        <v>0.15</v>
      </c>
      <c r="H4" s="60">
        <f t="shared" si="0"/>
        <v>0.14354066985645933</v>
      </c>
      <c r="I4" s="78">
        <f t="shared" ref="I4:I8" si="3">$D$3*H4</f>
        <v>28.708133971291865</v>
      </c>
      <c r="J4" s="61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3">
        <v>0</v>
      </c>
      <c r="T4" s="64">
        <f t="shared" si="1"/>
        <v>0</v>
      </c>
      <c r="U4" s="65">
        <f t="shared" si="1"/>
        <v>0</v>
      </c>
      <c r="V4" s="65">
        <f t="shared" si="1"/>
        <v>0</v>
      </c>
      <c r="W4" s="65">
        <f t="shared" si="1"/>
        <v>0</v>
      </c>
      <c r="X4" s="65">
        <f t="shared" si="1"/>
        <v>0</v>
      </c>
      <c r="Y4" s="65">
        <f t="shared" si="1"/>
        <v>0</v>
      </c>
      <c r="Z4" s="65">
        <f t="shared" si="1"/>
        <v>0</v>
      </c>
      <c r="AA4" s="65">
        <f t="shared" si="1"/>
        <v>0</v>
      </c>
      <c r="AB4" s="65">
        <f t="shared" si="1"/>
        <v>0</v>
      </c>
      <c r="AC4" s="66">
        <f t="shared" si="1"/>
        <v>0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8" si="4">AD4*T4</f>
        <v>0</v>
      </c>
      <c r="AO4" s="60">
        <f t="shared" si="2"/>
        <v>0</v>
      </c>
      <c r="AP4" s="60">
        <f t="shared" si="2"/>
        <v>0</v>
      </c>
      <c r="AQ4" s="60">
        <f t="shared" si="2"/>
        <v>0</v>
      </c>
      <c r="AR4" s="60">
        <f t="shared" si="2"/>
        <v>0</v>
      </c>
      <c r="AS4" s="60">
        <f t="shared" si="2"/>
        <v>0</v>
      </c>
      <c r="AT4" s="60">
        <f t="shared" si="2"/>
        <v>0</v>
      </c>
      <c r="AU4" s="60">
        <f t="shared" si="2"/>
        <v>0</v>
      </c>
      <c r="AV4" s="60">
        <f t="shared" si="2"/>
        <v>0</v>
      </c>
      <c r="AW4" s="60">
        <f t="shared" si="2"/>
        <v>0</v>
      </c>
    </row>
    <row r="5" spans="1:49" x14ac:dyDescent="0.25">
      <c r="A5" s="71"/>
      <c r="B5" s="71"/>
      <c r="C5" s="71"/>
      <c r="D5" s="71"/>
      <c r="E5" s="86" t="s">
        <v>151</v>
      </c>
      <c r="F5" s="86">
        <v>761</v>
      </c>
      <c r="G5" s="86">
        <v>0.25</v>
      </c>
      <c r="H5" s="60">
        <f t="shared" si="0"/>
        <v>0.23923444976076558</v>
      </c>
      <c r="I5" s="78">
        <f t="shared" si="3"/>
        <v>47.846889952153113</v>
      </c>
      <c r="J5" s="61">
        <v>126.65</v>
      </c>
      <c r="K5" s="62">
        <v>20</v>
      </c>
      <c r="L5" s="62">
        <v>4.25</v>
      </c>
      <c r="M5" s="62">
        <v>2.1</v>
      </c>
      <c r="N5" s="62">
        <v>0</v>
      </c>
      <c r="O5" s="62">
        <v>84.3</v>
      </c>
      <c r="P5" s="62">
        <v>7.05</v>
      </c>
      <c r="Q5" s="62">
        <v>0</v>
      </c>
      <c r="R5" s="62">
        <v>23.11</v>
      </c>
      <c r="S5" s="63">
        <v>84</v>
      </c>
      <c r="T5" s="64">
        <f t="shared" si="1"/>
        <v>60.598086124401924</v>
      </c>
      <c r="U5" s="65">
        <f t="shared" si="1"/>
        <v>9.569377990430624</v>
      </c>
      <c r="V5" s="65">
        <f t="shared" si="1"/>
        <v>2.0334928229665072</v>
      </c>
      <c r="W5" s="65">
        <f t="shared" si="1"/>
        <v>1.0047846889952154</v>
      </c>
      <c r="X5" s="65">
        <f t="shared" si="1"/>
        <v>0</v>
      </c>
      <c r="Y5" s="65">
        <f t="shared" si="1"/>
        <v>40.334928229665074</v>
      </c>
      <c r="Z5" s="65">
        <f t="shared" si="1"/>
        <v>3.3732057416267947</v>
      </c>
      <c r="AA5" s="65">
        <f t="shared" si="1"/>
        <v>0</v>
      </c>
      <c r="AB5" s="65">
        <f t="shared" si="1"/>
        <v>11.057416267942585</v>
      </c>
      <c r="AC5" s="66">
        <f t="shared" si="1"/>
        <v>40.191387559808618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</v>
      </c>
      <c r="AK5" s="68">
        <v>0.82857142857142863</v>
      </c>
      <c r="AL5" s="68">
        <v>1</v>
      </c>
      <c r="AM5" s="69">
        <v>1</v>
      </c>
      <c r="AN5" s="70">
        <f t="shared" si="4"/>
        <v>60.598086124401924</v>
      </c>
      <c r="AO5" s="60">
        <f t="shared" si="2"/>
        <v>9.569377990430624</v>
      </c>
      <c r="AP5" s="60">
        <f t="shared" si="2"/>
        <v>2.0334928229665072</v>
      </c>
      <c r="AQ5" s="60">
        <f t="shared" si="2"/>
        <v>1.0047846889952154</v>
      </c>
      <c r="AR5" s="60">
        <f t="shared" si="2"/>
        <v>0</v>
      </c>
      <c r="AS5" s="60">
        <f t="shared" si="2"/>
        <v>40.334928229665074</v>
      </c>
      <c r="AT5" s="60">
        <f t="shared" si="2"/>
        <v>2.6985645933014357</v>
      </c>
      <c r="AU5" s="60">
        <f t="shared" si="2"/>
        <v>0</v>
      </c>
      <c r="AV5" s="60">
        <f t="shared" si="2"/>
        <v>11.057416267942585</v>
      </c>
      <c r="AW5" s="60">
        <f t="shared" si="2"/>
        <v>40.191387559808618</v>
      </c>
    </row>
    <row r="6" spans="1:49" x14ac:dyDescent="0.25">
      <c r="A6" s="71"/>
      <c r="B6" s="71"/>
      <c r="C6" s="71"/>
      <c r="D6" s="71"/>
      <c r="E6" s="86" t="s">
        <v>196</v>
      </c>
      <c r="F6" s="86">
        <v>260</v>
      </c>
      <c r="G6" s="86">
        <v>0.25</v>
      </c>
      <c r="H6" s="60">
        <f t="shared" si="0"/>
        <v>0.23923444976076558</v>
      </c>
      <c r="I6" s="78">
        <f t="shared" si="3"/>
        <v>47.846889952153113</v>
      </c>
      <c r="J6" s="61">
        <v>40.49</v>
      </c>
      <c r="K6" s="62">
        <v>2</v>
      </c>
      <c r="L6" s="62">
        <v>0.41</v>
      </c>
      <c r="M6" s="62">
        <v>7.2</v>
      </c>
      <c r="N6" s="62">
        <v>1.52</v>
      </c>
      <c r="O6" s="62">
        <v>0</v>
      </c>
      <c r="P6" s="62">
        <v>11.5</v>
      </c>
      <c r="Q6" s="62">
        <v>18.5</v>
      </c>
      <c r="R6" s="62">
        <v>30</v>
      </c>
      <c r="S6" s="63">
        <v>5</v>
      </c>
      <c r="T6" s="64">
        <f t="shared" si="1"/>
        <v>19.373205741626798</v>
      </c>
      <c r="U6" s="65">
        <f t="shared" si="1"/>
        <v>0.95693779904306231</v>
      </c>
      <c r="V6" s="65">
        <f t="shared" si="1"/>
        <v>0.19617224880382775</v>
      </c>
      <c r="W6" s="65">
        <f t="shared" si="1"/>
        <v>3.4449760765550246</v>
      </c>
      <c r="X6" s="65">
        <f t="shared" si="1"/>
        <v>0.7272727272727274</v>
      </c>
      <c r="Y6" s="65">
        <f t="shared" si="1"/>
        <v>0</v>
      </c>
      <c r="Z6" s="65">
        <f t="shared" si="1"/>
        <v>5.5023923444976086</v>
      </c>
      <c r="AA6" s="65">
        <f t="shared" si="1"/>
        <v>8.8516746411483265</v>
      </c>
      <c r="AB6" s="65">
        <f t="shared" si="1"/>
        <v>14.354066985645934</v>
      </c>
      <c r="AC6" s="66">
        <f t="shared" si="1"/>
        <v>2.392344497607656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0.95</v>
      </c>
      <c r="AK6" s="68">
        <v>0.55000000000000004</v>
      </c>
      <c r="AL6" s="68">
        <v>0.95</v>
      </c>
      <c r="AM6" s="69">
        <v>0.85</v>
      </c>
      <c r="AN6" s="70">
        <f t="shared" si="4"/>
        <v>19.373205741626798</v>
      </c>
      <c r="AO6" s="60">
        <f t="shared" si="2"/>
        <v>0.95693779904306231</v>
      </c>
      <c r="AP6" s="60">
        <f t="shared" si="2"/>
        <v>0.19617224880382775</v>
      </c>
      <c r="AQ6" s="60">
        <f t="shared" si="2"/>
        <v>3.4449760765550246</v>
      </c>
      <c r="AR6" s="60">
        <f t="shared" si="2"/>
        <v>0.7272727272727274</v>
      </c>
      <c r="AS6" s="60">
        <f t="shared" si="2"/>
        <v>0</v>
      </c>
      <c r="AT6" s="60">
        <f t="shared" si="2"/>
        <v>5.2272727272727275</v>
      </c>
      <c r="AU6" s="60">
        <f t="shared" si="2"/>
        <v>4.8684210526315796</v>
      </c>
      <c r="AV6" s="60">
        <f t="shared" si="2"/>
        <v>13.636363636363637</v>
      </c>
      <c r="AW6" s="60">
        <f t="shared" si="2"/>
        <v>2.0334928229665077</v>
      </c>
    </row>
    <row r="7" spans="1:49" x14ac:dyDescent="0.25">
      <c r="A7" s="71"/>
      <c r="B7" s="71"/>
      <c r="C7" s="71"/>
      <c r="D7" s="71"/>
      <c r="E7" s="86" t="s">
        <v>8</v>
      </c>
      <c r="F7" s="86">
        <v>1432</v>
      </c>
      <c r="G7" s="86">
        <v>0.03</v>
      </c>
      <c r="H7" s="60">
        <f t="shared" si="0"/>
        <v>2.8708133971291867E-2</v>
      </c>
      <c r="I7" s="78">
        <f t="shared" si="3"/>
        <v>5.741626794258373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51.571291866028709</v>
      </c>
      <c r="U7" s="65">
        <f t="shared" si="1"/>
        <v>0</v>
      </c>
      <c r="V7" s="65">
        <f t="shared" si="1"/>
        <v>5.7301435406698555</v>
      </c>
      <c r="W7" s="65">
        <f t="shared" si="1"/>
        <v>0</v>
      </c>
      <c r="X7" s="65">
        <f t="shared" si="1"/>
        <v>0</v>
      </c>
      <c r="Y7" s="65">
        <f t="shared" si="1"/>
        <v>3.6746411483253585</v>
      </c>
      <c r="Z7" s="65">
        <f t="shared" si="1"/>
        <v>2.2966507177033488</v>
      </c>
      <c r="AA7" s="65">
        <f t="shared" si="1"/>
        <v>0</v>
      </c>
      <c r="AB7" s="65">
        <f t="shared" si="1"/>
        <v>1.033492822966507</v>
      </c>
      <c r="AC7" s="66">
        <f t="shared" si="1"/>
        <v>0.29282296650717698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51.571291866028709</v>
      </c>
      <c r="AO7" s="60">
        <f t="shared" si="2"/>
        <v>0</v>
      </c>
      <c r="AP7" s="60">
        <f t="shared" si="2"/>
        <v>5.7301435406698555</v>
      </c>
      <c r="AQ7" s="60">
        <f t="shared" si="2"/>
        <v>0</v>
      </c>
      <c r="AR7" s="60">
        <f t="shared" si="2"/>
        <v>0</v>
      </c>
      <c r="AS7" s="60">
        <f t="shared" si="2"/>
        <v>3.6746411483253585</v>
      </c>
      <c r="AT7" s="60">
        <f t="shared" si="2"/>
        <v>2.2966507177033488</v>
      </c>
      <c r="AU7" s="60">
        <f t="shared" si="2"/>
        <v>0</v>
      </c>
      <c r="AV7" s="60">
        <f t="shared" si="2"/>
        <v>1.033492822966507</v>
      </c>
      <c r="AW7" s="60">
        <f t="shared" si="2"/>
        <v>0.29282296650717698</v>
      </c>
    </row>
    <row r="8" spans="1:49" x14ac:dyDescent="0.25">
      <c r="A8" s="72"/>
      <c r="B8" s="72"/>
      <c r="C8" s="72"/>
      <c r="D8" s="72"/>
      <c r="E8" s="86" t="s">
        <v>9</v>
      </c>
      <c r="F8" s="86">
        <v>1530</v>
      </c>
      <c r="G8" s="86">
        <v>1.4999999999999999E-2</v>
      </c>
      <c r="H8" s="60">
        <f t="shared" si="0"/>
        <v>1.4354066985645933E-2</v>
      </c>
      <c r="I8" s="78">
        <f t="shared" si="3"/>
        <v>2.8708133971291865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0.63157894736842102</v>
      </c>
      <c r="AC8" s="66">
        <f t="shared" si="1"/>
        <v>1128.5454545454545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0.63157894736842102</v>
      </c>
      <c r="AW8" s="60">
        <f t="shared" si="2"/>
        <v>1128.5454545454545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367.32535885167465</v>
      </c>
      <c r="AO9" s="77">
        <f t="shared" ref="AO9:AW9" si="5">SUM(AO3:AO8)</f>
        <v>17.961722488038276</v>
      </c>
      <c r="AP9" s="77">
        <f t="shared" si="5"/>
        <v>8.9712918660287073</v>
      </c>
      <c r="AQ9" s="77">
        <f t="shared" si="5"/>
        <v>53.68421052631578</v>
      </c>
      <c r="AR9" s="77">
        <f t="shared" si="5"/>
        <v>2.0669856459330145</v>
      </c>
      <c r="AS9" s="77">
        <f t="shared" si="5"/>
        <v>44.009569377990431</v>
      </c>
      <c r="AT9" s="77">
        <f t="shared" si="5"/>
        <v>10.222488038277511</v>
      </c>
      <c r="AU9" s="77">
        <f t="shared" si="5"/>
        <v>6.4258373205741632</v>
      </c>
      <c r="AV9" s="77">
        <f t="shared" si="5"/>
        <v>46.317894736842099</v>
      </c>
      <c r="AW9" s="77">
        <f t="shared" si="5"/>
        <v>1172.9220095693779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9" enableFormatConditionsCalculation="0"/>
  <dimension ref="A1:AW12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149</v>
      </c>
      <c r="B3" s="56" t="s">
        <v>395</v>
      </c>
      <c r="C3" s="56" t="s">
        <v>174</v>
      </c>
      <c r="D3" s="56">
        <v>150</v>
      </c>
      <c r="E3" s="58" t="s">
        <v>268</v>
      </c>
      <c r="F3" s="58">
        <v>3</v>
      </c>
      <c r="G3" s="86">
        <v>0.28000000000000003</v>
      </c>
      <c r="H3" s="60">
        <f>G3/SUM($G$3:$G$9)</f>
        <v>0.28140703517587945</v>
      </c>
      <c r="I3" s="78">
        <f>$D$3*H3</f>
        <v>42.21105527638192</v>
      </c>
      <c r="J3" s="61">
        <v>351.99</v>
      </c>
      <c r="K3" s="62">
        <v>11.1</v>
      </c>
      <c r="L3" s="62">
        <v>1.51</v>
      </c>
      <c r="M3" s="62">
        <v>73.5</v>
      </c>
      <c r="N3" s="62">
        <v>2</v>
      </c>
      <c r="O3" s="62">
        <v>0</v>
      </c>
      <c r="P3" s="62">
        <v>0</v>
      </c>
      <c r="Q3" s="62">
        <v>3</v>
      </c>
      <c r="R3" s="62">
        <v>30.56</v>
      </c>
      <c r="S3" s="63">
        <v>3</v>
      </c>
      <c r="T3" s="64">
        <f t="shared" ref="T3:AC9" si="0">$I3/100*J3</f>
        <v>148.57869346733673</v>
      </c>
      <c r="U3" s="65">
        <f t="shared" si="0"/>
        <v>4.6854271356783928</v>
      </c>
      <c r="V3" s="65">
        <f t="shared" si="0"/>
        <v>0.63738693467336704</v>
      </c>
      <c r="W3" s="65">
        <f t="shared" si="0"/>
        <v>31.02512562814071</v>
      </c>
      <c r="X3" s="65">
        <f t="shared" si="0"/>
        <v>0.8442211055276384</v>
      </c>
      <c r="Y3" s="65">
        <f t="shared" si="0"/>
        <v>0</v>
      </c>
      <c r="Z3" s="65">
        <f t="shared" si="0"/>
        <v>0</v>
      </c>
      <c r="AA3" s="65">
        <f t="shared" si="0"/>
        <v>1.2663316582914577</v>
      </c>
      <c r="AB3" s="65">
        <f t="shared" si="0"/>
        <v>12.899698492462313</v>
      </c>
      <c r="AC3" s="66">
        <f t="shared" si="0"/>
        <v>1.2663316582914577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0.77500000000000002</v>
      </c>
      <c r="AL3" s="68">
        <v>0.97499999999999998</v>
      </c>
      <c r="AM3" s="69">
        <v>0.92500000000000004</v>
      </c>
      <c r="AN3" s="70">
        <f>AD3*T3</f>
        <v>148.57869346733673</v>
      </c>
      <c r="AO3" s="60">
        <f t="shared" ref="AO3:AW9" si="1">AE3*U3</f>
        <v>4.6854271356783928</v>
      </c>
      <c r="AP3" s="60">
        <f t="shared" si="1"/>
        <v>0.63738693467336704</v>
      </c>
      <c r="AQ3" s="60">
        <f t="shared" si="1"/>
        <v>31.02512562814071</v>
      </c>
      <c r="AR3" s="60">
        <f t="shared" si="1"/>
        <v>0.8442211055276384</v>
      </c>
      <c r="AS3" s="60">
        <f t="shared" si="1"/>
        <v>0</v>
      </c>
      <c r="AT3" s="60">
        <f t="shared" si="1"/>
        <v>0</v>
      </c>
      <c r="AU3" s="60">
        <f t="shared" si="1"/>
        <v>0.98140703517587968</v>
      </c>
      <c r="AV3" s="60">
        <f t="shared" si="1"/>
        <v>12.577206030150755</v>
      </c>
      <c r="AW3" s="60">
        <f t="shared" si="1"/>
        <v>1.1713567839195984</v>
      </c>
    </row>
    <row r="4" spans="1:49" x14ac:dyDescent="0.25">
      <c r="A4" s="71"/>
      <c r="B4" s="71"/>
      <c r="C4" s="71"/>
      <c r="D4" s="71"/>
      <c r="E4" s="86" t="s">
        <v>261</v>
      </c>
      <c r="F4" s="86">
        <v>0</v>
      </c>
      <c r="G4" s="86">
        <v>0.12</v>
      </c>
      <c r="H4" s="60">
        <f>G4/SUM($G$3:$G$9)</f>
        <v>0.12060301507537688</v>
      </c>
      <c r="I4" s="78">
        <f t="shared" ref="I4:I9" si="2">$D$3*H4</f>
        <v>18.090452261306531</v>
      </c>
      <c r="J4" s="61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3">
        <v>0</v>
      </c>
      <c r="T4" s="64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6">
        <f t="shared" si="0"/>
        <v>0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9" si="3">AD4*T4</f>
        <v>0</v>
      </c>
      <c r="AO4" s="60">
        <f t="shared" si="1"/>
        <v>0</v>
      </c>
      <c r="AP4" s="60">
        <f t="shared" si="1"/>
        <v>0</v>
      </c>
      <c r="AQ4" s="60">
        <f t="shared" si="1"/>
        <v>0</v>
      </c>
      <c r="AR4" s="60">
        <f t="shared" si="1"/>
        <v>0</v>
      </c>
      <c r="AS4" s="60">
        <f t="shared" si="1"/>
        <v>0</v>
      </c>
      <c r="AT4" s="60">
        <f t="shared" si="1"/>
        <v>0</v>
      </c>
      <c r="AU4" s="60">
        <f t="shared" si="1"/>
        <v>0</v>
      </c>
      <c r="AV4" s="60">
        <f t="shared" si="1"/>
        <v>0</v>
      </c>
      <c r="AW4" s="60">
        <f t="shared" si="1"/>
        <v>0</v>
      </c>
    </row>
    <row r="5" spans="1:49" x14ac:dyDescent="0.25">
      <c r="A5" s="71"/>
      <c r="B5" s="71"/>
      <c r="C5" s="71"/>
      <c r="D5" s="71"/>
      <c r="E5" s="86" t="s">
        <v>396</v>
      </c>
      <c r="F5" s="86">
        <v>248</v>
      </c>
      <c r="G5" s="86">
        <v>0.25</v>
      </c>
      <c r="H5" s="60">
        <f t="shared" ref="H5:H7" si="4">G5/SUM($G$3:$G$9)</f>
        <v>0.25125628140703515</v>
      </c>
      <c r="I5" s="78">
        <f t="shared" si="2"/>
        <v>37.688442211055275</v>
      </c>
      <c r="J5" s="61">
        <v>20.37</v>
      </c>
      <c r="K5" s="62">
        <v>0.83</v>
      </c>
      <c r="L5" s="62">
        <v>0.21</v>
      </c>
      <c r="M5" s="62">
        <v>3.79</v>
      </c>
      <c r="N5" s="62">
        <v>0.6</v>
      </c>
      <c r="O5" s="62">
        <v>0</v>
      </c>
      <c r="P5" s="62">
        <v>5</v>
      </c>
      <c r="Q5" s="62">
        <v>6.11</v>
      </c>
      <c r="R5" s="62">
        <v>15</v>
      </c>
      <c r="S5" s="63">
        <v>4.8</v>
      </c>
      <c r="T5" s="64">
        <f t="shared" si="0"/>
        <v>7.6771356783919593</v>
      </c>
      <c r="U5" s="65">
        <f t="shared" si="0"/>
        <v>0.31281407035175873</v>
      </c>
      <c r="V5" s="65">
        <f t="shared" si="0"/>
        <v>7.9145728643216076E-2</v>
      </c>
      <c r="W5" s="65">
        <f t="shared" si="0"/>
        <v>1.4283919597989949</v>
      </c>
      <c r="X5" s="65">
        <f t="shared" si="0"/>
        <v>0.22613065326633164</v>
      </c>
      <c r="Y5" s="65">
        <f t="shared" si="0"/>
        <v>0</v>
      </c>
      <c r="Z5" s="65">
        <f t="shared" si="0"/>
        <v>1.8844221105527637</v>
      </c>
      <c r="AA5" s="65">
        <f t="shared" si="0"/>
        <v>2.3027638190954773</v>
      </c>
      <c r="AB5" s="65">
        <f t="shared" si="0"/>
        <v>5.6532663316582905</v>
      </c>
      <c r="AC5" s="66">
        <f t="shared" si="0"/>
        <v>1.8090452261306531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</v>
      </c>
      <c r="AK5" s="68">
        <v>0.82857142857142863</v>
      </c>
      <c r="AL5" s="68">
        <v>1</v>
      </c>
      <c r="AM5" s="69">
        <v>1</v>
      </c>
      <c r="AN5" s="70">
        <f t="shared" si="3"/>
        <v>7.6771356783919593</v>
      </c>
      <c r="AO5" s="60">
        <f t="shared" si="1"/>
        <v>0.31281407035175873</v>
      </c>
      <c r="AP5" s="60">
        <f t="shared" si="1"/>
        <v>7.9145728643216076E-2</v>
      </c>
      <c r="AQ5" s="60">
        <f t="shared" si="1"/>
        <v>1.4283919597989949</v>
      </c>
      <c r="AR5" s="60">
        <f t="shared" si="1"/>
        <v>0.22613065326633164</v>
      </c>
      <c r="AS5" s="60">
        <f t="shared" si="1"/>
        <v>0</v>
      </c>
      <c r="AT5" s="60">
        <f t="shared" si="1"/>
        <v>1.5075376884422109</v>
      </c>
      <c r="AU5" s="60">
        <f t="shared" si="1"/>
        <v>1.9080043072505386</v>
      </c>
      <c r="AV5" s="60">
        <f t="shared" si="1"/>
        <v>5.6532663316582905</v>
      </c>
      <c r="AW5" s="60">
        <f t="shared" si="1"/>
        <v>1.8090452261306531</v>
      </c>
    </row>
    <row r="6" spans="1:49" x14ac:dyDescent="0.25">
      <c r="A6" s="71"/>
      <c r="B6" s="71"/>
      <c r="C6" s="71"/>
      <c r="D6" s="71"/>
      <c r="E6" s="86" t="s">
        <v>397</v>
      </c>
      <c r="F6" s="86">
        <v>1053</v>
      </c>
      <c r="G6" s="86">
        <v>0.1</v>
      </c>
      <c r="H6" s="60">
        <f t="shared" si="4"/>
        <v>0.10050251256281408</v>
      </c>
      <c r="I6" s="78">
        <f t="shared" si="2"/>
        <v>15.075376884422111</v>
      </c>
      <c r="J6" s="61">
        <v>148</v>
      </c>
      <c r="K6" s="62">
        <v>30</v>
      </c>
      <c r="L6" s="62">
        <v>2</v>
      </c>
      <c r="M6" s="62">
        <v>2.5</v>
      </c>
      <c r="N6" s="62">
        <v>0</v>
      </c>
      <c r="O6" s="62">
        <v>428.05</v>
      </c>
      <c r="P6" s="62">
        <v>19</v>
      </c>
      <c r="Q6" s="62">
        <v>0</v>
      </c>
      <c r="R6" s="62">
        <v>991</v>
      </c>
      <c r="S6" s="63">
        <v>5057.7</v>
      </c>
      <c r="T6" s="64">
        <f t="shared" si="0"/>
        <v>22.311557788944725</v>
      </c>
      <c r="U6" s="65">
        <f t="shared" si="0"/>
        <v>4.5226130653266337</v>
      </c>
      <c r="V6" s="65">
        <f t="shared" si="0"/>
        <v>0.30150753768844224</v>
      </c>
      <c r="W6" s="65">
        <f t="shared" si="0"/>
        <v>0.37688442211055279</v>
      </c>
      <c r="X6" s="65">
        <f t="shared" si="0"/>
        <v>0</v>
      </c>
      <c r="Y6" s="65">
        <f t="shared" si="0"/>
        <v>64.530150753768851</v>
      </c>
      <c r="Z6" s="65">
        <f t="shared" si="0"/>
        <v>2.8643216080402012</v>
      </c>
      <c r="AA6" s="65">
        <f t="shared" si="0"/>
        <v>0</v>
      </c>
      <c r="AB6" s="65">
        <f t="shared" si="0"/>
        <v>149.39698492462313</v>
      </c>
      <c r="AC6" s="66">
        <f t="shared" si="0"/>
        <v>762.4673366834171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0.95</v>
      </c>
      <c r="AK6" s="68">
        <v>0.55000000000000004</v>
      </c>
      <c r="AL6" s="68">
        <v>0.95</v>
      </c>
      <c r="AM6" s="69">
        <v>0.85</v>
      </c>
      <c r="AN6" s="70">
        <f t="shared" si="3"/>
        <v>22.311557788944725</v>
      </c>
      <c r="AO6" s="60">
        <f t="shared" si="1"/>
        <v>4.5226130653266337</v>
      </c>
      <c r="AP6" s="60">
        <f t="shared" si="1"/>
        <v>0.30150753768844224</v>
      </c>
      <c r="AQ6" s="60">
        <f t="shared" si="1"/>
        <v>0.37688442211055279</v>
      </c>
      <c r="AR6" s="60">
        <f t="shared" si="1"/>
        <v>0</v>
      </c>
      <c r="AS6" s="60">
        <f t="shared" si="1"/>
        <v>64.530150753768851</v>
      </c>
      <c r="AT6" s="60">
        <f t="shared" si="1"/>
        <v>2.721105527638191</v>
      </c>
      <c r="AU6" s="60">
        <f t="shared" si="1"/>
        <v>0</v>
      </c>
      <c r="AV6" s="60">
        <f t="shared" si="1"/>
        <v>141.92713567839198</v>
      </c>
      <c r="AW6" s="60">
        <f t="shared" si="1"/>
        <v>648.09723618090447</v>
      </c>
    </row>
    <row r="7" spans="1:49" x14ac:dyDescent="0.25">
      <c r="A7" s="71"/>
      <c r="B7" s="71"/>
      <c r="C7" s="71"/>
      <c r="D7" s="71"/>
      <c r="E7" s="86" t="s">
        <v>4</v>
      </c>
      <c r="F7" s="86">
        <v>945</v>
      </c>
      <c r="G7" s="86">
        <v>0.2</v>
      </c>
      <c r="H7" s="60">
        <f t="shared" si="4"/>
        <v>0.20100502512562815</v>
      </c>
      <c r="I7" s="78">
        <f t="shared" si="2"/>
        <v>30.150753768844222</v>
      </c>
      <c r="J7" s="61">
        <v>139.5</v>
      </c>
      <c r="K7" s="62">
        <v>13</v>
      </c>
      <c r="L7" s="62">
        <v>8.5</v>
      </c>
      <c r="M7" s="62">
        <v>2.75</v>
      </c>
      <c r="N7" s="62">
        <v>0</v>
      </c>
      <c r="O7" s="62">
        <v>584.6</v>
      </c>
      <c r="P7" s="62">
        <v>233.3</v>
      </c>
      <c r="Q7" s="62">
        <v>0</v>
      </c>
      <c r="R7" s="62">
        <v>56</v>
      </c>
      <c r="S7" s="63">
        <v>131</v>
      </c>
      <c r="T7" s="64">
        <f t="shared" ref="T7" si="5">$I7/100*J7</f>
        <v>42.060301507537694</v>
      </c>
      <c r="U7" s="65">
        <f t="shared" ref="U7" si="6">$I7/100*K7</f>
        <v>3.9195979899497493</v>
      </c>
      <c r="V7" s="65">
        <f t="shared" ref="V7" si="7">$I7/100*L7</f>
        <v>2.562814070351759</v>
      </c>
      <c r="W7" s="65">
        <f t="shared" ref="W7" si="8">$I7/100*M7</f>
        <v>0.82914572864321612</v>
      </c>
      <c r="X7" s="65">
        <f t="shared" ref="X7" si="9">$I7/100*N7</f>
        <v>0</v>
      </c>
      <c r="Y7" s="65">
        <f t="shared" ref="Y7" si="10">$I7/100*O7</f>
        <v>176.26130653266333</v>
      </c>
      <c r="Z7" s="65">
        <f t="shared" ref="Z7" si="11">$I7/100*P7</f>
        <v>70.341708542713576</v>
      </c>
      <c r="AA7" s="65">
        <f t="shared" ref="AA7" si="12">$I7/100*Q7</f>
        <v>0</v>
      </c>
      <c r="AB7" s="65">
        <f t="shared" ref="AB7" si="13">$I7/100*R7</f>
        <v>16.884422110552766</v>
      </c>
      <c r="AC7" s="66">
        <f t="shared" ref="AC7" si="14">$I7/100*S7</f>
        <v>39.497487437185931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0.8</v>
      </c>
      <c r="AL7" s="68">
        <v>1</v>
      </c>
      <c r="AM7" s="69">
        <v>1</v>
      </c>
      <c r="AN7" s="70">
        <f t="shared" ref="AN7" si="15">AD7*T7</f>
        <v>42.060301507537694</v>
      </c>
      <c r="AO7" s="60">
        <f t="shared" ref="AO7" si="16">AE7*U7</f>
        <v>3.9195979899497493</v>
      </c>
      <c r="AP7" s="60">
        <f t="shared" ref="AP7" si="17">AF7*V7</f>
        <v>2.562814070351759</v>
      </c>
      <c r="AQ7" s="60">
        <f t="shared" ref="AQ7" si="18">AG7*W7</f>
        <v>0.82914572864321612</v>
      </c>
      <c r="AR7" s="60">
        <f t="shared" ref="AR7" si="19">AH7*X7</f>
        <v>0</v>
      </c>
      <c r="AS7" s="60">
        <f t="shared" ref="AS7" si="20">AI7*Y7</f>
        <v>176.26130653266333</v>
      </c>
      <c r="AT7" s="60">
        <f t="shared" ref="AT7" si="21">AJ7*Z7</f>
        <v>70.341708542713576</v>
      </c>
      <c r="AU7" s="60">
        <f t="shared" ref="AU7" si="22">AK7*AA7</f>
        <v>0</v>
      </c>
      <c r="AV7" s="60">
        <f t="shared" ref="AV7" si="23">AL7*AB7</f>
        <v>16.884422110552766</v>
      </c>
      <c r="AW7" s="60">
        <f t="shared" ref="AW7" si="24">AM7*AC7</f>
        <v>39.497487437185931</v>
      </c>
    </row>
    <row r="8" spans="1:49" x14ac:dyDescent="0.25">
      <c r="A8" s="71"/>
      <c r="B8" s="71"/>
      <c r="C8" s="71"/>
      <c r="D8" s="71"/>
      <c r="E8" s="86" t="s">
        <v>8</v>
      </c>
      <c r="F8" s="86">
        <v>1432</v>
      </c>
      <c r="G8" s="86">
        <v>0.03</v>
      </c>
      <c r="H8" s="60">
        <f>G8/SUM($G$3:$G$9)</f>
        <v>3.015075376884422E-2</v>
      </c>
      <c r="I8" s="78">
        <f t="shared" si="2"/>
        <v>4.5226130653266328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0"/>
        <v>40.622110552763814</v>
      </c>
      <c r="U8" s="65">
        <f t="shared" si="0"/>
        <v>0</v>
      </c>
      <c r="V8" s="65">
        <f t="shared" si="0"/>
        <v>4.5135678391959795</v>
      </c>
      <c r="W8" s="65">
        <f t="shared" si="0"/>
        <v>0</v>
      </c>
      <c r="X8" s="65">
        <f t="shared" si="0"/>
        <v>0</v>
      </c>
      <c r="Y8" s="65">
        <f t="shared" si="0"/>
        <v>2.8944723618090449</v>
      </c>
      <c r="Z8" s="65">
        <f t="shared" si="0"/>
        <v>1.8090452261306531</v>
      </c>
      <c r="AA8" s="65">
        <f t="shared" si="0"/>
        <v>0</v>
      </c>
      <c r="AB8" s="65">
        <f t="shared" si="0"/>
        <v>0.81407035175879383</v>
      </c>
      <c r="AC8" s="66">
        <f t="shared" si="0"/>
        <v>0.23065326633165825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3"/>
        <v>40.622110552763814</v>
      </c>
      <c r="AO8" s="60">
        <f t="shared" si="1"/>
        <v>0</v>
      </c>
      <c r="AP8" s="60">
        <f t="shared" si="1"/>
        <v>4.5135678391959795</v>
      </c>
      <c r="AQ8" s="60">
        <f t="shared" si="1"/>
        <v>0</v>
      </c>
      <c r="AR8" s="60">
        <f t="shared" si="1"/>
        <v>0</v>
      </c>
      <c r="AS8" s="60">
        <f t="shared" si="1"/>
        <v>2.8944723618090449</v>
      </c>
      <c r="AT8" s="60">
        <f t="shared" si="1"/>
        <v>1.8090452261306531</v>
      </c>
      <c r="AU8" s="60">
        <f t="shared" si="1"/>
        <v>0</v>
      </c>
      <c r="AV8" s="60">
        <f t="shared" si="1"/>
        <v>0.81407035175879383</v>
      </c>
      <c r="AW8" s="60">
        <f t="shared" si="1"/>
        <v>0.23065326633165825</v>
      </c>
    </row>
    <row r="9" spans="1:49" x14ac:dyDescent="0.25">
      <c r="A9" s="72"/>
      <c r="B9" s="72"/>
      <c r="C9" s="72"/>
      <c r="D9" s="72"/>
      <c r="E9" s="86" t="s">
        <v>9</v>
      </c>
      <c r="F9" s="86">
        <v>1530</v>
      </c>
      <c r="G9" s="86">
        <v>1.4999999999999999E-2</v>
      </c>
      <c r="H9" s="60">
        <f>G9/SUM($G$3:$G$9)</f>
        <v>1.507537688442211E-2</v>
      </c>
      <c r="I9" s="78">
        <f t="shared" si="2"/>
        <v>2.2613065326633164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0.49748743718592958</v>
      </c>
      <c r="AC9" s="66">
        <f t="shared" si="0"/>
        <v>888.94221105527629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3"/>
        <v>0</v>
      </c>
      <c r="AO9" s="60">
        <f t="shared" si="1"/>
        <v>0</v>
      </c>
      <c r="AP9" s="60">
        <f t="shared" si="1"/>
        <v>0</v>
      </c>
      <c r="AQ9" s="60">
        <f t="shared" si="1"/>
        <v>0</v>
      </c>
      <c r="AR9" s="60">
        <f t="shared" si="1"/>
        <v>0</v>
      </c>
      <c r="AS9" s="60">
        <f t="shared" si="1"/>
        <v>0</v>
      </c>
      <c r="AT9" s="60">
        <f t="shared" si="1"/>
        <v>0</v>
      </c>
      <c r="AU9" s="60">
        <f t="shared" si="1"/>
        <v>0</v>
      </c>
      <c r="AV9" s="60">
        <f t="shared" si="1"/>
        <v>0.49748743718592958</v>
      </c>
      <c r="AW9" s="60">
        <f t="shared" si="1"/>
        <v>888.94221105527629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261.24979899497492</v>
      </c>
      <c r="AO10" s="77">
        <f t="shared" ref="AO10:AW10" si="25">SUM(AO3:AO9)</f>
        <v>13.440452261306536</v>
      </c>
      <c r="AP10" s="77">
        <f t="shared" si="25"/>
        <v>8.0944221105527632</v>
      </c>
      <c r="AQ10" s="77">
        <f t="shared" si="25"/>
        <v>33.659547738693476</v>
      </c>
      <c r="AR10" s="77">
        <f t="shared" si="25"/>
        <v>1.0703517587939699</v>
      </c>
      <c r="AS10" s="77">
        <f t="shared" si="25"/>
        <v>243.68592964824123</v>
      </c>
      <c r="AT10" s="77">
        <f t="shared" si="25"/>
        <v>76.379396984924625</v>
      </c>
      <c r="AU10" s="77">
        <f t="shared" si="25"/>
        <v>2.8894113424264183</v>
      </c>
      <c r="AV10" s="77">
        <f t="shared" si="25"/>
        <v>178.35358793969851</v>
      </c>
      <c r="AW10" s="77">
        <f t="shared" si="25"/>
        <v>1579.7479899497484</v>
      </c>
    </row>
    <row r="12" spans="1:49" x14ac:dyDescent="0.25">
      <c r="B12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50" enableFormatConditionsCalculation="0"/>
  <dimension ref="A1:AW9"/>
  <sheetViews>
    <sheetView showGridLines="0" workbookViewId="0">
      <selection activeCell="S27" sqref="S27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150</v>
      </c>
      <c r="B3" s="56" t="s">
        <v>398</v>
      </c>
      <c r="C3" s="56" t="s">
        <v>174</v>
      </c>
      <c r="D3" s="56">
        <v>200</v>
      </c>
      <c r="E3" s="58" t="s">
        <v>399</v>
      </c>
      <c r="F3" s="58">
        <v>690</v>
      </c>
      <c r="G3" s="86">
        <v>0.9</v>
      </c>
      <c r="H3" s="60">
        <f>G3/SUM($G$3:$G$6)</f>
        <v>0.8910891089108911</v>
      </c>
      <c r="I3" s="78">
        <f>$D$3*H3</f>
        <v>178.21782178217822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6" si="0">$I3/100*J3</f>
        <v>704.38811881188121</v>
      </c>
      <c r="U3" s="65">
        <f t="shared" si="0"/>
        <v>23.48910891089109</v>
      </c>
      <c r="V3" s="65">
        <f t="shared" si="0"/>
        <v>65.940594059405939</v>
      </c>
      <c r="W3" s="65">
        <f t="shared" si="0"/>
        <v>4.2415841584158418</v>
      </c>
      <c r="X3" s="65">
        <f t="shared" si="0"/>
        <v>0</v>
      </c>
      <c r="Y3" s="65">
        <f t="shared" si="0"/>
        <v>142.57425742574259</v>
      </c>
      <c r="Z3" s="65">
        <f t="shared" si="0"/>
        <v>32.079207920792079</v>
      </c>
      <c r="AA3" s="65">
        <f t="shared" si="0"/>
        <v>0</v>
      </c>
      <c r="AB3" s="65">
        <f t="shared" si="0"/>
        <v>10.693069306930694</v>
      </c>
      <c r="AC3" s="66">
        <f t="shared" si="0"/>
        <v>106.36039603960396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0.77500000000000002</v>
      </c>
      <c r="AL3" s="68">
        <v>0.97499999999999998</v>
      </c>
      <c r="AM3" s="69">
        <v>0.92500000000000004</v>
      </c>
      <c r="AN3" s="70">
        <f>AD3*T3</f>
        <v>704.38811881188121</v>
      </c>
      <c r="AO3" s="60">
        <f t="shared" ref="AO3:AW6" si="1">AE3*U3</f>
        <v>23.48910891089109</v>
      </c>
      <c r="AP3" s="60">
        <f t="shared" si="1"/>
        <v>65.940594059405939</v>
      </c>
      <c r="AQ3" s="60">
        <f t="shared" si="1"/>
        <v>4.2415841584158418</v>
      </c>
      <c r="AR3" s="60">
        <f t="shared" si="1"/>
        <v>0</v>
      </c>
      <c r="AS3" s="60">
        <f t="shared" si="1"/>
        <v>142.57425742574259</v>
      </c>
      <c r="AT3" s="60">
        <f t="shared" si="1"/>
        <v>29.673267326732674</v>
      </c>
      <c r="AU3" s="60">
        <f t="shared" si="1"/>
        <v>0</v>
      </c>
      <c r="AV3" s="60">
        <f t="shared" si="1"/>
        <v>10.425742574257425</v>
      </c>
      <c r="AW3" s="60">
        <f t="shared" si="1"/>
        <v>98.383366336633657</v>
      </c>
    </row>
    <row r="4" spans="1:49" x14ac:dyDescent="0.25">
      <c r="A4" s="71"/>
      <c r="B4" s="71"/>
      <c r="C4" s="71"/>
      <c r="D4" s="71"/>
      <c r="E4" s="86" t="s">
        <v>40</v>
      </c>
      <c r="F4" s="86">
        <v>260</v>
      </c>
      <c r="G4" s="86">
        <v>0.05</v>
      </c>
      <c r="H4" s="60">
        <f>G4/SUM($G$3:$G$6)</f>
        <v>4.9504950495049507E-2</v>
      </c>
      <c r="I4" s="78">
        <f t="shared" ref="I4:I6" si="2">$D$3*H4</f>
        <v>9.9009900990099009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4.0089108910891094</v>
      </c>
      <c r="U4" s="65">
        <f t="shared" si="0"/>
        <v>0.19801980198019803</v>
      </c>
      <c r="V4" s="65">
        <f t="shared" si="0"/>
        <v>4.0594059405940595E-2</v>
      </c>
      <c r="W4" s="65">
        <f t="shared" si="0"/>
        <v>0.71287128712871295</v>
      </c>
      <c r="X4" s="65">
        <f t="shared" si="0"/>
        <v>0.15049504950495052</v>
      </c>
      <c r="Y4" s="65">
        <f t="shared" si="0"/>
        <v>0</v>
      </c>
      <c r="Z4" s="65">
        <f t="shared" si="0"/>
        <v>1.1386138613861387</v>
      </c>
      <c r="AA4" s="65">
        <f t="shared" si="0"/>
        <v>1.8316831683168318</v>
      </c>
      <c r="AB4" s="65">
        <f t="shared" si="0"/>
        <v>2.9702970297029703</v>
      </c>
      <c r="AC4" s="66">
        <f t="shared" si="0"/>
        <v>0.49504950495049505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0.95</v>
      </c>
      <c r="AK4" s="68">
        <v>0.55000000000000004</v>
      </c>
      <c r="AL4" s="68">
        <v>0.95</v>
      </c>
      <c r="AM4" s="69">
        <v>0.85</v>
      </c>
      <c r="AN4" s="70">
        <f t="shared" ref="AN4:AN6" si="3">AD4*T4</f>
        <v>4.0089108910891094</v>
      </c>
      <c r="AO4" s="60">
        <f t="shared" si="1"/>
        <v>0.19801980198019803</v>
      </c>
      <c r="AP4" s="60">
        <f t="shared" si="1"/>
        <v>4.0594059405940595E-2</v>
      </c>
      <c r="AQ4" s="60">
        <f t="shared" si="1"/>
        <v>0.71287128712871295</v>
      </c>
      <c r="AR4" s="60">
        <f t="shared" si="1"/>
        <v>0.15049504950495052</v>
      </c>
      <c r="AS4" s="60">
        <f t="shared" si="1"/>
        <v>0</v>
      </c>
      <c r="AT4" s="60">
        <f t="shared" si="1"/>
        <v>1.0816831683168318</v>
      </c>
      <c r="AU4" s="60">
        <f t="shared" si="1"/>
        <v>1.0074257425742577</v>
      </c>
      <c r="AV4" s="60">
        <f t="shared" si="1"/>
        <v>2.8217821782178216</v>
      </c>
      <c r="AW4" s="60">
        <f t="shared" si="1"/>
        <v>0.42079207920792078</v>
      </c>
    </row>
    <row r="5" spans="1:49" x14ac:dyDescent="0.25">
      <c r="A5" s="71"/>
      <c r="B5" s="71"/>
      <c r="C5" s="71"/>
      <c r="D5" s="71"/>
      <c r="E5" s="86" t="s">
        <v>41</v>
      </c>
      <c r="F5" s="86">
        <v>356</v>
      </c>
      <c r="G5" s="86">
        <v>0.05</v>
      </c>
      <c r="H5" s="60">
        <f>G5/SUM($G$3:$G$6)</f>
        <v>4.9504950495049507E-2</v>
      </c>
      <c r="I5" s="78">
        <f t="shared" si="2"/>
        <v>9.9009900990099009</v>
      </c>
      <c r="J5" s="61">
        <v>60.75</v>
      </c>
      <c r="K5" s="62">
        <v>4.78</v>
      </c>
      <c r="L5" s="62">
        <v>0.67</v>
      </c>
      <c r="M5" s="62">
        <v>8.9</v>
      </c>
      <c r="N5" s="62">
        <v>1.1000000000000001</v>
      </c>
      <c r="O5" s="62">
        <v>0</v>
      </c>
      <c r="P5" s="62">
        <v>994.8</v>
      </c>
      <c r="Q5" s="62">
        <v>56.2</v>
      </c>
      <c r="R5" s="62">
        <v>175.1</v>
      </c>
      <c r="S5" s="63">
        <v>41.2</v>
      </c>
      <c r="T5" s="64">
        <f t="shared" si="0"/>
        <v>6.0148514851485153</v>
      </c>
      <c r="U5" s="65">
        <f t="shared" si="0"/>
        <v>0.4732673267326733</v>
      </c>
      <c r="V5" s="65">
        <f t="shared" si="0"/>
        <v>6.633663366336634E-2</v>
      </c>
      <c r="W5" s="65">
        <f t="shared" si="0"/>
        <v>0.8811881188118813</v>
      </c>
      <c r="X5" s="65">
        <f t="shared" si="0"/>
        <v>0.10891089108910892</v>
      </c>
      <c r="Y5" s="65">
        <f t="shared" si="0"/>
        <v>0</v>
      </c>
      <c r="Z5" s="65">
        <f t="shared" si="0"/>
        <v>98.495049504950501</v>
      </c>
      <c r="AA5" s="65">
        <f t="shared" si="0"/>
        <v>5.5643564356435649</v>
      </c>
      <c r="AB5" s="65">
        <f t="shared" si="0"/>
        <v>17.336633663366335</v>
      </c>
      <c r="AC5" s="66">
        <f t="shared" si="0"/>
        <v>4.0792079207920793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0.95</v>
      </c>
      <c r="AK5" s="68">
        <v>0.55000000000000004</v>
      </c>
      <c r="AL5" s="68">
        <v>0.95</v>
      </c>
      <c r="AM5" s="69">
        <v>0.85</v>
      </c>
      <c r="AN5" s="70">
        <f t="shared" si="3"/>
        <v>6.0148514851485153</v>
      </c>
      <c r="AO5" s="60">
        <f t="shared" si="1"/>
        <v>0.4732673267326733</v>
      </c>
      <c r="AP5" s="60">
        <f t="shared" si="1"/>
        <v>6.633663366336634E-2</v>
      </c>
      <c r="AQ5" s="60">
        <f t="shared" si="1"/>
        <v>0.8811881188118813</v>
      </c>
      <c r="AR5" s="60">
        <f t="shared" si="1"/>
        <v>0.10891089108910892</v>
      </c>
      <c r="AS5" s="60">
        <f t="shared" si="1"/>
        <v>0</v>
      </c>
      <c r="AT5" s="60">
        <f t="shared" si="1"/>
        <v>93.570297029702971</v>
      </c>
      <c r="AU5" s="60">
        <f t="shared" si="1"/>
        <v>3.0603960396039609</v>
      </c>
      <c r="AV5" s="60">
        <f t="shared" si="1"/>
        <v>16.469801980198017</v>
      </c>
      <c r="AW5" s="60">
        <f t="shared" si="1"/>
        <v>3.4673267326732673</v>
      </c>
    </row>
    <row r="6" spans="1:49" x14ac:dyDescent="0.25">
      <c r="A6" s="72"/>
      <c r="B6" s="72"/>
      <c r="C6" s="72"/>
      <c r="D6" s="72"/>
      <c r="E6" s="86" t="s">
        <v>9</v>
      </c>
      <c r="F6" s="86">
        <v>1530</v>
      </c>
      <c r="G6" s="86">
        <v>0.01</v>
      </c>
      <c r="H6" s="60">
        <f>G6/SUM($G$3:$G$6)</f>
        <v>9.9009900990099011E-3</v>
      </c>
      <c r="I6" s="78">
        <f t="shared" si="2"/>
        <v>1.9801980198019802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0.43564356435643564</v>
      </c>
      <c r="AC6" s="66">
        <f t="shared" si="0"/>
        <v>778.4356435643565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0.43564356435643564</v>
      </c>
      <c r="AW6" s="60">
        <f t="shared" si="1"/>
        <v>778.4356435643565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714.41188118811885</v>
      </c>
      <c r="AO7" s="77">
        <f t="shared" si="4"/>
        <v>24.160396039603963</v>
      </c>
      <c r="AP7" s="77">
        <f t="shared" si="4"/>
        <v>66.047524752475255</v>
      </c>
      <c r="AQ7" s="77">
        <f t="shared" si="4"/>
        <v>5.8356435643564355</v>
      </c>
      <c r="AR7" s="77">
        <f t="shared" si="4"/>
        <v>0.25940594059405941</v>
      </c>
      <c r="AS7" s="77">
        <f t="shared" si="4"/>
        <v>142.57425742574259</v>
      </c>
      <c r="AT7" s="77">
        <f t="shared" si="4"/>
        <v>124.32524752475248</v>
      </c>
      <c r="AU7" s="77">
        <f t="shared" si="4"/>
        <v>4.0678217821782185</v>
      </c>
      <c r="AV7" s="77">
        <f t="shared" si="4"/>
        <v>30.1529702970297</v>
      </c>
      <c r="AW7" s="77">
        <f t="shared" si="4"/>
        <v>880.70712871287139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151</v>
      </c>
      <c r="B3" s="56" t="s">
        <v>400</v>
      </c>
      <c r="C3" s="56" t="s">
        <v>174</v>
      </c>
      <c r="D3" s="56">
        <v>150</v>
      </c>
      <c r="E3" s="58" t="s">
        <v>390</v>
      </c>
      <c r="F3" s="58">
        <v>3</v>
      </c>
      <c r="G3" s="87">
        <v>0.62499999999999989</v>
      </c>
      <c r="H3" s="60">
        <f>G3/SUM($G$3:$G$5)</f>
        <v>0.45454545454545447</v>
      </c>
      <c r="I3" s="78">
        <f>$D$3*H3</f>
        <v>68.181818181818173</v>
      </c>
      <c r="J3" s="61">
        <v>351.99</v>
      </c>
      <c r="K3" s="62">
        <v>11.1</v>
      </c>
      <c r="L3" s="62">
        <v>1.51</v>
      </c>
      <c r="M3" s="62">
        <v>73.5</v>
      </c>
      <c r="N3" s="62">
        <v>2</v>
      </c>
      <c r="O3" s="62">
        <v>0</v>
      </c>
      <c r="P3" s="62">
        <v>0</v>
      </c>
      <c r="Q3" s="62">
        <v>3</v>
      </c>
      <c r="R3" s="62">
        <v>30.56</v>
      </c>
      <c r="S3" s="63">
        <v>3</v>
      </c>
      <c r="T3" s="64">
        <f t="shared" ref="T3:AC5" si="0">$I3/100*J3</f>
        <v>239.9931818181818</v>
      </c>
      <c r="U3" s="65">
        <f t="shared" si="0"/>
        <v>7.5681818181818175</v>
      </c>
      <c r="V3" s="65">
        <f t="shared" si="0"/>
        <v>1.0295454545454545</v>
      </c>
      <c r="W3" s="65">
        <f t="shared" si="0"/>
        <v>50.11363636363636</v>
      </c>
      <c r="X3" s="65">
        <f t="shared" si="0"/>
        <v>1.3636363636363635</v>
      </c>
      <c r="Y3" s="65">
        <f t="shared" si="0"/>
        <v>0</v>
      </c>
      <c r="Z3" s="65">
        <f t="shared" si="0"/>
        <v>0</v>
      </c>
      <c r="AA3" s="65">
        <f t="shared" si="0"/>
        <v>2.0454545454545454</v>
      </c>
      <c r="AB3" s="65">
        <f t="shared" si="0"/>
        <v>20.836363636363632</v>
      </c>
      <c r="AC3" s="66">
        <f t="shared" si="0"/>
        <v>2.0454545454545454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0.77500000000000002</v>
      </c>
      <c r="AL3" s="68">
        <v>0.97499999999999998</v>
      </c>
      <c r="AM3" s="69">
        <v>0.92500000000000004</v>
      </c>
      <c r="AN3" s="70">
        <f>AD3*T3</f>
        <v>239.9931818181818</v>
      </c>
      <c r="AO3" s="60">
        <f t="shared" ref="AO3:AW5" si="1">AE3*U3</f>
        <v>7.5681818181818175</v>
      </c>
      <c r="AP3" s="60">
        <f t="shared" si="1"/>
        <v>1.0295454545454545</v>
      </c>
      <c r="AQ3" s="60">
        <f t="shared" si="1"/>
        <v>50.11363636363636</v>
      </c>
      <c r="AR3" s="60">
        <f t="shared" si="1"/>
        <v>1.3636363636363635</v>
      </c>
      <c r="AS3" s="60">
        <f t="shared" si="1"/>
        <v>0</v>
      </c>
      <c r="AT3" s="60">
        <f t="shared" si="1"/>
        <v>0</v>
      </c>
      <c r="AU3" s="60">
        <f t="shared" si="1"/>
        <v>1.5852272727272727</v>
      </c>
      <c r="AV3" s="60">
        <f t="shared" si="1"/>
        <v>20.315454545454543</v>
      </c>
      <c r="AW3" s="60">
        <f t="shared" si="1"/>
        <v>1.8920454545454546</v>
      </c>
    </row>
    <row r="4" spans="1:49" x14ac:dyDescent="0.25">
      <c r="A4" s="71"/>
      <c r="B4" s="71"/>
      <c r="C4" s="71"/>
      <c r="D4" s="71"/>
      <c r="E4" s="87" t="s">
        <v>401</v>
      </c>
      <c r="F4" s="87">
        <v>82</v>
      </c>
      <c r="G4" s="87">
        <v>0.625</v>
      </c>
      <c r="H4" s="60">
        <f>G4/SUM($G$3:$G$5)</f>
        <v>0.45454545454545453</v>
      </c>
      <c r="I4" s="78">
        <f t="shared" ref="I4:I5" si="2">$D$3*H4</f>
        <v>68.181818181818173</v>
      </c>
      <c r="J4" s="61">
        <v>320.95999999999998</v>
      </c>
      <c r="K4" s="62">
        <v>9</v>
      </c>
      <c r="L4" s="62">
        <v>2.6</v>
      </c>
      <c r="M4" s="62">
        <v>65.39</v>
      </c>
      <c r="N4" s="62">
        <v>5.9</v>
      </c>
      <c r="O4" s="62">
        <v>0</v>
      </c>
      <c r="P4" s="62">
        <v>17</v>
      </c>
      <c r="Q4" s="62">
        <v>0</v>
      </c>
      <c r="R4" s="62">
        <v>39</v>
      </c>
      <c r="S4" s="63">
        <v>2.2000000000000002</v>
      </c>
      <c r="T4" s="64">
        <f t="shared" si="0"/>
        <v>218.83636363636361</v>
      </c>
      <c r="U4" s="65">
        <f t="shared" si="0"/>
        <v>6.1363636363636358</v>
      </c>
      <c r="V4" s="65">
        <f t="shared" si="0"/>
        <v>1.7727272727272727</v>
      </c>
      <c r="W4" s="65">
        <f t="shared" si="0"/>
        <v>44.584090909090904</v>
      </c>
      <c r="X4" s="65">
        <f t="shared" si="0"/>
        <v>4.0227272727272725</v>
      </c>
      <c r="Y4" s="65">
        <f t="shared" si="0"/>
        <v>0</v>
      </c>
      <c r="Z4" s="65">
        <f t="shared" si="0"/>
        <v>11.59090909090909</v>
      </c>
      <c r="AA4" s="65">
        <f t="shared" si="0"/>
        <v>0</v>
      </c>
      <c r="AB4" s="65">
        <f t="shared" si="0"/>
        <v>26.59090909090909</v>
      </c>
      <c r="AC4" s="66">
        <f t="shared" si="0"/>
        <v>1.5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0.95</v>
      </c>
      <c r="AK4" s="68">
        <v>0.55000000000000004</v>
      </c>
      <c r="AL4" s="68">
        <v>0.95</v>
      </c>
      <c r="AM4" s="69">
        <v>0.85</v>
      </c>
      <c r="AN4" s="70">
        <f t="shared" ref="AN4:AN5" si="3">AD4*T4</f>
        <v>218.83636363636361</v>
      </c>
      <c r="AO4" s="60">
        <f t="shared" si="1"/>
        <v>6.1363636363636358</v>
      </c>
      <c r="AP4" s="60">
        <f t="shared" si="1"/>
        <v>1.7727272727272727</v>
      </c>
      <c r="AQ4" s="60">
        <f t="shared" si="1"/>
        <v>44.584090909090904</v>
      </c>
      <c r="AR4" s="60">
        <f t="shared" si="1"/>
        <v>4.0227272727272725</v>
      </c>
      <c r="AS4" s="60">
        <f t="shared" si="1"/>
        <v>0</v>
      </c>
      <c r="AT4" s="60">
        <f t="shared" si="1"/>
        <v>11.011363636363635</v>
      </c>
      <c r="AU4" s="60">
        <f t="shared" si="1"/>
        <v>0</v>
      </c>
      <c r="AV4" s="60">
        <f t="shared" si="1"/>
        <v>25.261363636363633</v>
      </c>
      <c r="AW4" s="60">
        <f t="shared" si="1"/>
        <v>1.2749999999999999</v>
      </c>
    </row>
    <row r="5" spans="1:49" x14ac:dyDescent="0.25">
      <c r="A5" s="71"/>
      <c r="B5" s="71"/>
      <c r="C5" s="71"/>
      <c r="D5" s="71"/>
      <c r="E5" s="87" t="s">
        <v>273</v>
      </c>
      <c r="F5" s="87">
        <v>1378</v>
      </c>
      <c r="G5" s="87">
        <v>0.125</v>
      </c>
      <c r="H5" s="60">
        <f>G5/SUM($G$3:$G$5)</f>
        <v>9.0909090909090912E-2</v>
      </c>
      <c r="I5" s="78">
        <f t="shared" si="2"/>
        <v>13.636363636363637</v>
      </c>
      <c r="J5" s="61">
        <v>399.6</v>
      </c>
      <c r="K5" s="62">
        <v>0</v>
      </c>
      <c r="L5" s="62">
        <v>0</v>
      </c>
      <c r="M5" s="62">
        <v>99.9</v>
      </c>
      <c r="N5" s="62">
        <v>0</v>
      </c>
      <c r="O5" s="62">
        <v>0</v>
      </c>
      <c r="P5" s="62">
        <v>0</v>
      </c>
      <c r="Q5" s="62">
        <v>3</v>
      </c>
      <c r="R5" s="62">
        <v>20</v>
      </c>
      <c r="S5" s="63">
        <v>0.4</v>
      </c>
      <c r="T5" s="64">
        <f t="shared" si="0"/>
        <v>54.490909090909092</v>
      </c>
      <c r="U5" s="65">
        <f t="shared" si="0"/>
        <v>0</v>
      </c>
      <c r="V5" s="65">
        <f t="shared" si="0"/>
        <v>0</v>
      </c>
      <c r="W5" s="65">
        <f t="shared" si="0"/>
        <v>13.622727272727273</v>
      </c>
      <c r="X5" s="65">
        <f t="shared" si="0"/>
        <v>0</v>
      </c>
      <c r="Y5" s="65">
        <f t="shared" si="0"/>
        <v>0</v>
      </c>
      <c r="Z5" s="65">
        <f t="shared" si="0"/>
        <v>0</v>
      </c>
      <c r="AA5" s="65">
        <f t="shared" si="0"/>
        <v>0.40909090909090906</v>
      </c>
      <c r="AB5" s="65">
        <f t="shared" si="0"/>
        <v>2.7272727272727271</v>
      </c>
      <c r="AC5" s="66">
        <f t="shared" si="0"/>
        <v>5.4545454545454543E-2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0.95</v>
      </c>
      <c r="AK5" s="68">
        <v>0.55000000000000004</v>
      </c>
      <c r="AL5" s="68">
        <v>0.95</v>
      </c>
      <c r="AM5" s="69">
        <v>0.85</v>
      </c>
      <c r="AN5" s="70">
        <f t="shared" si="3"/>
        <v>54.490909090909092</v>
      </c>
      <c r="AO5" s="60">
        <f t="shared" si="1"/>
        <v>0</v>
      </c>
      <c r="AP5" s="60">
        <f t="shared" si="1"/>
        <v>0</v>
      </c>
      <c r="AQ5" s="60">
        <f t="shared" si="1"/>
        <v>13.622727272727273</v>
      </c>
      <c r="AR5" s="60">
        <f t="shared" si="1"/>
        <v>0</v>
      </c>
      <c r="AS5" s="60">
        <f t="shared" si="1"/>
        <v>0</v>
      </c>
      <c r="AT5" s="60">
        <f t="shared" si="1"/>
        <v>0</v>
      </c>
      <c r="AU5" s="60">
        <f t="shared" si="1"/>
        <v>0.22500000000000001</v>
      </c>
      <c r="AV5" s="60">
        <f t="shared" si="1"/>
        <v>2.5909090909090904</v>
      </c>
      <c r="AW5" s="60">
        <f t="shared" si="1"/>
        <v>4.6363636363636357E-2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 t="shared" ref="AN6:AW6" si="4">SUM(AN3:AN5)</f>
        <v>513.32045454545448</v>
      </c>
      <c r="AO6" s="77">
        <f t="shared" si="4"/>
        <v>13.704545454545453</v>
      </c>
      <c r="AP6" s="77">
        <f t="shared" si="4"/>
        <v>2.8022727272727272</v>
      </c>
      <c r="AQ6" s="77">
        <f t="shared" si="4"/>
        <v>108.32045454545454</v>
      </c>
      <c r="AR6" s="77">
        <f t="shared" si="4"/>
        <v>5.3863636363636358</v>
      </c>
      <c r="AS6" s="77">
        <f t="shared" si="4"/>
        <v>0</v>
      </c>
      <c r="AT6" s="77">
        <f t="shared" si="4"/>
        <v>11.011363636363635</v>
      </c>
      <c r="AU6" s="77">
        <f t="shared" si="4"/>
        <v>1.8102272727272728</v>
      </c>
      <c r="AV6" s="77">
        <f t="shared" si="4"/>
        <v>48.167727272727269</v>
      </c>
      <c r="AW6" s="77">
        <f t="shared" si="4"/>
        <v>3.2134090909090909</v>
      </c>
    </row>
    <row r="8" spans="1:49" x14ac:dyDescent="0.25">
      <c r="B8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topLeftCell="F1" workbookViewId="0">
      <selection activeCell="J3" sqref="J3:S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152</v>
      </c>
      <c r="B3" s="56" t="s">
        <v>404</v>
      </c>
      <c r="C3" s="56" t="s">
        <v>174</v>
      </c>
      <c r="D3" s="56">
        <v>200</v>
      </c>
      <c r="E3" s="58" t="s">
        <v>4</v>
      </c>
      <c r="F3" s="58">
        <v>945</v>
      </c>
      <c r="G3" s="87">
        <v>0.7</v>
      </c>
      <c r="H3" s="60">
        <f>G3/SUM($G$3:$G$7)</f>
        <v>0.69306930693069313</v>
      </c>
      <c r="I3" s="78">
        <f>$D$3*H3</f>
        <v>138.61386138613864</v>
      </c>
      <c r="J3" s="61">
        <v>139.5</v>
      </c>
      <c r="K3" s="62">
        <v>13</v>
      </c>
      <c r="L3" s="62">
        <v>8.5</v>
      </c>
      <c r="M3" s="62">
        <v>2.75</v>
      </c>
      <c r="N3" s="62">
        <v>0</v>
      </c>
      <c r="O3" s="62">
        <v>584.6</v>
      </c>
      <c r="P3" s="62">
        <v>233.3</v>
      </c>
      <c r="Q3" s="62">
        <v>0</v>
      </c>
      <c r="R3" s="62">
        <v>56</v>
      </c>
      <c r="S3" s="63">
        <v>131</v>
      </c>
      <c r="T3" s="64">
        <f t="shared" ref="T3:AC7" si="0">$I3/100*J3</f>
        <v>193.36633663366342</v>
      </c>
      <c r="U3" s="65">
        <f t="shared" si="0"/>
        <v>18.019801980198025</v>
      </c>
      <c r="V3" s="65">
        <f t="shared" si="0"/>
        <v>11.782178217821786</v>
      </c>
      <c r="W3" s="65">
        <f t="shared" si="0"/>
        <v>3.8118811881188126</v>
      </c>
      <c r="X3" s="65">
        <f t="shared" si="0"/>
        <v>0</v>
      </c>
      <c r="Y3" s="65">
        <f t="shared" si="0"/>
        <v>810.33663366336657</v>
      </c>
      <c r="Z3" s="65">
        <f t="shared" si="0"/>
        <v>323.38613861386148</v>
      </c>
      <c r="AA3" s="65">
        <f t="shared" si="0"/>
        <v>0</v>
      </c>
      <c r="AB3" s="65">
        <f t="shared" si="0"/>
        <v>77.623762376237636</v>
      </c>
      <c r="AC3" s="66">
        <f t="shared" si="0"/>
        <v>181.58415841584164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0.8</v>
      </c>
      <c r="AL3" s="68">
        <v>1</v>
      </c>
      <c r="AM3" s="69">
        <v>1</v>
      </c>
      <c r="AN3" s="70">
        <f>AD3*T3</f>
        <v>193.36633663366342</v>
      </c>
      <c r="AO3" s="60">
        <f t="shared" ref="AO3:AW7" si="1">AE3*U3</f>
        <v>18.019801980198025</v>
      </c>
      <c r="AP3" s="60">
        <f t="shared" si="1"/>
        <v>11.782178217821786</v>
      </c>
      <c r="AQ3" s="60">
        <f t="shared" si="1"/>
        <v>3.8118811881188126</v>
      </c>
      <c r="AR3" s="60">
        <f t="shared" si="1"/>
        <v>0</v>
      </c>
      <c r="AS3" s="60">
        <f t="shared" si="1"/>
        <v>810.33663366336657</v>
      </c>
      <c r="AT3" s="60">
        <f t="shared" si="1"/>
        <v>323.38613861386148</v>
      </c>
      <c r="AU3" s="60">
        <f t="shared" si="1"/>
        <v>0</v>
      </c>
      <c r="AV3" s="60">
        <f t="shared" si="1"/>
        <v>77.623762376237636</v>
      </c>
      <c r="AW3" s="60">
        <f t="shared" si="1"/>
        <v>181.58415841584164</v>
      </c>
    </row>
    <row r="4" spans="1:49" x14ac:dyDescent="0.25">
      <c r="A4" s="71"/>
      <c r="B4" s="71"/>
      <c r="C4" s="71"/>
      <c r="D4" s="71"/>
      <c r="E4" s="87" t="s">
        <v>373</v>
      </c>
      <c r="F4" s="87">
        <v>1057</v>
      </c>
      <c r="G4" s="87">
        <v>0.1</v>
      </c>
      <c r="H4" s="60">
        <f t="shared" ref="H4:H7" si="2">G4/SUM($G$3:$G$7)</f>
        <v>9.9009900990099042E-2</v>
      </c>
      <c r="I4" s="78">
        <f t="shared" ref="I4:I7" si="3">$D$3*H4</f>
        <v>19.801980198019809</v>
      </c>
      <c r="J4" s="61">
        <v>197.6</v>
      </c>
      <c r="K4" s="62">
        <v>17.899999999999999</v>
      </c>
      <c r="L4" s="62">
        <v>14</v>
      </c>
      <c r="M4" s="62">
        <v>1</v>
      </c>
      <c r="N4" s="62">
        <v>0</v>
      </c>
      <c r="O4" s="62">
        <v>524.6</v>
      </c>
      <c r="P4" s="62">
        <v>20.8</v>
      </c>
      <c r="Q4" s="62">
        <v>0</v>
      </c>
      <c r="R4" s="62">
        <v>555</v>
      </c>
      <c r="S4" s="63">
        <v>4891.5</v>
      </c>
      <c r="T4" s="64">
        <f t="shared" si="0"/>
        <v>39.128712871287142</v>
      </c>
      <c r="U4" s="65">
        <f t="shared" si="0"/>
        <v>3.5445544554455455</v>
      </c>
      <c r="V4" s="65">
        <f t="shared" si="0"/>
        <v>2.772277227722773</v>
      </c>
      <c r="W4" s="65">
        <f t="shared" si="0"/>
        <v>0.19801980198019808</v>
      </c>
      <c r="X4" s="65">
        <f t="shared" si="0"/>
        <v>0</v>
      </c>
      <c r="Y4" s="65">
        <f t="shared" si="0"/>
        <v>103.88118811881192</v>
      </c>
      <c r="Z4" s="65">
        <f t="shared" si="0"/>
        <v>4.1188118811881207</v>
      </c>
      <c r="AA4" s="65">
        <f t="shared" si="0"/>
        <v>0</v>
      </c>
      <c r="AB4" s="65">
        <f t="shared" si="0"/>
        <v>109.90099009900993</v>
      </c>
      <c r="AC4" s="66">
        <f t="shared" si="0"/>
        <v>968.61386138613898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0.9</v>
      </c>
      <c r="AN4" s="70">
        <f t="shared" ref="AN4:AN7" si="4">AD4*T4</f>
        <v>39.128712871287142</v>
      </c>
      <c r="AO4" s="60">
        <f t="shared" si="1"/>
        <v>3.5445544554455455</v>
      </c>
      <c r="AP4" s="60">
        <f t="shared" si="1"/>
        <v>2.772277227722773</v>
      </c>
      <c r="AQ4" s="60">
        <f t="shared" si="1"/>
        <v>0.19801980198019808</v>
      </c>
      <c r="AR4" s="60">
        <f t="shared" si="1"/>
        <v>0</v>
      </c>
      <c r="AS4" s="60">
        <f t="shared" si="1"/>
        <v>103.88118811881192</v>
      </c>
      <c r="AT4" s="60">
        <f t="shared" si="1"/>
        <v>3.7069306930693089</v>
      </c>
      <c r="AU4" s="60">
        <f t="shared" si="1"/>
        <v>0</v>
      </c>
      <c r="AV4" s="60">
        <f t="shared" si="1"/>
        <v>109.90099009900993</v>
      </c>
      <c r="AW4" s="60">
        <f t="shared" si="1"/>
        <v>871.75247524752513</v>
      </c>
    </row>
    <row r="5" spans="1:49" x14ac:dyDescent="0.25">
      <c r="A5" s="71"/>
      <c r="B5" s="71"/>
      <c r="C5" s="71"/>
      <c r="D5" s="71"/>
      <c r="E5" s="87" t="s">
        <v>402</v>
      </c>
      <c r="F5" s="87">
        <v>1887</v>
      </c>
      <c r="G5" s="87">
        <v>0.1</v>
      </c>
      <c r="H5" s="60">
        <f t="shared" si="2"/>
        <v>9.9009900990099042E-2</v>
      </c>
      <c r="I5" s="78">
        <f t="shared" si="3"/>
        <v>19.801980198019809</v>
      </c>
      <c r="J5" s="61">
        <v>106.5</v>
      </c>
      <c r="K5" s="62">
        <v>11</v>
      </c>
      <c r="L5" s="62">
        <v>1.3</v>
      </c>
      <c r="M5" s="62">
        <v>12.7</v>
      </c>
      <c r="N5" s="62">
        <v>0</v>
      </c>
      <c r="O5" s="62">
        <v>77</v>
      </c>
      <c r="P5" s="62">
        <v>5</v>
      </c>
      <c r="Q5" s="62">
        <v>0</v>
      </c>
      <c r="R5" s="62">
        <v>97</v>
      </c>
      <c r="S5" s="63">
        <v>854.2</v>
      </c>
      <c r="T5" s="64">
        <f t="shared" si="0"/>
        <v>21.089108910891095</v>
      </c>
      <c r="U5" s="65">
        <f t="shared" si="0"/>
        <v>2.1782178217821788</v>
      </c>
      <c r="V5" s="65">
        <f t="shared" si="0"/>
        <v>0.25742574257425754</v>
      </c>
      <c r="W5" s="65">
        <f t="shared" si="0"/>
        <v>2.5148514851485158</v>
      </c>
      <c r="X5" s="65">
        <f t="shared" si="0"/>
        <v>0</v>
      </c>
      <c r="Y5" s="65">
        <f t="shared" si="0"/>
        <v>15.247524752475252</v>
      </c>
      <c r="Z5" s="65">
        <f t="shared" si="0"/>
        <v>0.99009900990099042</v>
      </c>
      <c r="AA5" s="65">
        <f t="shared" si="0"/>
        <v>0</v>
      </c>
      <c r="AB5" s="65">
        <f t="shared" si="0"/>
        <v>19.207920792079214</v>
      </c>
      <c r="AC5" s="66">
        <f t="shared" si="0"/>
        <v>169.1485148514852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0.9</v>
      </c>
      <c r="AN5" s="70">
        <f t="shared" si="4"/>
        <v>21.089108910891095</v>
      </c>
      <c r="AO5" s="60">
        <f t="shared" si="1"/>
        <v>2.1782178217821788</v>
      </c>
      <c r="AP5" s="60">
        <f t="shared" si="1"/>
        <v>0.25742574257425754</v>
      </c>
      <c r="AQ5" s="60">
        <f t="shared" si="1"/>
        <v>2.5148514851485158</v>
      </c>
      <c r="AR5" s="60">
        <f t="shared" si="1"/>
        <v>0</v>
      </c>
      <c r="AS5" s="60">
        <f t="shared" si="1"/>
        <v>15.247524752475252</v>
      </c>
      <c r="AT5" s="60">
        <f t="shared" si="1"/>
        <v>0.89108910891089144</v>
      </c>
      <c r="AU5" s="60">
        <f t="shared" si="1"/>
        <v>0</v>
      </c>
      <c r="AV5" s="60">
        <f t="shared" si="1"/>
        <v>19.207920792079214</v>
      </c>
      <c r="AW5" s="60">
        <f t="shared" si="1"/>
        <v>152.23366336633669</v>
      </c>
    </row>
    <row r="6" spans="1:49" x14ac:dyDescent="0.25">
      <c r="A6" s="71"/>
      <c r="B6" s="71"/>
      <c r="C6" s="71"/>
      <c r="D6" s="71"/>
      <c r="E6" s="87" t="s">
        <v>403</v>
      </c>
      <c r="F6" s="87">
        <v>1915</v>
      </c>
      <c r="G6" s="87">
        <v>0.1</v>
      </c>
      <c r="H6" s="60">
        <f t="shared" si="2"/>
        <v>9.9009900990099042E-2</v>
      </c>
      <c r="I6" s="78">
        <f t="shared" si="3"/>
        <v>19.801980198019809</v>
      </c>
      <c r="J6" s="61">
        <v>124.2</v>
      </c>
      <c r="K6" s="62">
        <v>9.1999999999999993</v>
      </c>
      <c r="L6" s="62">
        <v>0.6</v>
      </c>
      <c r="M6" s="62">
        <v>20.5</v>
      </c>
      <c r="N6" s="62">
        <v>0</v>
      </c>
      <c r="O6" s="62">
        <v>17.100000000000001</v>
      </c>
      <c r="P6" s="62">
        <v>5</v>
      </c>
      <c r="Q6" s="62">
        <v>0</v>
      </c>
      <c r="R6" s="62">
        <v>144</v>
      </c>
      <c r="S6" s="63">
        <v>1242</v>
      </c>
      <c r="T6" s="64">
        <f t="shared" si="0"/>
        <v>24.594059405940602</v>
      </c>
      <c r="U6" s="65">
        <f t="shared" si="0"/>
        <v>1.8217821782178223</v>
      </c>
      <c r="V6" s="65">
        <f t="shared" si="0"/>
        <v>0.11881188118811885</v>
      </c>
      <c r="W6" s="65">
        <f t="shared" si="0"/>
        <v>4.0594059405940603</v>
      </c>
      <c r="X6" s="65">
        <f t="shared" si="0"/>
        <v>0</v>
      </c>
      <c r="Y6" s="65">
        <f t="shared" si="0"/>
        <v>3.3861386138613874</v>
      </c>
      <c r="Z6" s="65">
        <f t="shared" si="0"/>
        <v>0.99009900990099042</v>
      </c>
      <c r="AA6" s="65">
        <f t="shared" si="0"/>
        <v>0</v>
      </c>
      <c r="AB6" s="65">
        <f t="shared" si="0"/>
        <v>28.514851485148526</v>
      </c>
      <c r="AC6" s="66">
        <f t="shared" si="0"/>
        <v>245.94059405940601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0.9</v>
      </c>
      <c r="AN6" s="70">
        <f t="shared" si="4"/>
        <v>24.594059405940602</v>
      </c>
      <c r="AO6" s="60">
        <f t="shared" si="1"/>
        <v>1.8217821782178223</v>
      </c>
      <c r="AP6" s="60">
        <f t="shared" si="1"/>
        <v>0.11881188118811885</v>
      </c>
      <c r="AQ6" s="60">
        <f t="shared" si="1"/>
        <v>4.0594059405940603</v>
      </c>
      <c r="AR6" s="60">
        <f t="shared" si="1"/>
        <v>0</v>
      </c>
      <c r="AS6" s="60">
        <f t="shared" si="1"/>
        <v>3.3861386138613874</v>
      </c>
      <c r="AT6" s="60">
        <f t="shared" si="1"/>
        <v>0.89108910891089144</v>
      </c>
      <c r="AU6" s="60">
        <f t="shared" si="1"/>
        <v>0</v>
      </c>
      <c r="AV6" s="60">
        <f t="shared" si="1"/>
        <v>28.514851485148526</v>
      </c>
      <c r="AW6" s="60">
        <f t="shared" si="1"/>
        <v>221.34653465346543</v>
      </c>
    </row>
    <row r="7" spans="1:49" x14ac:dyDescent="0.25">
      <c r="A7" s="72"/>
      <c r="B7" s="72"/>
      <c r="C7" s="72"/>
      <c r="D7" s="72"/>
      <c r="E7" s="87" t="s">
        <v>9</v>
      </c>
      <c r="F7" s="87">
        <v>1530</v>
      </c>
      <c r="G7" s="87">
        <v>0.01</v>
      </c>
      <c r="H7" s="60">
        <f t="shared" si="2"/>
        <v>9.9009900990099028E-3</v>
      </c>
      <c r="I7" s="78">
        <f t="shared" si="3"/>
        <v>1.9801980198019806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0.4356435643564357</v>
      </c>
      <c r="AC7" s="66">
        <f t="shared" si="0"/>
        <v>778.43564356435661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0.4356435643564357</v>
      </c>
      <c r="AW7" s="60">
        <f t="shared" si="1"/>
        <v>778.43564356435661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 t="shared" ref="AN8:AW8" si="5">SUM(AN3:AN7)</f>
        <v>278.17821782178225</v>
      </c>
      <c r="AO8" s="77">
        <f t="shared" si="5"/>
        <v>25.564356435643575</v>
      </c>
      <c r="AP8" s="77">
        <f t="shared" si="5"/>
        <v>14.930693069306935</v>
      </c>
      <c r="AQ8" s="77">
        <f t="shared" si="5"/>
        <v>10.584158415841586</v>
      </c>
      <c r="AR8" s="77">
        <f t="shared" si="5"/>
        <v>0</v>
      </c>
      <c r="AS8" s="77">
        <f t="shared" si="5"/>
        <v>932.85148514851505</v>
      </c>
      <c r="AT8" s="77">
        <f t="shared" si="5"/>
        <v>328.87524752475252</v>
      </c>
      <c r="AU8" s="77">
        <f t="shared" si="5"/>
        <v>0</v>
      </c>
      <c r="AV8" s="77">
        <f t="shared" si="5"/>
        <v>235.68316831683177</v>
      </c>
      <c r="AW8" s="77">
        <f t="shared" si="5"/>
        <v>2205.3524752475255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"/>
  <sheetViews>
    <sheetView showGridLines="0" workbookViewId="0">
      <selection activeCell="L21" sqref="L21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153</v>
      </c>
      <c r="B3" s="56" t="s">
        <v>405</v>
      </c>
      <c r="C3" s="56" t="s">
        <v>174</v>
      </c>
      <c r="D3" s="56">
        <v>200</v>
      </c>
      <c r="E3" s="58" t="s">
        <v>215</v>
      </c>
      <c r="F3" s="58">
        <v>220</v>
      </c>
      <c r="G3" s="87">
        <v>0.8</v>
      </c>
      <c r="H3" s="60">
        <f>G3/SUM($G$3:$G$6)</f>
        <v>0.79207920792079212</v>
      </c>
      <c r="I3" s="78">
        <f>$D$3*H3</f>
        <v>158.41584158415841</v>
      </c>
      <c r="J3" s="61">
        <v>26.59</v>
      </c>
      <c r="K3" s="62">
        <v>1.1000000000000001</v>
      </c>
      <c r="L3" s="62">
        <v>0.11</v>
      </c>
      <c r="M3" s="62">
        <v>5.3</v>
      </c>
      <c r="N3" s="62">
        <v>1.8</v>
      </c>
      <c r="O3" s="62">
        <v>0</v>
      </c>
      <c r="P3" s="62">
        <v>29.8</v>
      </c>
      <c r="Q3" s="62">
        <v>7</v>
      </c>
      <c r="R3" s="62">
        <v>54.8</v>
      </c>
      <c r="S3" s="63">
        <v>6.32</v>
      </c>
      <c r="T3" s="64">
        <f t="shared" ref="T3:AC6" si="0">$I3/100*J3</f>
        <v>42.122772277227725</v>
      </c>
      <c r="U3" s="65">
        <f t="shared" si="0"/>
        <v>1.7425742574257428</v>
      </c>
      <c r="V3" s="65">
        <f t="shared" si="0"/>
        <v>0.17425742574257427</v>
      </c>
      <c r="W3" s="65">
        <f t="shared" si="0"/>
        <v>8.3960396039603964</v>
      </c>
      <c r="X3" s="65">
        <f t="shared" si="0"/>
        <v>2.8514851485148518</v>
      </c>
      <c r="Y3" s="65">
        <f t="shared" si="0"/>
        <v>0</v>
      </c>
      <c r="Z3" s="65">
        <f t="shared" si="0"/>
        <v>47.207920792079214</v>
      </c>
      <c r="AA3" s="65">
        <f t="shared" si="0"/>
        <v>11.08910891089109</v>
      </c>
      <c r="AB3" s="65">
        <f t="shared" si="0"/>
        <v>86.811881188118818</v>
      </c>
      <c r="AC3" s="66">
        <f t="shared" si="0"/>
        <v>10.011881188118814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1</v>
      </c>
      <c r="AM3" s="69">
        <v>1</v>
      </c>
      <c r="AN3" s="70">
        <f>AD3*T3</f>
        <v>42.122772277227725</v>
      </c>
      <c r="AO3" s="60">
        <f t="shared" ref="AO3:AW6" si="1">AE3*U3</f>
        <v>1.7425742574257428</v>
      </c>
      <c r="AP3" s="60">
        <f t="shared" si="1"/>
        <v>0.17425742574257427</v>
      </c>
      <c r="AQ3" s="60">
        <f t="shared" si="1"/>
        <v>8.3960396039603964</v>
      </c>
      <c r="AR3" s="60">
        <f t="shared" si="1"/>
        <v>2.8514851485148518</v>
      </c>
      <c r="AS3" s="60">
        <f t="shared" si="1"/>
        <v>0</v>
      </c>
      <c r="AT3" s="60">
        <f t="shared" si="1"/>
        <v>42.487128712871296</v>
      </c>
      <c r="AU3" s="60">
        <f t="shared" si="1"/>
        <v>8.3168316831683171</v>
      </c>
      <c r="AV3" s="60">
        <f t="shared" si="1"/>
        <v>86.811881188118818</v>
      </c>
      <c r="AW3" s="60">
        <f t="shared" si="1"/>
        <v>10.011881188118814</v>
      </c>
    </row>
    <row r="4" spans="1:49" x14ac:dyDescent="0.25">
      <c r="A4" s="71"/>
      <c r="B4" s="71"/>
      <c r="C4" s="71"/>
      <c r="D4" s="71"/>
      <c r="E4" s="87" t="s">
        <v>202</v>
      </c>
      <c r="F4" s="87">
        <v>264</v>
      </c>
      <c r="G4" s="87">
        <v>0.1</v>
      </c>
      <c r="H4" s="60">
        <f>G4/SUM($G$3:$G$6)</f>
        <v>9.9009900990099015E-2</v>
      </c>
      <c r="I4" s="78">
        <f t="shared" ref="I4:I6" si="2">$D$3*H4</f>
        <v>19.801980198019802</v>
      </c>
      <c r="J4" s="61">
        <v>28.58</v>
      </c>
      <c r="K4" s="62">
        <v>1.59</v>
      </c>
      <c r="L4" s="62">
        <v>0.3</v>
      </c>
      <c r="M4" s="62">
        <v>4.88</v>
      </c>
      <c r="N4" s="62">
        <v>1.39</v>
      </c>
      <c r="O4" s="62">
        <v>0</v>
      </c>
      <c r="P4" s="62">
        <v>139.80000000000001</v>
      </c>
      <c r="Q4" s="62">
        <v>20</v>
      </c>
      <c r="R4" s="62">
        <v>71.8</v>
      </c>
      <c r="S4" s="63">
        <v>10.39</v>
      </c>
      <c r="T4" s="64">
        <f t="shared" si="0"/>
        <v>5.6594059405940591</v>
      </c>
      <c r="U4" s="65">
        <f t="shared" si="0"/>
        <v>0.31485148514851491</v>
      </c>
      <c r="V4" s="65">
        <f t="shared" si="0"/>
        <v>5.9405940594059403E-2</v>
      </c>
      <c r="W4" s="65">
        <f t="shared" si="0"/>
        <v>0.96633663366336631</v>
      </c>
      <c r="X4" s="65">
        <f t="shared" si="0"/>
        <v>0.27524752475247521</v>
      </c>
      <c r="Y4" s="65">
        <f t="shared" si="0"/>
        <v>0</v>
      </c>
      <c r="Z4" s="65">
        <f t="shared" si="0"/>
        <v>27.683168316831686</v>
      </c>
      <c r="AA4" s="65">
        <f t="shared" si="0"/>
        <v>3.9603960396039604</v>
      </c>
      <c r="AB4" s="65">
        <f t="shared" si="0"/>
        <v>14.217821782178218</v>
      </c>
      <c r="AC4" s="66">
        <f t="shared" si="0"/>
        <v>2.0574257425742575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1</v>
      </c>
      <c r="AM4" s="69">
        <v>1</v>
      </c>
      <c r="AN4" s="70">
        <f t="shared" ref="AN4:AN6" si="3">AD4*T4</f>
        <v>5.6594059405940591</v>
      </c>
      <c r="AO4" s="60">
        <f t="shared" si="1"/>
        <v>0.31485148514851491</v>
      </c>
      <c r="AP4" s="60">
        <f t="shared" si="1"/>
        <v>5.9405940594059403E-2</v>
      </c>
      <c r="AQ4" s="60">
        <f t="shared" si="1"/>
        <v>0.96633663366336631</v>
      </c>
      <c r="AR4" s="60">
        <f t="shared" si="1"/>
        <v>0.27524752475247521</v>
      </c>
      <c r="AS4" s="60">
        <f t="shared" si="1"/>
        <v>0</v>
      </c>
      <c r="AT4" s="60">
        <f t="shared" si="1"/>
        <v>24.914851485148517</v>
      </c>
      <c r="AU4" s="60">
        <f t="shared" si="1"/>
        <v>2.9702970297029703</v>
      </c>
      <c r="AV4" s="60">
        <f t="shared" si="1"/>
        <v>14.217821782178218</v>
      </c>
      <c r="AW4" s="60">
        <f t="shared" si="1"/>
        <v>2.0574257425742575</v>
      </c>
    </row>
    <row r="5" spans="1:49" x14ac:dyDescent="0.25">
      <c r="A5" s="71"/>
      <c r="B5" s="71"/>
      <c r="C5" s="71"/>
      <c r="D5" s="71"/>
      <c r="E5" s="87" t="s">
        <v>406</v>
      </c>
      <c r="F5" s="87">
        <v>356</v>
      </c>
      <c r="G5" s="87">
        <v>0.1</v>
      </c>
      <c r="H5" s="60">
        <f>G5/SUM($G$3:$G$6)</f>
        <v>9.9009900990099015E-2</v>
      </c>
      <c r="I5" s="78">
        <f t="shared" si="2"/>
        <v>19.801980198019802</v>
      </c>
      <c r="J5" s="61">
        <v>124.5</v>
      </c>
      <c r="K5" s="62">
        <v>4.4000000000000004</v>
      </c>
      <c r="L5" s="62">
        <v>0.1</v>
      </c>
      <c r="M5" s="62">
        <v>26.5</v>
      </c>
      <c r="N5" s="62">
        <v>1</v>
      </c>
      <c r="O5" s="62">
        <v>0</v>
      </c>
      <c r="P5" s="62">
        <v>4.9000000000000004</v>
      </c>
      <c r="Q5" s="62">
        <v>6.6</v>
      </c>
      <c r="R5" s="62">
        <v>37.5</v>
      </c>
      <c r="S5" s="63">
        <v>18.600000000000001</v>
      </c>
      <c r="T5" s="64">
        <f t="shared" si="0"/>
        <v>24.653465346534656</v>
      </c>
      <c r="U5" s="65">
        <f t="shared" si="0"/>
        <v>0.87128712871287139</v>
      </c>
      <c r="V5" s="65">
        <f t="shared" si="0"/>
        <v>1.9801980198019806E-2</v>
      </c>
      <c r="W5" s="65">
        <f t="shared" si="0"/>
        <v>5.2475247524752477</v>
      </c>
      <c r="X5" s="65">
        <f t="shared" si="0"/>
        <v>0.19801980198019803</v>
      </c>
      <c r="Y5" s="65">
        <f t="shared" si="0"/>
        <v>0</v>
      </c>
      <c r="Z5" s="65">
        <f t="shared" si="0"/>
        <v>0.97029702970297038</v>
      </c>
      <c r="AA5" s="65">
        <f t="shared" si="0"/>
        <v>1.306930693069307</v>
      </c>
      <c r="AB5" s="65">
        <f t="shared" si="0"/>
        <v>7.4257425742574261</v>
      </c>
      <c r="AC5" s="66">
        <f t="shared" si="0"/>
        <v>3.6831683168316838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1</v>
      </c>
      <c r="AM5" s="69">
        <v>1</v>
      </c>
      <c r="AN5" s="70">
        <f t="shared" si="3"/>
        <v>24.653465346534656</v>
      </c>
      <c r="AO5" s="60">
        <f t="shared" si="1"/>
        <v>0.87128712871287139</v>
      </c>
      <c r="AP5" s="60">
        <f t="shared" si="1"/>
        <v>1.9801980198019806E-2</v>
      </c>
      <c r="AQ5" s="60">
        <f t="shared" si="1"/>
        <v>5.2475247524752477</v>
      </c>
      <c r="AR5" s="60">
        <f t="shared" si="1"/>
        <v>0.19801980198019803</v>
      </c>
      <c r="AS5" s="60">
        <f t="shared" si="1"/>
        <v>0</v>
      </c>
      <c r="AT5" s="60">
        <f t="shared" si="1"/>
        <v>0.87326732673267338</v>
      </c>
      <c r="AU5" s="60">
        <f t="shared" si="1"/>
        <v>0.98019801980198018</v>
      </c>
      <c r="AV5" s="60">
        <f t="shared" si="1"/>
        <v>7.4257425742574261</v>
      </c>
      <c r="AW5" s="60">
        <f t="shared" si="1"/>
        <v>3.6831683168316838</v>
      </c>
    </row>
    <row r="6" spans="1:49" x14ac:dyDescent="0.25">
      <c r="A6" s="72"/>
      <c r="B6" s="72"/>
      <c r="C6" s="72"/>
      <c r="D6" s="72"/>
      <c r="E6" s="87" t="s">
        <v>9</v>
      </c>
      <c r="F6" s="87">
        <v>1530</v>
      </c>
      <c r="G6" s="87">
        <v>0.01</v>
      </c>
      <c r="H6" s="60">
        <f>G6/SUM($G$3:$G$6)</f>
        <v>9.9009900990099011E-3</v>
      </c>
      <c r="I6" s="78">
        <f t="shared" si="2"/>
        <v>1.9801980198019802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0.43564356435643564</v>
      </c>
      <c r="AC6" s="66">
        <f t="shared" si="0"/>
        <v>778.4356435643565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0.43564356435643564</v>
      </c>
      <c r="AW6" s="60">
        <f t="shared" si="1"/>
        <v>778.4356435643565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 t="shared" ref="AN7:AW7" si="4">SUM(AN3:AN6)</f>
        <v>72.43564356435644</v>
      </c>
      <c r="AO7" s="77">
        <f t="shared" si="4"/>
        <v>2.9287128712871286</v>
      </c>
      <c r="AP7" s="77">
        <f t="shared" si="4"/>
        <v>0.25346534653465347</v>
      </c>
      <c r="AQ7" s="77">
        <f t="shared" si="4"/>
        <v>14.60990099009901</v>
      </c>
      <c r="AR7" s="77">
        <f t="shared" si="4"/>
        <v>3.324752475247525</v>
      </c>
      <c r="AS7" s="77">
        <f t="shared" si="4"/>
        <v>0</v>
      </c>
      <c r="AT7" s="77">
        <f t="shared" si="4"/>
        <v>68.275247524752487</v>
      </c>
      <c r="AU7" s="77">
        <f t="shared" si="4"/>
        <v>12.267326732673267</v>
      </c>
      <c r="AV7" s="77">
        <f t="shared" si="4"/>
        <v>108.8910891089109</v>
      </c>
      <c r="AW7" s="77">
        <f t="shared" si="4"/>
        <v>794.18811881188128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J3" sqref="J3:S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154</v>
      </c>
      <c r="B3" s="56" t="s">
        <v>407</v>
      </c>
      <c r="C3" s="56" t="s">
        <v>174</v>
      </c>
      <c r="D3" s="56">
        <v>150</v>
      </c>
      <c r="E3" s="58" t="s">
        <v>3</v>
      </c>
      <c r="F3" s="58">
        <v>56</v>
      </c>
      <c r="G3" s="87">
        <v>0.8</v>
      </c>
      <c r="H3" s="60">
        <f>G3/SUM($G$3:$G$7)</f>
        <v>0.76190476190476208</v>
      </c>
      <c r="I3" s="78">
        <f>$D$3*H3</f>
        <v>114.28571428571431</v>
      </c>
      <c r="J3" s="61">
        <v>117.26</v>
      </c>
      <c r="K3" s="62">
        <v>2.64</v>
      </c>
      <c r="L3" s="62">
        <v>0.3</v>
      </c>
      <c r="M3" s="62">
        <v>26</v>
      </c>
      <c r="N3" s="62">
        <v>0.3</v>
      </c>
      <c r="O3" s="62">
        <v>0</v>
      </c>
      <c r="P3" s="62">
        <v>6.79</v>
      </c>
      <c r="Q3" s="62">
        <v>3</v>
      </c>
      <c r="R3" s="62">
        <v>7</v>
      </c>
      <c r="S3" s="63">
        <v>2.5</v>
      </c>
      <c r="T3" s="64">
        <f t="shared" ref="T3:AC7" si="0">$I3/100*J3</f>
        <v>134.01142857142861</v>
      </c>
      <c r="U3" s="65">
        <f t="shared" si="0"/>
        <v>3.0171428571428578</v>
      </c>
      <c r="V3" s="65">
        <f t="shared" si="0"/>
        <v>0.34285714285714292</v>
      </c>
      <c r="W3" s="65">
        <f t="shared" si="0"/>
        <v>29.714285714285719</v>
      </c>
      <c r="X3" s="65">
        <f t="shared" si="0"/>
        <v>0.34285714285714292</v>
      </c>
      <c r="Y3" s="65">
        <f t="shared" si="0"/>
        <v>0</v>
      </c>
      <c r="Z3" s="65">
        <f t="shared" si="0"/>
        <v>7.7600000000000007</v>
      </c>
      <c r="AA3" s="65">
        <f t="shared" si="0"/>
        <v>3.4285714285714288</v>
      </c>
      <c r="AB3" s="65">
        <f t="shared" si="0"/>
        <v>8.0000000000000018</v>
      </c>
      <c r="AC3" s="66">
        <f t="shared" si="0"/>
        <v>2.8571428571428577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0.77500000000000002</v>
      </c>
      <c r="AL3" s="68">
        <v>0.97499999999999998</v>
      </c>
      <c r="AM3" s="69">
        <v>0.92500000000000004</v>
      </c>
      <c r="AN3" s="70">
        <f>AD3*T3</f>
        <v>134.01142857142861</v>
      </c>
      <c r="AO3" s="60">
        <f t="shared" ref="AO3:AW7" si="1">AE3*U3</f>
        <v>3.0171428571428578</v>
      </c>
      <c r="AP3" s="60">
        <f t="shared" si="1"/>
        <v>0.34285714285714292</v>
      </c>
      <c r="AQ3" s="60">
        <f t="shared" si="1"/>
        <v>29.714285714285719</v>
      </c>
      <c r="AR3" s="60">
        <f t="shared" si="1"/>
        <v>0.34285714285714292</v>
      </c>
      <c r="AS3" s="60">
        <f t="shared" si="1"/>
        <v>0</v>
      </c>
      <c r="AT3" s="60">
        <f t="shared" si="1"/>
        <v>7.1780000000000008</v>
      </c>
      <c r="AU3" s="60">
        <f t="shared" si="1"/>
        <v>2.6571428571428575</v>
      </c>
      <c r="AV3" s="60">
        <f t="shared" si="1"/>
        <v>7.8000000000000016</v>
      </c>
      <c r="AW3" s="60">
        <f t="shared" si="1"/>
        <v>2.6428571428571432</v>
      </c>
    </row>
    <row r="4" spans="1:49" x14ac:dyDescent="0.25">
      <c r="A4" s="71"/>
      <c r="B4" s="71"/>
      <c r="C4" s="71"/>
      <c r="D4" s="71"/>
      <c r="E4" s="87" t="s">
        <v>408</v>
      </c>
      <c r="F4" s="87">
        <v>726</v>
      </c>
      <c r="G4" s="87">
        <v>0.1</v>
      </c>
      <c r="H4" s="60">
        <f>G4/SUM($G$3:$G$7)</f>
        <v>9.5238095238095261E-2</v>
      </c>
      <c r="I4" s="78">
        <f t="shared" ref="I4:I7" si="2">$D$3*H4</f>
        <v>14.285714285714288</v>
      </c>
      <c r="J4" s="61">
        <v>497.96</v>
      </c>
      <c r="K4" s="62">
        <v>11.78</v>
      </c>
      <c r="L4" s="62">
        <v>48.8</v>
      </c>
      <c r="M4" s="62">
        <v>2.91</v>
      </c>
      <c r="N4" s="62">
        <v>0</v>
      </c>
      <c r="O4" s="62">
        <v>123.08</v>
      </c>
      <c r="P4" s="62">
        <v>96</v>
      </c>
      <c r="Q4" s="62">
        <v>0</v>
      </c>
      <c r="R4" s="62">
        <v>22</v>
      </c>
      <c r="S4" s="63">
        <v>763.9</v>
      </c>
      <c r="T4" s="64">
        <f t="shared" si="0"/>
        <v>71.137142857142862</v>
      </c>
      <c r="U4" s="65">
        <f t="shared" si="0"/>
        <v>1.6828571428571431</v>
      </c>
      <c r="V4" s="65">
        <f t="shared" si="0"/>
        <v>6.9714285714285724</v>
      </c>
      <c r="W4" s="65">
        <f t="shared" si="0"/>
        <v>0.41571428571428581</v>
      </c>
      <c r="X4" s="65">
        <f t="shared" si="0"/>
        <v>0</v>
      </c>
      <c r="Y4" s="65">
        <f t="shared" si="0"/>
        <v>17.582857142857144</v>
      </c>
      <c r="Z4" s="65">
        <f t="shared" si="0"/>
        <v>13.714285714285715</v>
      </c>
      <c r="AA4" s="65">
        <f t="shared" si="0"/>
        <v>0</v>
      </c>
      <c r="AB4" s="65">
        <f t="shared" si="0"/>
        <v>3.1428571428571432</v>
      </c>
      <c r="AC4" s="66">
        <f t="shared" si="0"/>
        <v>109.12857142857143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</v>
      </c>
      <c r="AK4" s="68">
        <v>0.7</v>
      </c>
      <c r="AL4" s="68">
        <v>0.92500000000000004</v>
      </c>
      <c r="AM4" s="69">
        <v>0.9</v>
      </c>
      <c r="AN4" s="70">
        <f t="shared" ref="AN4:AN7" si="3">AD4*T4</f>
        <v>71.137142857142862</v>
      </c>
      <c r="AO4" s="60">
        <f t="shared" si="1"/>
        <v>1.6828571428571431</v>
      </c>
      <c r="AP4" s="60">
        <f t="shared" si="1"/>
        <v>6.9714285714285724</v>
      </c>
      <c r="AQ4" s="60">
        <f t="shared" si="1"/>
        <v>0.41571428571428581</v>
      </c>
      <c r="AR4" s="60">
        <f t="shared" si="1"/>
        <v>0</v>
      </c>
      <c r="AS4" s="60">
        <f t="shared" si="1"/>
        <v>17.582857142857144</v>
      </c>
      <c r="AT4" s="60">
        <f t="shared" si="1"/>
        <v>10.971428571428573</v>
      </c>
      <c r="AU4" s="60">
        <f t="shared" si="1"/>
        <v>0</v>
      </c>
      <c r="AV4" s="60">
        <f t="shared" si="1"/>
        <v>2.9071428571428575</v>
      </c>
      <c r="AW4" s="60">
        <f t="shared" si="1"/>
        <v>98.215714285714299</v>
      </c>
    </row>
    <row r="5" spans="1:49" x14ac:dyDescent="0.25">
      <c r="A5" s="71"/>
      <c r="B5" s="71"/>
      <c r="C5" s="71"/>
      <c r="D5" s="71"/>
      <c r="E5" s="87" t="s">
        <v>409</v>
      </c>
      <c r="F5" s="87">
        <v>459</v>
      </c>
      <c r="G5" s="87">
        <v>0.1</v>
      </c>
      <c r="H5" s="60">
        <f>G5/SUM($G$3:$G$7)</f>
        <v>9.5238095238095261E-2</v>
      </c>
      <c r="I5" s="78">
        <f t="shared" si="2"/>
        <v>14.285714285714288</v>
      </c>
      <c r="J5" s="61">
        <v>33.07</v>
      </c>
      <c r="K5" s="62">
        <v>2.23</v>
      </c>
      <c r="L5" s="62">
        <v>0.31</v>
      </c>
      <c r="M5" s="62">
        <v>5.34</v>
      </c>
      <c r="N5" s="62">
        <v>3</v>
      </c>
      <c r="O5" s="62">
        <v>0</v>
      </c>
      <c r="P5" s="62">
        <v>20</v>
      </c>
      <c r="Q5" s="62">
        <v>1</v>
      </c>
      <c r="R5" s="62">
        <v>2</v>
      </c>
      <c r="S5" s="63">
        <v>1.4</v>
      </c>
      <c r="T5" s="64">
        <f t="shared" si="0"/>
        <v>4.7242857142857151</v>
      </c>
      <c r="U5" s="65">
        <f t="shared" si="0"/>
        <v>0.31857142857142862</v>
      </c>
      <c r="V5" s="65">
        <f t="shared" si="0"/>
        <v>4.4285714285714289E-2</v>
      </c>
      <c r="W5" s="65">
        <f t="shared" si="0"/>
        <v>0.7628571428571429</v>
      </c>
      <c r="X5" s="65">
        <f t="shared" si="0"/>
        <v>0.4285714285714286</v>
      </c>
      <c r="Y5" s="65">
        <f t="shared" si="0"/>
        <v>0</v>
      </c>
      <c r="Z5" s="65">
        <f t="shared" si="0"/>
        <v>2.8571428571428577</v>
      </c>
      <c r="AA5" s="65">
        <f t="shared" si="0"/>
        <v>0.14285714285714288</v>
      </c>
      <c r="AB5" s="65">
        <f t="shared" si="0"/>
        <v>0.28571428571428575</v>
      </c>
      <c r="AC5" s="66">
        <f t="shared" si="0"/>
        <v>0.2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0.95</v>
      </c>
      <c r="AK5" s="68">
        <v>0.85</v>
      </c>
      <c r="AL5" s="68">
        <v>1</v>
      </c>
      <c r="AM5" s="69">
        <v>1</v>
      </c>
      <c r="AN5" s="70">
        <f t="shared" si="3"/>
        <v>4.7242857142857151</v>
      </c>
      <c r="AO5" s="60">
        <f t="shared" si="1"/>
        <v>0.31857142857142862</v>
      </c>
      <c r="AP5" s="60">
        <f t="shared" si="1"/>
        <v>4.4285714285714289E-2</v>
      </c>
      <c r="AQ5" s="60">
        <f t="shared" si="1"/>
        <v>0.7628571428571429</v>
      </c>
      <c r="AR5" s="60">
        <f t="shared" si="1"/>
        <v>0.4285714285714286</v>
      </c>
      <c r="AS5" s="60">
        <f t="shared" si="1"/>
        <v>0</v>
      </c>
      <c r="AT5" s="60">
        <f t="shared" si="1"/>
        <v>2.7142857142857149</v>
      </c>
      <c r="AU5" s="60">
        <f t="shared" si="1"/>
        <v>0.12142857142857144</v>
      </c>
      <c r="AV5" s="60">
        <f t="shared" si="1"/>
        <v>0.28571428571428575</v>
      </c>
      <c r="AW5" s="60">
        <f t="shared" si="1"/>
        <v>0.2</v>
      </c>
    </row>
    <row r="6" spans="1:49" x14ac:dyDescent="0.25">
      <c r="A6" s="71"/>
      <c r="B6" s="71"/>
      <c r="C6" s="71"/>
      <c r="D6" s="71"/>
      <c r="E6" s="87" t="s">
        <v>8</v>
      </c>
      <c r="F6" s="87">
        <v>1432</v>
      </c>
      <c r="G6" s="87">
        <v>3.5000000000000003E-2</v>
      </c>
      <c r="H6" s="60">
        <f>G6/SUM($G$3:$G$7)</f>
        <v>3.333333333333334E-2</v>
      </c>
      <c r="I6" s="78">
        <f t="shared" si="2"/>
        <v>5.0000000000000009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44.910000000000011</v>
      </c>
      <c r="U6" s="65">
        <f t="shared" si="0"/>
        <v>0</v>
      </c>
      <c r="V6" s="65">
        <f t="shared" si="0"/>
        <v>4.9900000000000011</v>
      </c>
      <c r="W6" s="65">
        <f t="shared" si="0"/>
        <v>0</v>
      </c>
      <c r="X6" s="65">
        <f t="shared" si="0"/>
        <v>0</v>
      </c>
      <c r="Y6" s="65">
        <f t="shared" si="0"/>
        <v>3.2000000000000006</v>
      </c>
      <c r="Z6" s="65">
        <f t="shared" si="0"/>
        <v>2.0000000000000004</v>
      </c>
      <c r="AA6" s="65">
        <f t="shared" si="0"/>
        <v>0</v>
      </c>
      <c r="AB6" s="65">
        <f t="shared" si="0"/>
        <v>0.90000000000000013</v>
      </c>
      <c r="AC6" s="66">
        <f t="shared" si="0"/>
        <v>0.255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44.910000000000011</v>
      </c>
      <c r="AO6" s="60">
        <f t="shared" si="1"/>
        <v>0</v>
      </c>
      <c r="AP6" s="60">
        <f t="shared" si="1"/>
        <v>4.9900000000000011</v>
      </c>
      <c r="AQ6" s="60">
        <f t="shared" si="1"/>
        <v>0</v>
      </c>
      <c r="AR6" s="60">
        <f t="shared" si="1"/>
        <v>0</v>
      </c>
      <c r="AS6" s="60">
        <f t="shared" si="1"/>
        <v>3.2000000000000006</v>
      </c>
      <c r="AT6" s="60">
        <f t="shared" si="1"/>
        <v>2.0000000000000004</v>
      </c>
      <c r="AU6" s="60">
        <f t="shared" si="1"/>
        <v>0</v>
      </c>
      <c r="AV6" s="60">
        <f t="shared" si="1"/>
        <v>0.90000000000000013</v>
      </c>
      <c r="AW6" s="60">
        <f t="shared" si="1"/>
        <v>0.255</v>
      </c>
    </row>
    <row r="7" spans="1:49" x14ac:dyDescent="0.25">
      <c r="A7" s="72"/>
      <c r="B7" s="72"/>
      <c r="C7" s="72"/>
      <c r="D7" s="72"/>
      <c r="E7" s="87" t="s">
        <v>9</v>
      </c>
      <c r="F7" s="87">
        <v>1530</v>
      </c>
      <c r="G7" s="87">
        <v>1.4999999999999999E-2</v>
      </c>
      <c r="H7" s="60">
        <f>G7/SUM($G$3:$G$7)</f>
        <v>1.4285714285714287E-2</v>
      </c>
      <c r="I7" s="78">
        <f t="shared" si="2"/>
        <v>2.1428571428571432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0.47142857142857153</v>
      </c>
      <c r="AC7" s="66">
        <f t="shared" si="0"/>
        <v>842.3785714285716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0.47142857142857153</v>
      </c>
      <c r="AW7" s="60">
        <f t="shared" si="1"/>
        <v>842.3785714285716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254.78285714285721</v>
      </c>
      <c r="AO8" s="77">
        <f t="shared" ref="AO8:AW8" si="4">SUM(AO3:AO7)</f>
        <v>5.0185714285714296</v>
      </c>
      <c r="AP8" s="77">
        <f t="shared" si="4"/>
        <v>12.348571428571431</v>
      </c>
      <c r="AQ8" s="77">
        <f t="shared" si="4"/>
        <v>30.892857142857149</v>
      </c>
      <c r="AR8" s="77">
        <f t="shared" si="4"/>
        <v>0.77142857142857157</v>
      </c>
      <c r="AS8" s="77">
        <f t="shared" si="4"/>
        <v>20.782857142857143</v>
      </c>
      <c r="AT8" s="77">
        <f t="shared" si="4"/>
        <v>22.863714285714288</v>
      </c>
      <c r="AU8" s="77">
        <f t="shared" si="4"/>
        <v>2.7785714285714289</v>
      </c>
      <c r="AV8" s="77">
        <f t="shared" si="4"/>
        <v>12.364285714285717</v>
      </c>
      <c r="AW8" s="77">
        <f t="shared" si="4"/>
        <v>943.69214285714304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"/>
  <sheetViews>
    <sheetView showGridLines="0" topLeftCell="Q1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155</v>
      </c>
      <c r="B3" s="56" t="s">
        <v>411</v>
      </c>
      <c r="C3" s="56" t="s">
        <v>174</v>
      </c>
      <c r="D3" s="56">
        <v>150</v>
      </c>
      <c r="E3" s="58" t="s">
        <v>89</v>
      </c>
      <c r="F3" s="58">
        <v>36</v>
      </c>
      <c r="G3" s="87">
        <v>0.32</v>
      </c>
      <c r="H3" s="60">
        <f>G3/SUM($G$3:$G$5)</f>
        <v>0.32</v>
      </c>
      <c r="I3" s="78">
        <f>$D$3*H3</f>
        <v>48</v>
      </c>
      <c r="J3" s="61">
        <v>335.2</v>
      </c>
      <c r="K3" s="62">
        <v>7.2</v>
      </c>
      <c r="L3" s="62">
        <v>0.4</v>
      </c>
      <c r="M3" s="62">
        <v>75.7</v>
      </c>
      <c r="N3" s="62">
        <v>0.4</v>
      </c>
      <c r="O3" s="62">
        <v>0</v>
      </c>
      <c r="P3" s="62">
        <v>6.79</v>
      </c>
      <c r="Q3" s="62">
        <v>3</v>
      </c>
      <c r="R3" s="62">
        <v>24.01</v>
      </c>
      <c r="S3" s="63">
        <v>6.2</v>
      </c>
      <c r="T3" s="64">
        <f t="shared" ref="T3:AC5" si="0">$I3/100*J3</f>
        <v>160.89599999999999</v>
      </c>
      <c r="U3" s="65">
        <f t="shared" si="0"/>
        <v>3.456</v>
      </c>
      <c r="V3" s="65">
        <f t="shared" si="0"/>
        <v>0.192</v>
      </c>
      <c r="W3" s="65">
        <f t="shared" si="0"/>
        <v>36.335999999999999</v>
      </c>
      <c r="X3" s="65">
        <f t="shared" si="0"/>
        <v>0.192</v>
      </c>
      <c r="Y3" s="65">
        <f t="shared" si="0"/>
        <v>0</v>
      </c>
      <c r="Z3" s="65">
        <f t="shared" si="0"/>
        <v>3.2591999999999999</v>
      </c>
      <c r="AA3" s="65">
        <f t="shared" si="0"/>
        <v>1.44</v>
      </c>
      <c r="AB3" s="65">
        <f t="shared" si="0"/>
        <v>11.524800000000001</v>
      </c>
      <c r="AC3" s="66">
        <f t="shared" si="0"/>
        <v>2.976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0.77500000000000002</v>
      </c>
      <c r="AL3" s="68">
        <v>0.97499999999999998</v>
      </c>
      <c r="AM3" s="69">
        <v>0.92500000000000004</v>
      </c>
      <c r="AN3" s="70">
        <f>AD3*T3</f>
        <v>160.89599999999999</v>
      </c>
      <c r="AO3" s="60">
        <f t="shared" ref="AO3:AW5" si="1">AE3*U3</f>
        <v>3.456</v>
      </c>
      <c r="AP3" s="60">
        <f t="shared" si="1"/>
        <v>0.192</v>
      </c>
      <c r="AQ3" s="60">
        <f t="shared" si="1"/>
        <v>36.335999999999999</v>
      </c>
      <c r="AR3" s="60">
        <f t="shared" si="1"/>
        <v>0.192</v>
      </c>
      <c r="AS3" s="60">
        <f t="shared" si="1"/>
        <v>0</v>
      </c>
      <c r="AT3" s="60">
        <f t="shared" si="1"/>
        <v>3.0147599999999999</v>
      </c>
      <c r="AU3" s="60">
        <f t="shared" si="1"/>
        <v>1.1159999999999999</v>
      </c>
      <c r="AV3" s="60">
        <f t="shared" si="1"/>
        <v>11.23668</v>
      </c>
      <c r="AW3" s="60">
        <f t="shared" si="1"/>
        <v>2.7528000000000001</v>
      </c>
    </row>
    <row r="4" spans="1:49" x14ac:dyDescent="0.25">
      <c r="A4" s="71"/>
      <c r="B4" s="71"/>
      <c r="C4" s="71"/>
      <c r="D4" s="71"/>
      <c r="E4" s="87" t="s">
        <v>410</v>
      </c>
      <c r="F4" s="87">
        <v>1234</v>
      </c>
      <c r="G4" s="87">
        <v>0.08</v>
      </c>
      <c r="H4" s="60">
        <f>G4/SUM($G$3:$G$5)</f>
        <v>0.08</v>
      </c>
      <c r="I4" s="78">
        <f t="shared" ref="I4:I5" si="2">$D$3*H4</f>
        <v>12</v>
      </c>
      <c r="J4" s="61">
        <v>388.3</v>
      </c>
      <c r="K4" s="62">
        <v>15</v>
      </c>
      <c r="L4" s="62">
        <v>6.7</v>
      </c>
      <c r="M4" s="62">
        <v>67</v>
      </c>
      <c r="N4" s="62">
        <v>5.3</v>
      </c>
      <c r="O4" s="62">
        <v>0</v>
      </c>
      <c r="P4" s="62">
        <v>17</v>
      </c>
      <c r="Q4" s="62">
        <v>0</v>
      </c>
      <c r="R4" s="62">
        <v>186</v>
      </c>
      <c r="S4" s="63">
        <v>3.7</v>
      </c>
      <c r="T4" s="64">
        <f t="shared" si="0"/>
        <v>46.595999999999997</v>
      </c>
      <c r="U4" s="65">
        <f t="shared" si="0"/>
        <v>1.7999999999999998</v>
      </c>
      <c r="V4" s="65">
        <f t="shared" si="0"/>
        <v>0.80399999999999994</v>
      </c>
      <c r="W4" s="65">
        <f t="shared" si="0"/>
        <v>8.0399999999999991</v>
      </c>
      <c r="X4" s="65">
        <f t="shared" si="0"/>
        <v>0.63600000000000001</v>
      </c>
      <c r="Y4" s="65">
        <f t="shared" si="0"/>
        <v>0</v>
      </c>
      <c r="Z4" s="65">
        <f t="shared" si="0"/>
        <v>2.04</v>
      </c>
      <c r="AA4" s="65">
        <f t="shared" si="0"/>
        <v>0</v>
      </c>
      <c r="AB4" s="65">
        <f t="shared" si="0"/>
        <v>22.32</v>
      </c>
      <c r="AC4" s="66">
        <f t="shared" si="0"/>
        <v>0.44400000000000001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0.92500000000000004</v>
      </c>
      <c r="AK4" s="68">
        <v>0.77500000000000002</v>
      </c>
      <c r="AL4" s="68">
        <v>0.97499999999999998</v>
      </c>
      <c r="AM4" s="69">
        <v>0.92500000000000004</v>
      </c>
      <c r="AN4" s="70">
        <f t="shared" ref="AN4:AN5" si="3">AD4*T4</f>
        <v>46.595999999999997</v>
      </c>
      <c r="AO4" s="60">
        <f t="shared" si="1"/>
        <v>1.7999999999999998</v>
      </c>
      <c r="AP4" s="60">
        <f t="shared" si="1"/>
        <v>0.80399999999999994</v>
      </c>
      <c r="AQ4" s="60">
        <f t="shared" si="1"/>
        <v>8.0399999999999991</v>
      </c>
      <c r="AR4" s="60">
        <f t="shared" si="1"/>
        <v>0.63600000000000001</v>
      </c>
      <c r="AS4" s="60">
        <f t="shared" si="1"/>
        <v>0</v>
      </c>
      <c r="AT4" s="60">
        <f t="shared" si="1"/>
        <v>1.8870000000000002</v>
      </c>
      <c r="AU4" s="60">
        <f t="shared" si="1"/>
        <v>0</v>
      </c>
      <c r="AV4" s="60">
        <f t="shared" si="1"/>
        <v>21.762</v>
      </c>
      <c r="AW4" s="60">
        <f t="shared" si="1"/>
        <v>0.41070000000000001</v>
      </c>
    </row>
    <row r="5" spans="1:49" x14ac:dyDescent="0.25">
      <c r="A5" s="71"/>
      <c r="B5" s="71"/>
      <c r="C5" s="71"/>
      <c r="D5" s="71"/>
      <c r="E5" s="87" t="s">
        <v>261</v>
      </c>
      <c r="F5" s="87">
        <v>0</v>
      </c>
      <c r="G5" s="87">
        <v>0.6</v>
      </c>
      <c r="H5" s="60">
        <f>G5/SUM($G$3:$G$5)</f>
        <v>0.6</v>
      </c>
      <c r="I5" s="78">
        <f t="shared" si="2"/>
        <v>90</v>
      </c>
      <c r="J5" s="61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0</v>
      </c>
      <c r="S5" s="63">
        <v>0</v>
      </c>
      <c r="T5" s="64">
        <f t="shared" si="0"/>
        <v>0</v>
      </c>
      <c r="U5" s="65">
        <f t="shared" si="0"/>
        <v>0</v>
      </c>
      <c r="V5" s="65">
        <f t="shared" si="0"/>
        <v>0</v>
      </c>
      <c r="W5" s="65">
        <f t="shared" si="0"/>
        <v>0</v>
      </c>
      <c r="X5" s="65">
        <f t="shared" si="0"/>
        <v>0</v>
      </c>
      <c r="Y5" s="65">
        <f t="shared" si="0"/>
        <v>0</v>
      </c>
      <c r="Z5" s="65">
        <f t="shared" si="0"/>
        <v>0</v>
      </c>
      <c r="AA5" s="65">
        <f t="shared" si="0"/>
        <v>0</v>
      </c>
      <c r="AB5" s="65">
        <f t="shared" si="0"/>
        <v>0</v>
      </c>
      <c r="AC5" s="66">
        <f t="shared" si="0"/>
        <v>0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0.85</v>
      </c>
      <c r="AN5" s="70">
        <f t="shared" si="3"/>
        <v>0</v>
      </c>
      <c r="AO5" s="60">
        <f t="shared" si="1"/>
        <v>0</v>
      </c>
      <c r="AP5" s="60">
        <f t="shared" si="1"/>
        <v>0</v>
      </c>
      <c r="AQ5" s="60">
        <f t="shared" si="1"/>
        <v>0</v>
      </c>
      <c r="AR5" s="60">
        <f t="shared" si="1"/>
        <v>0</v>
      </c>
      <c r="AS5" s="60">
        <f t="shared" si="1"/>
        <v>0</v>
      </c>
      <c r="AT5" s="60">
        <f t="shared" si="1"/>
        <v>0</v>
      </c>
      <c r="AU5" s="60">
        <f t="shared" si="1"/>
        <v>0</v>
      </c>
      <c r="AV5" s="60">
        <f t="shared" si="1"/>
        <v>0</v>
      </c>
      <c r="AW5" s="60">
        <f t="shared" si="1"/>
        <v>0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 t="shared" ref="AN6:AW6" si="4">SUM(AN3:AN5)</f>
        <v>207.49199999999999</v>
      </c>
      <c r="AO6" s="77">
        <f t="shared" si="4"/>
        <v>5.2560000000000002</v>
      </c>
      <c r="AP6" s="77">
        <f t="shared" si="4"/>
        <v>0.996</v>
      </c>
      <c r="AQ6" s="77">
        <f t="shared" si="4"/>
        <v>44.375999999999998</v>
      </c>
      <c r="AR6" s="77">
        <f t="shared" si="4"/>
        <v>0.82800000000000007</v>
      </c>
      <c r="AS6" s="77">
        <f t="shared" si="4"/>
        <v>0</v>
      </c>
      <c r="AT6" s="77">
        <f t="shared" si="4"/>
        <v>4.9017600000000003</v>
      </c>
      <c r="AU6" s="77">
        <f t="shared" si="4"/>
        <v>1.1159999999999999</v>
      </c>
      <c r="AV6" s="77">
        <f t="shared" si="4"/>
        <v>32.99868</v>
      </c>
      <c r="AW6" s="77">
        <f t="shared" si="4"/>
        <v>3.1635</v>
      </c>
    </row>
    <row r="8" spans="1:49" x14ac:dyDescent="0.25">
      <c r="B8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156</v>
      </c>
      <c r="B3" s="56" t="s">
        <v>412</v>
      </c>
      <c r="C3" s="56" t="s">
        <v>174</v>
      </c>
      <c r="D3" s="56">
        <v>150</v>
      </c>
      <c r="E3" s="58" t="s">
        <v>268</v>
      </c>
      <c r="F3" s="58">
        <v>3</v>
      </c>
      <c r="G3" s="87">
        <v>0.35</v>
      </c>
      <c r="H3" s="60">
        <f t="shared" ref="H3:H8" si="0">G3/SUM($G$3:$G$8)</f>
        <v>0.3349282296650718</v>
      </c>
      <c r="I3" s="78">
        <f>$D$3*H3</f>
        <v>50.239234449760772</v>
      </c>
      <c r="J3" s="61">
        <v>351.99</v>
      </c>
      <c r="K3" s="62">
        <v>11.1</v>
      </c>
      <c r="L3" s="62">
        <v>1.51</v>
      </c>
      <c r="M3" s="62">
        <v>73.5</v>
      </c>
      <c r="N3" s="62">
        <v>2</v>
      </c>
      <c r="O3" s="62">
        <v>0</v>
      </c>
      <c r="P3" s="62">
        <v>0</v>
      </c>
      <c r="Q3" s="62">
        <v>3</v>
      </c>
      <c r="R3" s="62">
        <v>30.56</v>
      </c>
      <c r="S3" s="63">
        <v>3</v>
      </c>
      <c r="T3" s="64">
        <f t="shared" ref="T3:AC8" si="1">$I3/100*J3</f>
        <v>176.83708133971294</v>
      </c>
      <c r="U3" s="65">
        <f t="shared" si="1"/>
        <v>5.5765550239234454</v>
      </c>
      <c r="V3" s="65">
        <f t="shared" si="1"/>
        <v>0.75861244019138763</v>
      </c>
      <c r="W3" s="65">
        <f t="shared" si="1"/>
        <v>36.925837320574168</v>
      </c>
      <c r="X3" s="65">
        <f t="shared" si="1"/>
        <v>1.0047846889952154</v>
      </c>
      <c r="Y3" s="65">
        <f t="shared" si="1"/>
        <v>0</v>
      </c>
      <c r="Z3" s="65">
        <f t="shared" si="1"/>
        <v>0</v>
      </c>
      <c r="AA3" s="65">
        <f t="shared" si="1"/>
        <v>1.5071770334928232</v>
      </c>
      <c r="AB3" s="65">
        <f t="shared" si="1"/>
        <v>15.353110047846892</v>
      </c>
      <c r="AC3" s="66">
        <f t="shared" si="1"/>
        <v>1.5071770334928232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0.77500000000000002</v>
      </c>
      <c r="AL3" s="68">
        <v>0.97499999999999998</v>
      </c>
      <c r="AM3" s="69">
        <v>0.92500000000000004</v>
      </c>
      <c r="AN3" s="70">
        <f>AD3*T3</f>
        <v>176.83708133971294</v>
      </c>
      <c r="AO3" s="60">
        <f t="shared" ref="AO3:AW8" si="2">AE3*U3</f>
        <v>5.5765550239234454</v>
      </c>
      <c r="AP3" s="60">
        <f t="shared" si="2"/>
        <v>0.75861244019138763</v>
      </c>
      <c r="AQ3" s="60">
        <f t="shared" si="2"/>
        <v>36.925837320574168</v>
      </c>
      <c r="AR3" s="60">
        <f t="shared" si="2"/>
        <v>1.0047846889952154</v>
      </c>
      <c r="AS3" s="60">
        <f t="shared" si="2"/>
        <v>0</v>
      </c>
      <c r="AT3" s="60">
        <f t="shared" si="2"/>
        <v>0</v>
      </c>
      <c r="AU3" s="60">
        <f t="shared" si="2"/>
        <v>1.1680622009569379</v>
      </c>
      <c r="AV3" s="60">
        <f t="shared" si="2"/>
        <v>14.96928229665072</v>
      </c>
      <c r="AW3" s="60">
        <f t="shared" si="2"/>
        <v>1.3941387559808616</v>
      </c>
    </row>
    <row r="4" spans="1:49" x14ac:dyDescent="0.25">
      <c r="A4" s="71"/>
      <c r="B4" s="71"/>
      <c r="C4" s="71"/>
      <c r="D4" s="71"/>
      <c r="E4" s="87" t="s">
        <v>261</v>
      </c>
      <c r="F4" s="87">
        <v>0</v>
      </c>
      <c r="G4" s="87">
        <v>0.15</v>
      </c>
      <c r="H4" s="60">
        <f t="shared" si="0"/>
        <v>0.14354066985645933</v>
      </c>
      <c r="I4" s="78">
        <f t="shared" ref="I4:I8" si="3">$D$3*H4</f>
        <v>21.5311004784689</v>
      </c>
      <c r="J4" s="61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3">
        <v>0</v>
      </c>
      <c r="T4" s="64">
        <f t="shared" si="1"/>
        <v>0</v>
      </c>
      <c r="U4" s="65">
        <f t="shared" si="1"/>
        <v>0</v>
      </c>
      <c r="V4" s="65">
        <f t="shared" si="1"/>
        <v>0</v>
      </c>
      <c r="W4" s="65">
        <f t="shared" si="1"/>
        <v>0</v>
      </c>
      <c r="X4" s="65">
        <f t="shared" si="1"/>
        <v>0</v>
      </c>
      <c r="Y4" s="65">
        <f t="shared" si="1"/>
        <v>0</v>
      </c>
      <c r="Z4" s="65">
        <f t="shared" si="1"/>
        <v>0</v>
      </c>
      <c r="AA4" s="65">
        <f t="shared" si="1"/>
        <v>0</v>
      </c>
      <c r="AB4" s="65">
        <f t="shared" si="1"/>
        <v>0</v>
      </c>
      <c r="AC4" s="66">
        <f t="shared" si="1"/>
        <v>0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8" si="4">AD4*T4</f>
        <v>0</v>
      </c>
      <c r="AO4" s="60">
        <f t="shared" si="2"/>
        <v>0</v>
      </c>
      <c r="AP4" s="60">
        <f t="shared" si="2"/>
        <v>0</v>
      </c>
      <c r="AQ4" s="60">
        <f t="shared" si="2"/>
        <v>0</v>
      </c>
      <c r="AR4" s="60">
        <f t="shared" si="2"/>
        <v>0</v>
      </c>
      <c r="AS4" s="60">
        <f t="shared" si="2"/>
        <v>0</v>
      </c>
      <c r="AT4" s="60">
        <f t="shared" si="2"/>
        <v>0</v>
      </c>
      <c r="AU4" s="60">
        <f t="shared" si="2"/>
        <v>0</v>
      </c>
      <c r="AV4" s="60">
        <f t="shared" si="2"/>
        <v>0</v>
      </c>
      <c r="AW4" s="60">
        <f t="shared" si="2"/>
        <v>0</v>
      </c>
    </row>
    <row r="5" spans="1:49" x14ac:dyDescent="0.25">
      <c r="A5" s="71"/>
      <c r="B5" s="71"/>
      <c r="C5" s="71"/>
      <c r="D5" s="71"/>
      <c r="E5" s="87" t="s">
        <v>33</v>
      </c>
      <c r="F5" s="87">
        <v>690</v>
      </c>
      <c r="G5" s="87">
        <v>0.25</v>
      </c>
      <c r="H5" s="60">
        <f t="shared" si="0"/>
        <v>0.23923444976076558</v>
      </c>
      <c r="I5" s="78">
        <f t="shared" si="3"/>
        <v>35.885167464114836</v>
      </c>
      <c r="J5" s="61">
        <v>395.24</v>
      </c>
      <c r="K5" s="62">
        <v>13.18</v>
      </c>
      <c r="L5" s="62">
        <v>37</v>
      </c>
      <c r="M5" s="62">
        <v>2.38</v>
      </c>
      <c r="N5" s="62">
        <v>0</v>
      </c>
      <c r="O5" s="62">
        <v>80</v>
      </c>
      <c r="P5" s="62">
        <v>18</v>
      </c>
      <c r="Q5" s="62">
        <v>0</v>
      </c>
      <c r="R5" s="62">
        <v>6</v>
      </c>
      <c r="S5" s="63">
        <v>59.68</v>
      </c>
      <c r="T5" s="64">
        <f t="shared" si="1"/>
        <v>141.83253588516749</v>
      </c>
      <c r="U5" s="65">
        <f t="shared" si="1"/>
        <v>4.7296650717703352</v>
      </c>
      <c r="V5" s="65">
        <f t="shared" si="1"/>
        <v>13.277511961722489</v>
      </c>
      <c r="W5" s="65">
        <f t="shared" si="1"/>
        <v>0.85406698564593309</v>
      </c>
      <c r="X5" s="65">
        <f t="shared" si="1"/>
        <v>0</v>
      </c>
      <c r="Y5" s="65">
        <f t="shared" si="1"/>
        <v>28.708133971291868</v>
      </c>
      <c r="Z5" s="65">
        <f t="shared" si="1"/>
        <v>6.4593301435406705</v>
      </c>
      <c r="AA5" s="65">
        <f t="shared" si="1"/>
        <v>0</v>
      </c>
      <c r="AB5" s="65">
        <f t="shared" si="1"/>
        <v>2.1531100478468903</v>
      </c>
      <c r="AC5" s="66">
        <f t="shared" si="1"/>
        <v>21.416267942583733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0.8</v>
      </c>
      <c r="AK5" s="68">
        <v>0.82857142857142863</v>
      </c>
      <c r="AL5" s="68">
        <v>1</v>
      </c>
      <c r="AM5" s="69">
        <v>1</v>
      </c>
      <c r="AN5" s="70">
        <f t="shared" si="4"/>
        <v>141.83253588516749</v>
      </c>
      <c r="AO5" s="60">
        <f t="shared" si="2"/>
        <v>4.7296650717703352</v>
      </c>
      <c r="AP5" s="60">
        <f t="shared" si="2"/>
        <v>13.277511961722489</v>
      </c>
      <c r="AQ5" s="60">
        <f t="shared" si="2"/>
        <v>0.85406698564593309</v>
      </c>
      <c r="AR5" s="60">
        <f t="shared" si="2"/>
        <v>0</v>
      </c>
      <c r="AS5" s="60">
        <f t="shared" si="2"/>
        <v>28.708133971291868</v>
      </c>
      <c r="AT5" s="60">
        <f t="shared" si="2"/>
        <v>5.1674641148325371</v>
      </c>
      <c r="AU5" s="60">
        <f t="shared" si="2"/>
        <v>0</v>
      </c>
      <c r="AV5" s="60">
        <f t="shared" si="2"/>
        <v>2.1531100478468903</v>
      </c>
      <c r="AW5" s="60">
        <f t="shared" si="2"/>
        <v>21.416267942583733</v>
      </c>
    </row>
    <row r="6" spans="1:49" x14ac:dyDescent="0.25">
      <c r="A6" s="71"/>
      <c r="B6" s="71"/>
      <c r="C6" s="71"/>
      <c r="D6" s="71"/>
      <c r="E6" s="87" t="s">
        <v>246</v>
      </c>
      <c r="F6" s="87">
        <v>280</v>
      </c>
      <c r="G6" s="87">
        <v>0.25</v>
      </c>
      <c r="H6" s="60">
        <f t="shared" si="0"/>
        <v>0.23923444976076558</v>
      </c>
      <c r="I6" s="78">
        <f t="shared" si="3"/>
        <v>35.885167464114836</v>
      </c>
      <c r="J6" s="61">
        <v>15</v>
      </c>
      <c r="K6" s="62">
        <v>1</v>
      </c>
      <c r="L6" s="62">
        <v>0.2</v>
      </c>
      <c r="M6" s="62">
        <v>2.2999999999999998</v>
      </c>
      <c r="N6" s="62">
        <v>0.5</v>
      </c>
      <c r="O6" s="62">
        <v>0</v>
      </c>
      <c r="P6" s="62">
        <v>5</v>
      </c>
      <c r="Q6" s="62">
        <v>2</v>
      </c>
      <c r="R6" s="62">
        <v>47.8</v>
      </c>
      <c r="S6" s="63">
        <v>43</v>
      </c>
      <c r="T6" s="64">
        <f t="shared" si="1"/>
        <v>5.3827751196172251</v>
      </c>
      <c r="U6" s="65">
        <f t="shared" si="1"/>
        <v>0.35885167464114837</v>
      </c>
      <c r="V6" s="65">
        <f t="shared" si="1"/>
        <v>7.1770334928229679E-2</v>
      </c>
      <c r="W6" s="65">
        <f t="shared" si="1"/>
        <v>0.82535885167464118</v>
      </c>
      <c r="X6" s="65">
        <f t="shared" si="1"/>
        <v>0.17942583732057418</v>
      </c>
      <c r="Y6" s="65">
        <f t="shared" si="1"/>
        <v>0</v>
      </c>
      <c r="Z6" s="65">
        <f t="shared" si="1"/>
        <v>1.7942583732057418</v>
      </c>
      <c r="AA6" s="65">
        <f t="shared" si="1"/>
        <v>0.71770334928229673</v>
      </c>
      <c r="AB6" s="65">
        <f t="shared" si="1"/>
        <v>17.153110047846891</v>
      </c>
      <c r="AC6" s="66">
        <f t="shared" si="1"/>
        <v>15.43062200956938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0.95</v>
      </c>
      <c r="AK6" s="68">
        <v>0.55000000000000004</v>
      </c>
      <c r="AL6" s="68">
        <v>0.95</v>
      </c>
      <c r="AM6" s="69">
        <v>0.85</v>
      </c>
      <c r="AN6" s="70">
        <f t="shared" si="4"/>
        <v>5.3827751196172251</v>
      </c>
      <c r="AO6" s="60">
        <f t="shared" si="2"/>
        <v>0.35885167464114837</v>
      </c>
      <c r="AP6" s="60">
        <f t="shared" si="2"/>
        <v>7.1770334928229679E-2</v>
      </c>
      <c r="AQ6" s="60">
        <f t="shared" si="2"/>
        <v>0.82535885167464118</v>
      </c>
      <c r="AR6" s="60">
        <f t="shared" si="2"/>
        <v>0.17942583732057418</v>
      </c>
      <c r="AS6" s="60">
        <f t="shared" si="2"/>
        <v>0</v>
      </c>
      <c r="AT6" s="60">
        <f t="shared" si="2"/>
        <v>1.7045454545454546</v>
      </c>
      <c r="AU6" s="60">
        <f t="shared" si="2"/>
        <v>0.39473684210526322</v>
      </c>
      <c r="AV6" s="60">
        <f t="shared" si="2"/>
        <v>16.295454545454547</v>
      </c>
      <c r="AW6" s="60">
        <f t="shared" si="2"/>
        <v>13.116028708133973</v>
      </c>
    </row>
    <row r="7" spans="1:49" x14ac:dyDescent="0.25">
      <c r="A7" s="71"/>
      <c r="B7" s="71"/>
      <c r="C7" s="71"/>
      <c r="D7" s="71"/>
      <c r="E7" s="87" t="s">
        <v>8</v>
      </c>
      <c r="F7" s="87">
        <v>1432</v>
      </c>
      <c r="G7" s="87">
        <v>0.03</v>
      </c>
      <c r="H7" s="60">
        <f t="shared" si="0"/>
        <v>2.8708133971291867E-2</v>
      </c>
      <c r="I7" s="78">
        <f t="shared" si="3"/>
        <v>4.3062200956937797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38.678468899521526</v>
      </c>
      <c r="U7" s="65">
        <f t="shared" si="1"/>
        <v>0</v>
      </c>
      <c r="V7" s="65">
        <f t="shared" si="1"/>
        <v>4.2976076555023921</v>
      </c>
      <c r="W7" s="65">
        <f t="shared" si="1"/>
        <v>0</v>
      </c>
      <c r="X7" s="65">
        <f t="shared" si="1"/>
        <v>0</v>
      </c>
      <c r="Y7" s="65">
        <f t="shared" si="1"/>
        <v>2.7559808612440189</v>
      </c>
      <c r="Z7" s="65">
        <f t="shared" si="1"/>
        <v>1.7224880382775118</v>
      </c>
      <c r="AA7" s="65">
        <f t="shared" si="1"/>
        <v>0</v>
      </c>
      <c r="AB7" s="65">
        <f t="shared" si="1"/>
        <v>0.77511961722488032</v>
      </c>
      <c r="AC7" s="66">
        <f t="shared" si="1"/>
        <v>0.21961722488038274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38.678468899521526</v>
      </c>
      <c r="AO7" s="60">
        <f t="shared" si="2"/>
        <v>0</v>
      </c>
      <c r="AP7" s="60">
        <f t="shared" si="2"/>
        <v>4.2976076555023921</v>
      </c>
      <c r="AQ7" s="60">
        <f t="shared" si="2"/>
        <v>0</v>
      </c>
      <c r="AR7" s="60">
        <f t="shared" si="2"/>
        <v>0</v>
      </c>
      <c r="AS7" s="60">
        <f t="shared" si="2"/>
        <v>2.7559808612440189</v>
      </c>
      <c r="AT7" s="60">
        <f t="shared" si="2"/>
        <v>1.7224880382775118</v>
      </c>
      <c r="AU7" s="60">
        <f t="shared" si="2"/>
        <v>0</v>
      </c>
      <c r="AV7" s="60">
        <f t="shared" si="2"/>
        <v>0.77511961722488032</v>
      </c>
      <c r="AW7" s="60">
        <f t="shared" si="2"/>
        <v>0.21961722488038274</v>
      </c>
    </row>
    <row r="8" spans="1:49" x14ac:dyDescent="0.25">
      <c r="A8" s="72"/>
      <c r="B8" s="72"/>
      <c r="C8" s="72"/>
      <c r="D8" s="72"/>
      <c r="E8" s="87" t="s">
        <v>9</v>
      </c>
      <c r="F8" s="87">
        <v>1530</v>
      </c>
      <c r="G8" s="87">
        <v>1.4999999999999999E-2</v>
      </c>
      <c r="H8" s="60">
        <f t="shared" si="0"/>
        <v>1.4354066985645933E-2</v>
      </c>
      <c r="I8" s="78">
        <f t="shared" si="3"/>
        <v>2.1531100478468899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0.47368421052631576</v>
      </c>
      <c r="AC8" s="66">
        <f t="shared" si="1"/>
        <v>846.40909090909088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0.47368421052631576</v>
      </c>
      <c r="AW8" s="60">
        <f t="shared" si="2"/>
        <v>846.40909090909088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362.7308612440192</v>
      </c>
      <c r="AO9" s="77">
        <f t="shared" ref="AO9:AW9" si="5">SUM(AO3:AO8)</f>
        <v>10.665071770334929</v>
      </c>
      <c r="AP9" s="77">
        <f t="shared" si="5"/>
        <v>18.405502392344498</v>
      </c>
      <c r="AQ9" s="77">
        <f t="shared" si="5"/>
        <v>38.605263157894747</v>
      </c>
      <c r="AR9" s="77">
        <f t="shared" si="5"/>
        <v>1.1842105263157896</v>
      </c>
      <c r="AS9" s="77">
        <f t="shared" si="5"/>
        <v>31.464114832535888</v>
      </c>
      <c r="AT9" s="77">
        <f t="shared" si="5"/>
        <v>8.5944976076555033</v>
      </c>
      <c r="AU9" s="77">
        <f t="shared" si="5"/>
        <v>1.5627990430622012</v>
      </c>
      <c r="AV9" s="77">
        <f t="shared" si="5"/>
        <v>34.666650717703355</v>
      </c>
      <c r="AW9" s="77">
        <f t="shared" si="5"/>
        <v>882.55514354066986</v>
      </c>
    </row>
    <row r="11" spans="1:49" x14ac:dyDescent="0.25">
      <c r="B11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"/>
  <sheetViews>
    <sheetView showGridLines="0" topLeftCell="D1" workbookViewId="0">
      <selection activeCell="E3" sqref="E3:E9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157</v>
      </c>
      <c r="B3" s="56" t="s">
        <v>417</v>
      </c>
      <c r="C3" s="56" t="s">
        <v>50</v>
      </c>
      <c r="D3" s="56">
        <v>150</v>
      </c>
      <c r="E3" s="58" t="s">
        <v>53</v>
      </c>
      <c r="F3" s="58">
        <v>116</v>
      </c>
      <c r="G3" s="87">
        <v>0.03</v>
      </c>
      <c r="H3" s="60">
        <f t="shared" ref="H3:H9" si="0">G3/SUM($G$3:$G$9)</f>
        <v>9.7879282218597055E-2</v>
      </c>
      <c r="I3" s="78">
        <f>$D$3*H3</f>
        <v>14.681892332789559</v>
      </c>
      <c r="J3" s="61">
        <v>80.88</v>
      </c>
      <c r="K3" s="62">
        <v>8</v>
      </c>
      <c r="L3" s="62">
        <v>3.6</v>
      </c>
      <c r="M3" s="62">
        <v>4.12</v>
      </c>
      <c r="N3" s="62">
        <v>0.41</v>
      </c>
      <c r="O3" s="62">
        <v>0</v>
      </c>
      <c r="P3" s="62">
        <v>5</v>
      </c>
      <c r="Q3" s="62">
        <v>0</v>
      </c>
      <c r="R3" s="62">
        <v>163.80000000000001</v>
      </c>
      <c r="S3" s="63">
        <v>7.11</v>
      </c>
      <c r="T3" s="64">
        <f t="shared" ref="T3:AC9" si="1">$I3/100*J3</f>
        <v>11.874714518760195</v>
      </c>
      <c r="U3" s="65">
        <f t="shared" si="1"/>
        <v>1.1745513866231647</v>
      </c>
      <c r="V3" s="65">
        <f t="shared" si="1"/>
        <v>0.52854812398042417</v>
      </c>
      <c r="W3" s="65">
        <f t="shared" si="1"/>
        <v>0.60489396411092988</v>
      </c>
      <c r="X3" s="65">
        <f t="shared" si="1"/>
        <v>6.0195758564437186E-2</v>
      </c>
      <c r="Y3" s="65">
        <f t="shared" si="1"/>
        <v>0</v>
      </c>
      <c r="Z3" s="65">
        <f t="shared" si="1"/>
        <v>0.73409461663947795</v>
      </c>
      <c r="AA3" s="65">
        <f t="shared" si="1"/>
        <v>0</v>
      </c>
      <c r="AB3" s="65">
        <f t="shared" si="1"/>
        <v>24.0489396411093</v>
      </c>
      <c r="AC3" s="66">
        <f t="shared" si="1"/>
        <v>1.0438825448613376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</v>
      </c>
      <c r="AL3" s="68">
        <v>0.9</v>
      </c>
      <c r="AM3" s="69">
        <v>0.75</v>
      </c>
      <c r="AN3" s="70">
        <f>AD3*T3</f>
        <v>11.874714518760195</v>
      </c>
      <c r="AO3" s="60">
        <f t="shared" ref="AO3:AW9" si="2">AE3*U3</f>
        <v>1.1745513866231647</v>
      </c>
      <c r="AP3" s="60">
        <f t="shared" si="2"/>
        <v>0.52854812398042417</v>
      </c>
      <c r="AQ3" s="60">
        <f t="shared" si="2"/>
        <v>0.60489396411092988</v>
      </c>
      <c r="AR3" s="60">
        <f t="shared" si="2"/>
        <v>6.0195758564437186E-2</v>
      </c>
      <c r="AS3" s="60">
        <f t="shared" si="2"/>
        <v>0</v>
      </c>
      <c r="AT3" s="60">
        <f t="shared" si="2"/>
        <v>0.66068515497553015</v>
      </c>
      <c r="AU3" s="60">
        <f t="shared" si="2"/>
        <v>0</v>
      </c>
      <c r="AV3" s="60">
        <f t="shared" si="2"/>
        <v>21.64404567699837</v>
      </c>
      <c r="AW3" s="60">
        <f t="shared" si="2"/>
        <v>0.78291190864600324</v>
      </c>
    </row>
    <row r="4" spans="1:49" x14ac:dyDescent="0.25">
      <c r="A4" s="91"/>
      <c r="B4" s="91"/>
      <c r="C4" s="91"/>
      <c r="D4" s="91"/>
      <c r="E4" s="58" t="s">
        <v>427</v>
      </c>
      <c r="F4" s="58">
        <v>0</v>
      </c>
      <c r="G4" s="87">
        <v>0.15</v>
      </c>
      <c r="H4" s="60">
        <f t="shared" si="0"/>
        <v>0.48939641109298532</v>
      </c>
      <c r="I4" s="78">
        <f>$D$3*H4</f>
        <v>73.409461663947795</v>
      </c>
      <c r="J4" s="61"/>
      <c r="K4" s="62"/>
      <c r="L4" s="62"/>
      <c r="M4" s="62"/>
      <c r="N4" s="62"/>
      <c r="O4" s="62"/>
      <c r="P4" s="62"/>
      <c r="Q4" s="62"/>
      <c r="R4" s="62"/>
      <c r="S4" s="63"/>
      <c r="T4" s="64"/>
      <c r="U4" s="65"/>
      <c r="V4" s="65"/>
      <c r="W4" s="65"/>
      <c r="X4" s="65"/>
      <c r="Y4" s="65"/>
      <c r="Z4" s="65"/>
      <c r="AA4" s="65"/>
      <c r="AB4" s="65"/>
      <c r="AC4" s="66"/>
      <c r="AD4" s="67"/>
      <c r="AE4" s="68"/>
      <c r="AF4" s="68"/>
      <c r="AG4" s="68"/>
      <c r="AH4" s="68"/>
      <c r="AI4" s="68"/>
      <c r="AJ4" s="68"/>
      <c r="AK4" s="68"/>
      <c r="AL4" s="68"/>
      <c r="AM4" s="69"/>
      <c r="AN4" s="70"/>
      <c r="AO4" s="60"/>
      <c r="AP4" s="60"/>
      <c r="AQ4" s="60"/>
      <c r="AR4" s="60"/>
      <c r="AS4" s="60"/>
      <c r="AT4" s="60"/>
      <c r="AU4" s="60"/>
      <c r="AV4" s="60"/>
      <c r="AW4" s="60"/>
    </row>
    <row r="5" spans="1:49" x14ac:dyDescent="0.25">
      <c r="A5" s="71"/>
      <c r="B5" s="71"/>
      <c r="C5" s="71"/>
      <c r="D5" s="71"/>
      <c r="E5" s="83" t="s">
        <v>414</v>
      </c>
      <c r="F5" s="83">
        <v>1083</v>
      </c>
      <c r="G5" s="87">
        <v>4.4999999999999998E-2</v>
      </c>
      <c r="H5" s="60">
        <f t="shared" si="0"/>
        <v>0.14681892332789559</v>
      </c>
      <c r="I5" s="78">
        <f t="shared" ref="I5:I9" si="3">$D$3*H5</f>
        <v>22.022838499184338</v>
      </c>
      <c r="J5" s="61">
        <v>263.10000000000002</v>
      </c>
      <c r="K5" s="62">
        <v>55.5</v>
      </c>
      <c r="L5" s="62">
        <v>2.2999999999999998</v>
      </c>
      <c r="M5" s="62">
        <v>5.0999999999999996</v>
      </c>
      <c r="N5" s="62">
        <v>0</v>
      </c>
      <c r="O5" s="62">
        <v>346.56</v>
      </c>
      <c r="P5" s="62">
        <v>11</v>
      </c>
      <c r="Q5" s="62">
        <v>0</v>
      </c>
      <c r="R5" s="62">
        <v>77</v>
      </c>
      <c r="S5" s="63">
        <v>306.39999999999998</v>
      </c>
      <c r="T5" s="64">
        <f t="shared" si="1"/>
        <v>57.942088091354002</v>
      </c>
      <c r="U5" s="65">
        <f t="shared" si="1"/>
        <v>12.222675367047309</v>
      </c>
      <c r="V5" s="65">
        <f t="shared" si="1"/>
        <v>0.50652528548123976</v>
      </c>
      <c r="W5" s="65">
        <f t="shared" si="1"/>
        <v>1.1231647634584012</v>
      </c>
      <c r="X5" s="65">
        <f t="shared" si="1"/>
        <v>0</v>
      </c>
      <c r="Y5" s="65">
        <f t="shared" si="1"/>
        <v>76.322349102773245</v>
      </c>
      <c r="Z5" s="65">
        <f t="shared" si="1"/>
        <v>2.4225122349102772</v>
      </c>
      <c r="AA5" s="65">
        <f t="shared" si="1"/>
        <v>0</v>
      </c>
      <c r="AB5" s="65">
        <f t="shared" si="1"/>
        <v>16.957585644371939</v>
      </c>
      <c r="AC5" s="66">
        <f t="shared" si="1"/>
        <v>67.477977161500803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1</v>
      </c>
      <c r="AM5" s="69">
        <v>0.7</v>
      </c>
      <c r="AN5" s="70">
        <f t="shared" ref="AN5:AN9" si="4">AD5*T5</f>
        <v>57.942088091354002</v>
      </c>
      <c r="AO5" s="60">
        <f t="shared" si="2"/>
        <v>12.222675367047309</v>
      </c>
      <c r="AP5" s="60">
        <f t="shared" si="2"/>
        <v>0.50652528548123976</v>
      </c>
      <c r="AQ5" s="60">
        <f t="shared" si="2"/>
        <v>1.1231647634584012</v>
      </c>
      <c r="AR5" s="60">
        <f t="shared" si="2"/>
        <v>0</v>
      </c>
      <c r="AS5" s="60">
        <f t="shared" si="2"/>
        <v>76.322349102773245</v>
      </c>
      <c r="AT5" s="60">
        <f t="shared" si="2"/>
        <v>2.1802610114192498</v>
      </c>
      <c r="AU5" s="60">
        <f t="shared" si="2"/>
        <v>0</v>
      </c>
      <c r="AV5" s="60">
        <f t="shared" si="2"/>
        <v>16.957585644371939</v>
      </c>
      <c r="AW5" s="60">
        <f t="shared" si="2"/>
        <v>47.234584013050558</v>
      </c>
    </row>
    <row r="6" spans="1:49" x14ac:dyDescent="0.25">
      <c r="A6" s="71"/>
      <c r="B6" s="71"/>
      <c r="C6" s="71"/>
      <c r="D6" s="71"/>
      <c r="E6" s="87" t="s">
        <v>415</v>
      </c>
      <c r="F6" s="87">
        <v>1083</v>
      </c>
      <c r="G6" s="87">
        <v>0.03</v>
      </c>
      <c r="H6" s="60">
        <f t="shared" si="0"/>
        <v>9.7879282218597055E-2</v>
      </c>
      <c r="I6" s="78">
        <f t="shared" si="3"/>
        <v>14.681892332789559</v>
      </c>
      <c r="J6" s="61">
        <v>263.10000000000002</v>
      </c>
      <c r="K6" s="62">
        <v>55.5</v>
      </c>
      <c r="L6" s="62">
        <v>2.2999999999999998</v>
      </c>
      <c r="M6" s="62">
        <v>5.0999999999999996</v>
      </c>
      <c r="N6" s="62">
        <v>0</v>
      </c>
      <c r="O6" s="62">
        <v>346.56</v>
      </c>
      <c r="P6" s="62">
        <v>11</v>
      </c>
      <c r="Q6" s="62">
        <v>0</v>
      </c>
      <c r="R6" s="62">
        <v>77</v>
      </c>
      <c r="S6" s="63">
        <v>306.39999999999998</v>
      </c>
      <c r="T6" s="64">
        <f t="shared" si="1"/>
        <v>38.628058727569332</v>
      </c>
      <c r="U6" s="65">
        <f t="shared" si="1"/>
        <v>8.1484502446982052</v>
      </c>
      <c r="V6" s="65">
        <f t="shared" si="1"/>
        <v>0.33768352365415982</v>
      </c>
      <c r="W6" s="65">
        <f t="shared" si="1"/>
        <v>0.74877650897226744</v>
      </c>
      <c r="X6" s="65">
        <f t="shared" si="1"/>
        <v>0</v>
      </c>
      <c r="Y6" s="65">
        <f t="shared" si="1"/>
        <v>50.881566068515497</v>
      </c>
      <c r="Z6" s="65">
        <f t="shared" si="1"/>
        <v>1.6150081566068515</v>
      </c>
      <c r="AA6" s="65">
        <f t="shared" si="1"/>
        <v>0</v>
      </c>
      <c r="AB6" s="65">
        <f t="shared" si="1"/>
        <v>11.30505709624796</v>
      </c>
      <c r="AC6" s="66">
        <f t="shared" si="1"/>
        <v>44.985318107667204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1</v>
      </c>
      <c r="AM6" s="69">
        <v>0.7</v>
      </c>
      <c r="AN6" s="70">
        <f t="shared" si="4"/>
        <v>38.628058727569332</v>
      </c>
      <c r="AO6" s="60">
        <f t="shared" si="2"/>
        <v>8.1484502446982052</v>
      </c>
      <c r="AP6" s="60">
        <f t="shared" si="2"/>
        <v>0.33768352365415982</v>
      </c>
      <c r="AQ6" s="60">
        <f t="shared" si="2"/>
        <v>0.74877650897226744</v>
      </c>
      <c r="AR6" s="60">
        <f t="shared" si="2"/>
        <v>0</v>
      </c>
      <c r="AS6" s="60">
        <f t="shared" si="2"/>
        <v>50.881566068515497</v>
      </c>
      <c r="AT6" s="60">
        <f t="shared" si="2"/>
        <v>1.4535073409461663</v>
      </c>
      <c r="AU6" s="60">
        <f t="shared" si="2"/>
        <v>0</v>
      </c>
      <c r="AV6" s="60">
        <f t="shared" si="2"/>
        <v>11.30505709624796</v>
      </c>
      <c r="AW6" s="60">
        <f t="shared" si="2"/>
        <v>31.489722675367041</v>
      </c>
    </row>
    <row r="7" spans="1:49" x14ac:dyDescent="0.25">
      <c r="A7" s="71"/>
      <c r="B7" s="71"/>
      <c r="C7" s="71"/>
      <c r="D7" s="71"/>
      <c r="E7" s="87" t="s">
        <v>416</v>
      </c>
      <c r="F7" s="87">
        <v>330</v>
      </c>
      <c r="G7" s="87">
        <v>4.4999999999999998E-2</v>
      </c>
      <c r="H7" s="60">
        <f t="shared" si="0"/>
        <v>0.14681892332789559</v>
      </c>
      <c r="I7" s="78">
        <f t="shared" si="3"/>
        <v>22.022838499184338</v>
      </c>
      <c r="J7" s="61">
        <v>40.630000000000003</v>
      </c>
      <c r="K7" s="62">
        <v>4</v>
      </c>
      <c r="L7" s="62">
        <v>7.0000000000000007E-2</v>
      </c>
      <c r="M7" s="62">
        <v>6</v>
      </c>
      <c r="N7" s="62">
        <v>0.8</v>
      </c>
      <c r="O7" s="62">
        <v>0</v>
      </c>
      <c r="P7" s="62">
        <v>12.2</v>
      </c>
      <c r="Q7" s="62">
        <v>1</v>
      </c>
      <c r="R7" s="62">
        <v>20</v>
      </c>
      <c r="S7" s="63">
        <v>10</v>
      </c>
      <c r="T7" s="64">
        <f t="shared" si="1"/>
        <v>8.9478792822185973</v>
      </c>
      <c r="U7" s="65">
        <f t="shared" si="1"/>
        <v>0.88091353996737354</v>
      </c>
      <c r="V7" s="65">
        <f t="shared" si="1"/>
        <v>1.5415986949429038E-2</v>
      </c>
      <c r="W7" s="65">
        <f t="shared" si="1"/>
        <v>1.3213703099510603</v>
      </c>
      <c r="X7" s="65">
        <f t="shared" si="1"/>
        <v>0.17618270799347471</v>
      </c>
      <c r="Y7" s="65">
        <f t="shared" si="1"/>
        <v>0</v>
      </c>
      <c r="Z7" s="65">
        <f t="shared" si="1"/>
        <v>2.6867862969004892</v>
      </c>
      <c r="AA7" s="65">
        <f t="shared" si="1"/>
        <v>0.22022838499184338</v>
      </c>
      <c r="AB7" s="65">
        <f t="shared" si="1"/>
        <v>4.4045676998368677</v>
      </c>
      <c r="AC7" s="66">
        <f t="shared" si="1"/>
        <v>2.2022838499184338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0.75</v>
      </c>
      <c r="AL7" s="68">
        <v>1</v>
      </c>
      <c r="AM7" s="69">
        <v>1</v>
      </c>
      <c r="AN7" s="70">
        <f t="shared" si="4"/>
        <v>8.9478792822185973</v>
      </c>
      <c r="AO7" s="60">
        <f t="shared" si="2"/>
        <v>0.88091353996737354</v>
      </c>
      <c r="AP7" s="60">
        <f t="shared" si="2"/>
        <v>1.5415986949429038E-2</v>
      </c>
      <c r="AQ7" s="60">
        <f t="shared" si="2"/>
        <v>1.3213703099510603</v>
      </c>
      <c r="AR7" s="60">
        <f t="shared" si="2"/>
        <v>0.17618270799347471</v>
      </c>
      <c r="AS7" s="60">
        <f t="shared" si="2"/>
        <v>0</v>
      </c>
      <c r="AT7" s="60">
        <f t="shared" si="2"/>
        <v>2.4181076672104402</v>
      </c>
      <c r="AU7" s="60">
        <f t="shared" si="2"/>
        <v>0.16517128874388254</v>
      </c>
      <c r="AV7" s="60">
        <f t="shared" si="2"/>
        <v>4.4045676998368677</v>
      </c>
      <c r="AW7" s="60">
        <f t="shared" si="2"/>
        <v>2.2022838499184338</v>
      </c>
    </row>
    <row r="8" spans="1:49" x14ac:dyDescent="0.25">
      <c r="A8" s="71"/>
      <c r="B8" s="71"/>
      <c r="C8" s="71"/>
      <c r="D8" s="71"/>
      <c r="E8" s="87" t="s">
        <v>8</v>
      </c>
      <c r="F8" s="87">
        <v>1432</v>
      </c>
      <c r="G8" s="87">
        <v>5.0000000000000001E-3</v>
      </c>
      <c r="H8" s="60">
        <f t="shared" si="0"/>
        <v>1.6313213703099513E-2</v>
      </c>
      <c r="I8" s="78">
        <f t="shared" si="3"/>
        <v>2.4469820554649271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1"/>
        <v>21.978792822185977</v>
      </c>
      <c r="U8" s="65">
        <f t="shared" si="1"/>
        <v>0</v>
      </c>
      <c r="V8" s="65">
        <f t="shared" si="1"/>
        <v>2.4420880913539973</v>
      </c>
      <c r="W8" s="65">
        <f t="shared" si="1"/>
        <v>0</v>
      </c>
      <c r="X8" s="65">
        <f t="shared" si="1"/>
        <v>0</v>
      </c>
      <c r="Y8" s="65">
        <f t="shared" si="1"/>
        <v>1.5660685154975533</v>
      </c>
      <c r="Z8" s="65">
        <f t="shared" si="1"/>
        <v>0.97879282218597086</v>
      </c>
      <c r="AA8" s="65">
        <f t="shared" si="1"/>
        <v>0</v>
      </c>
      <c r="AB8" s="65">
        <f t="shared" si="1"/>
        <v>0.44045676998368688</v>
      </c>
      <c r="AC8" s="66">
        <f t="shared" si="1"/>
        <v>0.12479608482871127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21.978792822185977</v>
      </c>
      <c r="AO8" s="60">
        <f t="shared" si="2"/>
        <v>0</v>
      </c>
      <c r="AP8" s="60">
        <f t="shared" si="2"/>
        <v>2.4420880913539973</v>
      </c>
      <c r="AQ8" s="60">
        <f t="shared" si="2"/>
        <v>0</v>
      </c>
      <c r="AR8" s="60">
        <f t="shared" si="2"/>
        <v>0</v>
      </c>
      <c r="AS8" s="60">
        <f t="shared" si="2"/>
        <v>1.5660685154975533</v>
      </c>
      <c r="AT8" s="60">
        <f t="shared" si="2"/>
        <v>0.97879282218597086</v>
      </c>
      <c r="AU8" s="60">
        <f t="shared" si="2"/>
        <v>0</v>
      </c>
      <c r="AV8" s="60">
        <f t="shared" si="2"/>
        <v>0.44045676998368688</v>
      </c>
      <c r="AW8" s="60">
        <f t="shared" si="2"/>
        <v>0.12479608482871127</v>
      </c>
    </row>
    <row r="9" spans="1:49" x14ac:dyDescent="0.25">
      <c r="A9" s="72"/>
      <c r="B9" s="72"/>
      <c r="C9" s="72"/>
      <c r="D9" s="72"/>
      <c r="E9" s="87" t="s">
        <v>9</v>
      </c>
      <c r="F9" s="87">
        <v>1530</v>
      </c>
      <c r="G9" s="87">
        <v>1.5E-3</v>
      </c>
      <c r="H9" s="60">
        <f t="shared" si="0"/>
        <v>4.8939641109298536E-3</v>
      </c>
      <c r="I9" s="78">
        <f t="shared" si="3"/>
        <v>0.73409461663947806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0.16150081566068519</v>
      </c>
      <c r="AC9" s="66">
        <f t="shared" si="1"/>
        <v>288.57993474714522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2"/>
        <v>0</v>
      </c>
      <c r="AP9" s="60">
        <f t="shared" si="2"/>
        <v>0</v>
      </c>
      <c r="AQ9" s="60">
        <f t="shared" si="2"/>
        <v>0</v>
      </c>
      <c r="AR9" s="60">
        <f t="shared" si="2"/>
        <v>0</v>
      </c>
      <c r="AS9" s="60">
        <f t="shared" si="2"/>
        <v>0</v>
      </c>
      <c r="AT9" s="60">
        <f t="shared" si="2"/>
        <v>0</v>
      </c>
      <c r="AU9" s="60">
        <f t="shared" si="2"/>
        <v>0</v>
      </c>
      <c r="AV9" s="60">
        <f t="shared" si="2"/>
        <v>0.16150081566068519</v>
      </c>
      <c r="AW9" s="60">
        <f t="shared" si="2"/>
        <v>288.57993474714522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139.37153344208809</v>
      </c>
      <c r="AO10" s="77">
        <f t="shared" ref="AO10:AW10" si="5">SUM(AO3:AO9)</f>
        <v>22.42659053833605</v>
      </c>
      <c r="AP10" s="77">
        <f t="shared" si="5"/>
        <v>3.8302610114192497</v>
      </c>
      <c r="AQ10" s="77">
        <f t="shared" si="5"/>
        <v>3.798205546492659</v>
      </c>
      <c r="AR10" s="77">
        <f t="shared" si="5"/>
        <v>0.23637846655791189</v>
      </c>
      <c r="AS10" s="77">
        <f t="shared" si="5"/>
        <v>128.7699836867863</v>
      </c>
      <c r="AT10" s="77">
        <f t="shared" si="5"/>
        <v>7.691353996737357</v>
      </c>
      <c r="AU10" s="77">
        <f t="shared" si="5"/>
        <v>0.16517128874388254</v>
      </c>
      <c r="AV10" s="77">
        <f t="shared" si="5"/>
        <v>54.913213703099515</v>
      </c>
      <c r="AW10" s="77">
        <f t="shared" si="5"/>
        <v>370.41423327895598</v>
      </c>
    </row>
    <row r="12" spans="1:49" x14ac:dyDescent="0.25">
      <c r="B12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"/>
  <sheetViews>
    <sheetView showGridLines="0" topLeftCell="AG1" workbookViewId="0">
      <selection activeCell="AN4" sqref="AN4:AW4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158</v>
      </c>
      <c r="B3" s="56" t="s">
        <v>418</v>
      </c>
      <c r="C3" s="56" t="s">
        <v>50</v>
      </c>
      <c r="D3" s="56">
        <v>150</v>
      </c>
      <c r="E3" s="58" t="s">
        <v>419</v>
      </c>
      <c r="F3" s="58">
        <v>121</v>
      </c>
      <c r="G3" s="87">
        <v>1</v>
      </c>
      <c r="H3" s="60">
        <f>G3/SUM($G$3:$G$3)</f>
        <v>1</v>
      </c>
      <c r="I3" s="78">
        <f>$D$3*H3</f>
        <v>150</v>
      </c>
      <c r="J3" s="61">
        <v>17.420000000000002</v>
      </c>
      <c r="K3" s="62">
        <v>1.78</v>
      </c>
      <c r="L3" s="62">
        <v>0.7</v>
      </c>
      <c r="M3" s="62">
        <v>1</v>
      </c>
      <c r="N3" s="62">
        <v>1</v>
      </c>
      <c r="O3" s="62">
        <v>0</v>
      </c>
      <c r="P3" s="62">
        <v>15</v>
      </c>
      <c r="Q3" s="62">
        <v>0</v>
      </c>
      <c r="R3" s="62">
        <v>10</v>
      </c>
      <c r="S3" s="63">
        <v>3</v>
      </c>
      <c r="T3" s="64">
        <f t="shared" ref="T3:AC3" si="0">$I3/100*J3</f>
        <v>26.130000000000003</v>
      </c>
      <c r="U3" s="65">
        <f t="shared" si="0"/>
        <v>2.67</v>
      </c>
      <c r="V3" s="65">
        <f t="shared" si="0"/>
        <v>1.0499999999999998</v>
      </c>
      <c r="W3" s="65">
        <f t="shared" si="0"/>
        <v>1.5</v>
      </c>
      <c r="X3" s="65">
        <f t="shared" si="0"/>
        <v>1.5</v>
      </c>
      <c r="Y3" s="65">
        <f t="shared" si="0"/>
        <v>0</v>
      </c>
      <c r="Z3" s="65">
        <f t="shared" si="0"/>
        <v>22.5</v>
      </c>
      <c r="AA3" s="65">
        <f t="shared" si="0"/>
        <v>0</v>
      </c>
      <c r="AB3" s="65">
        <f t="shared" si="0"/>
        <v>15</v>
      </c>
      <c r="AC3" s="66">
        <f t="shared" si="0"/>
        <v>4.5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1</v>
      </c>
      <c r="AL3" s="68">
        <v>1</v>
      </c>
      <c r="AM3" s="69">
        <v>1</v>
      </c>
      <c r="AN3" s="70">
        <f>AD3*T3</f>
        <v>26.130000000000003</v>
      </c>
      <c r="AO3" s="60">
        <f t="shared" ref="AO3:AW3" si="1">AE3*U3</f>
        <v>2.67</v>
      </c>
      <c r="AP3" s="60">
        <f t="shared" si="1"/>
        <v>1.0499999999999998</v>
      </c>
      <c r="AQ3" s="60">
        <f t="shared" si="1"/>
        <v>1.5</v>
      </c>
      <c r="AR3" s="60">
        <f t="shared" si="1"/>
        <v>1.5</v>
      </c>
      <c r="AS3" s="60">
        <f t="shared" si="1"/>
        <v>0</v>
      </c>
      <c r="AT3" s="60">
        <f t="shared" si="1"/>
        <v>22.5</v>
      </c>
      <c r="AU3" s="60">
        <f t="shared" si="1"/>
        <v>0</v>
      </c>
      <c r="AV3" s="60">
        <f t="shared" si="1"/>
        <v>15</v>
      </c>
      <c r="AW3" s="60">
        <f t="shared" si="1"/>
        <v>4.5</v>
      </c>
    </row>
    <row r="4" spans="1:49" x14ac:dyDescent="0.25">
      <c r="A4" s="73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5"/>
      <c r="AM4" s="76" t="s">
        <v>31</v>
      </c>
      <c r="AN4" s="77">
        <f t="shared" ref="AN4:AW4" si="2">SUM(AN3:AN3)</f>
        <v>26.130000000000003</v>
      </c>
      <c r="AO4" s="77">
        <f t="shared" si="2"/>
        <v>2.67</v>
      </c>
      <c r="AP4" s="77">
        <f t="shared" si="2"/>
        <v>1.0499999999999998</v>
      </c>
      <c r="AQ4" s="77">
        <f t="shared" si="2"/>
        <v>1.5</v>
      </c>
      <c r="AR4" s="77">
        <f t="shared" si="2"/>
        <v>1.5</v>
      </c>
      <c r="AS4" s="77">
        <f t="shared" si="2"/>
        <v>0</v>
      </c>
      <c r="AT4" s="77">
        <f t="shared" si="2"/>
        <v>22.5</v>
      </c>
      <c r="AU4" s="77">
        <f t="shared" si="2"/>
        <v>0</v>
      </c>
      <c r="AV4" s="77">
        <f t="shared" si="2"/>
        <v>15</v>
      </c>
      <c r="AW4" s="77">
        <f t="shared" si="2"/>
        <v>4.5</v>
      </c>
    </row>
    <row r="6" spans="1:49" x14ac:dyDescent="0.25">
      <c r="B6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"/>
  <sheetViews>
    <sheetView showGridLines="0" workbookViewId="0">
      <selection activeCell="E3" sqref="E3:E9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159</v>
      </c>
      <c r="B3" s="56" t="s">
        <v>420</v>
      </c>
      <c r="C3" s="56" t="s">
        <v>50</v>
      </c>
      <c r="D3" s="56">
        <v>150</v>
      </c>
      <c r="E3" s="58" t="s">
        <v>421</v>
      </c>
      <c r="F3" s="58">
        <v>787</v>
      </c>
      <c r="G3" s="87">
        <v>7.4999999999999997E-2</v>
      </c>
      <c r="H3" s="60">
        <f t="shared" ref="H3:H9" si="0">G3/SUM($G$3:$G$9)</f>
        <v>0.24469820554649266</v>
      </c>
      <c r="I3" s="78">
        <f>$D$3*H3</f>
        <v>36.704730831973897</v>
      </c>
      <c r="J3" s="61">
        <v>201.6</v>
      </c>
      <c r="K3" s="62">
        <v>18.899999999999999</v>
      </c>
      <c r="L3" s="62">
        <v>14</v>
      </c>
      <c r="M3" s="62">
        <v>0</v>
      </c>
      <c r="N3" s="62">
        <v>0</v>
      </c>
      <c r="O3" s="62">
        <v>91.9</v>
      </c>
      <c r="P3" s="62">
        <v>21.5</v>
      </c>
      <c r="Q3" s="62">
        <v>0</v>
      </c>
      <c r="R3" s="62">
        <v>5.9</v>
      </c>
      <c r="S3" s="63">
        <v>80.59</v>
      </c>
      <c r="T3" s="64">
        <f t="shared" ref="T3:AC9" si="1">$I3/100*J3</f>
        <v>73.996737357259377</v>
      </c>
      <c r="U3" s="65">
        <f t="shared" si="1"/>
        <v>6.9371941272430657</v>
      </c>
      <c r="V3" s="65">
        <f t="shared" si="1"/>
        <v>5.1386623164763456</v>
      </c>
      <c r="W3" s="65">
        <f t="shared" si="1"/>
        <v>0</v>
      </c>
      <c r="X3" s="65">
        <f t="shared" si="1"/>
        <v>0</v>
      </c>
      <c r="Y3" s="65">
        <f t="shared" si="1"/>
        <v>33.731647634584014</v>
      </c>
      <c r="Z3" s="65">
        <f t="shared" si="1"/>
        <v>7.8915171288743879</v>
      </c>
      <c r="AA3" s="65">
        <f t="shared" si="1"/>
        <v>0</v>
      </c>
      <c r="AB3" s="65">
        <f t="shared" si="1"/>
        <v>2.1655791190864599</v>
      </c>
      <c r="AC3" s="66">
        <f t="shared" si="1"/>
        <v>29.580342577487766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73.996737357259377</v>
      </c>
      <c r="AO3" s="60">
        <f t="shared" ref="AO3:AW9" si="2">AE3*U3</f>
        <v>6.9371941272430657</v>
      </c>
      <c r="AP3" s="60">
        <f t="shared" si="2"/>
        <v>5.1386623164763456</v>
      </c>
      <c r="AQ3" s="60">
        <f t="shared" si="2"/>
        <v>0</v>
      </c>
      <c r="AR3" s="60">
        <f t="shared" si="2"/>
        <v>0</v>
      </c>
      <c r="AS3" s="60">
        <f t="shared" si="2"/>
        <v>33.731647634584014</v>
      </c>
      <c r="AT3" s="60">
        <f t="shared" si="2"/>
        <v>6.3132137030995104</v>
      </c>
      <c r="AU3" s="60">
        <f t="shared" si="2"/>
        <v>0</v>
      </c>
      <c r="AV3" s="60">
        <f t="shared" si="2"/>
        <v>2.1655791190864599</v>
      </c>
      <c r="AW3" s="60">
        <f t="shared" si="2"/>
        <v>29.580342577487766</v>
      </c>
    </row>
    <row r="4" spans="1:49" x14ac:dyDescent="0.25">
      <c r="A4" s="91"/>
      <c r="B4" s="91"/>
      <c r="C4" s="91"/>
      <c r="D4" s="91"/>
      <c r="E4" s="58" t="s">
        <v>427</v>
      </c>
      <c r="F4" s="58">
        <v>0</v>
      </c>
      <c r="G4" s="87">
        <v>0.15</v>
      </c>
      <c r="H4" s="60">
        <f t="shared" si="0"/>
        <v>0.48939641109298532</v>
      </c>
      <c r="I4" s="78">
        <f>$D$3*H4</f>
        <v>73.409461663947795</v>
      </c>
      <c r="J4" s="61"/>
      <c r="K4" s="62"/>
      <c r="L4" s="62"/>
      <c r="M4" s="62"/>
      <c r="N4" s="62"/>
      <c r="O4" s="62"/>
      <c r="P4" s="62"/>
      <c r="Q4" s="62"/>
      <c r="R4" s="62"/>
      <c r="S4" s="63"/>
      <c r="T4" s="64"/>
      <c r="U4" s="65"/>
      <c r="V4" s="65"/>
      <c r="W4" s="65"/>
      <c r="X4" s="65"/>
      <c r="Y4" s="65"/>
      <c r="Z4" s="65"/>
      <c r="AA4" s="65"/>
      <c r="AB4" s="65"/>
      <c r="AC4" s="66"/>
      <c r="AD4" s="67"/>
      <c r="AE4" s="68"/>
      <c r="AF4" s="68"/>
      <c r="AG4" s="68"/>
      <c r="AH4" s="68"/>
      <c r="AI4" s="68"/>
      <c r="AJ4" s="68"/>
      <c r="AK4" s="68"/>
      <c r="AL4" s="68"/>
      <c r="AM4" s="69"/>
      <c r="AN4" s="70"/>
      <c r="AO4" s="60"/>
      <c r="AP4" s="60"/>
      <c r="AQ4" s="60"/>
      <c r="AR4" s="60"/>
      <c r="AS4" s="60"/>
      <c r="AT4" s="60"/>
      <c r="AU4" s="60"/>
      <c r="AV4" s="60"/>
      <c r="AW4" s="60"/>
    </row>
    <row r="5" spans="1:49" x14ac:dyDescent="0.25">
      <c r="A5" s="71"/>
      <c r="B5" s="71"/>
      <c r="C5" s="71"/>
      <c r="D5" s="71"/>
      <c r="E5" s="83" t="s">
        <v>95</v>
      </c>
      <c r="F5" s="83">
        <v>180</v>
      </c>
      <c r="G5" s="87">
        <v>4.4999999999999998E-2</v>
      </c>
      <c r="H5" s="60">
        <f t="shared" si="0"/>
        <v>0.14681892332789559</v>
      </c>
      <c r="I5" s="78">
        <f t="shared" ref="I5:I9" si="3">$D$3*H5</f>
        <v>22.022838499184338</v>
      </c>
      <c r="J5" s="61">
        <v>30.1</v>
      </c>
      <c r="K5" s="62">
        <v>1.5</v>
      </c>
      <c r="L5" s="62">
        <v>0.9</v>
      </c>
      <c r="M5" s="62">
        <v>4</v>
      </c>
      <c r="N5" s="62">
        <v>1.3</v>
      </c>
      <c r="O5" s="62">
        <v>0</v>
      </c>
      <c r="P5" s="62">
        <v>4</v>
      </c>
      <c r="Q5" s="62">
        <v>19.82</v>
      </c>
      <c r="R5" s="62">
        <v>38</v>
      </c>
      <c r="S5" s="63">
        <v>60.3</v>
      </c>
      <c r="T5" s="64">
        <f t="shared" si="1"/>
        <v>6.628874388254486</v>
      </c>
      <c r="U5" s="65">
        <f t="shared" si="1"/>
        <v>0.33034257748776508</v>
      </c>
      <c r="V5" s="65">
        <f t="shared" si="1"/>
        <v>0.19820554649265906</v>
      </c>
      <c r="W5" s="65">
        <f t="shared" si="1"/>
        <v>0.88091353996737354</v>
      </c>
      <c r="X5" s="65">
        <f t="shared" si="1"/>
        <v>0.28629690048939643</v>
      </c>
      <c r="Y5" s="65">
        <f t="shared" si="1"/>
        <v>0</v>
      </c>
      <c r="Z5" s="65">
        <f t="shared" si="1"/>
        <v>0.88091353996737354</v>
      </c>
      <c r="AA5" s="65">
        <f t="shared" si="1"/>
        <v>4.3649265905383361</v>
      </c>
      <c r="AB5" s="65">
        <f t="shared" si="1"/>
        <v>8.3686786296900486</v>
      </c>
      <c r="AC5" s="66">
        <f t="shared" si="1"/>
        <v>13.279771615008155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0.95</v>
      </c>
      <c r="AM5" s="69">
        <v>0.9</v>
      </c>
      <c r="AN5" s="70">
        <f t="shared" ref="AN5:AN9" si="4">AD5*T5</f>
        <v>6.628874388254486</v>
      </c>
      <c r="AO5" s="60">
        <f t="shared" si="2"/>
        <v>0.33034257748776508</v>
      </c>
      <c r="AP5" s="60">
        <f t="shared" si="2"/>
        <v>0.19820554649265906</v>
      </c>
      <c r="AQ5" s="60">
        <f t="shared" si="2"/>
        <v>0.88091353996737354</v>
      </c>
      <c r="AR5" s="60">
        <f t="shared" si="2"/>
        <v>0.28629690048939643</v>
      </c>
      <c r="AS5" s="60">
        <f t="shared" si="2"/>
        <v>0</v>
      </c>
      <c r="AT5" s="60">
        <f t="shared" si="2"/>
        <v>0.79282218597063625</v>
      </c>
      <c r="AU5" s="60">
        <f t="shared" si="2"/>
        <v>3.2736949429037523</v>
      </c>
      <c r="AV5" s="60">
        <f t="shared" si="2"/>
        <v>7.9502446982055455</v>
      </c>
      <c r="AW5" s="60">
        <f t="shared" si="2"/>
        <v>11.95179445350734</v>
      </c>
    </row>
    <row r="6" spans="1:49" x14ac:dyDescent="0.25">
      <c r="A6" s="71"/>
      <c r="B6" s="71"/>
      <c r="C6" s="71"/>
      <c r="D6" s="71"/>
      <c r="E6" s="87" t="s">
        <v>49</v>
      </c>
      <c r="F6" s="87">
        <v>1572</v>
      </c>
      <c r="G6" s="87">
        <v>1.4999999999999999E-2</v>
      </c>
      <c r="H6" s="60">
        <f t="shared" si="0"/>
        <v>4.8939641109298528E-2</v>
      </c>
      <c r="I6" s="78">
        <f t="shared" si="3"/>
        <v>7.3409461663947795</v>
      </c>
      <c r="J6" s="61">
        <v>324.26</v>
      </c>
      <c r="K6" s="62">
        <v>13.59</v>
      </c>
      <c r="L6" s="62">
        <v>1.5</v>
      </c>
      <c r="M6" s="62">
        <v>64.099999999999994</v>
      </c>
      <c r="N6" s="62">
        <v>16.899999999999999</v>
      </c>
      <c r="O6" s="62">
        <v>0</v>
      </c>
      <c r="P6" s="62">
        <v>1624.56</v>
      </c>
      <c r="Q6" s="62">
        <v>48</v>
      </c>
      <c r="R6" s="62">
        <v>60</v>
      </c>
      <c r="S6" s="63">
        <v>252.1</v>
      </c>
      <c r="T6" s="64">
        <f t="shared" si="1"/>
        <v>23.803752039151711</v>
      </c>
      <c r="U6" s="65">
        <f t="shared" si="1"/>
        <v>0.9976345840130505</v>
      </c>
      <c r="V6" s="65">
        <f t="shared" si="1"/>
        <v>0.11011419249592169</v>
      </c>
      <c r="W6" s="65">
        <f t="shared" si="1"/>
        <v>4.7055464926590531</v>
      </c>
      <c r="X6" s="65">
        <f t="shared" si="1"/>
        <v>1.2406199021207176</v>
      </c>
      <c r="Y6" s="65">
        <f t="shared" si="1"/>
        <v>0</v>
      </c>
      <c r="Z6" s="65">
        <f t="shared" si="1"/>
        <v>119.25807504078303</v>
      </c>
      <c r="AA6" s="65">
        <f t="shared" si="1"/>
        <v>3.5236541598694942</v>
      </c>
      <c r="AB6" s="65">
        <f t="shared" si="1"/>
        <v>4.4045676998368677</v>
      </c>
      <c r="AC6" s="66">
        <f t="shared" si="1"/>
        <v>18.506525285481239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0.95</v>
      </c>
      <c r="AM6" s="69">
        <v>0.9</v>
      </c>
      <c r="AN6" s="70">
        <f t="shared" si="4"/>
        <v>23.803752039151711</v>
      </c>
      <c r="AO6" s="60">
        <f t="shared" si="2"/>
        <v>0.9976345840130505</v>
      </c>
      <c r="AP6" s="60">
        <f t="shared" si="2"/>
        <v>0.11011419249592169</v>
      </c>
      <c r="AQ6" s="60">
        <f t="shared" si="2"/>
        <v>4.7055464926590531</v>
      </c>
      <c r="AR6" s="60">
        <f t="shared" si="2"/>
        <v>1.2406199021207176</v>
      </c>
      <c r="AS6" s="60">
        <f t="shared" si="2"/>
        <v>0</v>
      </c>
      <c r="AT6" s="60">
        <f t="shared" si="2"/>
        <v>107.33226753670472</v>
      </c>
      <c r="AU6" s="60">
        <f t="shared" si="2"/>
        <v>2.6427406199021206</v>
      </c>
      <c r="AV6" s="60">
        <f t="shared" si="2"/>
        <v>4.1843393148450243</v>
      </c>
      <c r="AW6" s="60">
        <f t="shared" si="2"/>
        <v>16.655872756933114</v>
      </c>
    </row>
    <row r="7" spans="1:49" x14ac:dyDescent="0.25">
      <c r="A7" s="71"/>
      <c r="B7" s="71"/>
      <c r="C7" s="71"/>
      <c r="D7" s="71"/>
      <c r="E7" s="87" t="s">
        <v>41</v>
      </c>
      <c r="F7" s="87">
        <v>356</v>
      </c>
      <c r="G7" s="87">
        <v>1.4999999999999999E-2</v>
      </c>
      <c r="H7" s="60">
        <f t="shared" si="0"/>
        <v>4.8939641109298528E-2</v>
      </c>
      <c r="I7" s="78">
        <f t="shared" si="3"/>
        <v>7.3409461663947795</v>
      </c>
      <c r="J7" s="61">
        <v>52.75</v>
      </c>
      <c r="K7" s="62">
        <v>1.5</v>
      </c>
      <c r="L7" s="62">
        <v>0.75</v>
      </c>
      <c r="M7" s="62">
        <v>10</v>
      </c>
      <c r="N7" s="62">
        <v>2.5</v>
      </c>
      <c r="O7" s="62">
        <v>0</v>
      </c>
      <c r="P7" s="62">
        <v>27.5</v>
      </c>
      <c r="Q7" s="62">
        <v>4.5</v>
      </c>
      <c r="R7" s="62">
        <v>27.5</v>
      </c>
      <c r="S7" s="63">
        <v>14.5</v>
      </c>
      <c r="T7" s="64">
        <f t="shared" si="1"/>
        <v>3.8723491027732462</v>
      </c>
      <c r="U7" s="65">
        <f t="shared" si="1"/>
        <v>0.11011419249592169</v>
      </c>
      <c r="V7" s="65">
        <f t="shared" si="1"/>
        <v>5.5057096247960846E-2</v>
      </c>
      <c r="W7" s="65">
        <f t="shared" si="1"/>
        <v>0.73409461663947795</v>
      </c>
      <c r="X7" s="65">
        <f t="shared" si="1"/>
        <v>0.18352365415986949</v>
      </c>
      <c r="Y7" s="65">
        <f t="shared" si="1"/>
        <v>0</v>
      </c>
      <c r="Z7" s="65">
        <f t="shared" si="1"/>
        <v>2.0187601957585644</v>
      </c>
      <c r="AA7" s="65">
        <f t="shared" si="1"/>
        <v>0.33034257748776508</v>
      </c>
      <c r="AB7" s="65">
        <f t="shared" si="1"/>
        <v>2.0187601957585644</v>
      </c>
      <c r="AC7" s="66">
        <f t="shared" si="1"/>
        <v>1.064437194127243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0.75</v>
      </c>
      <c r="AL7" s="68">
        <v>0.95</v>
      </c>
      <c r="AM7" s="69">
        <v>0.9</v>
      </c>
      <c r="AN7" s="70">
        <f t="shared" si="4"/>
        <v>3.8723491027732462</v>
      </c>
      <c r="AO7" s="60">
        <f t="shared" si="2"/>
        <v>0.11011419249592169</v>
      </c>
      <c r="AP7" s="60">
        <f t="shared" si="2"/>
        <v>5.5057096247960846E-2</v>
      </c>
      <c r="AQ7" s="60">
        <f t="shared" si="2"/>
        <v>0.73409461663947795</v>
      </c>
      <c r="AR7" s="60">
        <f t="shared" si="2"/>
        <v>0.18352365415986949</v>
      </c>
      <c r="AS7" s="60">
        <f t="shared" si="2"/>
        <v>0</v>
      </c>
      <c r="AT7" s="60">
        <f t="shared" si="2"/>
        <v>1.8168841761827079</v>
      </c>
      <c r="AU7" s="60">
        <f t="shared" si="2"/>
        <v>0.24775693311582381</v>
      </c>
      <c r="AV7" s="60">
        <f t="shared" si="2"/>
        <v>1.9178221859706361</v>
      </c>
      <c r="AW7" s="60">
        <f t="shared" si="2"/>
        <v>0.95799347471451879</v>
      </c>
    </row>
    <row r="8" spans="1:49" x14ac:dyDescent="0.25">
      <c r="A8" s="71"/>
      <c r="B8" s="71"/>
      <c r="C8" s="71"/>
      <c r="D8" s="71"/>
      <c r="E8" s="87" t="s">
        <v>8</v>
      </c>
      <c r="F8" s="87">
        <v>1432</v>
      </c>
      <c r="G8" s="87">
        <v>5.0000000000000001E-3</v>
      </c>
      <c r="H8" s="60">
        <f t="shared" si="0"/>
        <v>1.6313213703099513E-2</v>
      </c>
      <c r="I8" s="78">
        <f t="shared" si="3"/>
        <v>2.4469820554649271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1"/>
        <v>21.978792822185977</v>
      </c>
      <c r="U8" s="65">
        <f t="shared" si="1"/>
        <v>0</v>
      </c>
      <c r="V8" s="65">
        <f t="shared" si="1"/>
        <v>2.4420880913539973</v>
      </c>
      <c r="W8" s="65">
        <f t="shared" si="1"/>
        <v>0</v>
      </c>
      <c r="X8" s="65">
        <f t="shared" si="1"/>
        <v>0</v>
      </c>
      <c r="Y8" s="65">
        <f t="shared" si="1"/>
        <v>1.5660685154975533</v>
      </c>
      <c r="Z8" s="65">
        <f t="shared" si="1"/>
        <v>0.97879282218597086</v>
      </c>
      <c r="AA8" s="65">
        <f t="shared" si="1"/>
        <v>0</v>
      </c>
      <c r="AB8" s="65">
        <f t="shared" si="1"/>
        <v>0.44045676998368688</v>
      </c>
      <c r="AC8" s="66">
        <f t="shared" si="1"/>
        <v>0.12479608482871127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21.978792822185977</v>
      </c>
      <c r="AO8" s="60">
        <f t="shared" si="2"/>
        <v>0</v>
      </c>
      <c r="AP8" s="60">
        <f t="shared" si="2"/>
        <v>2.4420880913539973</v>
      </c>
      <c r="AQ8" s="60">
        <f t="shared" si="2"/>
        <v>0</v>
      </c>
      <c r="AR8" s="60">
        <f t="shared" si="2"/>
        <v>0</v>
      </c>
      <c r="AS8" s="60">
        <f t="shared" si="2"/>
        <v>1.5660685154975533</v>
      </c>
      <c r="AT8" s="60">
        <f t="shared" si="2"/>
        <v>0.97879282218597086</v>
      </c>
      <c r="AU8" s="60">
        <f t="shared" si="2"/>
        <v>0</v>
      </c>
      <c r="AV8" s="60">
        <f t="shared" si="2"/>
        <v>0.44045676998368688</v>
      </c>
      <c r="AW8" s="60">
        <f t="shared" si="2"/>
        <v>0.12479608482871127</v>
      </c>
    </row>
    <row r="9" spans="1:49" x14ac:dyDescent="0.25">
      <c r="A9" s="72"/>
      <c r="B9" s="72"/>
      <c r="C9" s="72"/>
      <c r="D9" s="72"/>
      <c r="E9" s="87" t="s">
        <v>9</v>
      </c>
      <c r="F9" s="87">
        <v>1530</v>
      </c>
      <c r="G9" s="87">
        <v>1.5E-3</v>
      </c>
      <c r="H9" s="60">
        <f t="shared" si="0"/>
        <v>4.8939641109298536E-3</v>
      </c>
      <c r="I9" s="78">
        <f t="shared" si="3"/>
        <v>0.73409461663947806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0.16150081566068519</v>
      </c>
      <c r="AC9" s="66">
        <f t="shared" si="1"/>
        <v>288.57993474714522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4"/>
        <v>0</v>
      </c>
      <c r="AO9" s="60">
        <f t="shared" si="2"/>
        <v>0</v>
      </c>
      <c r="AP9" s="60">
        <f t="shared" si="2"/>
        <v>0</v>
      </c>
      <c r="AQ9" s="60">
        <f t="shared" si="2"/>
        <v>0</v>
      </c>
      <c r="AR9" s="60">
        <f t="shared" si="2"/>
        <v>0</v>
      </c>
      <c r="AS9" s="60">
        <f t="shared" si="2"/>
        <v>0</v>
      </c>
      <c r="AT9" s="60">
        <f t="shared" si="2"/>
        <v>0</v>
      </c>
      <c r="AU9" s="60">
        <f t="shared" si="2"/>
        <v>0</v>
      </c>
      <c r="AV9" s="60">
        <f t="shared" si="2"/>
        <v>0.16150081566068519</v>
      </c>
      <c r="AW9" s="60">
        <f t="shared" si="2"/>
        <v>288.57993474714522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>SUM(AN3:AN9)</f>
        <v>130.2805057096248</v>
      </c>
      <c r="AO10" s="77">
        <f t="shared" ref="AO10:AW10" si="5">SUM(AO3:AO9)</f>
        <v>8.3752854812398034</v>
      </c>
      <c r="AP10" s="77">
        <f t="shared" si="5"/>
        <v>7.9441272430668848</v>
      </c>
      <c r="AQ10" s="77">
        <f t="shared" si="5"/>
        <v>6.3205546492659046</v>
      </c>
      <c r="AR10" s="77">
        <f t="shared" si="5"/>
        <v>1.7104404567699836</v>
      </c>
      <c r="AS10" s="77">
        <f t="shared" si="5"/>
        <v>35.29771615008157</v>
      </c>
      <c r="AT10" s="77">
        <f t="shared" si="5"/>
        <v>117.23398042414354</v>
      </c>
      <c r="AU10" s="77">
        <f t="shared" si="5"/>
        <v>6.1641924959216965</v>
      </c>
      <c r="AV10" s="77">
        <f t="shared" si="5"/>
        <v>16.819942903752036</v>
      </c>
      <c r="AW10" s="77">
        <f t="shared" si="5"/>
        <v>347.85073409461666</v>
      </c>
    </row>
    <row r="12" spans="1:49" x14ac:dyDescent="0.25">
      <c r="B12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"/>
  <sheetViews>
    <sheetView showGridLines="0" workbookViewId="0">
      <selection activeCell="J7" sqref="J7:S8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160</v>
      </c>
      <c r="B3" s="56" t="s">
        <v>422</v>
      </c>
      <c r="C3" s="56" t="s">
        <v>50</v>
      </c>
      <c r="D3" s="56">
        <v>200</v>
      </c>
      <c r="E3" s="58" t="s">
        <v>423</v>
      </c>
      <c r="F3" s="58">
        <v>851</v>
      </c>
      <c r="G3" s="87">
        <v>7.4999999999999997E-2</v>
      </c>
      <c r="H3" s="60">
        <f t="shared" ref="H3:H8" si="0">G3/SUM($G$3:$G$8)</f>
        <v>0.4792332268370606</v>
      </c>
      <c r="I3" s="78">
        <f>$D$3*H3</f>
        <v>95.846645367412123</v>
      </c>
      <c r="J3" s="61">
        <v>253.32</v>
      </c>
      <c r="K3" s="62">
        <v>23.4</v>
      </c>
      <c r="L3" s="62">
        <v>16.559999999999999</v>
      </c>
      <c r="M3" s="62">
        <v>2.67</v>
      </c>
      <c r="N3" s="62">
        <v>0</v>
      </c>
      <c r="O3" s="62">
        <v>103.12</v>
      </c>
      <c r="P3" s="62">
        <v>37.25</v>
      </c>
      <c r="Q3" s="62">
        <v>0</v>
      </c>
      <c r="R3" s="62">
        <v>36.119999999999997</v>
      </c>
      <c r="S3" s="63">
        <v>169.12</v>
      </c>
      <c r="T3" s="64">
        <f t="shared" ref="T3:AC8" si="1">$I3/100*J3</f>
        <v>242.79872204472838</v>
      </c>
      <c r="U3" s="65">
        <f t="shared" si="1"/>
        <v>22.428115015974434</v>
      </c>
      <c r="V3" s="65">
        <f t="shared" si="1"/>
        <v>15.872204472843446</v>
      </c>
      <c r="W3" s="65">
        <f t="shared" si="1"/>
        <v>2.5591054313099035</v>
      </c>
      <c r="X3" s="65">
        <f t="shared" si="1"/>
        <v>0</v>
      </c>
      <c r="Y3" s="65">
        <f t="shared" si="1"/>
        <v>98.837060702875377</v>
      </c>
      <c r="Z3" s="65">
        <f t="shared" si="1"/>
        <v>35.702875399361012</v>
      </c>
      <c r="AA3" s="65">
        <f t="shared" si="1"/>
        <v>0</v>
      </c>
      <c r="AB3" s="65">
        <f t="shared" si="1"/>
        <v>34.619808306709253</v>
      </c>
      <c r="AC3" s="66">
        <f t="shared" si="1"/>
        <v>162.09584664536737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242.79872204472838</v>
      </c>
      <c r="AO3" s="60">
        <f t="shared" ref="AO3:AW8" si="2">AE3*U3</f>
        <v>22.428115015974434</v>
      </c>
      <c r="AP3" s="60">
        <f t="shared" si="2"/>
        <v>15.872204472843446</v>
      </c>
      <c r="AQ3" s="60">
        <f t="shared" si="2"/>
        <v>2.5591054313099035</v>
      </c>
      <c r="AR3" s="60">
        <f t="shared" si="2"/>
        <v>0</v>
      </c>
      <c r="AS3" s="60">
        <f t="shared" si="2"/>
        <v>98.837060702875377</v>
      </c>
      <c r="AT3" s="60">
        <f t="shared" si="2"/>
        <v>28.562300319488813</v>
      </c>
      <c r="AU3" s="60">
        <f t="shared" si="2"/>
        <v>0</v>
      </c>
      <c r="AV3" s="60">
        <f t="shared" si="2"/>
        <v>34.619808306709253</v>
      </c>
      <c r="AW3" s="60">
        <f t="shared" si="2"/>
        <v>162.09584664536737</v>
      </c>
    </row>
    <row r="4" spans="1:49" x14ac:dyDescent="0.25">
      <c r="A4" s="71"/>
      <c r="B4" s="71"/>
      <c r="C4" s="71"/>
      <c r="D4" s="71"/>
      <c r="E4" s="83" t="s">
        <v>171</v>
      </c>
      <c r="F4" s="83">
        <v>1546</v>
      </c>
      <c r="G4" s="87">
        <v>1.4999999999999999E-2</v>
      </c>
      <c r="H4" s="60">
        <f t="shared" si="0"/>
        <v>9.5846645367412123E-2</v>
      </c>
      <c r="I4" s="78">
        <f t="shared" ref="I4:I8" si="3">$D$3*H4</f>
        <v>19.169329073482423</v>
      </c>
      <c r="J4" s="61">
        <v>359.76</v>
      </c>
      <c r="K4" s="62">
        <v>8</v>
      </c>
      <c r="L4" s="62">
        <v>1.4</v>
      </c>
      <c r="M4" s="62">
        <v>78.790000000000006</v>
      </c>
      <c r="N4" s="62">
        <v>20.7</v>
      </c>
      <c r="O4" s="62">
        <v>0</v>
      </c>
      <c r="P4" s="62">
        <v>68</v>
      </c>
      <c r="Q4" s="62">
        <v>7</v>
      </c>
      <c r="R4" s="62">
        <v>82</v>
      </c>
      <c r="S4" s="63">
        <v>20.5</v>
      </c>
      <c r="T4" s="64">
        <f t="shared" si="1"/>
        <v>68.963578274760366</v>
      </c>
      <c r="U4" s="65">
        <f t="shared" si="1"/>
        <v>1.5335463258785937</v>
      </c>
      <c r="V4" s="65">
        <f t="shared" si="1"/>
        <v>0.26837060702875387</v>
      </c>
      <c r="W4" s="65">
        <f t="shared" si="1"/>
        <v>15.103514376996801</v>
      </c>
      <c r="X4" s="65">
        <f t="shared" si="1"/>
        <v>3.9680511182108611</v>
      </c>
      <c r="Y4" s="65">
        <f t="shared" si="1"/>
        <v>0</v>
      </c>
      <c r="Z4" s="65">
        <f t="shared" si="1"/>
        <v>13.035143769968046</v>
      </c>
      <c r="AA4" s="65">
        <f t="shared" si="1"/>
        <v>1.3418530351437696</v>
      </c>
      <c r="AB4" s="65">
        <f t="shared" si="1"/>
        <v>15.718849840255587</v>
      </c>
      <c r="AC4" s="66">
        <f t="shared" si="1"/>
        <v>3.9297124600638966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0.95</v>
      </c>
      <c r="AM4" s="69">
        <v>0.9</v>
      </c>
      <c r="AN4" s="70">
        <f t="shared" ref="AN4:AN8" si="4">AD4*T4</f>
        <v>68.963578274760366</v>
      </c>
      <c r="AO4" s="60">
        <f t="shared" si="2"/>
        <v>1.5335463258785937</v>
      </c>
      <c r="AP4" s="60">
        <f t="shared" si="2"/>
        <v>0.26837060702875387</v>
      </c>
      <c r="AQ4" s="60">
        <f t="shared" si="2"/>
        <v>15.103514376996801</v>
      </c>
      <c r="AR4" s="60">
        <f t="shared" si="2"/>
        <v>3.9680511182108611</v>
      </c>
      <c r="AS4" s="60">
        <f t="shared" si="2"/>
        <v>0</v>
      </c>
      <c r="AT4" s="60">
        <f t="shared" si="2"/>
        <v>11.731629392971241</v>
      </c>
      <c r="AU4" s="60">
        <f t="shared" si="2"/>
        <v>1.0063897763578273</v>
      </c>
      <c r="AV4" s="60">
        <f t="shared" si="2"/>
        <v>14.932907348242807</v>
      </c>
      <c r="AW4" s="60">
        <f t="shared" si="2"/>
        <v>3.536741214057507</v>
      </c>
    </row>
    <row r="5" spans="1:49" x14ac:dyDescent="0.25">
      <c r="A5" s="71"/>
      <c r="B5" s="71"/>
      <c r="C5" s="71"/>
      <c r="D5" s="71"/>
      <c r="E5" s="87" t="s">
        <v>424</v>
      </c>
      <c r="F5" s="87">
        <v>674</v>
      </c>
      <c r="G5" s="87">
        <v>4.4999999999999998E-2</v>
      </c>
      <c r="H5" s="60">
        <f t="shared" si="0"/>
        <v>0.28753993610223638</v>
      </c>
      <c r="I5" s="78">
        <f t="shared" si="3"/>
        <v>57.507987220447276</v>
      </c>
      <c r="J5" s="61">
        <v>583.79999999999995</v>
      </c>
      <c r="K5" s="62">
        <v>24.8</v>
      </c>
      <c r="L5" s="62">
        <v>44.2</v>
      </c>
      <c r="M5" s="62">
        <v>21.7</v>
      </c>
      <c r="N5" s="62">
        <v>5.5</v>
      </c>
      <c r="O5" s="62">
        <v>0</v>
      </c>
      <c r="P5" s="62">
        <v>5</v>
      </c>
      <c r="Q5" s="62">
        <v>2</v>
      </c>
      <c r="R5" s="62">
        <v>39</v>
      </c>
      <c r="S5" s="63">
        <v>3.6</v>
      </c>
      <c r="T5" s="64">
        <f t="shared" si="1"/>
        <v>335.73162939297117</v>
      </c>
      <c r="U5" s="65">
        <f t="shared" si="1"/>
        <v>14.261980830670925</v>
      </c>
      <c r="V5" s="65">
        <f t="shared" si="1"/>
        <v>25.418530351437699</v>
      </c>
      <c r="W5" s="65">
        <f t="shared" si="1"/>
        <v>12.479233226837058</v>
      </c>
      <c r="X5" s="65">
        <f t="shared" si="1"/>
        <v>3.1629392971246002</v>
      </c>
      <c r="Y5" s="65">
        <f t="shared" si="1"/>
        <v>0</v>
      </c>
      <c r="Z5" s="65">
        <f t="shared" si="1"/>
        <v>2.8753993610223638</v>
      </c>
      <c r="AA5" s="65">
        <f t="shared" si="1"/>
        <v>1.1501597444089455</v>
      </c>
      <c r="AB5" s="65">
        <f t="shared" si="1"/>
        <v>22.428115015974438</v>
      </c>
      <c r="AC5" s="66">
        <f t="shared" si="1"/>
        <v>2.070287539936102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0.95</v>
      </c>
      <c r="AM5" s="69">
        <v>0.9</v>
      </c>
      <c r="AN5" s="70">
        <f t="shared" si="4"/>
        <v>335.73162939297117</v>
      </c>
      <c r="AO5" s="60">
        <f t="shared" si="2"/>
        <v>14.261980830670925</v>
      </c>
      <c r="AP5" s="60">
        <f t="shared" si="2"/>
        <v>25.418530351437699</v>
      </c>
      <c r="AQ5" s="60">
        <f t="shared" si="2"/>
        <v>12.479233226837058</v>
      </c>
      <c r="AR5" s="60">
        <f t="shared" si="2"/>
        <v>3.1629392971246002</v>
      </c>
      <c r="AS5" s="60">
        <f t="shared" si="2"/>
        <v>0</v>
      </c>
      <c r="AT5" s="60">
        <f t="shared" si="2"/>
        <v>2.5878594249201274</v>
      </c>
      <c r="AU5" s="60">
        <f t="shared" si="2"/>
        <v>0.86261980830670915</v>
      </c>
      <c r="AV5" s="60">
        <f t="shared" si="2"/>
        <v>21.306709265175716</v>
      </c>
      <c r="AW5" s="60">
        <f t="shared" si="2"/>
        <v>1.8632587859424918</v>
      </c>
    </row>
    <row r="6" spans="1:49" x14ac:dyDescent="0.25">
      <c r="A6" s="71"/>
      <c r="B6" s="71"/>
      <c r="C6" s="71"/>
      <c r="D6" s="71"/>
      <c r="E6" s="87" t="s">
        <v>41</v>
      </c>
      <c r="F6" s="87">
        <v>356</v>
      </c>
      <c r="G6" s="87">
        <v>1.4999999999999999E-2</v>
      </c>
      <c r="H6" s="60">
        <f t="shared" si="0"/>
        <v>9.5846645367412123E-2</v>
      </c>
      <c r="I6" s="78">
        <f t="shared" si="3"/>
        <v>19.169329073482423</v>
      </c>
      <c r="J6" s="61">
        <v>52.75</v>
      </c>
      <c r="K6" s="62">
        <v>1.5</v>
      </c>
      <c r="L6" s="62">
        <v>0.75</v>
      </c>
      <c r="M6" s="62">
        <v>10</v>
      </c>
      <c r="N6" s="62">
        <v>2.5</v>
      </c>
      <c r="O6" s="62">
        <v>0</v>
      </c>
      <c r="P6" s="62">
        <v>27.5</v>
      </c>
      <c r="Q6" s="62">
        <v>4.5</v>
      </c>
      <c r="R6" s="62">
        <v>27.5</v>
      </c>
      <c r="S6" s="63">
        <v>14.5</v>
      </c>
      <c r="T6" s="64">
        <f t="shared" si="1"/>
        <v>10.111821086261978</v>
      </c>
      <c r="U6" s="65">
        <f t="shared" si="1"/>
        <v>0.28753993610223633</v>
      </c>
      <c r="V6" s="65">
        <f t="shared" si="1"/>
        <v>0.14376996805111816</v>
      </c>
      <c r="W6" s="65">
        <f t="shared" si="1"/>
        <v>1.9169329073482422</v>
      </c>
      <c r="X6" s="65">
        <f t="shared" si="1"/>
        <v>0.47923322683706054</v>
      </c>
      <c r="Y6" s="65">
        <f t="shared" si="1"/>
        <v>0</v>
      </c>
      <c r="Z6" s="65">
        <f t="shared" si="1"/>
        <v>5.2715654952076658</v>
      </c>
      <c r="AA6" s="65">
        <f t="shared" si="1"/>
        <v>0.86261980830670892</v>
      </c>
      <c r="AB6" s="65">
        <f t="shared" si="1"/>
        <v>5.2715654952076658</v>
      </c>
      <c r="AC6" s="66">
        <f t="shared" si="1"/>
        <v>2.7795527156549511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0.95</v>
      </c>
      <c r="AM6" s="69">
        <v>0.9</v>
      </c>
      <c r="AN6" s="70">
        <f t="shared" si="4"/>
        <v>10.111821086261978</v>
      </c>
      <c r="AO6" s="60">
        <f t="shared" si="2"/>
        <v>0.28753993610223633</v>
      </c>
      <c r="AP6" s="60">
        <f t="shared" si="2"/>
        <v>0.14376996805111816</v>
      </c>
      <c r="AQ6" s="60">
        <f t="shared" si="2"/>
        <v>1.9169329073482422</v>
      </c>
      <c r="AR6" s="60">
        <f t="shared" si="2"/>
        <v>0.47923322683706054</v>
      </c>
      <c r="AS6" s="60">
        <f t="shared" si="2"/>
        <v>0</v>
      </c>
      <c r="AT6" s="60">
        <f t="shared" si="2"/>
        <v>4.7444089456868994</v>
      </c>
      <c r="AU6" s="60">
        <f t="shared" si="2"/>
        <v>0.64696485623003164</v>
      </c>
      <c r="AV6" s="60">
        <f t="shared" si="2"/>
        <v>5.0079872204472826</v>
      </c>
      <c r="AW6" s="60">
        <f t="shared" si="2"/>
        <v>2.5015974440894562</v>
      </c>
    </row>
    <row r="7" spans="1:49" x14ac:dyDescent="0.25">
      <c r="A7" s="71"/>
      <c r="B7" s="71"/>
      <c r="C7" s="71"/>
      <c r="D7" s="71"/>
      <c r="E7" s="87" t="s">
        <v>8</v>
      </c>
      <c r="F7" s="87">
        <v>1432</v>
      </c>
      <c r="G7" s="87">
        <v>5.0000000000000001E-3</v>
      </c>
      <c r="H7" s="60">
        <f t="shared" si="0"/>
        <v>3.1948881789137372E-2</v>
      </c>
      <c r="I7" s="78">
        <f t="shared" si="3"/>
        <v>6.3897763578274747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57.392971246006375</v>
      </c>
      <c r="U7" s="65">
        <f t="shared" si="1"/>
        <v>0</v>
      </c>
      <c r="V7" s="65">
        <f t="shared" si="1"/>
        <v>6.3769968051118191</v>
      </c>
      <c r="W7" s="65">
        <f t="shared" si="1"/>
        <v>0</v>
      </c>
      <c r="X7" s="65">
        <f t="shared" si="1"/>
        <v>0</v>
      </c>
      <c r="Y7" s="65">
        <f t="shared" si="1"/>
        <v>4.0894568690095836</v>
      </c>
      <c r="Z7" s="65">
        <f t="shared" si="1"/>
        <v>2.5559105431309899</v>
      </c>
      <c r="AA7" s="65">
        <f t="shared" si="1"/>
        <v>0</v>
      </c>
      <c r="AB7" s="65">
        <f t="shared" si="1"/>
        <v>1.1501597444089453</v>
      </c>
      <c r="AC7" s="66">
        <f t="shared" si="1"/>
        <v>0.32587859424920118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57.392971246006375</v>
      </c>
      <c r="AO7" s="60">
        <f t="shared" si="2"/>
        <v>0</v>
      </c>
      <c r="AP7" s="60">
        <f t="shared" si="2"/>
        <v>6.3769968051118191</v>
      </c>
      <c r="AQ7" s="60">
        <f t="shared" si="2"/>
        <v>0</v>
      </c>
      <c r="AR7" s="60">
        <f t="shared" si="2"/>
        <v>0</v>
      </c>
      <c r="AS7" s="60">
        <f t="shared" si="2"/>
        <v>4.0894568690095836</v>
      </c>
      <c r="AT7" s="60">
        <f t="shared" si="2"/>
        <v>2.5559105431309899</v>
      </c>
      <c r="AU7" s="60">
        <f t="shared" si="2"/>
        <v>0</v>
      </c>
      <c r="AV7" s="60">
        <f t="shared" si="2"/>
        <v>1.1501597444089453</v>
      </c>
      <c r="AW7" s="60">
        <f t="shared" si="2"/>
        <v>0.32587859424920118</v>
      </c>
    </row>
    <row r="8" spans="1:49" x14ac:dyDescent="0.25">
      <c r="A8" s="72"/>
      <c r="B8" s="72"/>
      <c r="C8" s="72"/>
      <c r="D8" s="72"/>
      <c r="E8" s="87" t="s">
        <v>9</v>
      </c>
      <c r="F8" s="87">
        <v>1530</v>
      </c>
      <c r="G8" s="87">
        <v>1.5E-3</v>
      </c>
      <c r="H8" s="60">
        <f t="shared" si="0"/>
        <v>9.5846645367412119E-3</v>
      </c>
      <c r="I8" s="78">
        <f t="shared" si="3"/>
        <v>1.9169329073482424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0.42172523961661335</v>
      </c>
      <c r="AC8" s="66">
        <f t="shared" si="1"/>
        <v>753.5654952076676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0.42172523961661335</v>
      </c>
      <c r="AW8" s="60">
        <f t="shared" si="2"/>
        <v>753.5654952076676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714.99872204472831</v>
      </c>
      <c r="AO9" s="77">
        <f t="shared" ref="AO9:AW9" si="5">SUM(AO3:AO8)</f>
        <v>38.511182108626187</v>
      </c>
      <c r="AP9" s="77">
        <f t="shared" si="5"/>
        <v>48.079872204472835</v>
      </c>
      <c r="AQ9" s="77">
        <f t="shared" si="5"/>
        <v>32.058785942492001</v>
      </c>
      <c r="AR9" s="77">
        <f t="shared" si="5"/>
        <v>7.6102236421725218</v>
      </c>
      <c r="AS9" s="77">
        <f t="shared" si="5"/>
        <v>102.92651757188496</v>
      </c>
      <c r="AT9" s="77">
        <f t="shared" si="5"/>
        <v>50.182108626198072</v>
      </c>
      <c r="AU9" s="77">
        <f t="shared" si="5"/>
        <v>2.5159744408945679</v>
      </c>
      <c r="AV9" s="77">
        <f t="shared" si="5"/>
        <v>77.439297124600614</v>
      </c>
      <c r="AW9" s="77">
        <f t="shared" si="5"/>
        <v>923.88881789137361</v>
      </c>
    </row>
    <row r="11" spans="1:49" x14ac:dyDescent="0.25">
      <c r="B11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F13" sqref="F1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161</v>
      </c>
      <c r="B3" s="56" t="s">
        <v>425</v>
      </c>
      <c r="C3" s="56" t="s">
        <v>50</v>
      </c>
      <c r="D3" s="56">
        <v>150</v>
      </c>
      <c r="E3" s="58" t="s">
        <v>89</v>
      </c>
      <c r="F3" s="58">
        <v>36</v>
      </c>
      <c r="G3" s="87">
        <v>0.09</v>
      </c>
      <c r="H3" s="60">
        <f>G3/SUM($G$3:$G$7)</f>
        <v>0.25714285714285706</v>
      </c>
      <c r="I3" s="78">
        <f>$D$3*H3</f>
        <v>38.571428571428562</v>
      </c>
      <c r="J3" s="61">
        <v>335.2</v>
      </c>
      <c r="K3" s="62">
        <v>7.2</v>
      </c>
      <c r="L3" s="62">
        <v>0.4</v>
      </c>
      <c r="M3" s="62">
        <v>75.7</v>
      </c>
      <c r="N3" s="62">
        <v>0.4</v>
      </c>
      <c r="O3" s="62">
        <v>0</v>
      </c>
      <c r="P3" s="62">
        <v>6.79</v>
      </c>
      <c r="Q3" s="62">
        <v>3</v>
      </c>
      <c r="R3" s="62">
        <v>24.01</v>
      </c>
      <c r="S3" s="63">
        <v>6.2</v>
      </c>
      <c r="T3" s="64">
        <f t="shared" ref="T3:AC7" si="0">$I3/100*J3</f>
        <v>129.29142857142853</v>
      </c>
      <c r="U3" s="65">
        <f t="shared" si="0"/>
        <v>2.7771428571428567</v>
      </c>
      <c r="V3" s="65">
        <f t="shared" si="0"/>
        <v>0.15428571428571425</v>
      </c>
      <c r="W3" s="65">
        <f t="shared" si="0"/>
        <v>29.198571428571423</v>
      </c>
      <c r="X3" s="65">
        <f t="shared" si="0"/>
        <v>0.15428571428571425</v>
      </c>
      <c r="Y3" s="65">
        <f t="shared" si="0"/>
        <v>0</v>
      </c>
      <c r="Z3" s="65">
        <f t="shared" si="0"/>
        <v>2.6189999999999993</v>
      </c>
      <c r="AA3" s="65">
        <f t="shared" si="0"/>
        <v>1.1571428571428568</v>
      </c>
      <c r="AB3" s="65">
        <f t="shared" si="0"/>
        <v>9.2609999999999992</v>
      </c>
      <c r="AC3" s="66">
        <f t="shared" si="0"/>
        <v>2.391428571428571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0.8</v>
      </c>
      <c r="AK3" s="68">
        <v>0.82857142857142863</v>
      </c>
      <c r="AL3" s="68">
        <v>1</v>
      </c>
      <c r="AM3" s="69">
        <v>1</v>
      </c>
      <c r="AN3" s="70">
        <f>AD3*T3</f>
        <v>129.29142857142853</v>
      </c>
      <c r="AO3" s="60">
        <f t="shared" ref="AO3:AW7" si="1">AE3*U3</f>
        <v>2.7771428571428567</v>
      </c>
      <c r="AP3" s="60">
        <f t="shared" si="1"/>
        <v>0.15428571428571425</v>
      </c>
      <c r="AQ3" s="60">
        <f t="shared" si="1"/>
        <v>29.198571428571423</v>
      </c>
      <c r="AR3" s="60">
        <f t="shared" si="1"/>
        <v>0.15428571428571425</v>
      </c>
      <c r="AS3" s="60">
        <f t="shared" si="1"/>
        <v>0</v>
      </c>
      <c r="AT3" s="60">
        <f t="shared" si="1"/>
        <v>2.0951999999999997</v>
      </c>
      <c r="AU3" s="60">
        <f t="shared" si="1"/>
        <v>0.95877551020408147</v>
      </c>
      <c r="AV3" s="60">
        <f t="shared" si="1"/>
        <v>9.2609999999999992</v>
      </c>
      <c r="AW3" s="60">
        <f t="shared" si="1"/>
        <v>2.391428571428571</v>
      </c>
    </row>
    <row r="4" spans="1:49" x14ac:dyDescent="0.25">
      <c r="A4" s="91"/>
      <c r="B4" s="91"/>
      <c r="C4" s="91"/>
      <c r="D4" s="91"/>
      <c r="E4" s="58" t="s">
        <v>427</v>
      </c>
      <c r="F4" s="58">
        <v>0</v>
      </c>
      <c r="G4" s="87">
        <v>0.2</v>
      </c>
      <c r="H4" s="60">
        <f>G4/SUM($G$3:$G$7)</f>
        <v>0.57142857142857129</v>
      </c>
      <c r="I4" s="78">
        <f>$D$3*H4</f>
        <v>85.714285714285694</v>
      </c>
      <c r="J4" s="61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3">
        <v>0</v>
      </c>
      <c r="T4" s="64">
        <f t="shared" ref="T4" si="2">$I4/100*J4</f>
        <v>0</v>
      </c>
      <c r="U4" s="65">
        <f t="shared" ref="U4" si="3">$I4/100*K4</f>
        <v>0</v>
      </c>
      <c r="V4" s="65">
        <f t="shared" ref="V4" si="4">$I4/100*L4</f>
        <v>0</v>
      </c>
      <c r="W4" s="65">
        <f t="shared" ref="W4" si="5">$I4/100*M4</f>
        <v>0</v>
      </c>
      <c r="X4" s="65">
        <f t="shared" ref="X4" si="6">$I4/100*N4</f>
        <v>0</v>
      </c>
      <c r="Y4" s="65">
        <f t="shared" ref="Y4" si="7">$I4/100*O4</f>
        <v>0</v>
      </c>
      <c r="Z4" s="65">
        <f t="shared" ref="Z4" si="8">$I4/100*P4</f>
        <v>0</v>
      </c>
      <c r="AA4" s="65">
        <f t="shared" ref="AA4" si="9">$I4/100*Q4</f>
        <v>0</v>
      </c>
      <c r="AB4" s="65">
        <f t="shared" ref="AB4" si="10">$I4/100*R4</f>
        <v>0</v>
      </c>
      <c r="AC4" s="66">
        <f t="shared" ref="AC4" si="11">$I4/100*S4</f>
        <v>0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0.8</v>
      </c>
      <c r="AK4" s="68">
        <v>0.82857142857142863</v>
      </c>
      <c r="AL4" s="68">
        <v>1</v>
      </c>
      <c r="AM4" s="69">
        <v>1</v>
      </c>
      <c r="AN4" s="70">
        <f>AD4*T4</f>
        <v>0</v>
      </c>
      <c r="AO4" s="60">
        <f t="shared" ref="AO4" si="12">AE4*U4</f>
        <v>0</v>
      </c>
      <c r="AP4" s="60">
        <f t="shared" ref="AP4" si="13">AF4*V4</f>
        <v>0</v>
      </c>
      <c r="AQ4" s="60">
        <f t="shared" ref="AQ4" si="14">AG4*W4</f>
        <v>0</v>
      </c>
      <c r="AR4" s="60">
        <f t="shared" ref="AR4" si="15">AH4*X4</f>
        <v>0</v>
      </c>
      <c r="AS4" s="60">
        <f t="shared" ref="AS4" si="16">AI4*Y4</f>
        <v>0</v>
      </c>
      <c r="AT4" s="60">
        <f t="shared" ref="AT4" si="17">AJ4*Z4</f>
        <v>0</v>
      </c>
      <c r="AU4" s="60">
        <f t="shared" ref="AU4" si="18">AK4*AA4</f>
        <v>0</v>
      </c>
      <c r="AV4" s="60">
        <f t="shared" ref="AV4" si="19">AL4*AB4</f>
        <v>0</v>
      </c>
      <c r="AW4" s="60">
        <f t="shared" ref="AW4" si="20">AM4*AC4</f>
        <v>0</v>
      </c>
    </row>
    <row r="5" spans="1:49" x14ac:dyDescent="0.25">
      <c r="A5" s="71"/>
      <c r="B5" s="71"/>
      <c r="C5" s="71"/>
      <c r="D5" s="71"/>
      <c r="E5" s="83" t="s">
        <v>410</v>
      </c>
      <c r="F5" s="83">
        <v>1234</v>
      </c>
      <c r="G5" s="87">
        <v>0.03</v>
      </c>
      <c r="H5" s="60">
        <f>G5/SUM($G$3:$G$7)</f>
        <v>8.5714285714285687E-2</v>
      </c>
      <c r="I5" s="78">
        <f t="shared" ref="I5:I7" si="21">$D$3*H5</f>
        <v>12.857142857142852</v>
      </c>
      <c r="J5" s="61">
        <v>388.3</v>
      </c>
      <c r="K5" s="62">
        <v>15</v>
      </c>
      <c r="L5" s="62">
        <v>6.7</v>
      </c>
      <c r="M5" s="62">
        <v>67</v>
      </c>
      <c r="N5" s="62">
        <v>5.3</v>
      </c>
      <c r="O5" s="62">
        <v>0</v>
      </c>
      <c r="P5" s="62">
        <v>17</v>
      </c>
      <c r="Q5" s="62">
        <v>0</v>
      </c>
      <c r="R5" s="62">
        <v>186</v>
      </c>
      <c r="S5" s="63">
        <v>3.7</v>
      </c>
      <c r="T5" s="64">
        <f t="shared" si="0"/>
        <v>49.924285714285702</v>
      </c>
      <c r="U5" s="65">
        <f t="shared" si="0"/>
        <v>1.9285714285714279</v>
      </c>
      <c r="V5" s="65">
        <f t="shared" si="0"/>
        <v>0.86142857142857121</v>
      </c>
      <c r="W5" s="65">
        <f t="shared" si="0"/>
        <v>8.6142857142857121</v>
      </c>
      <c r="X5" s="65">
        <f t="shared" si="0"/>
        <v>0.68142857142857116</v>
      </c>
      <c r="Y5" s="65">
        <f t="shared" si="0"/>
        <v>0</v>
      </c>
      <c r="Z5" s="65">
        <f t="shared" si="0"/>
        <v>2.1857142857142851</v>
      </c>
      <c r="AA5" s="65">
        <f t="shared" si="0"/>
        <v>0</v>
      </c>
      <c r="AB5" s="65">
        <f t="shared" si="0"/>
        <v>23.914285714285707</v>
      </c>
      <c r="AC5" s="66">
        <f t="shared" si="0"/>
        <v>0.47571428571428559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0.95</v>
      </c>
      <c r="AM5" s="69">
        <v>0.9</v>
      </c>
      <c r="AN5" s="70">
        <f t="shared" ref="AN5:AN7" si="22">AD5*T5</f>
        <v>49.924285714285702</v>
      </c>
      <c r="AO5" s="60">
        <f t="shared" si="1"/>
        <v>1.9285714285714279</v>
      </c>
      <c r="AP5" s="60">
        <f t="shared" si="1"/>
        <v>0.86142857142857121</v>
      </c>
      <c r="AQ5" s="60">
        <f t="shared" si="1"/>
        <v>8.6142857142857121</v>
      </c>
      <c r="AR5" s="60">
        <f t="shared" si="1"/>
        <v>0.68142857142857116</v>
      </c>
      <c r="AS5" s="60">
        <f t="shared" si="1"/>
        <v>0</v>
      </c>
      <c r="AT5" s="60">
        <f t="shared" si="1"/>
        <v>1.9671428571428566</v>
      </c>
      <c r="AU5" s="60">
        <f t="shared" si="1"/>
        <v>0</v>
      </c>
      <c r="AV5" s="60">
        <f t="shared" si="1"/>
        <v>22.718571428571423</v>
      </c>
      <c r="AW5" s="60">
        <f t="shared" si="1"/>
        <v>0.42814285714285705</v>
      </c>
    </row>
    <row r="6" spans="1:49" x14ac:dyDescent="0.25">
      <c r="A6" s="71"/>
      <c r="B6" s="71"/>
      <c r="C6" s="71"/>
      <c r="D6" s="71"/>
      <c r="E6" s="87" t="s">
        <v>426</v>
      </c>
      <c r="F6" s="87">
        <v>649</v>
      </c>
      <c r="G6" s="87">
        <v>1.4999999999999999E-2</v>
      </c>
      <c r="H6" s="60">
        <f>G6/SUM($G$3:$G$7)</f>
        <v>4.2857142857142844E-2</v>
      </c>
      <c r="I6" s="78">
        <f t="shared" si="21"/>
        <v>6.4285714285714262</v>
      </c>
      <c r="J6" s="61">
        <v>665</v>
      </c>
      <c r="K6" s="62">
        <v>14.95</v>
      </c>
      <c r="L6" s="62">
        <v>58.8</v>
      </c>
      <c r="M6" s="62">
        <v>19</v>
      </c>
      <c r="N6" s="62">
        <v>9.5</v>
      </c>
      <c r="O6" s="62">
        <v>0</v>
      </c>
      <c r="P6" s="62">
        <v>5</v>
      </c>
      <c r="Q6" s="62">
        <v>1</v>
      </c>
      <c r="R6" s="62">
        <v>56</v>
      </c>
      <c r="S6" s="63">
        <v>6.4</v>
      </c>
      <c r="T6" s="64">
        <f t="shared" si="0"/>
        <v>42.749999999999986</v>
      </c>
      <c r="U6" s="65">
        <f t="shared" si="0"/>
        <v>0.96107142857142824</v>
      </c>
      <c r="V6" s="65">
        <f t="shared" si="0"/>
        <v>3.7799999999999985</v>
      </c>
      <c r="W6" s="65">
        <f t="shared" si="0"/>
        <v>1.2214285714285711</v>
      </c>
      <c r="X6" s="65">
        <f t="shared" si="0"/>
        <v>0.61071428571428554</v>
      </c>
      <c r="Y6" s="65">
        <f t="shared" si="0"/>
        <v>0</v>
      </c>
      <c r="Z6" s="65">
        <f t="shared" si="0"/>
        <v>0.32142857142857134</v>
      </c>
      <c r="AA6" s="65">
        <f t="shared" si="0"/>
        <v>6.4285714285714265E-2</v>
      </c>
      <c r="AB6" s="65">
        <f t="shared" si="0"/>
        <v>3.5999999999999988</v>
      </c>
      <c r="AC6" s="66">
        <f t="shared" si="0"/>
        <v>0.41142857142857131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0.95</v>
      </c>
      <c r="AM6" s="69">
        <v>0.9</v>
      </c>
      <c r="AN6" s="70">
        <f t="shared" si="22"/>
        <v>42.749999999999986</v>
      </c>
      <c r="AO6" s="60">
        <f t="shared" si="1"/>
        <v>0.96107142857142824</v>
      </c>
      <c r="AP6" s="60">
        <f t="shared" si="1"/>
        <v>3.7799999999999985</v>
      </c>
      <c r="AQ6" s="60">
        <f t="shared" si="1"/>
        <v>1.2214285714285711</v>
      </c>
      <c r="AR6" s="60">
        <f t="shared" si="1"/>
        <v>0.61071428571428554</v>
      </c>
      <c r="AS6" s="60">
        <f t="shared" si="1"/>
        <v>0</v>
      </c>
      <c r="AT6" s="60">
        <f t="shared" si="1"/>
        <v>0.2892857142857142</v>
      </c>
      <c r="AU6" s="60">
        <f t="shared" si="1"/>
        <v>4.8214285714285696E-2</v>
      </c>
      <c r="AV6" s="60">
        <f t="shared" si="1"/>
        <v>3.4199999999999986</v>
      </c>
      <c r="AW6" s="60">
        <f t="shared" si="1"/>
        <v>0.37028571428571416</v>
      </c>
    </row>
    <row r="7" spans="1:49" x14ac:dyDescent="0.25">
      <c r="A7" s="71"/>
      <c r="B7" s="71"/>
      <c r="C7" s="71"/>
      <c r="D7" s="71"/>
      <c r="E7" s="87" t="s">
        <v>263</v>
      </c>
      <c r="F7" s="87">
        <v>686</v>
      </c>
      <c r="G7" s="87">
        <v>1.4999999999999999E-2</v>
      </c>
      <c r="H7" s="60">
        <f>G7/SUM($G$3:$G$7)</f>
        <v>4.2857142857142844E-2</v>
      </c>
      <c r="I7" s="78">
        <f t="shared" si="21"/>
        <v>6.4285714285714262</v>
      </c>
      <c r="J7" s="61">
        <v>556.04</v>
      </c>
      <c r="K7" s="62">
        <v>18.45</v>
      </c>
      <c r="L7" s="62">
        <v>39.6</v>
      </c>
      <c r="M7" s="62">
        <v>31.46</v>
      </c>
      <c r="N7" s="62">
        <v>9.8000000000000007</v>
      </c>
      <c r="O7" s="62">
        <v>0</v>
      </c>
      <c r="P7" s="62">
        <v>10</v>
      </c>
      <c r="Q7" s="62">
        <v>5</v>
      </c>
      <c r="R7" s="62">
        <v>620</v>
      </c>
      <c r="S7" s="63">
        <v>32.200000000000003</v>
      </c>
      <c r="T7" s="64">
        <f t="shared" si="0"/>
        <v>35.745428571428555</v>
      </c>
      <c r="U7" s="65">
        <f t="shared" si="0"/>
        <v>1.1860714285714282</v>
      </c>
      <c r="V7" s="65">
        <f t="shared" si="0"/>
        <v>2.5457142857142849</v>
      </c>
      <c r="W7" s="65">
        <f t="shared" si="0"/>
        <v>2.0224285714285708</v>
      </c>
      <c r="X7" s="65">
        <f t="shared" si="0"/>
        <v>0.62999999999999989</v>
      </c>
      <c r="Y7" s="65">
        <f t="shared" si="0"/>
        <v>0</v>
      </c>
      <c r="Z7" s="65">
        <f t="shared" si="0"/>
        <v>0.64285714285714268</v>
      </c>
      <c r="AA7" s="65">
        <f t="shared" si="0"/>
        <v>0.32142857142857134</v>
      </c>
      <c r="AB7" s="65">
        <f t="shared" si="0"/>
        <v>39.857142857142847</v>
      </c>
      <c r="AC7" s="66">
        <f t="shared" si="0"/>
        <v>2.0699999999999994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0.75</v>
      </c>
      <c r="AL7" s="68">
        <v>0.95</v>
      </c>
      <c r="AM7" s="69">
        <v>0.9</v>
      </c>
      <c r="AN7" s="70">
        <f t="shared" si="22"/>
        <v>35.745428571428555</v>
      </c>
      <c r="AO7" s="60">
        <f t="shared" si="1"/>
        <v>1.1860714285714282</v>
      </c>
      <c r="AP7" s="60">
        <f t="shared" si="1"/>
        <v>2.5457142857142849</v>
      </c>
      <c r="AQ7" s="60">
        <f t="shared" si="1"/>
        <v>2.0224285714285708</v>
      </c>
      <c r="AR7" s="60">
        <f t="shared" si="1"/>
        <v>0.62999999999999989</v>
      </c>
      <c r="AS7" s="60">
        <f t="shared" si="1"/>
        <v>0</v>
      </c>
      <c r="AT7" s="60">
        <f t="shared" si="1"/>
        <v>0.5785714285714284</v>
      </c>
      <c r="AU7" s="60">
        <f t="shared" si="1"/>
        <v>0.24107142857142849</v>
      </c>
      <c r="AV7" s="60">
        <f t="shared" si="1"/>
        <v>37.8642857142857</v>
      </c>
      <c r="AW7" s="60">
        <f t="shared" si="1"/>
        <v>1.8629999999999995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 t="shared" ref="AN8:AW8" si="23">SUM(AN3:AN7)</f>
        <v>257.71114285714276</v>
      </c>
      <c r="AO8" s="77">
        <f t="shared" si="23"/>
        <v>6.8528571428571414</v>
      </c>
      <c r="AP8" s="77">
        <f t="shared" si="23"/>
        <v>7.341428571428569</v>
      </c>
      <c r="AQ8" s="77">
        <f t="shared" si="23"/>
        <v>41.056714285714271</v>
      </c>
      <c r="AR8" s="77">
        <f t="shared" si="23"/>
        <v>2.0764285714285711</v>
      </c>
      <c r="AS8" s="77">
        <f t="shared" si="23"/>
        <v>0</v>
      </c>
      <c r="AT8" s="77">
        <f t="shared" si="23"/>
        <v>4.9301999999999992</v>
      </c>
      <c r="AU8" s="77">
        <f t="shared" si="23"/>
        <v>1.2480612244897955</v>
      </c>
      <c r="AV8" s="77">
        <f t="shared" si="23"/>
        <v>73.26385714285712</v>
      </c>
      <c r="AW8" s="77">
        <f t="shared" si="23"/>
        <v>5.0528571428571416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161</v>
      </c>
      <c r="B3" s="56" t="s">
        <v>430</v>
      </c>
      <c r="C3" s="56" t="s">
        <v>50</v>
      </c>
      <c r="D3" s="56">
        <v>150</v>
      </c>
      <c r="E3" s="58" t="s">
        <v>118</v>
      </c>
      <c r="F3" s="58">
        <v>562</v>
      </c>
      <c r="G3" s="87">
        <v>1.4999999999999999E-2</v>
      </c>
      <c r="H3" s="60">
        <f t="shared" ref="H3:H8" si="0">G3/SUM($G$3:$G$8)</f>
        <v>4.9999999999999989E-2</v>
      </c>
      <c r="I3" s="78">
        <f>$D$3*H3</f>
        <v>7.4999999999999982</v>
      </c>
      <c r="J3" s="61">
        <v>336.32</v>
      </c>
      <c r="K3" s="62">
        <v>2.08</v>
      </c>
      <c r="L3" s="62">
        <v>0.4</v>
      </c>
      <c r="M3" s="62">
        <v>81.099999999999994</v>
      </c>
      <c r="N3" s="62">
        <v>9.5</v>
      </c>
      <c r="O3" s="62">
        <v>0</v>
      </c>
      <c r="P3" s="62">
        <v>10</v>
      </c>
      <c r="Q3" s="62">
        <v>7</v>
      </c>
      <c r="R3" s="62">
        <v>54</v>
      </c>
      <c r="S3" s="63">
        <v>8.3000000000000007</v>
      </c>
      <c r="T3" s="64">
        <f t="shared" ref="T3:AC5" si="1">$I3/100*J3</f>
        <v>25.223999999999993</v>
      </c>
      <c r="U3" s="65">
        <f t="shared" si="1"/>
        <v>0.15599999999999997</v>
      </c>
      <c r="V3" s="65">
        <f t="shared" si="1"/>
        <v>2.9999999999999995E-2</v>
      </c>
      <c r="W3" s="65">
        <f t="shared" si="1"/>
        <v>6.0824999999999978</v>
      </c>
      <c r="X3" s="65">
        <f t="shared" si="1"/>
        <v>0.7124999999999998</v>
      </c>
      <c r="Y3" s="65">
        <f t="shared" si="1"/>
        <v>0</v>
      </c>
      <c r="Z3" s="65">
        <f t="shared" si="1"/>
        <v>0.74999999999999978</v>
      </c>
      <c r="AA3" s="65">
        <f t="shared" si="1"/>
        <v>0.52499999999999991</v>
      </c>
      <c r="AB3" s="65">
        <f t="shared" si="1"/>
        <v>4.0499999999999989</v>
      </c>
      <c r="AC3" s="66">
        <f t="shared" si="1"/>
        <v>0.62249999999999994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0.95</v>
      </c>
      <c r="AM3" s="69">
        <v>0.9</v>
      </c>
      <c r="AN3" s="70">
        <f>AD3*T3</f>
        <v>25.223999999999993</v>
      </c>
      <c r="AO3" s="60">
        <f t="shared" ref="AO3:AW5" si="2">AE3*U3</f>
        <v>0.15599999999999997</v>
      </c>
      <c r="AP3" s="60">
        <f t="shared" si="2"/>
        <v>2.9999999999999995E-2</v>
      </c>
      <c r="AQ3" s="60">
        <f t="shared" si="2"/>
        <v>6.0824999999999978</v>
      </c>
      <c r="AR3" s="60">
        <f t="shared" si="2"/>
        <v>0.7124999999999998</v>
      </c>
      <c r="AS3" s="60">
        <f t="shared" si="2"/>
        <v>0</v>
      </c>
      <c r="AT3" s="60">
        <f t="shared" si="2"/>
        <v>0.67499999999999982</v>
      </c>
      <c r="AU3" s="60">
        <f t="shared" si="2"/>
        <v>0.39374999999999993</v>
      </c>
      <c r="AV3" s="60">
        <f t="shared" si="2"/>
        <v>3.8474999999999988</v>
      </c>
      <c r="AW3" s="60">
        <f t="shared" si="2"/>
        <v>0.56024999999999991</v>
      </c>
    </row>
    <row r="4" spans="1:49" x14ac:dyDescent="0.25">
      <c r="A4" s="71"/>
      <c r="B4" s="71"/>
      <c r="C4" s="71"/>
      <c r="D4" s="71"/>
      <c r="E4" s="83" t="s">
        <v>428</v>
      </c>
      <c r="F4" s="83">
        <v>8001</v>
      </c>
      <c r="G4" s="87">
        <v>4.4999999999999998E-2</v>
      </c>
      <c r="H4" s="60">
        <f t="shared" si="0"/>
        <v>0.14999999999999997</v>
      </c>
      <c r="I4" s="78">
        <f t="shared" ref="I4:I5" si="3">$D$3*H4</f>
        <v>22.499999999999996</v>
      </c>
      <c r="J4" s="61">
        <v>32.011000000000003</v>
      </c>
      <c r="K4" s="62">
        <v>0.999</v>
      </c>
      <c r="L4" s="62">
        <v>0.13500000000000001</v>
      </c>
      <c r="M4" s="62">
        <v>6.7</v>
      </c>
      <c r="N4" s="62">
        <v>3.02</v>
      </c>
      <c r="O4" s="62">
        <v>0</v>
      </c>
      <c r="P4" s="62">
        <v>0.80099999999999993</v>
      </c>
      <c r="Q4" s="62">
        <v>0</v>
      </c>
      <c r="R4" s="62">
        <v>3.6</v>
      </c>
      <c r="S4" s="63">
        <v>8.2110000000000003</v>
      </c>
      <c r="T4" s="64">
        <f t="shared" si="1"/>
        <v>7.2024749999999997</v>
      </c>
      <c r="U4" s="65">
        <f t="shared" si="1"/>
        <v>0.22477499999999997</v>
      </c>
      <c r="V4" s="65">
        <f t="shared" si="1"/>
        <v>3.0374999999999999E-2</v>
      </c>
      <c r="W4" s="65">
        <f t="shared" si="1"/>
        <v>1.5074999999999998</v>
      </c>
      <c r="X4" s="65">
        <f t="shared" si="1"/>
        <v>0.67949999999999988</v>
      </c>
      <c r="Y4" s="65">
        <f t="shared" si="1"/>
        <v>0</v>
      </c>
      <c r="Z4" s="65">
        <f t="shared" si="1"/>
        <v>0.18022499999999997</v>
      </c>
      <c r="AA4" s="65">
        <f t="shared" si="1"/>
        <v>0</v>
      </c>
      <c r="AB4" s="65">
        <f t="shared" si="1"/>
        <v>0.80999999999999994</v>
      </c>
      <c r="AC4" s="66">
        <f t="shared" si="1"/>
        <v>1.847475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0.95</v>
      </c>
      <c r="AM4" s="69">
        <v>0.9</v>
      </c>
      <c r="AN4" s="70">
        <f t="shared" ref="AN4:AN5" si="4">AD4*T4</f>
        <v>7.2024749999999997</v>
      </c>
      <c r="AO4" s="60">
        <f t="shared" si="2"/>
        <v>0.22477499999999997</v>
      </c>
      <c r="AP4" s="60">
        <f t="shared" si="2"/>
        <v>3.0374999999999999E-2</v>
      </c>
      <c r="AQ4" s="60">
        <f t="shared" si="2"/>
        <v>1.5074999999999998</v>
      </c>
      <c r="AR4" s="60">
        <f t="shared" si="2"/>
        <v>0.67949999999999988</v>
      </c>
      <c r="AS4" s="60">
        <f t="shared" si="2"/>
        <v>0</v>
      </c>
      <c r="AT4" s="60">
        <f t="shared" si="2"/>
        <v>0.16220249999999997</v>
      </c>
      <c r="AU4" s="60">
        <f t="shared" si="2"/>
        <v>0</v>
      </c>
      <c r="AV4" s="60">
        <f t="shared" si="2"/>
        <v>0.76949999999999996</v>
      </c>
      <c r="AW4" s="60">
        <f t="shared" si="2"/>
        <v>1.6627274999999999</v>
      </c>
    </row>
    <row r="5" spans="1:49" x14ac:dyDescent="0.25">
      <c r="A5" s="71"/>
      <c r="B5" s="71"/>
      <c r="C5" s="71"/>
      <c r="D5" s="71"/>
      <c r="E5" s="87" t="s">
        <v>139</v>
      </c>
      <c r="F5" s="87">
        <v>524</v>
      </c>
      <c r="G5" s="87">
        <v>0.06</v>
      </c>
      <c r="H5" s="60">
        <f t="shared" si="0"/>
        <v>0.19999999999999996</v>
      </c>
      <c r="I5" s="78">
        <f t="shared" si="3"/>
        <v>29.999999999999993</v>
      </c>
      <c r="J5" s="61">
        <v>85.54</v>
      </c>
      <c r="K5" s="62">
        <v>0.94</v>
      </c>
      <c r="L5" s="62">
        <v>0.1</v>
      </c>
      <c r="M5" s="62">
        <v>20.22</v>
      </c>
      <c r="N5" s="62">
        <v>3</v>
      </c>
      <c r="O5" s="62">
        <v>0</v>
      </c>
      <c r="P5" s="62">
        <v>10</v>
      </c>
      <c r="Q5" s="62">
        <v>1</v>
      </c>
      <c r="R5" s="62">
        <v>12</v>
      </c>
      <c r="S5" s="63">
        <v>1.4</v>
      </c>
      <c r="T5" s="64">
        <f t="shared" si="1"/>
        <v>25.661999999999995</v>
      </c>
      <c r="U5" s="65">
        <f t="shared" si="1"/>
        <v>0.28199999999999992</v>
      </c>
      <c r="V5" s="65">
        <f t="shared" si="1"/>
        <v>2.9999999999999995E-2</v>
      </c>
      <c r="W5" s="65">
        <f t="shared" si="1"/>
        <v>6.0659999999999981</v>
      </c>
      <c r="X5" s="65">
        <f t="shared" si="1"/>
        <v>0.8999999999999998</v>
      </c>
      <c r="Y5" s="65">
        <f t="shared" si="1"/>
        <v>0</v>
      </c>
      <c r="Z5" s="65">
        <f t="shared" si="1"/>
        <v>2.9999999999999991</v>
      </c>
      <c r="AA5" s="65">
        <f t="shared" si="1"/>
        <v>0.29999999999999993</v>
      </c>
      <c r="AB5" s="65">
        <f t="shared" si="1"/>
        <v>3.5999999999999992</v>
      </c>
      <c r="AC5" s="66">
        <f t="shared" si="1"/>
        <v>0.41999999999999987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0.95</v>
      </c>
      <c r="AM5" s="69">
        <v>0.9</v>
      </c>
      <c r="AN5" s="70">
        <f t="shared" si="4"/>
        <v>25.661999999999995</v>
      </c>
      <c r="AO5" s="60">
        <f t="shared" si="2"/>
        <v>0.28199999999999992</v>
      </c>
      <c r="AP5" s="60">
        <f t="shared" si="2"/>
        <v>2.9999999999999995E-2</v>
      </c>
      <c r="AQ5" s="60">
        <f t="shared" si="2"/>
        <v>6.0659999999999981</v>
      </c>
      <c r="AR5" s="60">
        <f t="shared" si="2"/>
        <v>0.8999999999999998</v>
      </c>
      <c r="AS5" s="60">
        <f t="shared" si="2"/>
        <v>0</v>
      </c>
      <c r="AT5" s="60">
        <f t="shared" si="2"/>
        <v>2.6999999999999993</v>
      </c>
      <c r="AU5" s="60">
        <f t="shared" si="2"/>
        <v>0.22499999999999995</v>
      </c>
      <c r="AV5" s="60">
        <f t="shared" si="2"/>
        <v>3.419999999999999</v>
      </c>
      <c r="AW5" s="60">
        <f t="shared" si="2"/>
        <v>0.37799999999999989</v>
      </c>
    </row>
    <row r="6" spans="1:49" x14ac:dyDescent="0.25">
      <c r="A6" s="71"/>
      <c r="B6" s="71"/>
      <c r="C6" s="71"/>
      <c r="D6" s="71"/>
      <c r="E6" s="87" t="s">
        <v>49</v>
      </c>
      <c r="F6" s="87">
        <v>1572</v>
      </c>
      <c r="G6" s="87">
        <v>1.4999999999999999E-2</v>
      </c>
      <c r="H6" s="60">
        <f t="shared" si="0"/>
        <v>4.9999999999999989E-2</v>
      </c>
      <c r="I6" s="78">
        <f>$D$3*H6</f>
        <v>7.4999999999999982</v>
      </c>
      <c r="J6" s="61">
        <v>324.26</v>
      </c>
      <c r="K6" s="62">
        <v>13.59</v>
      </c>
      <c r="L6" s="62">
        <v>1.5</v>
      </c>
      <c r="M6" s="62">
        <v>64.099999999999994</v>
      </c>
      <c r="N6" s="62">
        <v>16.899999999999999</v>
      </c>
      <c r="O6" s="62">
        <v>0</v>
      </c>
      <c r="P6" s="62">
        <v>1624.56</v>
      </c>
      <c r="Q6" s="62">
        <v>48</v>
      </c>
      <c r="R6" s="62">
        <v>60</v>
      </c>
      <c r="S6" s="63">
        <v>252.1</v>
      </c>
      <c r="T6" s="64">
        <f t="shared" ref="T6:AC8" si="5">$I6/100*J6</f>
        <v>24.319499999999994</v>
      </c>
      <c r="U6" s="65">
        <f t="shared" si="5"/>
        <v>1.0192499999999998</v>
      </c>
      <c r="V6" s="65">
        <f t="shared" si="5"/>
        <v>0.11249999999999998</v>
      </c>
      <c r="W6" s="65">
        <f t="shared" si="5"/>
        <v>4.8074999999999983</v>
      </c>
      <c r="X6" s="65">
        <f t="shared" si="5"/>
        <v>1.2674999999999996</v>
      </c>
      <c r="Y6" s="65">
        <f t="shared" si="5"/>
        <v>0</v>
      </c>
      <c r="Z6" s="65">
        <f t="shared" si="5"/>
        <v>121.84199999999997</v>
      </c>
      <c r="AA6" s="65">
        <f t="shared" si="5"/>
        <v>3.5999999999999992</v>
      </c>
      <c r="AB6" s="65">
        <f t="shared" si="5"/>
        <v>4.4999999999999991</v>
      </c>
      <c r="AC6" s="66">
        <f t="shared" si="5"/>
        <v>18.907499999999995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0.95</v>
      </c>
      <c r="AM6" s="69">
        <v>0.9</v>
      </c>
      <c r="AN6" s="70">
        <f t="shared" ref="AN6:AW8" si="6">AD6*T6</f>
        <v>24.319499999999994</v>
      </c>
      <c r="AO6" s="60">
        <f t="shared" si="6"/>
        <v>1.0192499999999998</v>
      </c>
      <c r="AP6" s="60">
        <f t="shared" si="6"/>
        <v>0.11249999999999998</v>
      </c>
      <c r="AQ6" s="60">
        <f t="shared" si="6"/>
        <v>4.8074999999999983</v>
      </c>
      <c r="AR6" s="60">
        <f t="shared" si="6"/>
        <v>1.2674999999999996</v>
      </c>
      <c r="AS6" s="60">
        <f t="shared" si="6"/>
        <v>0</v>
      </c>
      <c r="AT6" s="60">
        <f t="shared" si="6"/>
        <v>109.65779999999998</v>
      </c>
      <c r="AU6" s="60">
        <f t="shared" si="6"/>
        <v>2.6999999999999993</v>
      </c>
      <c r="AV6" s="60">
        <f t="shared" si="6"/>
        <v>4.2749999999999986</v>
      </c>
      <c r="AW6" s="60">
        <f t="shared" si="6"/>
        <v>17.016749999999995</v>
      </c>
    </row>
    <row r="7" spans="1:49" x14ac:dyDescent="0.25">
      <c r="A7" s="71"/>
      <c r="B7" s="71"/>
      <c r="C7" s="71"/>
      <c r="D7" s="71"/>
      <c r="E7" s="87" t="s">
        <v>429</v>
      </c>
      <c r="F7" s="87">
        <v>1380</v>
      </c>
      <c r="G7" s="87">
        <v>1.4999999999999999E-2</v>
      </c>
      <c r="H7" s="60">
        <f t="shared" si="0"/>
        <v>4.9999999999999989E-2</v>
      </c>
      <c r="I7" s="78">
        <f>$D$3*H7</f>
        <v>7.4999999999999982</v>
      </c>
      <c r="J7" s="61">
        <v>397.2</v>
      </c>
      <c r="K7" s="62">
        <v>0</v>
      </c>
      <c r="L7" s="62">
        <v>0</v>
      </c>
      <c r="M7" s="62">
        <v>99.3</v>
      </c>
      <c r="N7" s="62">
        <v>0</v>
      </c>
      <c r="O7" s="62">
        <v>0</v>
      </c>
      <c r="P7" s="62">
        <v>0</v>
      </c>
      <c r="Q7" s="62">
        <v>3</v>
      </c>
      <c r="R7" s="62">
        <v>23</v>
      </c>
      <c r="S7" s="63">
        <v>2.7</v>
      </c>
      <c r="T7" s="64">
        <f t="shared" si="5"/>
        <v>29.789999999999992</v>
      </c>
      <c r="U7" s="65">
        <f t="shared" si="5"/>
        <v>0</v>
      </c>
      <c r="V7" s="65">
        <f t="shared" si="5"/>
        <v>0</v>
      </c>
      <c r="W7" s="65">
        <f t="shared" si="5"/>
        <v>7.447499999999998</v>
      </c>
      <c r="X7" s="65">
        <f t="shared" si="5"/>
        <v>0</v>
      </c>
      <c r="Y7" s="65">
        <f t="shared" si="5"/>
        <v>0</v>
      </c>
      <c r="Z7" s="65">
        <f t="shared" si="5"/>
        <v>0</v>
      </c>
      <c r="AA7" s="65">
        <f t="shared" si="5"/>
        <v>0.22499999999999995</v>
      </c>
      <c r="AB7" s="65">
        <f t="shared" si="5"/>
        <v>1.7249999999999996</v>
      </c>
      <c r="AC7" s="66">
        <f t="shared" si="5"/>
        <v>0.20249999999999996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0.75</v>
      </c>
      <c r="AL7" s="68">
        <v>0.95</v>
      </c>
      <c r="AM7" s="69">
        <v>0.9</v>
      </c>
      <c r="AN7" s="70">
        <f t="shared" si="6"/>
        <v>29.789999999999992</v>
      </c>
      <c r="AO7" s="60">
        <f t="shared" si="6"/>
        <v>0</v>
      </c>
      <c r="AP7" s="60">
        <f t="shared" si="6"/>
        <v>0</v>
      </c>
      <c r="AQ7" s="60">
        <f t="shared" si="6"/>
        <v>7.447499999999998</v>
      </c>
      <c r="AR7" s="60">
        <f t="shared" si="6"/>
        <v>0</v>
      </c>
      <c r="AS7" s="60">
        <f t="shared" si="6"/>
        <v>0</v>
      </c>
      <c r="AT7" s="60">
        <f t="shared" si="6"/>
        <v>0</v>
      </c>
      <c r="AU7" s="60">
        <f t="shared" si="6"/>
        <v>0.16874999999999996</v>
      </c>
      <c r="AV7" s="60">
        <f t="shared" si="6"/>
        <v>1.6387499999999995</v>
      </c>
      <c r="AW7" s="60">
        <f t="shared" si="6"/>
        <v>0.18224999999999997</v>
      </c>
    </row>
    <row r="8" spans="1:49" x14ac:dyDescent="0.25">
      <c r="A8" s="91"/>
      <c r="B8" s="91"/>
      <c r="C8" s="91"/>
      <c r="D8" s="91"/>
      <c r="E8" s="58" t="s">
        <v>427</v>
      </c>
      <c r="F8" s="58">
        <v>0</v>
      </c>
      <c r="G8" s="87">
        <v>0.15</v>
      </c>
      <c r="H8" s="60">
        <f t="shared" si="0"/>
        <v>0.49999999999999989</v>
      </c>
      <c r="I8" s="78">
        <f>$D$3*H8</f>
        <v>74.999999999999986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3">
        <v>0</v>
      </c>
      <c r="T8" s="64">
        <f t="shared" si="5"/>
        <v>0</v>
      </c>
      <c r="U8" s="65">
        <f t="shared" si="5"/>
        <v>0</v>
      </c>
      <c r="V8" s="65">
        <f t="shared" si="5"/>
        <v>0</v>
      </c>
      <c r="W8" s="65">
        <f t="shared" si="5"/>
        <v>0</v>
      </c>
      <c r="X8" s="65">
        <f t="shared" si="5"/>
        <v>0</v>
      </c>
      <c r="Y8" s="65">
        <f t="shared" si="5"/>
        <v>0</v>
      </c>
      <c r="Z8" s="65">
        <f t="shared" si="5"/>
        <v>0</v>
      </c>
      <c r="AA8" s="65">
        <f t="shared" si="5"/>
        <v>0</v>
      </c>
      <c r="AB8" s="65">
        <f t="shared" si="5"/>
        <v>0</v>
      </c>
      <c r="AC8" s="66">
        <f t="shared" si="5"/>
        <v>0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6"/>
        <v>0</v>
      </c>
      <c r="AO8" s="60">
        <f t="shared" si="6"/>
        <v>0</v>
      </c>
      <c r="AP8" s="60">
        <f t="shared" si="6"/>
        <v>0</v>
      </c>
      <c r="AQ8" s="60">
        <f t="shared" si="6"/>
        <v>0</v>
      </c>
      <c r="AR8" s="60">
        <f t="shared" si="6"/>
        <v>0</v>
      </c>
      <c r="AS8" s="60">
        <f t="shared" si="6"/>
        <v>0</v>
      </c>
      <c r="AT8" s="60">
        <f t="shared" si="6"/>
        <v>0</v>
      </c>
      <c r="AU8" s="60">
        <f t="shared" si="6"/>
        <v>0</v>
      </c>
      <c r="AV8" s="60">
        <f t="shared" si="6"/>
        <v>0</v>
      </c>
      <c r="AW8" s="60">
        <f t="shared" si="6"/>
        <v>0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 t="shared" ref="AN9:AW9" si="7">SUM(AN3:AN8)</f>
        <v>112.19797499999997</v>
      </c>
      <c r="AO9" s="77">
        <f t="shared" si="7"/>
        <v>1.6820249999999997</v>
      </c>
      <c r="AP9" s="77">
        <f t="shared" si="7"/>
        <v>0.20287499999999997</v>
      </c>
      <c r="AQ9" s="77">
        <f t="shared" si="7"/>
        <v>25.910999999999991</v>
      </c>
      <c r="AR9" s="77">
        <f t="shared" si="7"/>
        <v>3.559499999999999</v>
      </c>
      <c r="AS9" s="77">
        <f t="shared" si="7"/>
        <v>0</v>
      </c>
      <c r="AT9" s="77">
        <f t="shared" si="7"/>
        <v>113.19500249999999</v>
      </c>
      <c r="AU9" s="77">
        <f t="shared" si="7"/>
        <v>3.4874999999999989</v>
      </c>
      <c r="AV9" s="77">
        <f t="shared" si="7"/>
        <v>13.950749999999998</v>
      </c>
      <c r="AW9" s="77">
        <f t="shared" si="7"/>
        <v>19.799977499999994</v>
      </c>
    </row>
    <row r="11" spans="1:49" x14ac:dyDescent="0.25">
      <c r="B11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163</v>
      </c>
      <c r="B3" s="56" t="s">
        <v>434</v>
      </c>
      <c r="C3" s="56" t="s">
        <v>50</v>
      </c>
      <c r="D3" s="56">
        <v>150</v>
      </c>
      <c r="E3" s="58" t="s">
        <v>151</v>
      </c>
      <c r="F3" s="58">
        <v>761</v>
      </c>
      <c r="G3" s="87">
        <v>0.03</v>
      </c>
      <c r="H3" s="60">
        <f t="shared" ref="H3:H10" si="0">G3/SUM($G$3:$G$10)</f>
        <v>0.11320754716981131</v>
      </c>
      <c r="I3" s="78">
        <f>$D$3*H3</f>
        <v>16.981132075471695</v>
      </c>
      <c r="J3" s="61">
        <v>126.65</v>
      </c>
      <c r="K3" s="62">
        <v>20</v>
      </c>
      <c r="L3" s="62">
        <v>4.25</v>
      </c>
      <c r="M3" s="62">
        <v>2.1</v>
      </c>
      <c r="N3" s="62">
        <v>0</v>
      </c>
      <c r="O3" s="62">
        <v>84.3</v>
      </c>
      <c r="P3" s="62">
        <v>7.05</v>
      </c>
      <c r="Q3" s="62">
        <v>0</v>
      </c>
      <c r="R3" s="62">
        <v>23.11</v>
      </c>
      <c r="S3" s="63">
        <v>84</v>
      </c>
      <c r="T3" s="64">
        <f t="shared" ref="T3:AC5" si="1">$I3/100*J3</f>
        <v>21.506603773584903</v>
      </c>
      <c r="U3" s="65">
        <f t="shared" si="1"/>
        <v>3.3962264150943389</v>
      </c>
      <c r="V3" s="65">
        <f t="shared" si="1"/>
        <v>0.72169811320754707</v>
      </c>
      <c r="W3" s="65">
        <f t="shared" si="1"/>
        <v>0.35660377358490558</v>
      </c>
      <c r="X3" s="65">
        <f t="shared" si="1"/>
        <v>0</v>
      </c>
      <c r="Y3" s="65">
        <f t="shared" si="1"/>
        <v>14.315094339622638</v>
      </c>
      <c r="Z3" s="65">
        <f t="shared" si="1"/>
        <v>1.1971698113207545</v>
      </c>
      <c r="AA3" s="65">
        <f t="shared" si="1"/>
        <v>0</v>
      </c>
      <c r="AB3" s="65">
        <f t="shared" si="1"/>
        <v>3.9243396226415084</v>
      </c>
      <c r="AC3" s="66">
        <f t="shared" si="1"/>
        <v>14.264150943396224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0.95</v>
      </c>
      <c r="AM3" s="69">
        <v>0.9</v>
      </c>
      <c r="AN3" s="70">
        <f>AD3*T3</f>
        <v>21.506603773584903</v>
      </c>
      <c r="AO3" s="60">
        <f t="shared" ref="AO3:AW5" si="2">AE3*U3</f>
        <v>3.3962264150943389</v>
      </c>
      <c r="AP3" s="60">
        <f t="shared" si="2"/>
        <v>0.72169811320754707</v>
      </c>
      <c r="AQ3" s="60">
        <f t="shared" si="2"/>
        <v>0.35660377358490558</v>
      </c>
      <c r="AR3" s="60">
        <f t="shared" si="2"/>
        <v>0</v>
      </c>
      <c r="AS3" s="60">
        <f t="shared" si="2"/>
        <v>14.315094339622638</v>
      </c>
      <c r="AT3" s="60">
        <f t="shared" si="2"/>
        <v>1.077452830188679</v>
      </c>
      <c r="AU3" s="60">
        <f t="shared" si="2"/>
        <v>0</v>
      </c>
      <c r="AV3" s="60">
        <f t="shared" si="2"/>
        <v>3.7281226415094326</v>
      </c>
      <c r="AW3" s="60">
        <f t="shared" si="2"/>
        <v>12.837735849056601</v>
      </c>
    </row>
    <row r="4" spans="1:49" x14ac:dyDescent="0.25">
      <c r="A4" s="71"/>
      <c r="B4" s="71"/>
      <c r="C4" s="71"/>
      <c r="D4" s="71"/>
      <c r="E4" s="83" t="s">
        <v>431</v>
      </c>
      <c r="F4" s="83">
        <v>758</v>
      </c>
      <c r="G4" s="87">
        <v>1.4999999999999999E-2</v>
      </c>
      <c r="H4" s="60">
        <f t="shared" si="0"/>
        <v>5.6603773584905655E-2</v>
      </c>
      <c r="I4" s="78">
        <f t="shared" ref="I4:I5" si="3">$D$3*H4</f>
        <v>8.4905660377358476</v>
      </c>
      <c r="J4" s="61">
        <v>329.38</v>
      </c>
      <c r="K4" s="62">
        <v>15.47</v>
      </c>
      <c r="L4" s="62">
        <v>27.5</v>
      </c>
      <c r="M4" s="62">
        <v>5</v>
      </c>
      <c r="N4" s="62">
        <v>0</v>
      </c>
      <c r="O4" s="62">
        <v>119.2</v>
      </c>
      <c r="P4" s="62">
        <v>46</v>
      </c>
      <c r="Q4" s="62">
        <v>0</v>
      </c>
      <c r="R4" s="62">
        <v>3</v>
      </c>
      <c r="S4" s="63">
        <v>1086.6400000000001</v>
      </c>
      <c r="T4" s="64">
        <f t="shared" si="1"/>
        <v>27.966226415094333</v>
      </c>
      <c r="U4" s="65">
        <f t="shared" si="1"/>
        <v>1.3134905660377356</v>
      </c>
      <c r="V4" s="65">
        <f t="shared" si="1"/>
        <v>2.3349056603773581</v>
      </c>
      <c r="W4" s="65">
        <f t="shared" si="1"/>
        <v>0.42452830188679236</v>
      </c>
      <c r="X4" s="65">
        <f t="shared" si="1"/>
        <v>0</v>
      </c>
      <c r="Y4" s="65">
        <f t="shared" si="1"/>
        <v>10.12075471698113</v>
      </c>
      <c r="Z4" s="65">
        <f t="shared" si="1"/>
        <v>3.9056603773584895</v>
      </c>
      <c r="AA4" s="65">
        <f t="shared" si="1"/>
        <v>0</v>
      </c>
      <c r="AB4" s="65">
        <f t="shared" si="1"/>
        <v>0.25471698113207542</v>
      </c>
      <c r="AC4" s="66">
        <f t="shared" si="1"/>
        <v>92.261886792452813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0.95</v>
      </c>
      <c r="AM4" s="69">
        <v>0.9</v>
      </c>
      <c r="AN4" s="70">
        <f t="shared" ref="AN4:AN5" si="4">AD4*T4</f>
        <v>27.966226415094333</v>
      </c>
      <c r="AO4" s="60">
        <f t="shared" si="2"/>
        <v>1.3134905660377356</v>
      </c>
      <c r="AP4" s="60">
        <f t="shared" si="2"/>
        <v>2.3349056603773581</v>
      </c>
      <c r="AQ4" s="60">
        <f t="shared" si="2"/>
        <v>0.42452830188679236</v>
      </c>
      <c r="AR4" s="60">
        <f t="shared" si="2"/>
        <v>0</v>
      </c>
      <c r="AS4" s="60">
        <f t="shared" si="2"/>
        <v>10.12075471698113</v>
      </c>
      <c r="AT4" s="60">
        <f t="shared" si="2"/>
        <v>3.5150943396226406</v>
      </c>
      <c r="AU4" s="60">
        <f t="shared" si="2"/>
        <v>0</v>
      </c>
      <c r="AV4" s="60">
        <f t="shared" si="2"/>
        <v>0.24198113207547164</v>
      </c>
      <c r="AW4" s="60">
        <f t="shared" si="2"/>
        <v>83.03569811320753</v>
      </c>
    </row>
    <row r="5" spans="1:49" x14ac:dyDescent="0.25">
      <c r="A5" s="71"/>
      <c r="B5" s="71"/>
      <c r="C5" s="71"/>
      <c r="D5" s="71"/>
      <c r="E5" s="87" t="s">
        <v>432</v>
      </c>
      <c r="F5" s="87">
        <v>125</v>
      </c>
      <c r="G5" s="87">
        <v>0.03</v>
      </c>
      <c r="H5" s="60">
        <f t="shared" si="0"/>
        <v>0.11320754716981131</v>
      </c>
      <c r="I5" s="78">
        <f t="shared" si="3"/>
        <v>16.981132075471695</v>
      </c>
      <c r="J5" s="61">
        <v>202.56</v>
      </c>
      <c r="K5" s="62">
        <v>21.49</v>
      </c>
      <c r="L5" s="62">
        <v>10.199999999999999</v>
      </c>
      <c r="M5" s="62">
        <v>6.2</v>
      </c>
      <c r="N5" s="62">
        <v>1</v>
      </c>
      <c r="O5" s="62">
        <v>0</v>
      </c>
      <c r="P5" s="62">
        <v>5</v>
      </c>
      <c r="Q5" s="62">
        <v>0</v>
      </c>
      <c r="R5" s="62">
        <v>203.5</v>
      </c>
      <c r="S5" s="63">
        <v>20.6</v>
      </c>
      <c r="T5" s="64">
        <f t="shared" si="1"/>
        <v>34.396981132075467</v>
      </c>
      <c r="U5" s="65">
        <f t="shared" si="1"/>
        <v>3.6492452830188666</v>
      </c>
      <c r="V5" s="65">
        <f t="shared" si="1"/>
        <v>1.7320754716981126</v>
      </c>
      <c r="W5" s="65">
        <f t="shared" si="1"/>
        <v>1.052830188679245</v>
      </c>
      <c r="X5" s="65">
        <f t="shared" si="1"/>
        <v>0.16981132075471694</v>
      </c>
      <c r="Y5" s="65">
        <f t="shared" si="1"/>
        <v>0</v>
      </c>
      <c r="Z5" s="65">
        <f t="shared" si="1"/>
        <v>0.84905660377358472</v>
      </c>
      <c r="AA5" s="65">
        <f t="shared" si="1"/>
        <v>0</v>
      </c>
      <c r="AB5" s="65">
        <f t="shared" si="1"/>
        <v>34.556603773584897</v>
      </c>
      <c r="AC5" s="66">
        <f t="shared" si="1"/>
        <v>3.4981132075471693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0.95</v>
      </c>
      <c r="AM5" s="69">
        <v>0.9</v>
      </c>
      <c r="AN5" s="70">
        <f t="shared" si="4"/>
        <v>34.396981132075467</v>
      </c>
      <c r="AO5" s="60">
        <f t="shared" si="2"/>
        <v>3.6492452830188666</v>
      </c>
      <c r="AP5" s="60">
        <f t="shared" si="2"/>
        <v>1.7320754716981126</v>
      </c>
      <c r="AQ5" s="60">
        <f t="shared" si="2"/>
        <v>1.052830188679245</v>
      </c>
      <c r="AR5" s="60">
        <f t="shared" si="2"/>
        <v>0.16981132075471694</v>
      </c>
      <c r="AS5" s="60">
        <f t="shared" si="2"/>
        <v>0</v>
      </c>
      <c r="AT5" s="60">
        <f t="shared" si="2"/>
        <v>0.76415094339622625</v>
      </c>
      <c r="AU5" s="60">
        <f t="shared" si="2"/>
        <v>0</v>
      </c>
      <c r="AV5" s="60">
        <f t="shared" si="2"/>
        <v>32.828773584905647</v>
      </c>
      <c r="AW5" s="60">
        <f t="shared" si="2"/>
        <v>3.1483018867924524</v>
      </c>
    </row>
    <row r="6" spans="1:49" x14ac:dyDescent="0.25">
      <c r="A6" s="71"/>
      <c r="B6" s="71"/>
      <c r="C6" s="71"/>
      <c r="D6" s="71"/>
      <c r="E6" s="87" t="s">
        <v>424</v>
      </c>
      <c r="F6" s="87">
        <v>674</v>
      </c>
      <c r="G6" s="87">
        <v>0.03</v>
      </c>
      <c r="H6" s="60">
        <f t="shared" si="0"/>
        <v>0.11320754716981131</v>
      </c>
      <c r="I6" s="78">
        <f t="shared" ref="I6:I10" si="5">$D$3*H6</f>
        <v>16.981132075471695</v>
      </c>
      <c r="J6" s="61">
        <v>583.79999999999995</v>
      </c>
      <c r="K6" s="62">
        <v>24.8</v>
      </c>
      <c r="L6" s="62">
        <v>44.2</v>
      </c>
      <c r="M6" s="62">
        <v>21.7</v>
      </c>
      <c r="N6" s="62">
        <v>5.5</v>
      </c>
      <c r="O6" s="62">
        <v>0</v>
      </c>
      <c r="P6" s="62">
        <v>5</v>
      </c>
      <c r="Q6" s="62">
        <v>2</v>
      </c>
      <c r="R6" s="62">
        <v>39</v>
      </c>
      <c r="S6" s="63">
        <v>3.6</v>
      </c>
      <c r="T6" s="64">
        <f t="shared" ref="T6:T7" si="6">$I6/100*J6</f>
        <v>99.135849056603746</v>
      </c>
      <c r="U6" s="65">
        <f t="shared" ref="U6:U7" si="7">$I6/100*K6</f>
        <v>4.2113207547169802</v>
      </c>
      <c r="V6" s="65">
        <f t="shared" ref="V6:V7" si="8">$I6/100*L6</f>
        <v>7.5056603773584891</v>
      </c>
      <c r="W6" s="65">
        <f t="shared" ref="W6:W7" si="9">$I6/100*M6</f>
        <v>3.6849056603773573</v>
      </c>
      <c r="X6" s="65">
        <f t="shared" ref="X6:X7" si="10">$I6/100*N6</f>
        <v>0.93396226415094319</v>
      </c>
      <c r="Y6" s="65">
        <f t="shared" ref="Y6:Y7" si="11">$I6/100*O6</f>
        <v>0</v>
      </c>
      <c r="Z6" s="65">
        <f t="shared" ref="Z6:Z7" si="12">$I6/100*P6</f>
        <v>0.84905660377358472</v>
      </c>
      <c r="AA6" s="65">
        <f t="shared" ref="AA6:AA7" si="13">$I6/100*Q6</f>
        <v>0.33962264150943389</v>
      </c>
      <c r="AB6" s="65">
        <f t="shared" ref="AB6:AB7" si="14">$I6/100*R6</f>
        <v>6.6226415094339606</v>
      </c>
      <c r="AC6" s="66">
        <f t="shared" ref="AC6:AC7" si="15">$I6/100*S6</f>
        <v>0.611320754716981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0.95</v>
      </c>
      <c r="AM6" s="69">
        <v>0.9</v>
      </c>
      <c r="AN6" s="70">
        <f t="shared" ref="AN6:AN7" si="16">AD6*T6</f>
        <v>99.135849056603746</v>
      </c>
      <c r="AO6" s="60">
        <f t="shared" ref="AO6:AO7" si="17">AE6*U6</f>
        <v>4.2113207547169802</v>
      </c>
      <c r="AP6" s="60">
        <f t="shared" ref="AP6:AP7" si="18">AF6*V6</f>
        <v>7.5056603773584891</v>
      </c>
      <c r="AQ6" s="60">
        <f t="shared" ref="AQ6:AQ7" si="19">AG6*W6</f>
        <v>3.6849056603773573</v>
      </c>
      <c r="AR6" s="60">
        <f t="shared" ref="AR6:AR7" si="20">AH6*X6</f>
        <v>0.93396226415094319</v>
      </c>
      <c r="AS6" s="60">
        <f t="shared" ref="AS6:AS7" si="21">AI6*Y6</f>
        <v>0</v>
      </c>
      <c r="AT6" s="60">
        <f t="shared" ref="AT6:AT7" si="22">AJ6*Z6</f>
        <v>0.76415094339622625</v>
      </c>
      <c r="AU6" s="60">
        <f t="shared" ref="AU6:AU7" si="23">AK6*AA6</f>
        <v>0.25471698113207542</v>
      </c>
      <c r="AV6" s="60">
        <f t="shared" ref="AV6:AV7" si="24">AL6*AB6</f>
        <v>6.2915094339622621</v>
      </c>
      <c r="AW6" s="60">
        <f t="shared" ref="AW6:AW7" si="25">AM6*AC6</f>
        <v>0.55018867924528292</v>
      </c>
    </row>
    <row r="7" spans="1:49" x14ac:dyDescent="0.25">
      <c r="A7" s="71"/>
      <c r="B7" s="71"/>
      <c r="C7" s="71"/>
      <c r="D7" s="71"/>
      <c r="E7" s="87" t="s">
        <v>433</v>
      </c>
      <c r="F7" s="87">
        <v>337</v>
      </c>
      <c r="G7" s="87">
        <v>1.4999999999999999E-2</v>
      </c>
      <c r="H7" s="60">
        <f t="shared" si="0"/>
        <v>5.6603773584905655E-2</v>
      </c>
      <c r="I7" s="78">
        <f t="shared" si="5"/>
        <v>8.4905660377358476</v>
      </c>
      <c r="J7" s="61">
        <v>228.44</v>
      </c>
      <c r="K7" s="62">
        <v>19</v>
      </c>
      <c r="L7" s="62">
        <v>1.4</v>
      </c>
      <c r="M7" s="62">
        <v>34.96</v>
      </c>
      <c r="N7" s="62">
        <v>7.8</v>
      </c>
      <c r="O7" s="62">
        <v>0</v>
      </c>
      <c r="P7" s="62">
        <v>307.8</v>
      </c>
      <c r="Q7" s="62">
        <v>10.01</v>
      </c>
      <c r="R7" s="62">
        <v>300</v>
      </c>
      <c r="S7" s="63">
        <v>59</v>
      </c>
      <c r="T7" s="64">
        <f t="shared" si="6"/>
        <v>19.395849056603769</v>
      </c>
      <c r="U7" s="65">
        <f t="shared" si="7"/>
        <v>1.6132075471698109</v>
      </c>
      <c r="V7" s="65">
        <f t="shared" si="8"/>
        <v>0.11886792452830185</v>
      </c>
      <c r="W7" s="65">
        <f t="shared" si="9"/>
        <v>2.9683018867924522</v>
      </c>
      <c r="X7" s="65">
        <f t="shared" si="10"/>
        <v>0.66226415094339608</v>
      </c>
      <c r="Y7" s="65">
        <f t="shared" si="11"/>
        <v>0</v>
      </c>
      <c r="Z7" s="65">
        <f t="shared" si="12"/>
        <v>26.133962264150938</v>
      </c>
      <c r="AA7" s="65">
        <f t="shared" si="13"/>
        <v>0.84990566037735826</v>
      </c>
      <c r="AB7" s="65">
        <f t="shared" si="14"/>
        <v>25.471698113207541</v>
      </c>
      <c r="AC7" s="66">
        <f t="shared" si="15"/>
        <v>5.0094339622641497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0.75</v>
      </c>
      <c r="AL7" s="68">
        <v>0.95</v>
      </c>
      <c r="AM7" s="69">
        <v>0.9</v>
      </c>
      <c r="AN7" s="70">
        <f t="shared" si="16"/>
        <v>19.395849056603769</v>
      </c>
      <c r="AO7" s="60">
        <f t="shared" si="17"/>
        <v>1.6132075471698109</v>
      </c>
      <c r="AP7" s="60">
        <f t="shared" si="18"/>
        <v>0.11886792452830185</v>
      </c>
      <c r="AQ7" s="60">
        <f t="shared" si="19"/>
        <v>2.9683018867924522</v>
      </c>
      <c r="AR7" s="60">
        <f t="shared" si="20"/>
        <v>0.66226415094339608</v>
      </c>
      <c r="AS7" s="60">
        <f t="shared" si="21"/>
        <v>0</v>
      </c>
      <c r="AT7" s="60">
        <f t="shared" si="22"/>
        <v>23.520566037735843</v>
      </c>
      <c r="AU7" s="60">
        <f t="shared" si="23"/>
        <v>0.6374292452830187</v>
      </c>
      <c r="AV7" s="60">
        <f t="shared" si="24"/>
        <v>24.198113207547163</v>
      </c>
      <c r="AW7" s="60">
        <f t="shared" si="25"/>
        <v>4.508490566037735</v>
      </c>
    </row>
    <row r="8" spans="1:49" x14ac:dyDescent="0.25">
      <c r="A8" s="71"/>
      <c r="B8" s="71"/>
      <c r="C8" s="71"/>
      <c r="D8" s="71"/>
      <c r="E8" s="87" t="s">
        <v>8</v>
      </c>
      <c r="F8" s="87">
        <v>1432</v>
      </c>
      <c r="G8" s="87">
        <v>0.01</v>
      </c>
      <c r="H8" s="60">
        <f t="shared" si="0"/>
        <v>3.7735849056603772E-2</v>
      </c>
      <c r="I8" s="78">
        <f t="shared" si="5"/>
        <v>5.6603773584905657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ref="T8:AC10" si="26">$I8/100*J8</f>
        <v>50.841509433962258</v>
      </c>
      <c r="U8" s="65">
        <f t="shared" si="26"/>
        <v>0</v>
      </c>
      <c r="V8" s="65">
        <f t="shared" si="26"/>
        <v>5.6490566037735839</v>
      </c>
      <c r="W8" s="65">
        <f t="shared" si="26"/>
        <v>0</v>
      </c>
      <c r="X8" s="65">
        <f t="shared" si="26"/>
        <v>0</v>
      </c>
      <c r="Y8" s="65">
        <f t="shared" si="26"/>
        <v>3.6226415094339619</v>
      </c>
      <c r="Z8" s="65">
        <f t="shared" si="26"/>
        <v>2.2641509433962264</v>
      </c>
      <c r="AA8" s="65">
        <f t="shared" si="26"/>
        <v>0</v>
      </c>
      <c r="AB8" s="65">
        <f t="shared" si="26"/>
        <v>1.0188679245283019</v>
      </c>
      <c r="AC8" s="66">
        <f t="shared" si="26"/>
        <v>0.2886792452830188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0.9</v>
      </c>
      <c r="AK8" s="68">
        <v>0.75</v>
      </c>
      <c r="AL8" s="68">
        <v>0.95</v>
      </c>
      <c r="AM8" s="69">
        <v>0.9</v>
      </c>
      <c r="AN8" s="70">
        <f t="shared" ref="AN8:AW10" si="27">AD8*T8</f>
        <v>50.841509433962258</v>
      </c>
      <c r="AO8" s="60">
        <f t="shared" si="27"/>
        <v>0</v>
      </c>
      <c r="AP8" s="60">
        <f t="shared" si="27"/>
        <v>5.6490566037735839</v>
      </c>
      <c r="AQ8" s="60">
        <f t="shared" si="27"/>
        <v>0</v>
      </c>
      <c r="AR8" s="60">
        <f t="shared" si="27"/>
        <v>0</v>
      </c>
      <c r="AS8" s="60">
        <f t="shared" si="27"/>
        <v>3.6226415094339619</v>
      </c>
      <c r="AT8" s="60">
        <f t="shared" si="27"/>
        <v>2.0377358490566038</v>
      </c>
      <c r="AU8" s="60">
        <f t="shared" si="27"/>
        <v>0</v>
      </c>
      <c r="AV8" s="60">
        <f t="shared" si="27"/>
        <v>0.96792452830188669</v>
      </c>
      <c r="AW8" s="60">
        <f t="shared" si="27"/>
        <v>0.25981132075471691</v>
      </c>
    </row>
    <row r="9" spans="1:49" x14ac:dyDescent="0.25">
      <c r="A9" s="71"/>
      <c r="B9" s="71"/>
      <c r="C9" s="71"/>
      <c r="D9" s="71"/>
      <c r="E9" s="87" t="s">
        <v>9</v>
      </c>
      <c r="F9" s="87">
        <v>1530</v>
      </c>
      <c r="G9" s="87">
        <v>2.5000000000000001E-3</v>
      </c>
      <c r="H9" s="60">
        <f t="shared" si="0"/>
        <v>9.433962264150943E-3</v>
      </c>
      <c r="I9" s="78">
        <f t="shared" si="5"/>
        <v>1.4150943396226414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26"/>
        <v>0</v>
      </c>
      <c r="U9" s="65">
        <f t="shared" si="26"/>
        <v>0</v>
      </c>
      <c r="V9" s="65">
        <f t="shared" si="26"/>
        <v>0</v>
      </c>
      <c r="W9" s="65">
        <f t="shared" si="26"/>
        <v>0</v>
      </c>
      <c r="X9" s="65">
        <f t="shared" si="26"/>
        <v>0</v>
      </c>
      <c r="Y9" s="65">
        <f t="shared" si="26"/>
        <v>0</v>
      </c>
      <c r="Z9" s="65">
        <f t="shared" si="26"/>
        <v>0</v>
      </c>
      <c r="AA9" s="65">
        <f t="shared" si="26"/>
        <v>0</v>
      </c>
      <c r="AB9" s="65">
        <f t="shared" si="26"/>
        <v>0.31132075471698112</v>
      </c>
      <c r="AC9" s="66">
        <f t="shared" si="26"/>
        <v>556.2877358490565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0.9</v>
      </c>
      <c r="AK9" s="68">
        <v>0.75</v>
      </c>
      <c r="AL9" s="68">
        <v>0.95</v>
      </c>
      <c r="AM9" s="69">
        <v>0.9</v>
      </c>
      <c r="AN9" s="70">
        <f t="shared" si="27"/>
        <v>0</v>
      </c>
      <c r="AO9" s="60">
        <f t="shared" si="27"/>
        <v>0</v>
      </c>
      <c r="AP9" s="60">
        <f t="shared" si="27"/>
        <v>0</v>
      </c>
      <c r="AQ9" s="60">
        <f t="shared" si="27"/>
        <v>0</v>
      </c>
      <c r="AR9" s="60">
        <f t="shared" si="27"/>
        <v>0</v>
      </c>
      <c r="AS9" s="60">
        <f t="shared" si="27"/>
        <v>0</v>
      </c>
      <c r="AT9" s="60">
        <f t="shared" si="27"/>
        <v>0</v>
      </c>
      <c r="AU9" s="60">
        <f t="shared" si="27"/>
        <v>0</v>
      </c>
      <c r="AV9" s="60">
        <f t="shared" si="27"/>
        <v>0.29575471698113204</v>
      </c>
      <c r="AW9" s="60">
        <f t="shared" si="27"/>
        <v>500.65896226415089</v>
      </c>
    </row>
    <row r="10" spans="1:49" x14ac:dyDescent="0.25">
      <c r="A10" s="91"/>
      <c r="B10" s="91"/>
      <c r="C10" s="91"/>
      <c r="D10" s="91"/>
      <c r="E10" s="58" t="s">
        <v>427</v>
      </c>
      <c r="F10" s="58">
        <v>0</v>
      </c>
      <c r="G10" s="87">
        <f>SUM(G3:G9)</f>
        <v>0.13250000000000001</v>
      </c>
      <c r="H10" s="60">
        <f t="shared" si="0"/>
        <v>0.5</v>
      </c>
      <c r="I10" s="78">
        <f t="shared" si="5"/>
        <v>75</v>
      </c>
      <c r="J10" s="61">
        <v>0</v>
      </c>
      <c r="K10" s="62">
        <v>0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62">
        <v>0</v>
      </c>
      <c r="S10" s="63">
        <v>0</v>
      </c>
      <c r="T10" s="64">
        <f t="shared" si="26"/>
        <v>0</v>
      </c>
      <c r="U10" s="65">
        <f t="shared" si="26"/>
        <v>0</v>
      </c>
      <c r="V10" s="65">
        <f t="shared" si="26"/>
        <v>0</v>
      </c>
      <c r="W10" s="65">
        <f t="shared" si="26"/>
        <v>0</v>
      </c>
      <c r="X10" s="65">
        <f t="shared" si="26"/>
        <v>0</v>
      </c>
      <c r="Y10" s="65">
        <f t="shared" si="26"/>
        <v>0</v>
      </c>
      <c r="Z10" s="65">
        <f t="shared" si="26"/>
        <v>0</v>
      </c>
      <c r="AA10" s="65">
        <f t="shared" si="26"/>
        <v>0</v>
      </c>
      <c r="AB10" s="65">
        <f t="shared" si="26"/>
        <v>0</v>
      </c>
      <c r="AC10" s="66">
        <f t="shared" si="26"/>
        <v>0</v>
      </c>
      <c r="AD10" s="67">
        <v>1</v>
      </c>
      <c r="AE10" s="68">
        <v>1</v>
      </c>
      <c r="AF10" s="68">
        <v>1</v>
      </c>
      <c r="AG10" s="68">
        <v>1</v>
      </c>
      <c r="AH10" s="68">
        <v>1</v>
      </c>
      <c r="AI10" s="68">
        <v>1</v>
      </c>
      <c r="AJ10" s="68">
        <v>1</v>
      </c>
      <c r="AK10" s="68">
        <v>1</v>
      </c>
      <c r="AL10" s="68">
        <v>1</v>
      </c>
      <c r="AM10" s="69">
        <v>1</v>
      </c>
      <c r="AN10" s="70">
        <f t="shared" si="27"/>
        <v>0</v>
      </c>
      <c r="AO10" s="60">
        <f t="shared" si="27"/>
        <v>0</v>
      </c>
      <c r="AP10" s="60">
        <f t="shared" si="27"/>
        <v>0</v>
      </c>
      <c r="AQ10" s="60">
        <f t="shared" si="27"/>
        <v>0</v>
      </c>
      <c r="AR10" s="60">
        <f t="shared" si="27"/>
        <v>0</v>
      </c>
      <c r="AS10" s="60">
        <f t="shared" si="27"/>
        <v>0</v>
      </c>
      <c r="AT10" s="60">
        <f t="shared" si="27"/>
        <v>0</v>
      </c>
      <c r="AU10" s="60">
        <f t="shared" si="27"/>
        <v>0</v>
      </c>
      <c r="AV10" s="60">
        <f t="shared" si="27"/>
        <v>0</v>
      </c>
      <c r="AW10" s="60">
        <f t="shared" si="27"/>
        <v>0</v>
      </c>
    </row>
    <row r="11" spans="1:49" x14ac:dyDescent="0.25">
      <c r="A11" s="73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5"/>
      <c r="AM11" s="76" t="s">
        <v>31</v>
      </c>
      <c r="AN11" s="77">
        <f t="shared" ref="AN11:AW11" si="28">SUM(AN3:AN10)</f>
        <v>253.24301886792449</v>
      </c>
      <c r="AO11" s="77">
        <f t="shared" si="28"/>
        <v>14.183490566037733</v>
      </c>
      <c r="AP11" s="77">
        <f t="shared" si="28"/>
        <v>18.062264150943392</v>
      </c>
      <c r="AQ11" s="77">
        <f t="shared" si="28"/>
        <v>8.4871698113207525</v>
      </c>
      <c r="AR11" s="77">
        <f t="shared" si="28"/>
        <v>1.7660377358490562</v>
      </c>
      <c r="AS11" s="77">
        <f t="shared" si="28"/>
        <v>28.05849056603773</v>
      </c>
      <c r="AT11" s="77">
        <f t="shared" si="28"/>
        <v>31.679150943396216</v>
      </c>
      <c r="AU11" s="77">
        <f t="shared" si="28"/>
        <v>0.89214622641509411</v>
      </c>
      <c r="AV11" s="77">
        <f t="shared" si="28"/>
        <v>68.552179245283</v>
      </c>
      <c r="AW11" s="77">
        <f t="shared" si="28"/>
        <v>604.99918867924521</v>
      </c>
    </row>
    <row r="13" spans="1:49" x14ac:dyDescent="0.25">
      <c r="B13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"/>
  <sheetViews>
    <sheetView showGridLines="0" workbookViewId="0">
      <selection activeCell="F22" sqref="F22"/>
    </sheetView>
  </sheetViews>
  <sheetFormatPr baseColWidth="10" defaultRowHeight="18" x14ac:dyDescent="0.25"/>
  <cols>
    <col min="1" max="1" width="5" style="50" bestFit="1" customWidth="1"/>
    <col min="2" max="2" width="17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164</v>
      </c>
      <c r="B3" s="56" t="s">
        <v>435</v>
      </c>
      <c r="C3" s="56" t="s">
        <v>50</v>
      </c>
      <c r="D3" s="56">
        <v>150</v>
      </c>
      <c r="E3" s="58" t="s">
        <v>151</v>
      </c>
      <c r="F3" s="58">
        <v>761</v>
      </c>
      <c r="G3" s="87">
        <v>7.4999999999999997E-2</v>
      </c>
      <c r="H3" s="60">
        <f t="shared" ref="H3:H10" si="0">G3/SUM($G$3:$G$10)</f>
        <v>0.23076923076923073</v>
      </c>
      <c r="I3" s="78">
        <f>$D$3*H3</f>
        <v>34.615384615384606</v>
      </c>
      <c r="J3" s="61">
        <v>126.65</v>
      </c>
      <c r="K3" s="62">
        <v>20</v>
      </c>
      <c r="L3" s="62">
        <v>4.25</v>
      </c>
      <c r="M3" s="62">
        <v>2.1</v>
      </c>
      <c r="N3" s="62">
        <v>0</v>
      </c>
      <c r="O3" s="62">
        <v>84.3</v>
      </c>
      <c r="P3" s="62">
        <v>7.05</v>
      </c>
      <c r="Q3" s="62">
        <v>0</v>
      </c>
      <c r="R3" s="62">
        <v>23.11</v>
      </c>
      <c r="S3" s="63">
        <v>84</v>
      </c>
      <c r="T3" s="64">
        <f t="shared" ref="T3:AC7" si="1">$I3/100*J3</f>
        <v>43.8403846153846</v>
      </c>
      <c r="U3" s="65">
        <f t="shared" si="1"/>
        <v>6.9230769230769207</v>
      </c>
      <c r="V3" s="65">
        <f t="shared" si="1"/>
        <v>1.4711538461538456</v>
      </c>
      <c r="W3" s="65">
        <f t="shared" si="1"/>
        <v>0.72692307692307667</v>
      </c>
      <c r="X3" s="65">
        <f t="shared" si="1"/>
        <v>0</v>
      </c>
      <c r="Y3" s="65">
        <f t="shared" si="1"/>
        <v>29.180769230769219</v>
      </c>
      <c r="Z3" s="65">
        <f t="shared" si="1"/>
        <v>2.4403846153846143</v>
      </c>
      <c r="AA3" s="65">
        <f t="shared" si="1"/>
        <v>0</v>
      </c>
      <c r="AB3" s="65">
        <f t="shared" si="1"/>
        <v>7.9996153846153817</v>
      </c>
      <c r="AC3" s="66">
        <f t="shared" si="1"/>
        <v>29.076923076923066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0.95</v>
      </c>
      <c r="AM3" s="69">
        <v>0.9</v>
      </c>
      <c r="AN3" s="70">
        <f>AD3*T3</f>
        <v>43.8403846153846</v>
      </c>
      <c r="AO3" s="60">
        <f t="shared" ref="AO3:AW7" si="2">AE3*U3</f>
        <v>6.9230769230769207</v>
      </c>
      <c r="AP3" s="60">
        <f t="shared" si="2"/>
        <v>1.4711538461538456</v>
      </c>
      <c r="AQ3" s="60">
        <f t="shared" si="2"/>
        <v>0.72692307692307667</v>
      </c>
      <c r="AR3" s="60">
        <f t="shared" si="2"/>
        <v>0</v>
      </c>
      <c r="AS3" s="60">
        <f t="shared" si="2"/>
        <v>29.180769230769219</v>
      </c>
      <c r="AT3" s="60">
        <f t="shared" si="2"/>
        <v>2.1963461538461528</v>
      </c>
      <c r="AU3" s="60">
        <f t="shared" si="2"/>
        <v>0</v>
      </c>
      <c r="AV3" s="60">
        <f t="shared" si="2"/>
        <v>7.5996346153846126</v>
      </c>
      <c r="AW3" s="60">
        <f t="shared" si="2"/>
        <v>26.169230769230762</v>
      </c>
    </row>
    <row r="4" spans="1:49" x14ac:dyDescent="0.25">
      <c r="A4" s="71"/>
      <c r="B4" s="71"/>
      <c r="C4" s="71"/>
      <c r="D4" s="71"/>
      <c r="E4" s="83" t="s">
        <v>6</v>
      </c>
      <c r="F4" s="83">
        <v>191</v>
      </c>
      <c r="G4" s="87">
        <v>1.4999999999999999E-2</v>
      </c>
      <c r="H4" s="60">
        <f t="shared" si="0"/>
        <v>4.6153846153846143E-2</v>
      </c>
      <c r="I4" s="78">
        <f t="shared" ref="I4:I10" si="3">$D$3*H4</f>
        <v>6.9230769230769216</v>
      </c>
      <c r="J4" s="61">
        <v>44.1</v>
      </c>
      <c r="K4" s="62">
        <v>1</v>
      </c>
      <c r="L4" s="62">
        <v>0.1</v>
      </c>
      <c r="M4" s="62">
        <v>9.8000000000000007</v>
      </c>
      <c r="N4" s="62">
        <v>1.1000000000000001</v>
      </c>
      <c r="O4" s="62">
        <v>0</v>
      </c>
      <c r="P4" s="62">
        <v>650</v>
      </c>
      <c r="Q4" s="62">
        <v>14.6</v>
      </c>
      <c r="R4" s="62">
        <v>30</v>
      </c>
      <c r="S4" s="63">
        <v>25</v>
      </c>
      <c r="T4" s="64">
        <f t="shared" si="1"/>
        <v>3.0530769230769228</v>
      </c>
      <c r="U4" s="65">
        <f t="shared" si="1"/>
        <v>6.9230769230769221E-2</v>
      </c>
      <c r="V4" s="65">
        <f t="shared" si="1"/>
        <v>6.9230769230769224E-3</v>
      </c>
      <c r="W4" s="65">
        <f t="shared" si="1"/>
        <v>0.67846153846153845</v>
      </c>
      <c r="X4" s="65">
        <f t="shared" si="1"/>
        <v>7.6153846153846155E-2</v>
      </c>
      <c r="Y4" s="65">
        <f t="shared" si="1"/>
        <v>0</v>
      </c>
      <c r="Z4" s="65">
        <f t="shared" si="1"/>
        <v>44.999999999999993</v>
      </c>
      <c r="AA4" s="65">
        <f t="shared" si="1"/>
        <v>1.0107692307692306</v>
      </c>
      <c r="AB4" s="65">
        <f t="shared" si="1"/>
        <v>2.0769230769230766</v>
      </c>
      <c r="AC4" s="66">
        <f t="shared" si="1"/>
        <v>1.7307692307692306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0.95</v>
      </c>
      <c r="AM4" s="69">
        <v>0.9</v>
      </c>
      <c r="AN4" s="70">
        <f t="shared" ref="AN4:AN7" si="4">AD4*T4</f>
        <v>3.0530769230769228</v>
      </c>
      <c r="AO4" s="60">
        <f t="shared" si="2"/>
        <v>6.9230769230769221E-2</v>
      </c>
      <c r="AP4" s="60">
        <f t="shared" si="2"/>
        <v>6.9230769230769224E-3</v>
      </c>
      <c r="AQ4" s="60">
        <f t="shared" si="2"/>
        <v>0.67846153846153845</v>
      </c>
      <c r="AR4" s="60">
        <f t="shared" si="2"/>
        <v>7.6153846153846155E-2</v>
      </c>
      <c r="AS4" s="60">
        <f t="shared" si="2"/>
        <v>0</v>
      </c>
      <c r="AT4" s="60">
        <f t="shared" si="2"/>
        <v>40.499999999999993</v>
      </c>
      <c r="AU4" s="60">
        <f t="shared" si="2"/>
        <v>0.75807692307692298</v>
      </c>
      <c r="AV4" s="60">
        <f t="shared" si="2"/>
        <v>1.9730769230769227</v>
      </c>
      <c r="AW4" s="60">
        <f t="shared" si="2"/>
        <v>1.5576923076923075</v>
      </c>
    </row>
    <row r="5" spans="1:49" x14ac:dyDescent="0.25">
      <c r="A5" s="71"/>
      <c r="B5" s="71"/>
      <c r="C5" s="71"/>
      <c r="D5" s="71"/>
      <c r="E5" s="87" t="s">
        <v>236</v>
      </c>
      <c r="F5" s="87">
        <v>352</v>
      </c>
      <c r="G5" s="87">
        <v>0.03</v>
      </c>
      <c r="H5" s="60">
        <f t="shared" si="0"/>
        <v>9.2307692307692285E-2</v>
      </c>
      <c r="I5" s="78">
        <f t="shared" si="3"/>
        <v>13.846153846153843</v>
      </c>
      <c r="J5" s="61">
        <v>60.65</v>
      </c>
      <c r="K5" s="62">
        <v>2</v>
      </c>
      <c r="L5" s="62">
        <v>0.25</v>
      </c>
      <c r="M5" s="62">
        <v>12.6</v>
      </c>
      <c r="N5" s="62">
        <v>0.9</v>
      </c>
      <c r="O5" s="62">
        <v>0</v>
      </c>
      <c r="P5" s="62">
        <v>3.2</v>
      </c>
      <c r="Q5" s="62">
        <v>5.5</v>
      </c>
      <c r="R5" s="62">
        <v>16.5</v>
      </c>
      <c r="S5" s="63">
        <v>18.5</v>
      </c>
      <c r="T5" s="64">
        <f t="shared" si="1"/>
        <v>8.3976923076923065</v>
      </c>
      <c r="U5" s="65">
        <f t="shared" si="1"/>
        <v>0.27692307692307688</v>
      </c>
      <c r="V5" s="65">
        <f t="shared" si="1"/>
        <v>3.461538461538461E-2</v>
      </c>
      <c r="W5" s="65">
        <f t="shared" si="1"/>
        <v>1.7446153846153842</v>
      </c>
      <c r="X5" s="65">
        <f t="shared" si="1"/>
        <v>0.1246153846153846</v>
      </c>
      <c r="Y5" s="65">
        <f t="shared" si="1"/>
        <v>0</v>
      </c>
      <c r="Z5" s="65">
        <f t="shared" si="1"/>
        <v>0.44307692307692303</v>
      </c>
      <c r="AA5" s="65">
        <f t="shared" si="1"/>
        <v>0.76153846153846139</v>
      </c>
      <c r="AB5" s="65">
        <f t="shared" si="1"/>
        <v>2.2846153846153845</v>
      </c>
      <c r="AC5" s="66">
        <f t="shared" si="1"/>
        <v>2.5615384615384613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0.95</v>
      </c>
      <c r="AM5" s="69">
        <v>0.9</v>
      </c>
      <c r="AN5" s="70">
        <f t="shared" si="4"/>
        <v>8.3976923076923065</v>
      </c>
      <c r="AO5" s="60">
        <f t="shared" si="2"/>
        <v>0.27692307692307688</v>
      </c>
      <c r="AP5" s="60">
        <f t="shared" si="2"/>
        <v>3.461538461538461E-2</v>
      </c>
      <c r="AQ5" s="60">
        <f t="shared" si="2"/>
        <v>1.7446153846153842</v>
      </c>
      <c r="AR5" s="60">
        <f t="shared" si="2"/>
        <v>0.1246153846153846</v>
      </c>
      <c r="AS5" s="60">
        <f t="shared" si="2"/>
        <v>0</v>
      </c>
      <c r="AT5" s="60">
        <f t="shared" si="2"/>
        <v>0.39876923076923076</v>
      </c>
      <c r="AU5" s="60">
        <f t="shared" si="2"/>
        <v>0.57115384615384601</v>
      </c>
      <c r="AV5" s="60">
        <f t="shared" si="2"/>
        <v>2.1703846153846151</v>
      </c>
      <c r="AW5" s="60">
        <f t="shared" si="2"/>
        <v>2.3053846153846154</v>
      </c>
    </row>
    <row r="6" spans="1:49" x14ac:dyDescent="0.25">
      <c r="A6" s="71"/>
      <c r="B6" s="71"/>
      <c r="C6" s="71"/>
      <c r="D6" s="71"/>
      <c r="E6" s="87" t="s">
        <v>47</v>
      </c>
      <c r="F6" s="87">
        <v>311</v>
      </c>
      <c r="G6" s="87">
        <v>1.4999999999999999E-2</v>
      </c>
      <c r="H6" s="60">
        <f t="shared" si="0"/>
        <v>4.6153846153846143E-2</v>
      </c>
      <c r="I6" s="78">
        <f t="shared" si="3"/>
        <v>6.9230769230769216</v>
      </c>
      <c r="J6" s="61">
        <v>24.16</v>
      </c>
      <c r="K6" s="62">
        <v>1.1000000000000001</v>
      </c>
      <c r="L6" s="62">
        <v>0.2</v>
      </c>
      <c r="M6" s="62">
        <v>4.49</v>
      </c>
      <c r="N6" s="62">
        <v>1.2</v>
      </c>
      <c r="O6" s="62">
        <v>0</v>
      </c>
      <c r="P6" s="62">
        <v>56.8</v>
      </c>
      <c r="Q6" s="62">
        <v>8</v>
      </c>
      <c r="R6" s="62">
        <v>80</v>
      </c>
      <c r="S6" s="63">
        <v>159.22999999999999</v>
      </c>
      <c r="T6" s="64">
        <f t="shared" si="1"/>
        <v>1.6726153846153844</v>
      </c>
      <c r="U6" s="65">
        <f t="shared" si="1"/>
        <v>7.6153846153846155E-2</v>
      </c>
      <c r="V6" s="65">
        <f t="shared" si="1"/>
        <v>1.3846153846153845E-2</v>
      </c>
      <c r="W6" s="65">
        <f t="shared" si="1"/>
        <v>0.31084615384615383</v>
      </c>
      <c r="X6" s="65">
        <f t="shared" si="1"/>
        <v>8.3076923076923062E-2</v>
      </c>
      <c r="Y6" s="65">
        <f t="shared" si="1"/>
        <v>0</v>
      </c>
      <c r="Z6" s="65">
        <f t="shared" si="1"/>
        <v>3.9323076923076914</v>
      </c>
      <c r="AA6" s="65">
        <f t="shared" si="1"/>
        <v>0.55384615384615377</v>
      </c>
      <c r="AB6" s="65">
        <f t="shared" si="1"/>
        <v>5.5384615384615374</v>
      </c>
      <c r="AC6" s="66">
        <f t="shared" si="1"/>
        <v>11.023615384615383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0.95</v>
      </c>
      <c r="AM6" s="69">
        <v>0.9</v>
      </c>
      <c r="AN6" s="70">
        <f t="shared" si="4"/>
        <v>1.6726153846153844</v>
      </c>
      <c r="AO6" s="60">
        <f t="shared" si="2"/>
        <v>7.6153846153846155E-2</v>
      </c>
      <c r="AP6" s="60">
        <f t="shared" si="2"/>
        <v>1.3846153846153845E-2</v>
      </c>
      <c r="AQ6" s="60">
        <f t="shared" si="2"/>
        <v>0.31084615384615383</v>
      </c>
      <c r="AR6" s="60">
        <f t="shared" si="2"/>
        <v>8.3076923076923062E-2</v>
      </c>
      <c r="AS6" s="60">
        <f t="shared" si="2"/>
        <v>0</v>
      </c>
      <c r="AT6" s="60">
        <f t="shared" si="2"/>
        <v>3.5390769230769221</v>
      </c>
      <c r="AU6" s="60">
        <f t="shared" si="2"/>
        <v>0.41538461538461535</v>
      </c>
      <c r="AV6" s="60">
        <f t="shared" si="2"/>
        <v>5.2615384615384606</v>
      </c>
      <c r="AW6" s="60">
        <f t="shared" si="2"/>
        <v>9.921253846153844</v>
      </c>
    </row>
    <row r="7" spans="1:49" x14ac:dyDescent="0.25">
      <c r="A7" s="71"/>
      <c r="B7" s="71"/>
      <c r="C7" s="71"/>
      <c r="D7" s="71"/>
      <c r="E7" s="87" t="s">
        <v>41</v>
      </c>
      <c r="F7" s="87">
        <v>356</v>
      </c>
      <c r="G7" s="87">
        <v>1.4999999999999999E-2</v>
      </c>
      <c r="H7" s="60">
        <f t="shared" si="0"/>
        <v>4.6153846153846143E-2</v>
      </c>
      <c r="I7" s="78">
        <f t="shared" si="3"/>
        <v>6.9230769230769216</v>
      </c>
      <c r="J7" s="61">
        <v>52.75</v>
      </c>
      <c r="K7" s="62">
        <v>1.5</v>
      </c>
      <c r="L7" s="62">
        <v>0.75</v>
      </c>
      <c r="M7" s="62">
        <v>10</v>
      </c>
      <c r="N7" s="62">
        <v>2.5</v>
      </c>
      <c r="O7" s="62">
        <v>0</v>
      </c>
      <c r="P7" s="62">
        <v>27.5</v>
      </c>
      <c r="Q7" s="62">
        <v>4.5</v>
      </c>
      <c r="R7" s="62">
        <v>27.5</v>
      </c>
      <c r="S7" s="63">
        <v>14.5</v>
      </c>
      <c r="T7" s="64">
        <f t="shared" si="1"/>
        <v>3.6519230769230764</v>
      </c>
      <c r="U7" s="65">
        <f t="shared" si="1"/>
        <v>0.10384615384615384</v>
      </c>
      <c r="V7" s="65">
        <f t="shared" si="1"/>
        <v>5.1923076923076919E-2</v>
      </c>
      <c r="W7" s="65">
        <f t="shared" si="1"/>
        <v>0.69230769230769218</v>
      </c>
      <c r="X7" s="65">
        <f t="shared" si="1"/>
        <v>0.17307692307692304</v>
      </c>
      <c r="Y7" s="65">
        <f t="shared" si="1"/>
        <v>0</v>
      </c>
      <c r="Z7" s="65">
        <f t="shared" si="1"/>
        <v>1.9038461538461535</v>
      </c>
      <c r="AA7" s="65">
        <f t="shared" si="1"/>
        <v>0.31153846153846149</v>
      </c>
      <c r="AB7" s="65">
        <f t="shared" si="1"/>
        <v>1.9038461538461535</v>
      </c>
      <c r="AC7" s="66">
        <f t="shared" si="1"/>
        <v>1.0038461538461536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0.75</v>
      </c>
      <c r="AL7" s="68">
        <v>0.95</v>
      </c>
      <c r="AM7" s="69">
        <v>0.9</v>
      </c>
      <c r="AN7" s="70">
        <f t="shared" si="4"/>
        <v>3.6519230769230764</v>
      </c>
      <c r="AO7" s="60">
        <f t="shared" si="2"/>
        <v>0.10384615384615384</v>
      </c>
      <c r="AP7" s="60">
        <f t="shared" si="2"/>
        <v>5.1923076923076919E-2</v>
      </c>
      <c r="AQ7" s="60">
        <f t="shared" si="2"/>
        <v>0.69230769230769218</v>
      </c>
      <c r="AR7" s="60">
        <f t="shared" si="2"/>
        <v>0.17307692307692304</v>
      </c>
      <c r="AS7" s="60">
        <f t="shared" si="2"/>
        <v>0</v>
      </c>
      <c r="AT7" s="60">
        <f t="shared" si="2"/>
        <v>1.7134615384615381</v>
      </c>
      <c r="AU7" s="60">
        <f t="shared" si="2"/>
        <v>0.2336538461538461</v>
      </c>
      <c r="AV7" s="60">
        <f t="shared" si="2"/>
        <v>1.8086538461538457</v>
      </c>
      <c r="AW7" s="60">
        <f t="shared" si="2"/>
        <v>0.90346153846153832</v>
      </c>
    </row>
    <row r="8" spans="1:49" x14ac:dyDescent="0.25">
      <c r="A8" s="71"/>
      <c r="B8" s="71"/>
      <c r="C8" s="71"/>
      <c r="D8" s="71"/>
      <c r="E8" s="87" t="s">
        <v>8</v>
      </c>
      <c r="F8" s="87">
        <v>1432</v>
      </c>
      <c r="G8" s="87">
        <v>0.01</v>
      </c>
      <c r="H8" s="60">
        <f t="shared" si="0"/>
        <v>3.0769230769230764E-2</v>
      </c>
      <c r="I8" s="78">
        <f t="shared" si="3"/>
        <v>4.615384615384615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ref="T8:AC10" si="5">$I8/100*J8</f>
        <v>41.455384615384617</v>
      </c>
      <c r="U8" s="65">
        <f t="shared" si="5"/>
        <v>0</v>
      </c>
      <c r="V8" s="65">
        <f t="shared" si="5"/>
        <v>4.6061538461538456</v>
      </c>
      <c r="W8" s="65">
        <f t="shared" si="5"/>
        <v>0</v>
      </c>
      <c r="X8" s="65">
        <f t="shared" si="5"/>
        <v>0</v>
      </c>
      <c r="Y8" s="65">
        <f t="shared" si="5"/>
        <v>2.9538461538461536</v>
      </c>
      <c r="Z8" s="65">
        <f t="shared" si="5"/>
        <v>1.846153846153846</v>
      </c>
      <c r="AA8" s="65">
        <f t="shared" si="5"/>
        <v>0</v>
      </c>
      <c r="AB8" s="65">
        <f t="shared" si="5"/>
        <v>0.8307692307692307</v>
      </c>
      <c r="AC8" s="66">
        <f t="shared" si="5"/>
        <v>0.23538461538461536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0.9</v>
      </c>
      <c r="AK8" s="68">
        <v>0.75</v>
      </c>
      <c r="AL8" s="68">
        <v>0.95</v>
      </c>
      <c r="AM8" s="69">
        <v>0.9</v>
      </c>
      <c r="AN8" s="70">
        <f t="shared" ref="AN8:AW10" si="6">AD8*T8</f>
        <v>41.455384615384617</v>
      </c>
      <c r="AO8" s="60">
        <f t="shared" si="6"/>
        <v>0</v>
      </c>
      <c r="AP8" s="60">
        <f t="shared" si="6"/>
        <v>4.6061538461538456</v>
      </c>
      <c r="AQ8" s="60">
        <f t="shared" si="6"/>
        <v>0</v>
      </c>
      <c r="AR8" s="60">
        <f t="shared" si="6"/>
        <v>0</v>
      </c>
      <c r="AS8" s="60">
        <f t="shared" si="6"/>
        <v>2.9538461538461536</v>
      </c>
      <c r="AT8" s="60">
        <f t="shared" si="6"/>
        <v>1.6615384615384614</v>
      </c>
      <c r="AU8" s="60">
        <f t="shared" si="6"/>
        <v>0</v>
      </c>
      <c r="AV8" s="60">
        <f t="shared" si="6"/>
        <v>0.78923076923076918</v>
      </c>
      <c r="AW8" s="60">
        <f t="shared" si="6"/>
        <v>0.21184615384615382</v>
      </c>
    </row>
    <row r="9" spans="1:49" x14ac:dyDescent="0.25">
      <c r="A9" s="71"/>
      <c r="B9" s="71"/>
      <c r="C9" s="71"/>
      <c r="D9" s="71"/>
      <c r="E9" s="87" t="s">
        <v>9</v>
      </c>
      <c r="F9" s="87">
        <v>1530</v>
      </c>
      <c r="G9" s="87">
        <v>2.5000000000000001E-3</v>
      </c>
      <c r="H9" s="60">
        <f t="shared" si="0"/>
        <v>7.692307692307691E-3</v>
      </c>
      <c r="I9" s="78">
        <f t="shared" si="3"/>
        <v>1.1538461538461537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5"/>
        <v>0</v>
      </c>
      <c r="U9" s="65">
        <f t="shared" si="5"/>
        <v>0</v>
      </c>
      <c r="V9" s="65">
        <f t="shared" si="5"/>
        <v>0</v>
      </c>
      <c r="W9" s="65">
        <f t="shared" si="5"/>
        <v>0</v>
      </c>
      <c r="X9" s="65">
        <f t="shared" si="5"/>
        <v>0</v>
      </c>
      <c r="Y9" s="65">
        <f t="shared" si="5"/>
        <v>0</v>
      </c>
      <c r="Z9" s="65">
        <f t="shared" si="5"/>
        <v>0</v>
      </c>
      <c r="AA9" s="65">
        <f t="shared" si="5"/>
        <v>0</v>
      </c>
      <c r="AB9" s="65">
        <f t="shared" si="5"/>
        <v>0.25384615384615383</v>
      </c>
      <c r="AC9" s="66">
        <f t="shared" si="5"/>
        <v>453.5884615384615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0.9</v>
      </c>
      <c r="AK9" s="68">
        <v>0.75</v>
      </c>
      <c r="AL9" s="68">
        <v>0.95</v>
      </c>
      <c r="AM9" s="69">
        <v>0.9</v>
      </c>
      <c r="AN9" s="70">
        <f t="shared" si="6"/>
        <v>0</v>
      </c>
      <c r="AO9" s="60">
        <f t="shared" si="6"/>
        <v>0</v>
      </c>
      <c r="AP9" s="60">
        <f t="shared" si="6"/>
        <v>0</v>
      </c>
      <c r="AQ9" s="60">
        <f t="shared" si="6"/>
        <v>0</v>
      </c>
      <c r="AR9" s="60">
        <f t="shared" si="6"/>
        <v>0</v>
      </c>
      <c r="AS9" s="60">
        <f t="shared" si="6"/>
        <v>0</v>
      </c>
      <c r="AT9" s="60">
        <f t="shared" si="6"/>
        <v>0</v>
      </c>
      <c r="AU9" s="60">
        <f t="shared" si="6"/>
        <v>0</v>
      </c>
      <c r="AV9" s="60">
        <f t="shared" si="6"/>
        <v>0.24115384615384614</v>
      </c>
      <c r="AW9" s="60">
        <f t="shared" si="6"/>
        <v>408.22961538461539</v>
      </c>
    </row>
    <row r="10" spans="1:49" x14ac:dyDescent="0.25">
      <c r="A10" s="91"/>
      <c r="B10" s="91"/>
      <c r="C10" s="91"/>
      <c r="D10" s="91"/>
      <c r="E10" s="58" t="s">
        <v>427</v>
      </c>
      <c r="F10" s="58">
        <v>0</v>
      </c>
      <c r="G10" s="87">
        <f>SUM(G3:G9)</f>
        <v>0.16250000000000003</v>
      </c>
      <c r="H10" s="60">
        <f t="shared" si="0"/>
        <v>0.5</v>
      </c>
      <c r="I10" s="78">
        <f t="shared" si="3"/>
        <v>75</v>
      </c>
      <c r="J10" s="61">
        <v>0</v>
      </c>
      <c r="K10" s="62">
        <v>0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62">
        <v>0</v>
      </c>
      <c r="S10" s="63">
        <v>0</v>
      </c>
      <c r="T10" s="64">
        <f t="shared" si="5"/>
        <v>0</v>
      </c>
      <c r="U10" s="65">
        <f t="shared" si="5"/>
        <v>0</v>
      </c>
      <c r="V10" s="65">
        <f t="shared" si="5"/>
        <v>0</v>
      </c>
      <c r="W10" s="65">
        <f t="shared" si="5"/>
        <v>0</v>
      </c>
      <c r="X10" s="65">
        <f t="shared" si="5"/>
        <v>0</v>
      </c>
      <c r="Y10" s="65">
        <f t="shared" si="5"/>
        <v>0</v>
      </c>
      <c r="Z10" s="65">
        <f t="shared" si="5"/>
        <v>0</v>
      </c>
      <c r="AA10" s="65">
        <f t="shared" si="5"/>
        <v>0</v>
      </c>
      <c r="AB10" s="65">
        <f t="shared" si="5"/>
        <v>0</v>
      </c>
      <c r="AC10" s="66">
        <f t="shared" si="5"/>
        <v>0</v>
      </c>
      <c r="AD10" s="67">
        <v>1</v>
      </c>
      <c r="AE10" s="68">
        <v>1</v>
      </c>
      <c r="AF10" s="68">
        <v>1</v>
      </c>
      <c r="AG10" s="68">
        <v>1</v>
      </c>
      <c r="AH10" s="68">
        <v>1</v>
      </c>
      <c r="AI10" s="68">
        <v>1</v>
      </c>
      <c r="AJ10" s="68">
        <v>1</v>
      </c>
      <c r="AK10" s="68">
        <v>1</v>
      </c>
      <c r="AL10" s="68">
        <v>1</v>
      </c>
      <c r="AM10" s="69">
        <v>1</v>
      </c>
      <c r="AN10" s="70">
        <f t="shared" si="6"/>
        <v>0</v>
      </c>
      <c r="AO10" s="60">
        <f t="shared" si="6"/>
        <v>0</v>
      </c>
      <c r="AP10" s="60">
        <f t="shared" si="6"/>
        <v>0</v>
      </c>
      <c r="AQ10" s="60">
        <f t="shared" si="6"/>
        <v>0</v>
      </c>
      <c r="AR10" s="60">
        <f t="shared" si="6"/>
        <v>0</v>
      </c>
      <c r="AS10" s="60">
        <f t="shared" si="6"/>
        <v>0</v>
      </c>
      <c r="AT10" s="60">
        <f t="shared" si="6"/>
        <v>0</v>
      </c>
      <c r="AU10" s="60">
        <f t="shared" si="6"/>
        <v>0</v>
      </c>
      <c r="AV10" s="60">
        <f t="shared" si="6"/>
        <v>0</v>
      </c>
      <c r="AW10" s="60">
        <f t="shared" si="6"/>
        <v>0</v>
      </c>
    </row>
    <row r="11" spans="1:49" x14ac:dyDescent="0.25">
      <c r="A11" s="73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5"/>
      <c r="AM11" s="76" t="s">
        <v>31</v>
      </c>
      <c r="AN11" s="77">
        <f t="shared" ref="AN11:AW11" si="7">SUM(AN3:AN10)</f>
        <v>102.0710769230769</v>
      </c>
      <c r="AO11" s="77">
        <f t="shared" si="7"/>
        <v>7.4492307692307662</v>
      </c>
      <c r="AP11" s="77">
        <f t="shared" si="7"/>
        <v>6.184615384615384</v>
      </c>
      <c r="AQ11" s="77">
        <f t="shared" si="7"/>
        <v>4.1531538461538453</v>
      </c>
      <c r="AR11" s="77">
        <f t="shared" si="7"/>
        <v>0.45692307692307688</v>
      </c>
      <c r="AS11" s="77">
        <f t="shared" si="7"/>
        <v>32.134615384615373</v>
      </c>
      <c r="AT11" s="77">
        <f t="shared" si="7"/>
        <v>50.009192307692295</v>
      </c>
      <c r="AU11" s="77">
        <f t="shared" si="7"/>
        <v>1.9782692307692304</v>
      </c>
      <c r="AV11" s="77">
        <f t="shared" si="7"/>
        <v>19.843673076923071</v>
      </c>
      <c r="AW11" s="77">
        <f t="shared" si="7"/>
        <v>449.29848461538461</v>
      </c>
    </row>
    <row r="13" spans="1:49" x14ac:dyDescent="0.25">
      <c r="B13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"/>
  <sheetViews>
    <sheetView showGridLines="0" topLeftCell="G1" workbookViewId="0">
      <selection activeCell="J5" sqref="J5:S5"/>
    </sheetView>
  </sheetViews>
  <sheetFormatPr baseColWidth="10" defaultRowHeight="18" x14ac:dyDescent="0.25"/>
  <cols>
    <col min="1" max="1" width="5" style="50" bestFit="1" customWidth="1"/>
    <col min="2" max="2" width="17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165</v>
      </c>
      <c r="B3" s="56" t="s">
        <v>436</v>
      </c>
      <c r="C3" s="56" t="s">
        <v>50</v>
      </c>
      <c r="D3" s="56">
        <v>150</v>
      </c>
      <c r="E3" s="58" t="s">
        <v>437</v>
      </c>
      <c r="F3" s="58">
        <v>705</v>
      </c>
      <c r="G3" s="87">
        <v>0.09</v>
      </c>
      <c r="H3" s="60">
        <f t="shared" ref="H3:H8" si="0">G3/SUM($G$3:$G$8)</f>
        <v>0.27692307692307688</v>
      </c>
      <c r="I3" s="78">
        <f>$D$3*H3</f>
        <v>41.538461538461533</v>
      </c>
      <c r="J3" s="61">
        <v>258.87</v>
      </c>
      <c r="K3" s="62">
        <v>22.53</v>
      </c>
      <c r="L3" s="62">
        <v>18.75</v>
      </c>
      <c r="M3" s="62">
        <v>0</v>
      </c>
      <c r="N3" s="62">
        <v>0</v>
      </c>
      <c r="O3" s="62">
        <v>191.45</v>
      </c>
      <c r="P3" s="62">
        <v>2.8</v>
      </c>
      <c r="Q3" s="62">
        <v>0</v>
      </c>
      <c r="R3" s="62">
        <v>32.450000000000003</v>
      </c>
      <c r="S3" s="63">
        <v>100.89</v>
      </c>
      <c r="T3" s="64">
        <f t="shared" ref="T3:AC5" si="1">$I3/100*J3</f>
        <v>107.53061538461537</v>
      </c>
      <c r="U3" s="65">
        <f t="shared" si="1"/>
        <v>9.3586153846153852</v>
      </c>
      <c r="V3" s="65">
        <f t="shared" si="1"/>
        <v>7.7884615384615374</v>
      </c>
      <c r="W3" s="65">
        <f t="shared" si="1"/>
        <v>0</v>
      </c>
      <c r="X3" s="65">
        <f t="shared" si="1"/>
        <v>0</v>
      </c>
      <c r="Y3" s="65">
        <f t="shared" si="1"/>
        <v>79.52538461538461</v>
      </c>
      <c r="Z3" s="65">
        <f t="shared" si="1"/>
        <v>1.1630769230769229</v>
      </c>
      <c r="AA3" s="65">
        <f t="shared" si="1"/>
        <v>0</v>
      </c>
      <c r="AB3" s="65">
        <f t="shared" si="1"/>
        <v>13.479230769230769</v>
      </c>
      <c r="AC3" s="66">
        <f t="shared" si="1"/>
        <v>41.908153846153844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0.95</v>
      </c>
      <c r="AM3" s="69">
        <v>0.9</v>
      </c>
      <c r="AN3" s="70">
        <f>AD3*T3</f>
        <v>107.53061538461537</v>
      </c>
      <c r="AO3" s="60">
        <f t="shared" ref="AO3:AW5" si="2">AE3*U3</f>
        <v>9.3586153846153852</v>
      </c>
      <c r="AP3" s="60">
        <f t="shared" si="2"/>
        <v>7.7884615384615374</v>
      </c>
      <c r="AQ3" s="60">
        <f t="shared" si="2"/>
        <v>0</v>
      </c>
      <c r="AR3" s="60">
        <f t="shared" si="2"/>
        <v>0</v>
      </c>
      <c r="AS3" s="60">
        <f t="shared" si="2"/>
        <v>79.52538461538461</v>
      </c>
      <c r="AT3" s="60">
        <f t="shared" si="2"/>
        <v>1.0467692307692307</v>
      </c>
      <c r="AU3" s="60">
        <f t="shared" si="2"/>
        <v>0</v>
      </c>
      <c r="AV3" s="60">
        <f t="shared" si="2"/>
        <v>12.80526923076923</v>
      </c>
      <c r="AW3" s="60">
        <f t="shared" si="2"/>
        <v>37.717338461538461</v>
      </c>
    </row>
    <row r="4" spans="1:49" x14ac:dyDescent="0.25">
      <c r="A4" s="71"/>
      <c r="B4" s="71"/>
      <c r="C4" s="71"/>
      <c r="D4" s="71"/>
      <c r="E4" s="83" t="s">
        <v>205</v>
      </c>
      <c r="F4" s="83">
        <v>108</v>
      </c>
      <c r="G4" s="87">
        <v>4.4999999999999998E-2</v>
      </c>
      <c r="H4" s="60">
        <f t="shared" si="0"/>
        <v>0.13846153846153844</v>
      </c>
      <c r="I4" s="78">
        <f t="shared" ref="I4:I8" si="3">$D$3*H4</f>
        <v>20.769230769230766</v>
      </c>
      <c r="J4" s="61">
        <v>420.8</v>
      </c>
      <c r="K4" s="62">
        <v>35</v>
      </c>
      <c r="L4" s="62">
        <v>16</v>
      </c>
      <c r="M4" s="62">
        <v>34.200000000000003</v>
      </c>
      <c r="N4" s="62">
        <v>15.5</v>
      </c>
      <c r="O4" s="62">
        <v>0</v>
      </c>
      <c r="P4" s="62">
        <v>37</v>
      </c>
      <c r="Q4" s="62">
        <v>0</v>
      </c>
      <c r="R4" s="62">
        <v>191</v>
      </c>
      <c r="S4" s="63">
        <v>2.2000000000000002</v>
      </c>
      <c r="T4" s="64">
        <f t="shared" si="1"/>
        <v>87.396923076923073</v>
      </c>
      <c r="U4" s="65">
        <f t="shared" si="1"/>
        <v>7.2692307692307683</v>
      </c>
      <c r="V4" s="65">
        <f t="shared" si="1"/>
        <v>3.3230769230769228</v>
      </c>
      <c r="W4" s="65">
        <f t="shared" si="1"/>
        <v>7.1030769230769231</v>
      </c>
      <c r="X4" s="65">
        <f t="shared" si="1"/>
        <v>3.2192307692307689</v>
      </c>
      <c r="Y4" s="65">
        <f t="shared" si="1"/>
        <v>0</v>
      </c>
      <c r="Z4" s="65">
        <f t="shared" si="1"/>
        <v>7.684615384615384</v>
      </c>
      <c r="AA4" s="65">
        <f t="shared" si="1"/>
        <v>0</v>
      </c>
      <c r="AB4" s="65">
        <f t="shared" si="1"/>
        <v>39.669230769230765</v>
      </c>
      <c r="AC4" s="66">
        <f t="shared" si="1"/>
        <v>0.45692307692307693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0.95</v>
      </c>
      <c r="AM4" s="69">
        <v>0.9</v>
      </c>
      <c r="AN4" s="70">
        <f t="shared" ref="AN4:AN5" si="4">AD4*T4</f>
        <v>87.396923076923073</v>
      </c>
      <c r="AO4" s="60">
        <f t="shared" si="2"/>
        <v>7.2692307692307683</v>
      </c>
      <c r="AP4" s="60">
        <f t="shared" si="2"/>
        <v>3.3230769230769228</v>
      </c>
      <c r="AQ4" s="60">
        <f t="shared" si="2"/>
        <v>7.1030769230769231</v>
      </c>
      <c r="AR4" s="60">
        <f t="shared" si="2"/>
        <v>3.2192307692307689</v>
      </c>
      <c r="AS4" s="60">
        <f t="shared" si="2"/>
        <v>0</v>
      </c>
      <c r="AT4" s="60">
        <f t="shared" si="2"/>
        <v>6.9161538461538461</v>
      </c>
      <c r="AU4" s="60">
        <f t="shared" si="2"/>
        <v>0</v>
      </c>
      <c r="AV4" s="60">
        <f t="shared" si="2"/>
        <v>37.685769230769225</v>
      </c>
      <c r="AW4" s="60">
        <f t="shared" si="2"/>
        <v>0.41123076923076923</v>
      </c>
    </row>
    <row r="5" spans="1:49" x14ac:dyDescent="0.25">
      <c r="A5" s="71"/>
      <c r="B5" s="71"/>
      <c r="C5" s="71"/>
      <c r="D5" s="71"/>
      <c r="E5" s="87" t="s">
        <v>41</v>
      </c>
      <c r="F5" s="87">
        <v>356</v>
      </c>
      <c r="G5" s="87">
        <v>1.4999999999999999E-2</v>
      </c>
      <c r="H5" s="60">
        <f t="shared" si="0"/>
        <v>4.6153846153846143E-2</v>
      </c>
      <c r="I5" s="78">
        <f t="shared" si="3"/>
        <v>6.9230769230769216</v>
      </c>
      <c r="J5" s="61">
        <v>52.75</v>
      </c>
      <c r="K5" s="62">
        <v>1.5</v>
      </c>
      <c r="L5" s="62">
        <v>0.75</v>
      </c>
      <c r="M5" s="62">
        <v>10</v>
      </c>
      <c r="N5" s="62">
        <v>2.5</v>
      </c>
      <c r="O5" s="62">
        <v>0</v>
      </c>
      <c r="P5" s="62">
        <v>27.5</v>
      </c>
      <c r="Q5" s="62">
        <v>4.5</v>
      </c>
      <c r="R5" s="62">
        <v>27.5</v>
      </c>
      <c r="S5" s="63">
        <v>14.5</v>
      </c>
      <c r="T5" s="64">
        <f t="shared" si="1"/>
        <v>3.6519230769230764</v>
      </c>
      <c r="U5" s="65">
        <f t="shared" si="1"/>
        <v>0.10384615384615384</v>
      </c>
      <c r="V5" s="65">
        <f t="shared" si="1"/>
        <v>5.1923076923076919E-2</v>
      </c>
      <c r="W5" s="65">
        <f t="shared" si="1"/>
        <v>0.69230769230769218</v>
      </c>
      <c r="X5" s="65">
        <f t="shared" si="1"/>
        <v>0.17307692307692304</v>
      </c>
      <c r="Y5" s="65">
        <f t="shared" si="1"/>
        <v>0</v>
      </c>
      <c r="Z5" s="65">
        <f t="shared" si="1"/>
        <v>1.9038461538461535</v>
      </c>
      <c r="AA5" s="65">
        <f t="shared" si="1"/>
        <v>0.31153846153846149</v>
      </c>
      <c r="AB5" s="65">
        <f t="shared" si="1"/>
        <v>1.9038461538461535</v>
      </c>
      <c r="AC5" s="66">
        <f t="shared" si="1"/>
        <v>1.0038461538461536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0.95</v>
      </c>
      <c r="AM5" s="69">
        <v>0.9</v>
      </c>
      <c r="AN5" s="70">
        <f t="shared" si="4"/>
        <v>3.6519230769230764</v>
      </c>
      <c r="AO5" s="60">
        <f t="shared" si="2"/>
        <v>0.10384615384615384</v>
      </c>
      <c r="AP5" s="60">
        <f t="shared" si="2"/>
        <v>5.1923076923076919E-2</v>
      </c>
      <c r="AQ5" s="60">
        <f t="shared" si="2"/>
        <v>0.69230769230769218</v>
      </c>
      <c r="AR5" s="60">
        <f t="shared" si="2"/>
        <v>0.17307692307692304</v>
      </c>
      <c r="AS5" s="60">
        <f t="shared" si="2"/>
        <v>0</v>
      </c>
      <c r="AT5" s="60">
        <f t="shared" si="2"/>
        <v>1.7134615384615381</v>
      </c>
      <c r="AU5" s="60">
        <f t="shared" si="2"/>
        <v>0.2336538461538461</v>
      </c>
      <c r="AV5" s="60">
        <f t="shared" si="2"/>
        <v>1.8086538461538457</v>
      </c>
      <c r="AW5" s="60">
        <f t="shared" si="2"/>
        <v>0.90346153846153832</v>
      </c>
    </row>
    <row r="6" spans="1:49" x14ac:dyDescent="0.25">
      <c r="A6" s="71"/>
      <c r="B6" s="71"/>
      <c r="C6" s="71"/>
      <c r="D6" s="71"/>
      <c r="E6" s="87" t="s">
        <v>8</v>
      </c>
      <c r="F6" s="87">
        <v>1432</v>
      </c>
      <c r="G6" s="87">
        <v>0.01</v>
      </c>
      <c r="H6" s="60">
        <f t="shared" si="0"/>
        <v>3.0769230769230764E-2</v>
      </c>
      <c r="I6" s="78">
        <f t="shared" si="3"/>
        <v>4.615384615384615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ref="T6:AC8" si="5">$I6/100*J6</f>
        <v>41.455384615384617</v>
      </c>
      <c r="U6" s="65">
        <f t="shared" si="5"/>
        <v>0</v>
      </c>
      <c r="V6" s="65">
        <f t="shared" si="5"/>
        <v>4.6061538461538456</v>
      </c>
      <c r="W6" s="65">
        <f t="shared" si="5"/>
        <v>0</v>
      </c>
      <c r="X6" s="65">
        <f t="shared" si="5"/>
        <v>0</v>
      </c>
      <c r="Y6" s="65">
        <f t="shared" si="5"/>
        <v>2.9538461538461536</v>
      </c>
      <c r="Z6" s="65">
        <f t="shared" si="5"/>
        <v>1.846153846153846</v>
      </c>
      <c r="AA6" s="65">
        <f t="shared" si="5"/>
        <v>0</v>
      </c>
      <c r="AB6" s="65">
        <f t="shared" si="5"/>
        <v>0.8307692307692307</v>
      </c>
      <c r="AC6" s="66">
        <f t="shared" si="5"/>
        <v>0.23538461538461536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0.95</v>
      </c>
      <c r="AM6" s="69">
        <v>0.9</v>
      </c>
      <c r="AN6" s="70">
        <f t="shared" ref="AN6:AW8" si="6">AD6*T6</f>
        <v>41.455384615384617</v>
      </c>
      <c r="AO6" s="60">
        <f t="shared" si="6"/>
        <v>0</v>
      </c>
      <c r="AP6" s="60">
        <f t="shared" si="6"/>
        <v>4.6061538461538456</v>
      </c>
      <c r="AQ6" s="60">
        <f t="shared" si="6"/>
        <v>0</v>
      </c>
      <c r="AR6" s="60">
        <f t="shared" si="6"/>
        <v>0</v>
      </c>
      <c r="AS6" s="60">
        <f t="shared" si="6"/>
        <v>2.9538461538461536</v>
      </c>
      <c r="AT6" s="60">
        <f t="shared" si="6"/>
        <v>1.6615384615384614</v>
      </c>
      <c r="AU6" s="60">
        <f t="shared" si="6"/>
        <v>0</v>
      </c>
      <c r="AV6" s="60">
        <f t="shared" si="6"/>
        <v>0.78923076923076918</v>
      </c>
      <c r="AW6" s="60">
        <f t="shared" si="6"/>
        <v>0.21184615384615382</v>
      </c>
    </row>
    <row r="7" spans="1:49" x14ac:dyDescent="0.25">
      <c r="A7" s="71"/>
      <c r="B7" s="71"/>
      <c r="C7" s="71"/>
      <c r="D7" s="71"/>
      <c r="E7" s="87" t="s">
        <v>9</v>
      </c>
      <c r="F7" s="87">
        <v>1530</v>
      </c>
      <c r="G7" s="87">
        <v>2.5000000000000001E-3</v>
      </c>
      <c r="H7" s="60">
        <f t="shared" si="0"/>
        <v>7.692307692307691E-3</v>
      </c>
      <c r="I7" s="78">
        <f t="shared" si="3"/>
        <v>1.1538461538461537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5"/>
        <v>0</v>
      </c>
      <c r="U7" s="65">
        <f t="shared" si="5"/>
        <v>0</v>
      </c>
      <c r="V7" s="65">
        <f t="shared" si="5"/>
        <v>0</v>
      </c>
      <c r="W7" s="65">
        <f t="shared" si="5"/>
        <v>0</v>
      </c>
      <c r="X7" s="65">
        <f t="shared" si="5"/>
        <v>0</v>
      </c>
      <c r="Y7" s="65">
        <f t="shared" si="5"/>
        <v>0</v>
      </c>
      <c r="Z7" s="65">
        <f t="shared" si="5"/>
        <v>0</v>
      </c>
      <c r="AA7" s="65">
        <f t="shared" si="5"/>
        <v>0</v>
      </c>
      <c r="AB7" s="65">
        <f t="shared" si="5"/>
        <v>0.25384615384615383</v>
      </c>
      <c r="AC7" s="66">
        <f t="shared" si="5"/>
        <v>453.5884615384615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0.75</v>
      </c>
      <c r="AL7" s="68">
        <v>0.95</v>
      </c>
      <c r="AM7" s="69">
        <v>0.9</v>
      </c>
      <c r="AN7" s="70">
        <f t="shared" si="6"/>
        <v>0</v>
      </c>
      <c r="AO7" s="60">
        <f t="shared" si="6"/>
        <v>0</v>
      </c>
      <c r="AP7" s="60">
        <f t="shared" si="6"/>
        <v>0</v>
      </c>
      <c r="AQ7" s="60">
        <f t="shared" si="6"/>
        <v>0</v>
      </c>
      <c r="AR7" s="60">
        <f t="shared" si="6"/>
        <v>0</v>
      </c>
      <c r="AS7" s="60">
        <f t="shared" si="6"/>
        <v>0</v>
      </c>
      <c r="AT7" s="60">
        <f t="shared" si="6"/>
        <v>0</v>
      </c>
      <c r="AU7" s="60">
        <f t="shared" si="6"/>
        <v>0</v>
      </c>
      <c r="AV7" s="60">
        <f t="shared" si="6"/>
        <v>0.24115384615384614</v>
      </c>
      <c r="AW7" s="60">
        <f t="shared" si="6"/>
        <v>408.22961538461539</v>
      </c>
    </row>
    <row r="8" spans="1:49" x14ac:dyDescent="0.25">
      <c r="A8" s="91"/>
      <c r="B8" s="91"/>
      <c r="C8" s="91"/>
      <c r="D8" s="91"/>
      <c r="E8" s="58" t="s">
        <v>427</v>
      </c>
      <c r="F8" s="58">
        <v>0</v>
      </c>
      <c r="G8" s="87">
        <f>SUM(G3:G7)</f>
        <v>0.16250000000000003</v>
      </c>
      <c r="H8" s="60">
        <f t="shared" si="0"/>
        <v>0.5</v>
      </c>
      <c r="I8" s="78">
        <f t="shared" si="3"/>
        <v>75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3">
        <v>0</v>
      </c>
      <c r="T8" s="64">
        <f t="shared" si="5"/>
        <v>0</v>
      </c>
      <c r="U8" s="65">
        <f t="shared" si="5"/>
        <v>0</v>
      </c>
      <c r="V8" s="65">
        <f t="shared" si="5"/>
        <v>0</v>
      </c>
      <c r="W8" s="65">
        <f t="shared" si="5"/>
        <v>0</v>
      </c>
      <c r="X8" s="65">
        <f t="shared" si="5"/>
        <v>0</v>
      </c>
      <c r="Y8" s="65">
        <f t="shared" si="5"/>
        <v>0</v>
      </c>
      <c r="Z8" s="65">
        <f t="shared" si="5"/>
        <v>0</v>
      </c>
      <c r="AA8" s="65">
        <f t="shared" si="5"/>
        <v>0</v>
      </c>
      <c r="AB8" s="65">
        <f t="shared" si="5"/>
        <v>0</v>
      </c>
      <c r="AC8" s="66">
        <f t="shared" si="5"/>
        <v>0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6"/>
        <v>0</v>
      </c>
      <c r="AO8" s="60">
        <f t="shared" si="6"/>
        <v>0</v>
      </c>
      <c r="AP8" s="60">
        <f t="shared" si="6"/>
        <v>0</v>
      </c>
      <c r="AQ8" s="60">
        <f t="shared" si="6"/>
        <v>0</v>
      </c>
      <c r="AR8" s="60">
        <f t="shared" si="6"/>
        <v>0</v>
      </c>
      <c r="AS8" s="60">
        <f t="shared" si="6"/>
        <v>0</v>
      </c>
      <c r="AT8" s="60">
        <f t="shared" si="6"/>
        <v>0</v>
      </c>
      <c r="AU8" s="60">
        <f t="shared" si="6"/>
        <v>0</v>
      </c>
      <c r="AV8" s="60">
        <f t="shared" si="6"/>
        <v>0</v>
      </c>
      <c r="AW8" s="60">
        <f t="shared" si="6"/>
        <v>0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 t="shared" ref="AN9:AW9" si="7">SUM(AN3:AN8)</f>
        <v>240.03484615384616</v>
      </c>
      <c r="AO9" s="77">
        <f t="shared" si="7"/>
        <v>16.731692307692306</v>
      </c>
      <c r="AP9" s="77">
        <f t="shared" si="7"/>
        <v>15.769615384615381</v>
      </c>
      <c r="AQ9" s="77">
        <f t="shared" si="7"/>
        <v>7.7953846153846156</v>
      </c>
      <c r="AR9" s="77">
        <f t="shared" si="7"/>
        <v>3.3923076923076918</v>
      </c>
      <c r="AS9" s="77">
        <f t="shared" si="7"/>
        <v>82.479230769230767</v>
      </c>
      <c r="AT9" s="77">
        <f t="shared" si="7"/>
        <v>11.337923076923076</v>
      </c>
      <c r="AU9" s="77">
        <f t="shared" si="7"/>
        <v>0.2336538461538461</v>
      </c>
      <c r="AV9" s="77">
        <f t="shared" si="7"/>
        <v>53.330076923076909</v>
      </c>
      <c r="AW9" s="77">
        <f t="shared" si="7"/>
        <v>447.47349230769231</v>
      </c>
    </row>
    <row r="11" spans="1:49" x14ac:dyDescent="0.25">
      <c r="B11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J5" sqref="J5:S6"/>
    </sheetView>
  </sheetViews>
  <sheetFormatPr baseColWidth="10" defaultRowHeight="18" x14ac:dyDescent="0.25"/>
  <cols>
    <col min="1" max="1" width="5" style="50" bestFit="1" customWidth="1"/>
    <col min="2" max="2" width="17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166</v>
      </c>
      <c r="B3" s="56" t="s">
        <v>438</v>
      </c>
      <c r="C3" s="56" t="s">
        <v>50</v>
      </c>
      <c r="D3" s="56">
        <v>150</v>
      </c>
      <c r="E3" s="58" t="s">
        <v>307</v>
      </c>
      <c r="F3" s="58">
        <v>988</v>
      </c>
      <c r="G3" s="87">
        <v>0.09</v>
      </c>
      <c r="H3" s="60">
        <f>G3/SUM($G$3:$G$7)</f>
        <v>0.27692307692307688</v>
      </c>
      <c r="I3" s="78">
        <f>$D$3*H3</f>
        <v>41.538461538461533</v>
      </c>
      <c r="J3" s="61">
        <v>107.5</v>
      </c>
      <c r="K3" s="62">
        <v>17</v>
      </c>
      <c r="L3" s="62">
        <v>2.7</v>
      </c>
      <c r="M3" s="62">
        <v>3.8</v>
      </c>
      <c r="N3" s="62">
        <v>0</v>
      </c>
      <c r="O3" s="62">
        <v>130</v>
      </c>
      <c r="P3" s="62">
        <v>16.899999999999999</v>
      </c>
      <c r="Q3" s="62">
        <v>0</v>
      </c>
      <c r="R3" s="62">
        <v>79</v>
      </c>
      <c r="S3" s="63">
        <v>41.2</v>
      </c>
      <c r="T3" s="64">
        <f t="shared" ref="T3:AC4" si="0">$I3/100*J3</f>
        <v>44.653846153846153</v>
      </c>
      <c r="U3" s="65">
        <f t="shared" si="0"/>
        <v>7.0615384615384613</v>
      </c>
      <c r="V3" s="65">
        <f t="shared" si="0"/>
        <v>1.1215384615384616</v>
      </c>
      <c r="W3" s="65">
        <f t="shared" si="0"/>
        <v>1.5784615384615384</v>
      </c>
      <c r="X3" s="65">
        <f t="shared" si="0"/>
        <v>0</v>
      </c>
      <c r="Y3" s="65">
        <f t="shared" si="0"/>
        <v>53.999999999999993</v>
      </c>
      <c r="Z3" s="65">
        <f t="shared" si="0"/>
        <v>7.0199999999999987</v>
      </c>
      <c r="AA3" s="65">
        <f t="shared" si="0"/>
        <v>0</v>
      </c>
      <c r="AB3" s="65">
        <f t="shared" si="0"/>
        <v>32.815384615384616</v>
      </c>
      <c r="AC3" s="66">
        <f t="shared" si="0"/>
        <v>17.113846153846154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0.95</v>
      </c>
      <c r="AM3" s="69">
        <v>0.9</v>
      </c>
      <c r="AN3" s="70">
        <f>AD3*T3</f>
        <v>44.653846153846153</v>
      </c>
      <c r="AO3" s="60">
        <f t="shared" ref="AO3:AW4" si="1">AE3*U3</f>
        <v>7.0615384615384613</v>
      </c>
      <c r="AP3" s="60">
        <f t="shared" si="1"/>
        <v>1.1215384615384616</v>
      </c>
      <c r="AQ3" s="60">
        <f t="shared" si="1"/>
        <v>1.5784615384615384</v>
      </c>
      <c r="AR3" s="60">
        <f t="shared" si="1"/>
        <v>0</v>
      </c>
      <c r="AS3" s="60">
        <f t="shared" si="1"/>
        <v>53.999999999999993</v>
      </c>
      <c r="AT3" s="60">
        <f t="shared" si="1"/>
        <v>6.3179999999999987</v>
      </c>
      <c r="AU3" s="60">
        <f t="shared" si="1"/>
        <v>0</v>
      </c>
      <c r="AV3" s="60">
        <f t="shared" si="1"/>
        <v>31.174615384615382</v>
      </c>
      <c r="AW3" s="60">
        <f t="shared" si="1"/>
        <v>15.402461538461539</v>
      </c>
    </row>
    <row r="4" spans="1:49" x14ac:dyDescent="0.25">
      <c r="A4" s="71"/>
      <c r="B4" s="71"/>
      <c r="C4" s="71"/>
      <c r="D4" s="71"/>
      <c r="E4" s="83" t="s">
        <v>53</v>
      </c>
      <c r="F4" s="83">
        <v>116</v>
      </c>
      <c r="G4" s="87">
        <v>0.06</v>
      </c>
      <c r="H4" s="60">
        <f>G4/SUM($G$3:$G$7)</f>
        <v>0.1846153846153846</v>
      </c>
      <c r="I4" s="78">
        <f t="shared" ref="I4:I7" si="2">$D$3*H4</f>
        <v>27.69230769230769</v>
      </c>
      <c r="J4" s="61">
        <v>80.88</v>
      </c>
      <c r="K4" s="62">
        <v>8</v>
      </c>
      <c r="L4" s="62">
        <v>3.6</v>
      </c>
      <c r="M4" s="62">
        <v>4.12</v>
      </c>
      <c r="N4" s="62">
        <v>0.41</v>
      </c>
      <c r="O4" s="62">
        <v>0</v>
      </c>
      <c r="P4" s="62">
        <v>5</v>
      </c>
      <c r="Q4" s="62">
        <v>0</v>
      </c>
      <c r="R4" s="62">
        <v>163.80000000000001</v>
      </c>
      <c r="S4" s="63">
        <v>7.11</v>
      </c>
      <c r="T4" s="64">
        <f t="shared" si="0"/>
        <v>22.397538461538456</v>
      </c>
      <c r="U4" s="65">
        <f t="shared" si="0"/>
        <v>2.2153846153846151</v>
      </c>
      <c r="V4" s="65">
        <f t="shared" si="0"/>
        <v>0.9969230769230768</v>
      </c>
      <c r="W4" s="65">
        <f t="shared" si="0"/>
        <v>1.1409230769230767</v>
      </c>
      <c r="X4" s="65">
        <f t="shared" si="0"/>
        <v>0.11353846153846152</v>
      </c>
      <c r="Y4" s="65">
        <f t="shared" si="0"/>
        <v>0</v>
      </c>
      <c r="Z4" s="65">
        <f t="shared" si="0"/>
        <v>1.3846153846153844</v>
      </c>
      <c r="AA4" s="65">
        <f t="shared" si="0"/>
        <v>0</v>
      </c>
      <c r="AB4" s="65">
        <f t="shared" si="0"/>
        <v>45.36</v>
      </c>
      <c r="AC4" s="66">
        <f t="shared" si="0"/>
        <v>1.9689230769230768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0.95</v>
      </c>
      <c r="AM4" s="69">
        <v>0.9</v>
      </c>
      <c r="AN4" s="70">
        <f t="shared" ref="AN4" si="3">AD4*T4</f>
        <v>22.397538461538456</v>
      </c>
      <c r="AO4" s="60">
        <f t="shared" si="1"/>
        <v>2.2153846153846151</v>
      </c>
      <c r="AP4" s="60">
        <f t="shared" si="1"/>
        <v>0.9969230769230768</v>
      </c>
      <c r="AQ4" s="60">
        <f t="shared" si="1"/>
        <v>1.1409230769230767</v>
      </c>
      <c r="AR4" s="60">
        <f t="shared" si="1"/>
        <v>0.11353846153846152</v>
      </c>
      <c r="AS4" s="60">
        <f t="shared" si="1"/>
        <v>0</v>
      </c>
      <c r="AT4" s="60">
        <f t="shared" si="1"/>
        <v>1.2461538461538459</v>
      </c>
      <c r="AU4" s="60">
        <f t="shared" si="1"/>
        <v>0</v>
      </c>
      <c r="AV4" s="60">
        <f t="shared" si="1"/>
        <v>43.091999999999999</v>
      </c>
      <c r="AW4" s="60">
        <f t="shared" si="1"/>
        <v>1.7720307692307691</v>
      </c>
    </row>
    <row r="5" spans="1:49" x14ac:dyDescent="0.25">
      <c r="A5" s="71"/>
      <c r="B5" s="71"/>
      <c r="C5" s="71"/>
      <c r="D5" s="71"/>
      <c r="E5" s="87" t="s">
        <v>8</v>
      </c>
      <c r="F5" s="87">
        <v>1432</v>
      </c>
      <c r="G5" s="87">
        <v>0.01</v>
      </c>
      <c r="H5" s="60">
        <f>G5/SUM($G$3:$G$7)</f>
        <v>3.0769230769230767E-2</v>
      </c>
      <c r="I5" s="78">
        <f t="shared" si="2"/>
        <v>4.615384615384615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ref="T5:AC7" si="4">$I5/100*J5</f>
        <v>41.455384615384617</v>
      </c>
      <c r="U5" s="65">
        <f t="shared" si="4"/>
        <v>0</v>
      </c>
      <c r="V5" s="65">
        <f t="shared" si="4"/>
        <v>4.6061538461538456</v>
      </c>
      <c r="W5" s="65">
        <f t="shared" si="4"/>
        <v>0</v>
      </c>
      <c r="X5" s="65">
        <f t="shared" si="4"/>
        <v>0</v>
      </c>
      <c r="Y5" s="65">
        <f t="shared" si="4"/>
        <v>2.9538461538461536</v>
      </c>
      <c r="Z5" s="65">
        <f t="shared" si="4"/>
        <v>1.846153846153846</v>
      </c>
      <c r="AA5" s="65">
        <f t="shared" si="4"/>
        <v>0</v>
      </c>
      <c r="AB5" s="65">
        <f t="shared" si="4"/>
        <v>0.8307692307692307</v>
      </c>
      <c r="AC5" s="66">
        <f t="shared" si="4"/>
        <v>0.23538461538461536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ref="AN5:AW7" si="5">AD5*T5</f>
        <v>41.455384615384617</v>
      </c>
      <c r="AO5" s="60">
        <f t="shared" si="5"/>
        <v>0</v>
      </c>
      <c r="AP5" s="60">
        <f t="shared" si="5"/>
        <v>4.6061538461538456</v>
      </c>
      <c r="AQ5" s="60">
        <f t="shared" si="5"/>
        <v>0</v>
      </c>
      <c r="AR5" s="60">
        <f t="shared" si="5"/>
        <v>0</v>
      </c>
      <c r="AS5" s="60">
        <f t="shared" si="5"/>
        <v>2.9538461538461536</v>
      </c>
      <c r="AT5" s="60">
        <f t="shared" si="5"/>
        <v>1.846153846153846</v>
      </c>
      <c r="AU5" s="60">
        <f t="shared" si="5"/>
        <v>0</v>
      </c>
      <c r="AV5" s="60">
        <f t="shared" si="5"/>
        <v>0.8307692307692307</v>
      </c>
      <c r="AW5" s="60">
        <f t="shared" si="5"/>
        <v>0.23538461538461536</v>
      </c>
    </row>
    <row r="6" spans="1:49" x14ac:dyDescent="0.25">
      <c r="A6" s="71"/>
      <c r="B6" s="71"/>
      <c r="C6" s="71"/>
      <c r="D6" s="71"/>
      <c r="E6" s="87" t="s">
        <v>9</v>
      </c>
      <c r="F6" s="87">
        <v>1530</v>
      </c>
      <c r="G6" s="87">
        <v>2.5000000000000001E-3</v>
      </c>
      <c r="H6" s="60">
        <f>G6/SUM($G$3:$G$7)</f>
        <v>7.6923076923076919E-3</v>
      </c>
      <c r="I6" s="78">
        <f t="shared" si="2"/>
        <v>1.1538461538461537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4"/>
        <v>0</v>
      </c>
      <c r="U6" s="65">
        <f t="shared" si="4"/>
        <v>0</v>
      </c>
      <c r="V6" s="65">
        <f t="shared" si="4"/>
        <v>0</v>
      </c>
      <c r="W6" s="65">
        <f t="shared" si="4"/>
        <v>0</v>
      </c>
      <c r="X6" s="65">
        <f t="shared" si="4"/>
        <v>0</v>
      </c>
      <c r="Y6" s="65">
        <f t="shared" si="4"/>
        <v>0</v>
      </c>
      <c r="Z6" s="65">
        <f t="shared" si="4"/>
        <v>0</v>
      </c>
      <c r="AA6" s="65">
        <f t="shared" si="4"/>
        <v>0</v>
      </c>
      <c r="AB6" s="65">
        <f t="shared" si="4"/>
        <v>0.25384615384615383</v>
      </c>
      <c r="AC6" s="66">
        <f t="shared" si="4"/>
        <v>453.5884615384615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5"/>
        <v>0</v>
      </c>
      <c r="AO6" s="60">
        <f t="shared" si="5"/>
        <v>0</v>
      </c>
      <c r="AP6" s="60">
        <f t="shared" si="5"/>
        <v>0</v>
      </c>
      <c r="AQ6" s="60">
        <f t="shared" si="5"/>
        <v>0</v>
      </c>
      <c r="AR6" s="60">
        <f t="shared" si="5"/>
        <v>0</v>
      </c>
      <c r="AS6" s="60">
        <f t="shared" si="5"/>
        <v>0</v>
      </c>
      <c r="AT6" s="60">
        <f t="shared" si="5"/>
        <v>0</v>
      </c>
      <c r="AU6" s="60">
        <f t="shared" si="5"/>
        <v>0</v>
      </c>
      <c r="AV6" s="60">
        <f t="shared" si="5"/>
        <v>0.25384615384615383</v>
      </c>
      <c r="AW6" s="60">
        <f t="shared" si="5"/>
        <v>453.5884615384615</v>
      </c>
    </row>
    <row r="7" spans="1:49" x14ac:dyDescent="0.25">
      <c r="A7" s="91"/>
      <c r="B7" s="91"/>
      <c r="C7" s="91"/>
      <c r="D7" s="91"/>
      <c r="E7" s="58" t="s">
        <v>427</v>
      </c>
      <c r="F7" s="58">
        <v>0</v>
      </c>
      <c r="G7" s="87">
        <f>SUM(G3:G6)</f>
        <v>0.16250000000000001</v>
      </c>
      <c r="H7" s="60">
        <f>G7/SUM($G$3:$G$7)</f>
        <v>0.5</v>
      </c>
      <c r="I7" s="78">
        <f t="shared" si="2"/>
        <v>75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0</v>
      </c>
      <c r="S7" s="63">
        <v>0</v>
      </c>
      <c r="T7" s="64">
        <f t="shared" si="4"/>
        <v>0</v>
      </c>
      <c r="U7" s="65">
        <f t="shared" si="4"/>
        <v>0</v>
      </c>
      <c r="V7" s="65">
        <f t="shared" si="4"/>
        <v>0</v>
      </c>
      <c r="W7" s="65">
        <f t="shared" si="4"/>
        <v>0</v>
      </c>
      <c r="X7" s="65">
        <f t="shared" si="4"/>
        <v>0</v>
      </c>
      <c r="Y7" s="65">
        <f t="shared" si="4"/>
        <v>0</v>
      </c>
      <c r="Z7" s="65">
        <f t="shared" si="4"/>
        <v>0</v>
      </c>
      <c r="AA7" s="65">
        <f t="shared" si="4"/>
        <v>0</v>
      </c>
      <c r="AB7" s="65">
        <f t="shared" si="4"/>
        <v>0</v>
      </c>
      <c r="AC7" s="66">
        <f t="shared" si="4"/>
        <v>0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5"/>
        <v>0</v>
      </c>
      <c r="AO7" s="60">
        <f t="shared" si="5"/>
        <v>0</v>
      </c>
      <c r="AP7" s="60">
        <f t="shared" si="5"/>
        <v>0</v>
      </c>
      <c r="AQ7" s="60">
        <f t="shared" si="5"/>
        <v>0</v>
      </c>
      <c r="AR7" s="60">
        <f t="shared" si="5"/>
        <v>0</v>
      </c>
      <c r="AS7" s="60">
        <f t="shared" si="5"/>
        <v>0</v>
      </c>
      <c r="AT7" s="60">
        <f t="shared" si="5"/>
        <v>0</v>
      </c>
      <c r="AU7" s="60">
        <f t="shared" si="5"/>
        <v>0</v>
      </c>
      <c r="AV7" s="60">
        <f t="shared" si="5"/>
        <v>0</v>
      </c>
      <c r="AW7" s="60">
        <f t="shared" si="5"/>
        <v>0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 t="shared" ref="AN8:AW8" si="6">SUM(AN3:AN7)</f>
        <v>108.50676923076922</v>
      </c>
      <c r="AO8" s="77">
        <f t="shared" si="6"/>
        <v>9.2769230769230759</v>
      </c>
      <c r="AP8" s="77">
        <f t="shared" si="6"/>
        <v>6.724615384615384</v>
      </c>
      <c r="AQ8" s="77">
        <f t="shared" si="6"/>
        <v>2.7193846153846151</v>
      </c>
      <c r="AR8" s="77">
        <f t="shared" si="6"/>
        <v>0.11353846153846152</v>
      </c>
      <c r="AS8" s="77">
        <f t="shared" si="6"/>
        <v>56.953846153846143</v>
      </c>
      <c r="AT8" s="77">
        <f t="shared" si="6"/>
        <v>9.4103076923076916</v>
      </c>
      <c r="AU8" s="77">
        <f t="shared" si="6"/>
        <v>0</v>
      </c>
      <c r="AV8" s="77">
        <f t="shared" si="6"/>
        <v>75.351230769230767</v>
      </c>
      <c r="AW8" s="77">
        <f t="shared" si="6"/>
        <v>470.99833846153842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"/>
  <sheetViews>
    <sheetView showGridLines="0" workbookViewId="0">
      <selection activeCell="J7" sqref="J7:S8"/>
    </sheetView>
  </sheetViews>
  <sheetFormatPr baseColWidth="10" defaultRowHeight="18" x14ac:dyDescent="0.25"/>
  <cols>
    <col min="1" max="1" width="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167</v>
      </c>
      <c r="B3" s="56" t="s">
        <v>439</v>
      </c>
      <c r="C3" s="56" t="s">
        <v>50</v>
      </c>
      <c r="D3" s="56">
        <v>150</v>
      </c>
      <c r="E3" s="58" t="s">
        <v>113</v>
      </c>
      <c r="F3" s="58">
        <v>841</v>
      </c>
      <c r="G3" s="87">
        <v>0.105</v>
      </c>
      <c r="H3" s="60">
        <f t="shared" ref="H3:H9" si="0">G3/SUM($G$3:$G$9)</f>
        <v>0.32307692307692298</v>
      </c>
      <c r="I3" s="78">
        <f>$D$3*H3</f>
        <v>48.461538461538446</v>
      </c>
      <c r="J3" s="61">
        <v>168.3</v>
      </c>
      <c r="K3" s="62">
        <v>19.8</v>
      </c>
      <c r="L3" s="62">
        <v>9.3000000000000007</v>
      </c>
      <c r="M3" s="62">
        <v>1.35</v>
      </c>
      <c r="N3" s="62">
        <v>0</v>
      </c>
      <c r="O3" s="62">
        <v>106.3</v>
      </c>
      <c r="P3" s="62">
        <v>48.1</v>
      </c>
      <c r="Q3" s="62">
        <v>0</v>
      </c>
      <c r="R3" s="62">
        <v>9.0399999999999991</v>
      </c>
      <c r="S3" s="63">
        <v>63.32</v>
      </c>
      <c r="T3" s="64">
        <f t="shared" ref="T3:AC7" si="1">$I3/100*J3</f>
        <v>81.56076923076921</v>
      </c>
      <c r="U3" s="65">
        <f t="shared" si="1"/>
        <v>9.5953846153846118</v>
      </c>
      <c r="V3" s="65">
        <f t="shared" si="1"/>
        <v>4.5069230769230755</v>
      </c>
      <c r="W3" s="65">
        <f t="shared" si="1"/>
        <v>0.65423076923076906</v>
      </c>
      <c r="X3" s="65">
        <f t="shared" si="1"/>
        <v>0</v>
      </c>
      <c r="Y3" s="65">
        <f t="shared" si="1"/>
        <v>51.514615384615368</v>
      </c>
      <c r="Z3" s="65">
        <f t="shared" si="1"/>
        <v>23.309999999999992</v>
      </c>
      <c r="AA3" s="65">
        <f t="shared" si="1"/>
        <v>0</v>
      </c>
      <c r="AB3" s="65">
        <f t="shared" si="1"/>
        <v>4.3809230769230751</v>
      </c>
      <c r="AC3" s="66">
        <f t="shared" si="1"/>
        <v>30.685846153846143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0.95</v>
      </c>
      <c r="AM3" s="69">
        <v>0.9</v>
      </c>
      <c r="AN3" s="70">
        <f>AD3*T3</f>
        <v>81.56076923076921</v>
      </c>
      <c r="AO3" s="60">
        <f t="shared" ref="AO3:AW7" si="2">AE3*U3</f>
        <v>9.5953846153846118</v>
      </c>
      <c r="AP3" s="60">
        <f t="shared" si="2"/>
        <v>4.5069230769230755</v>
      </c>
      <c r="AQ3" s="60">
        <f t="shared" si="2"/>
        <v>0.65423076923076906</v>
      </c>
      <c r="AR3" s="60">
        <f t="shared" si="2"/>
        <v>0</v>
      </c>
      <c r="AS3" s="60">
        <f t="shared" si="2"/>
        <v>51.514615384615368</v>
      </c>
      <c r="AT3" s="60">
        <f t="shared" si="2"/>
        <v>20.978999999999992</v>
      </c>
      <c r="AU3" s="60">
        <f t="shared" si="2"/>
        <v>0</v>
      </c>
      <c r="AV3" s="60">
        <f t="shared" si="2"/>
        <v>4.161876923076921</v>
      </c>
      <c r="AW3" s="60">
        <f t="shared" si="2"/>
        <v>27.617261538461531</v>
      </c>
    </row>
    <row r="4" spans="1:49" x14ac:dyDescent="0.25">
      <c r="A4" s="71"/>
      <c r="B4" s="71"/>
      <c r="C4" s="71"/>
      <c r="D4" s="71"/>
      <c r="E4" s="83" t="s">
        <v>413</v>
      </c>
      <c r="F4" s="83">
        <v>388</v>
      </c>
      <c r="G4" s="87">
        <v>1.4999999999999999E-2</v>
      </c>
      <c r="H4" s="60">
        <f t="shared" si="0"/>
        <v>4.6153846153846143E-2</v>
      </c>
      <c r="I4" s="78">
        <f t="shared" ref="I4:I9" si="3">$D$3*H4</f>
        <v>6.9230769230769216</v>
      </c>
      <c r="J4" s="61">
        <v>18</v>
      </c>
      <c r="K4" s="62">
        <v>2</v>
      </c>
      <c r="L4" s="62">
        <v>0</v>
      </c>
      <c r="M4" s="62">
        <v>4.5</v>
      </c>
      <c r="N4" s="62">
        <v>4.5599999999999996</v>
      </c>
      <c r="O4" s="62">
        <v>0</v>
      </c>
      <c r="P4" s="62">
        <v>92.5</v>
      </c>
      <c r="Q4" s="62">
        <v>29.5</v>
      </c>
      <c r="R4" s="62">
        <v>68.5</v>
      </c>
      <c r="S4" s="63">
        <v>0</v>
      </c>
      <c r="T4" s="64">
        <f t="shared" si="1"/>
        <v>1.2461538461538459</v>
      </c>
      <c r="U4" s="65">
        <f t="shared" si="1"/>
        <v>0.13846153846153844</v>
      </c>
      <c r="V4" s="65">
        <f t="shared" si="1"/>
        <v>0</v>
      </c>
      <c r="W4" s="65">
        <f t="shared" si="1"/>
        <v>0.31153846153846149</v>
      </c>
      <c r="X4" s="65">
        <f t="shared" si="1"/>
        <v>0.31569230769230761</v>
      </c>
      <c r="Y4" s="65">
        <f t="shared" si="1"/>
        <v>0</v>
      </c>
      <c r="Z4" s="65">
        <f t="shared" si="1"/>
        <v>6.4038461538461533</v>
      </c>
      <c r="AA4" s="65">
        <f t="shared" si="1"/>
        <v>2.0423076923076922</v>
      </c>
      <c r="AB4" s="65">
        <f t="shared" si="1"/>
        <v>4.7423076923076914</v>
      </c>
      <c r="AC4" s="66">
        <f t="shared" si="1"/>
        <v>0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0.95</v>
      </c>
      <c r="AM4" s="69">
        <v>0.9</v>
      </c>
      <c r="AN4" s="70">
        <f t="shared" ref="AN4:AN7" si="4">AD4*T4</f>
        <v>1.2461538461538459</v>
      </c>
      <c r="AO4" s="60">
        <f t="shared" si="2"/>
        <v>0.13846153846153844</v>
      </c>
      <c r="AP4" s="60">
        <f t="shared" si="2"/>
        <v>0</v>
      </c>
      <c r="AQ4" s="60">
        <f t="shared" si="2"/>
        <v>0.31153846153846149</v>
      </c>
      <c r="AR4" s="60">
        <f t="shared" si="2"/>
        <v>0.31569230769230761</v>
      </c>
      <c r="AS4" s="60">
        <f t="shared" si="2"/>
        <v>0</v>
      </c>
      <c r="AT4" s="60">
        <f t="shared" si="2"/>
        <v>5.763461538461538</v>
      </c>
      <c r="AU4" s="60">
        <f t="shared" si="2"/>
        <v>1.5317307692307691</v>
      </c>
      <c r="AV4" s="60">
        <f t="shared" si="2"/>
        <v>4.5051923076923064</v>
      </c>
      <c r="AW4" s="60">
        <f t="shared" si="2"/>
        <v>0</v>
      </c>
    </row>
    <row r="5" spans="1:49" x14ac:dyDescent="0.25">
      <c r="A5" s="71"/>
      <c r="B5" s="71"/>
      <c r="C5" s="71"/>
      <c r="D5" s="71"/>
      <c r="E5" s="87" t="s">
        <v>49</v>
      </c>
      <c r="F5" s="87">
        <v>1572</v>
      </c>
      <c r="G5" s="87">
        <v>1.4999999999999999E-2</v>
      </c>
      <c r="H5" s="60">
        <f t="shared" si="0"/>
        <v>4.6153846153846143E-2</v>
      </c>
      <c r="I5" s="78">
        <f t="shared" si="3"/>
        <v>6.9230769230769216</v>
      </c>
      <c r="J5" s="61">
        <v>324.26</v>
      </c>
      <c r="K5" s="62">
        <v>13.59</v>
      </c>
      <c r="L5" s="62">
        <v>1.5</v>
      </c>
      <c r="M5" s="62">
        <v>64.099999999999994</v>
      </c>
      <c r="N5" s="62">
        <v>16.899999999999999</v>
      </c>
      <c r="O5" s="62">
        <v>0</v>
      </c>
      <c r="P5" s="62">
        <v>1624.56</v>
      </c>
      <c r="Q5" s="62">
        <v>48</v>
      </c>
      <c r="R5" s="62">
        <v>60</v>
      </c>
      <c r="S5" s="63">
        <v>252.1</v>
      </c>
      <c r="T5" s="64">
        <f t="shared" si="1"/>
        <v>22.448769230769226</v>
      </c>
      <c r="U5" s="65">
        <f t="shared" si="1"/>
        <v>0.94084615384615367</v>
      </c>
      <c r="V5" s="65">
        <f t="shared" si="1"/>
        <v>0.10384615384615384</v>
      </c>
      <c r="W5" s="65">
        <f t="shared" si="1"/>
        <v>4.4376923076923065</v>
      </c>
      <c r="X5" s="65">
        <f t="shared" si="1"/>
        <v>1.1699999999999997</v>
      </c>
      <c r="Y5" s="65">
        <f t="shared" si="1"/>
        <v>0</v>
      </c>
      <c r="Z5" s="65">
        <f t="shared" si="1"/>
        <v>112.46953846153845</v>
      </c>
      <c r="AA5" s="65">
        <f t="shared" si="1"/>
        <v>3.3230769230769228</v>
      </c>
      <c r="AB5" s="65">
        <f t="shared" si="1"/>
        <v>4.1538461538461533</v>
      </c>
      <c r="AC5" s="66">
        <f t="shared" si="1"/>
        <v>17.453076923076921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0.95</v>
      </c>
      <c r="AM5" s="69">
        <v>0.9</v>
      </c>
      <c r="AN5" s="70">
        <f t="shared" si="4"/>
        <v>22.448769230769226</v>
      </c>
      <c r="AO5" s="60">
        <f t="shared" si="2"/>
        <v>0.94084615384615367</v>
      </c>
      <c r="AP5" s="60">
        <f t="shared" si="2"/>
        <v>0.10384615384615384</v>
      </c>
      <c r="AQ5" s="60">
        <f t="shared" si="2"/>
        <v>4.4376923076923065</v>
      </c>
      <c r="AR5" s="60">
        <f t="shared" si="2"/>
        <v>1.1699999999999997</v>
      </c>
      <c r="AS5" s="60">
        <f t="shared" si="2"/>
        <v>0</v>
      </c>
      <c r="AT5" s="60">
        <f t="shared" si="2"/>
        <v>101.2225846153846</v>
      </c>
      <c r="AU5" s="60">
        <f t="shared" si="2"/>
        <v>2.4923076923076923</v>
      </c>
      <c r="AV5" s="60">
        <f t="shared" si="2"/>
        <v>3.9461538461538455</v>
      </c>
      <c r="AW5" s="60">
        <f t="shared" si="2"/>
        <v>15.707769230769228</v>
      </c>
    </row>
    <row r="6" spans="1:49" x14ac:dyDescent="0.25">
      <c r="A6" s="71"/>
      <c r="B6" s="71"/>
      <c r="C6" s="71"/>
      <c r="D6" s="71"/>
      <c r="E6" s="87" t="s">
        <v>440</v>
      </c>
      <c r="F6" s="87">
        <v>388</v>
      </c>
      <c r="G6" s="87">
        <v>1.4999999999999999E-2</v>
      </c>
      <c r="H6" s="60">
        <f t="shared" si="0"/>
        <v>4.6153846153846143E-2</v>
      </c>
      <c r="I6" s="78">
        <f t="shared" si="3"/>
        <v>6.9230769230769216</v>
      </c>
      <c r="J6" s="61">
        <v>18</v>
      </c>
      <c r="K6" s="62">
        <v>2</v>
      </c>
      <c r="L6" s="62">
        <v>0</v>
      </c>
      <c r="M6" s="62">
        <v>4.5</v>
      </c>
      <c r="N6" s="62">
        <v>4.5599999999999996</v>
      </c>
      <c r="O6" s="62">
        <v>0</v>
      </c>
      <c r="P6" s="62">
        <v>92.5</v>
      </c>
      <c r="Q6" s="62">
        <v>29.5</v>
      </c>
      <c r="R6" s="62">
        <v>68.5</v>
      </c>
      <c r="S6" s="63">
        <v>0</v>
      </c>
      <c r="T6" s="64">
        <f t="shared" si="1"/>
        <v>1.2461538461538459</v>
      </c>
      <c r="U6" s="65">
        <f t="shared" si="1"/>
        <v>0.13846153846153844</v>
      </c>
      <c r="V6" s="65">
        <f t="shared" si="1"/>
        <v>0</v>
      </c>
      <c r="W6" s="65">
        <f t="shared" si="1"/>
        <v>0.31153846153846149</v>
      </c>
      <c r="X6" s="65">
        <f t="shared" si="1"/>
        <v>0.31569230769230761</v>
      </c>
      <c r="Y6" s="65">
        <f t="shared" si="1"/>
        <v>0</v>
      </c>
      <c r="Z6" s="65">
        <f t="shared" si="1"/>
        <v>6.4038461538461533</v>
      </c>
      <c r="AA6" s="65">
        <f t="shared" si="1"/>
        <v>2.0423076923076922</v>
      </c>
      <c r="AB6" s="65">
        <f t="shared" si="1"/>
        <v>4.7423076923076914</v>
      </c>
      <c r="AC6" s="66">
        <f t="shared" si="1"/>
        <v>0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0.95</v>
      </c>
      <c r="AM6" s="69">
        <v>0.9</v>
      </c>
      <c r="AN6" s="70">
        <f t="shared" si="4"/>
        <v>1.2461538461538459</v>
      </c>
      <c r="AO6" s="60">
        <f t="shared" si="2"/>
        <v>0.13846153846153844</v>
      </c>
      <c r="AP6" s="60">
        <f t="shared" si="2"/>
        <v>0</v>
      </c>
      <c r="AQ6" s="60">
        <f t="shared" si="2"/>
        <v>0.31153846153846149</v>
      </c>
      <c r="AR6" s="60">
        <f t="shared" si="2"/>
        <v>0.31569230769230761</v>
      </c>
      <c r="AS6" s="60">
        <f t="shared" si="2"/>
        <v>0</v>
      </c>
      <c r="AT6" s="60">
        <f t="shared" si="2"/>
        <v>5.763461538461538</v>
      </c>
      <c r="AU6" s="60">
        <f t="shared" si="2"/>
        <v>1.5317307692307691</v>
      </c>
      <c r="AV6" s="60">
        <f t="shared" si="2"/>
        <v>4.5051923076923064</v>
      </c>
      <c r="AW6" s="60">
        <f t="shared" si="2"/>
        <v>0</v>
      </c>
    </row>
    <row r="7" spans="1:49" x14ac:dyDescent="0.25">
      <c r="A7" s="71"/>
      <c r="B7" s="71"/>
      <c r="C7" s="71"/>
      <c r="D7" s="71"/>
      <c r="E7" s="87" t="s">
        <v>8</v>
      </c>
      <c r="F7" s="87">
        <v>1432</v>
      </c>
      <c r="G7" s="87">
        <v>0.01</v>
      </c>
      <c r="H7" s="60">
        <f t="shared" si="0"/>
        <v>3.0769230769230764E-2</v>
      </c>
      <c r="I7" s="78">
        <f t="shared" si="3"/>
        <v>4.615384615384615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41.455384615384617</v>
      </c>
      <c r="U7" s="65">
        <f t="shared" si="1"/>
        <v>0</v>
      </c>
      <c r="V7" s="65">
        <f t="shared" si="1"/>
        <v>4.6061538461538456</v>
      </c>
      <c r="W7" s="65">
        <f t="shared" si="1"/>
        <v>0</v>
      </c>
      <c r="X7" s="65">
        <f t="shared" si="1"/>
        <v>0</v>
      </c>
      <c r="Y7" s="65">
        <f t="shared" si="1"/>
        <v>2.9538461538461536</v>
      </c>
      <c r="Z7" s="65">
        <f t="shared" si="1"/>
        <v>1.846153846153846</v>
      </c>
      <c r="AA7" s="65">
        <f t="shared" si="1"/>
        <v>0</v>
      </c>
      <c r="AB7" s="65">
        <f t="shared" si="1"/>
        <v>0.8307692307692307</v>
      </c>
      <c r="AC7" s="66">
        <f t="shared" si="1"/>
        <v>0.23538461538461536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41.455384615384617</v>
      </c>
      <c r="AO7" s="60">
        <f t="shared" si="2"/>
        <v>0</v>
      </c>
      <c r="AP7" s="60">
        <f t="shared" si="2"/>
        <v>4.6061538461538456</v>
      </c>
      <c r="AQ7" s="60">
        <f t="shared" si="2"/>
        <v>0</v>
      </c>
      <c r="AR7" s="60">
        <f t="shared" si="2"/>
        <v>0</v>
      </c>
      <c r="AS7" s="60">
        <f t="shared" si="2"/>
        <v>2.9538461538461536</v>
      </c>
      <c r="AT7" s="60">
        <f t="shared" si="2"/>
        <v>1.846153846153846</v>
      </c>
      <c r="AU7" s="60">
        <f t="shared" si="2"/>
        <v>0</v>
      </c>
      <c r="AV7" s="60">
        <f t="shared" si="2"/>
        <v>0.8307692307692307</v>
      </c>
      <c r="AW7" s="60">
        <f t="shared" si="2"/>
        <v>0.23538461538461536</v>
      </c>
    </row>
    <row r="8" spans="1:49" x14ac:dyDescent="0.25">
      <c r="A8" s="71"/>
      <c r="B8" s="71"/>
      <c r="C8" s="71"/>
      <c r="D8" s="71"/>
      <c r="E8" s="87" t="s">
        <v>9</v>
      </c>
      <c r="F8" s="87">
        <v>1530</v>
      </c>
      <c r="G8" s="87">
        <v>2.5000000000000001E-3</v>
      </c>
      <c r="H8" s="60">
        <f t="shared" si="0"/>
        <v>7.692307692307691E-3</v>
      </c>
      <c r="I8" s="78">
        <f t="shared" si="3"/>
        <v>1.1538461538461537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ref="T8:AC9" si="5">$I8/100*J8</f>
        <v>0</v>
      </c>
      <c r="U8" s="65">
        <f t="shared" si="5"/>
        <v>0</v>
      </c>
      <c r="V8" s="65">
        <f t="shared" si="5"/>
        <v>0</v>
      </c>
      <c r="W8" s="65">
        <f t="shared" si="5"/>
        <v>0</v>
      </c>
      <c r="X8" s="65">
        <f t="shared" si="5"/>
        <v>0</v>
      </c>
      <c r="Y8" s="65">
        <f t="shared" si="5"/>
        <v>0</v>
      </c>
      <c r="Z8" s="65">
        <f t="shared" si="5"/>
        <v>0</v>
      </c>
      <c r="AA8" s="65">
        <f t="shared" si="5"/>
        <v>0</v>
      </c>
      <c r="AB8" s="65">
        <f t="shared" si="5"/>
        <v>0.25384615384615383</v>
      </c>
      <c r="AC8" s="66">
        <f t="shared" si="5"/>
        <v>453.5884615384615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ref="AN8:AW9" si="6">AD8*T8</f>
        <v>0</v>
      </c>
      <c r="AO8" s="60">
        <f t="shared" si="6"/>
        <v>0</v>
      </c>
      <c r="AP8" s="60">
        <f t="shared" si="6"/>
        <v>0</v>
      </c>
      <c r="AQ8" s="60">
        <f t="shared" si="6"/>
        <v>0</v>
      </c>
      <c r="AR8" s="60">
        <f t="shared" si="6"/>
        <v>0</v>
      </c>
      <c r="AS8" s="60">
        <f t="shared" si="6"/>
        <v>0</v>
      </c>
      <c r="AT8" s="60">
        <f t="shared" si="6"/>
        <v>0</v>
      </c>
      <c r="AU8" s="60">
        <f t="shared" si="6"/>
        <v>0</v>
      </c>
      <c r="AV8" s="60">
        <f t="shared" si="6"/>
        <v>0.25384615384615383</v>
      </c>
      <c r="AW8" s="60">
        <f t="shared" si="6"/>
        <v>453.5884615384615</v>
      </c>
    </row>
    <row r="9" spans="1:49" x14ac:dyDescent="0.25">
      <c r="A9" s="91"/>
      <c r="B9" s="91"/>
      <c r="C9" s="91"/>
      <c r="D9" s="91"/>
      <c r="E9" s="58" t="s">
        <v>427</v>
      </c>
      <c r="F9" s="58">
        <v>0</v>
      </c>
      <c r="G9" s="87">
        <f>SUM(G3:G8)</f>
        <v>0.16250000000000003</v>
      </c>
      <c r="H9" s="60">
        <f t="shared" si="0"/>
        <v>0.5</v>
      </c>
      <c r="I9" s="78">
        <f t="shared" si="3"/>
        <v>75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3">
        <v>0</v>
      </c>
      <c r="T9" s="64">
        <f t="shared" si="5"/>
        <v>0</v>
      </c>
      <c r="U9" s="65">
        <f t="shared" si="5"/>
        <v>0</v>
      </c>
      <c r="V9" s="65">
        <f t="shared" si="5"/>
        <v>0</v>
      </c>
      <c r="W9" s="65">
        <f t="shared" si="5"/>
        <v>0</v>
      </c>
      <c r="X9" s="65">
        <f t="shared" si="5"/>
        <v>0</v>
      </c>
      <c r="Y9" s="65">
        <f t="shared" si="5"/>
        <v>0</v>
      </c>
      <c r="Z9" s="65">
        <f t="shared" si="5"/>
        <v>0</v>
      </c>
      <c r="AA9" s="65">
        <f t="shared" si="5"/>
        <v>0</v>
      </c>
      <c r="AB9" s="65">
        <f t="shared" si="5"/>
        <v>0</v>
      </c>
      <c r="AC9" s="66">
        <f t="shared" si="5"/>
        <v>0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6"/>
        <v>0</v>
      </c>
      <c r="AO9" s="60">
        <f t="shared" si="6"/>
        <v>0</v>
      </c>
      <c r="AP9" s="60">
        <f t="shared" si="6"/>
        <v>0</v>
      </c>
      <c r="AQ9" s="60">
        <f t="shared" si="6"/>
        <v>0</v>
      </c>
      <c r="AR9" s="60">
        <f t="shared" si="6"/>
        <v>0</v>
      </c>
      <c r="AS9" s="60">
        <f t="shared" si="6"/>
        <v>0</v>
      </c>
      <c r="AT9" s="60">
        <f t="shared" si="6"/>
        <v>0</v>
      </c>
      <c r="AU9" s="60">
        <f t="shared" si="6"/>
        <v>0</v>
      </c>
      <c r="AV9" s="60">
        <f t="shared" si="6"/>
        <v>0</v>
      </c>
      <c r="AW9" s="60">
        <f t="shared" si="6"/>
        <v>0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 t="shared" ref="AN10:AW10" si="7">SUM(AN3:AN9)</f>
        <v>147.95723076923076</v>
      </c>
      <c r="AO10" s="77">
        <f t="shared" si="7"/>
        <v>10.813153846153842</v>
      </c>
      <c r="AP10" s="77">
        <f t="shared" si="7"/>
        <v>9.2169230769230737</v>
      </c>
      <c r="AQ10" s="77">
        <f t="shared" si="7"/>
        <v>5.7149999999999981</v>
      </c>
      <c r="AR10" s="77">
        <f t="shared" si="7"/>
        <v>1.8013846153846149</v>
      </c>
      <c r="AS10" s="77">
        <f t="shared" si="7"/>
        <v>54.468461538461519</v>
      </c>
      <c r="AT10" s="77">
        <f t="shared" si="7"/>
        <v>135.5746615384615</v>
      </c>
      <c r="AU10" s="77">
        <f t="shared" si="7"/>
        <v>5.555769230769231</v>
      </c>
      <c r="AV10" s="77">
        <f t="shared" si="7"/>
        <v>18.203030769230768</v>
      </c>
      <c r="AW10" s="77">
        <f t="shared" si="7"/>
        <v>497.1488769230769</v>
      </c>
    </row>
    <row r="12" spans="1:49" x14ac:dyDescent="0.25">
      <c r="B12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"/>
  <sheetViews>
    <sheetView showGridLines="0" workbookViewId="0">
      <selection activeCell="E3" sqref="E3:E9"/>
    </sheetView>
  </sheetViews>
  <sheetFormatPr baseColWidth="10" defaultRowHeight="18" x14ac:dyDescent="0.25"/>
  <cols>
    <col min="1" max="1" width="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168</v>
      </c>
      <c r="B3" s="56" t="s">
        <v>441</v>
      </c>
      <c r="C3" s="56" t="s">
        <v>50</v>
      </c>
      <c r="D3" s="56">
        <v>150</v>
      </c>
      <c r="E3" s="58" t="s">
        <v>442</v>
      </c>
      <c r="F3" s="58">
        <v>445</v>
      </c>
      <c r="G3" s="87">
        <v>4.4999999999999998E-2</v>
      </c>
      <c r="H3" s="60">
        <f t="shared" ref="H3:H9" si="0">G3/SUM($G$3:$G$9)</f>
        <v>0.13846153846153844</v>
      </c>
      <c r="I3" s="78">
        <f>$D$3*H3</f>
        <v>20.769230769230766</v>
      </c>
      <c r="J3" s="61">
        <v>29.44</v>
      </c>
      <c r="K3" s="62">
        <v>2.0099999999999998</v>
      </c>
      <c r="L3" s="62">
        <v>0.2</v>
      </c>
      <c r="M3" s="62">
        <v>4.9000000000000004</v>
      </c>
      <c r="N3" s="62">
        <v>4.22</v>
      </c>
      <c r="O3" s="62">
        <v>0</v>
      </c>
      <c r="P3" s="62">
        <v>20</v>
      </c>
      <c r="Q3" s="62">
        <v>3.9</v>
      </c>
      <c r="R3" s="62">
        <v>19</v>
      </c>
      <c r="S3" s="63">
        <v>175</v>
      </c>
      <c r="T3" s="64">
        <f t="shared" ref="T3:AC7" si="1">$I3/100*J3</f>
        <v>6.1144615384615379</v>
      </c>
      <c r="U3" s="65">
        <f t="shared" si="1"/>
        <v>0.41746153846153838</v>
      </c>
      <c r="V3" s="65">
        <f t="shared" si="1"/>
        <v>4.1538461538461538E-2</v>
      </c>
      <c r="W3" s="65">
        <f t="shared" si="1"/>
        <v>1.0176923076923077</v>
      </c>
      <c r="X3" s="65">
        <f t="shared" si="1"/>
        <v>0.87646153846153829</v>
      </c>
      <c r="Y3" s="65">
        <f t="shared" si="1"/>
        <v>0</v>
      </c>
      <c r="Z3" s="65">
        <f t="shared" si="1"/>
        <v>4.1538461538461533</v>
      </c>
      <c r="AA3" s="65">
        <f t="shared" si="1"/>
        <v>0.80999999999999994</v>
      </c>
      <c r="AB3" s="65">
        <f t="shared" si="1"/>
        <v>3.9461538461538459</v>
      </c>
      <c r="AC3" s="66">
        <f t="shared" si="1"/>
        <v>36.346153846153847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0.95</v>
      </c>
      <c r="AM3" s="69">
        <v>0.9</v>
      </c>
      <c r="AN3" s="70">
        <f>AD3*T3</f>
        <v>6.1144615384615379</v>
      </c>
      <c r="AO3" s="60">
        <f t="shared" ref="AO3:AW7" si="2">AE3*U3</f>
        <v>0.41746153846153838</v>
      </c>
      <c r="AP3" s="60">
        <f t="shared" si="2"/>
        <v>4.1538461538461538E-2</v>
      </c>
      <c r="AQ3" s="60">
        <f t="shared" si="2"/>
        <v>1.0176923076923077</v>
      </c>
      <c r="AR3" s="60">
        <f t="shared" si="2"/>
        <v>0.87646153846153829</v>
      </c>
      <c r="AS3" s="60">
        <f t="shared" si="2"/>
        <v>0</v>
      </c>
      <c r="AT3" s="60">
        <f t="shared" si="2"/>
        <v>3.7384615384615381</v>
      </c>
      <c r="AU3" s="60">
        <f t="shared" si="2"/>
        <v>0.60749999999999993</v>
      </c>
      <c r="AV3" s="60">
        <f t="shared" si="2"/>
        <v>3.7488461538461535</v>
      </c>
      <c r="AW3" s="60">
        <f t="shared" si="2"/>
        <v>32.71153846153846</v>
      </c>
    </row>
    <row r="4" spans="1:49" x14ac:dyDescent="0.25">
      <c r="A4" s="71"/>
      <c r="B4" s="71"/>
      <c r="C4" s="71"/>
      <c r="D4" s="71"/>
      <c r="E4" s="83" t="s">
        <v>443</v>
      </c>
      <c r="F4" s="83">
        <v>459</v>
      </c>
      <c r="G4" s="87">
        <v>4.4999999999999998E-2</v>
      </c>
      <c r="H4" s="60">
        <f t="shared" si="0"/>
        <v>0.13846153846153844</v>
      </c>
      <c r="I4" s="78">
        <f t="shared" ref="I4:I9" si="3">$D$3*H4</f>
        <v>20.769230769230766</v>
      </c>
      <c r="J4" s="61">
        <v>33.07</v>
      </c>
      <c r="K4" s="62">
        <v>2.23</v>
      </c>
      <c r="L4" s="62">
        <v>0.31</v>
      </c>
      <c r="M4" s="62">
        <v>5.34</v>
      </c>
      <c r="N4" s="62">
        <v>3</v>
      </c>
      <c r="O4" s="62">
        <v>0</v>
      </c>
      <c r="P4" s="62">
        <v>20</v>
      </c>
      <c r="Q4" s="62">
        <v>1</v>
      </c>
      <c r="R4" s="62">
        <v>2</v>
      </c>
      <c r="S4" s="63">
        <v>1.4</v>
      </c>
      <c r="T4" s="64">
        <f t="shared" si="1"/>
        <v>6.8683846153846151</v>
      </c>
      <c r="U4" s="65">
        <f t="shared" si="1"/>
        <v>0.46315384615384614</v>
      </c>
      <c r="V4" s="65">
        <f t="shared" si="1"/>
        <v>6.4384615384615373E-2</v>
      </c>
      <c r="W4" s="65">
        <f t="shared" si="1"/>
        <v>1.1090769230769231</v>
      </c>
      <c r="X4" s="65">
        <f t="shared" si="1"/>
        <v>0.62307692307692308</v>
      </c>
      <c r="Y4" s="65">
        <f t="shared" si="1"/>
        <v>0</v>
      </c>
      <c r="Z4" s="65">
        <f t="shared" si="1"/>
        <v>4.1538461538461533</v>
      </c>
      <c r="AA4" s="65">
        <f t="shared" si="1"/>
        <v>0.20769230769230768</v>
      </c>
      <c r="AB4" s="65">
        <f t="shared" si="1"/>
        <v>0.41538461538461535</v>
      </c>
      <c r="AC4" s="66">
        <f t="shared" si="1"/>
        <v>0.29076923076923072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0.95</v>
      </c>
      <c r="AM4" s="69">
        <v>0.9</v>
      </c>
      <c r="AN4" s="70">
        <f t="shared" ref="AN4:AN7" si="4">AD4*T4</f>
        <v>6.8683846153846151</v>
      </c>
      <c r="AO4" s="60">
        <f t="shared" si="2"/>
        <v>0.46315384615384614</v>
      </c>
      <c r="AP4" s="60">
        <f t="shared" si="2"/>
        <v>6.4384615384615373E-2</v>
      </c>
      <c r="AQ4" s="60">
        <f t="shared" si="2"/>
        <v>1.1090769230769231</v>
      </c>
      <c r="AR4" s="60">
        <f t="shared" si="2"/>
        <v>0.62307692307692308</v>
      </c>
      <c r="AS4" s="60">
        <f t="shared" si="2"/>
        <v>0</v>
      </c>
      <c r="AT4" s="60">
        <f t="shared" si="2"/>
        <v>3.7384615384615381</v>
      </c>
      <c r="AU4" s="60">
        <f t="shared" si="2"/>
        <v>0.15576923076923077</v>
      </c>
      <c r="AV4" s="60">
        <f t="shared" si="2"/>
        <v>0.39461538461538459</v>
      </c>
      <c r="AW4" s="60">
        <f t="shared" si="2"/>
        <v>0.26169230769230767</v>
      </c>
    </row>
    <row r="5" spans="1:49" x14ac:dyDescent="0.25">
      <c r="A5" s="71"/>
      <c r="B5" s="71"/>
      <c r="C5" s="71"/>
      <c r="D5" s="71"/>
      <c r="E5" s="87" t="s">
        <v>445</v>
      </c>
      <c r="F5" s="87">
        <v>1584</v>
      </c>
      <c r="G5" s="87">
        <v>0.03</v>
      </c>
      <c r="H5" s="60">
        <f t="shared" si="0"/>
        <v>9.2307692307692299E-2</v>
      </c>
      <c r="I5" s="78">
        <f t="shared" si="3"/>
        <v>13.846153846153845</v>
      </c>
      <c r="J5" s="61">
        <v>371.5</v>
      </c>
      <c r="K5" s="62">
        <v>20.8</v>
      </c>
      <c r="L5" s="62">
        <v>4.7</v>
      </c>
      <c r="M5" s="62">
        <v>61.5</v>
      </c>
      <c r="N5" s="62">
        <v>20.100000000000001</v>
      </c>
      <c r="O5" s="62">
        <v>0</v>
      </c>
      <c r="P5" s="62">
        <v>20</v>
      </c>
      <c r="Q5" s="62">
        <v>2</v>
      </c>
      <c r="R5" s="62">
        <v>196.46</v>
      </c>
      <c r="S5" s="63">
        <v>264</v>
      </c>
      <c r="T5" s="64">
        <f t="shared" si="1"/>
        <v>51.438461538461532</v>
      </c>
      <c r="U5" s="65">
        <f t="shared" si="1"/>
        <v>2.88</v>
      </c>
      <c r="V5" s="65">
        <f t="shared" si="1"/>
        <v>0.65076923076923066</v>
      </c>
      <c r="W5" s="65">
        <f t="shared" si="1"/>
        <v>8.5153846153846136</v>
      </c>
      <c r="X5" s="65">
        <f t="shared" si="1"/>
        <v>2.7830769230769228</v>
      </c>
      <c r="Y5" s="65">
        <f t="shared" si="1"/>
        <v>0</v>
      </c>
      <c r="Z5" s="65">
        <f t="shared" si="1"/>
        <v>2.7692307692307687</v>
      </c>
      <c r="AA5" s="65">
        <f t="shared" si="1"/>
        <v>0.27692307692307688</v>
      </c>
      <c r="AB5" s="65">
        <f t="shared" si="1"/>
        <v>27.202153846153845</v>
      </c>
      <c r="AC5" s="66">
        <f t="shared" si="1"/>
        <v>36.553846153846152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0.95</v>
      </c>
      <c r="AM5" s="69">
        <v>0.9</v>
      </c>
      <c r="AN5" s="70">
        <f t="shared" si="4"/>
        <v>51.438461538461532</v>
      </c>
      <c r="AO5" s="60">
        <f t="shared" si="2"/>
        <v>2.88</v>
      </c>
      <c r="AP5" s="60">
        <f t="shared" si="2"/>
        <v>0.65076923076923066</v>
      </c>
      <c r="AQ5" s="60">
        <f t="shared" si="2"/>
        <v>8.5153846153846136</v>
      </c>
      <c r="AR5" s="60">
        <f t="shared" si="2"/>
        <v>2.7830769230769228</v>
      </c>
      <c r="AS5" s="60">
        <f t="shared" si="2"/>
        <v>0</v>
      </c>
      <c r="AT5" s="60">
        <f t="shared" si="2"/>
        <v>2.4923076923076919</v>
      </c>
      <c r="AU5" s="60">
        <f t="shared" si="2"/>
        <v>0.20769230769230768</v>
      </c>
      <c r="AV5" s="60">
        <f t="shared" si="2"/>
        <v>25.842046153846152</v>
      </c>
      <c r="AW5" s="60">
        <f t="shared" si="2"/>
        <v>32.89846153846154</v>
      </c>
    </row>
    <row r="6" spans="1:49" x14ac:dyDescent="0.25">
      <c r="A6" s="71"/>
      <c r="B6" s="71"/>
      <c r="C6" s="71"/>
      <c r="D6" s="71"/>
      <c r="E6" s="87" t="s">
        <v>444</v>
      </c>
      <c r="F6" s="87">
        <v>326</v>
      </c>
      <c r="G6" s="87">
        <v>0.03</v>
      </c>
      <c r="H6" s="60">
        <f t="shared" si="0"/>
        <v>9.2307692307692299E-2</v>
      </c>
      <c r="I6" s="78">
        <f t="shared" si="3"/>
        <v>13.846153846153845</v>
      </c>
      <c r="J6" s="61">
        <v>26.08</v>
      </c>
      <c r="K6" s="62">
        <v>2.5</v>
      </c>
      <c r="L6" s="62">
        <v>0.2</v>
      </c>
      <c r="M6" s="62">
        <v>3.57</v>
      </c>
      <c r="N6" s="62">
        <v>1.85</v>
      </c>
      <c r="O6" s="62">
        <v>0</v>
      </c>
      <c r="P6" s="62">
        <v>50</v>
      </c>
      <c r="Q6" s="62">
        <v>4.9000000000000004</v>
      </c>
      <c r="R6" s="62">
        <v>8.9700000000000006</v>
      </c>
      <c r="S6" s="63">
        <v>0.49</v>
      </c>
      <c r="T6" s="64">
        <f t="shared" si="1"/>
        <v>3.6110769230769222</v>
      </c>
      <c r="U6" s="65">
        <f t="shared" si="1"/>
        <v>0.34615384615384609</v>
      </c>
      <c r="V6" s="65">
        <f t="shared" si="1"/>
        <v>2.769230769230769E-2</v>
      </c>
      <c r="W6" s="65">
        <f t="shared" si="1"/>
        <v>0.49430769230769223</v>
      </c>
      <c r="X6" s="65">
        <f t="shared" si="1"/>
        <v>0.25615384615384612</v>
      </c>
      <c r="Y6" s="65">
        <f t="shared" si="1"/>
        <v>0</v>
      </c>
      <c r="Z6" s="65">
        <f t="shared" si="1"/>
        <v>6.9230769230769225</v>
      </c>
      <c r="AA6" s="65">
        <f t="shared" si="1"/>
        <v>0.67846153846153845</v>
      </c>
      <c r="AB6" s="65">
        <f t="shared" si="1"/>
        <v>1.242</v>
      </c>
      <c r="AC6" s="66">
        <f t="shared" si="1"/>
        <v>6.7846153846153834E-2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0.95</v>
      </c>
      <c r="AM6" s="69">
        <v>0.9</v>
      </c>
      <c r="AN6" s="70">
        <f t="shared" si="4"/>
        <v>3.6110769230769222</v>
      </c>
      <c r="AO6" s="60">
        <f t="shared" si="2"/>
        <v>0.34615384615384609</v>
      </c>
      <c r="AP6" s="60">
        <f t="shared" si="2"/>
        <v>2.769230769230769E-2</v>
      </c>
      <c r="AQ6" s="60">
        <f t="shared" si="2"/>
        <v>0.49430769230769223</v>
      </c>
      <c r="AR6" s="60">
        <f t="shared" si="2"/>
        <v>0.25615384615384612</v>
      </c>
      <c r="AS6" s="60">
        <f t="shared" si="2"/>
        <v>0</v>
      </c>
      <c r="AT6" s="60">
        <f t="shared" si="2"/>
        <v>6.2307692307692299</v>
      </c>
      <c r="AU6" s="60">
        <f t="shared" si="2"/>
        <v>0.50884615384615384</v>
      </c>
      <c r="AV6" s="60">
        <f t="shared" si="2"/>
        <v>1.1798999999999999</v>
      </c>
      <c r="AW6" s="60">
        <f t="shared" si="2"/>
        <v>6.1061538461538452E-2</v>
      </c>
    </row>
    <row r="7" spans="1:49" x14ac:dyDescent="0.25">
      <c r="A7" s="71"/>
      <c r="B7" s="71"/>
      <c r="C7" s="71"/>
      <c r="D7" s="71"/>
      <c r="E7" s="87" t="s">
        <v>8</v>
      </c>
      <c r="F7" s="87">
        <v>1432</v>
      </c>
      <c r="G7" s="87">
        <v>0.01</v>
      </c>
      <c r="H7" s="60">
        <f t="shared" si="0"/>
        <v>3.0769230769230767E-2</v>
      </c>
      <c r="I7" s="78">
        <f t="shared" si="3"/>
        <v>4.615384615384615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41.455384615384617</v>
      </c>
      <c r="U7" s="65">
        <f t="shared" si="1"/>
        <v>0</v>
      </c>
      <c r="V7" s="65">
        <f t="shared" si="1"/>
        <v>4.6061538461538456</v>
      </c>
      <c r="W7" s="65">
        <f t="shared" si="1"/>
        <v>0</v>
      </c>
      <c r="X7" s="65">
        <f t="shared" si="1"/>
        <v>0</v>
      </c>
      <c r="Y7" s="65">
        <f t="shared" si="1"/>
        <v>2.9538461538461536</v>
      </c>
      <c r="Z7" s="65">
        <f t="shared" si="1"/>
        <v>1.846153846153846</v>
      </c>
      <c r="AA7" s="65">
        <f t="shared" si="1"/>
        <v>0</v>
      </c>
      <c r="AB7" s="65">
        <f t="shared" si="1"/>
        <v>0.8307692307692307</v>
      </c>
      <c r="AC7" s="66">
        <f t="shared" si="1"/>
        <v>0.23538461538461536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41.455384615384617</v>
      </c>
      <c r="AO7" s="60">
        <f t="shared" si="2"/>
        <v>0</v>
      </c>
      <c r="AP7" s="60">
        <f t="shared" si="2"/>
        <v>4.6061538461538456</v>
      </c>
      <c r="AQ7" s="60">
        <f t="shared" si="2"/>
        <v>0</v>
      </c>
      <c r="AR7" s="60">
        <f t="shared" si="2"/>
        <v>0</v>
      </c>
      <c r="AS7" s="60">
        <f t="shared" si="2"/>
        <v>2.9538461538461536</v>
      </c>
      <c r="AT7" s="60">
        <f t="shared" si="2"/>
        <v>1.846153846153846</v>
      </c>
      <c r="AU7" s="60">
        <f t="shared" si="2"/>
        <v>0</v>
      </c>
      <c r="AV7" s="60">
        <f t="shared" si="2"/>
        <v>0.8307692307692307</v>
      </c>
      <c r="AW7" s="60">
        <f t="shared" si="2"/>
        <v>0.23538461538461536</v>
      </c>
    </row>
    <row r="8" spans="1:49" x14ac:dyDescent="0.25">
      <c r="A8" s="71"/>
      <c r="B8" s="71"/>
      <c r="C8" s="71"/>
      <c r="D8" s="71"/>
      <c r="E8" s="87" t="s">
        <v>9</v>
      </c>
      <c r="F8" s="87">
        <v>1530</v>
      </c>
      <c r="G8" s="87">
        <v>2.5000000000000001E-3</v>
      </c>
      <c r="H8" s="60">
        <f t="shared" si="0"/>
        <v>7.6923076923076919E-3</v>
      </c>
      <c r="I8" s="78">
        <f t="shared" si="3"/>
        <v>1.1538461538461537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ref="T8:AC9" si="5">$I8/100*J8</f>
        <v>0</v>
      </c>
      <c r="U8" s="65">
        <f t="shared" si="5"/>
        <v>0</v>
      </c>
      <c r="V8" s="65">
        <f t="shared" si="5"/>
        <v>0</v>
      </c>
      <c r="W8" s="65">
        <f t="shared" si="5"/>
        <v>0</v>
      </c>
      <c r="X8" s="65">
        <f t="shared" si="5"/>
        <v>0</v>
      </c>
      <c r="Y8" s="65">
        <f t="shared" si="5"/>
        <v>0</v>
      </c>
      <c r="Z8" s="65">
        <f t="shared" si="5"/>
        <v>0</v>
      </c>
      <c r="AA8" s="65">
        <f t="shared" si="5"/>
        <v>0</v>
      </c>
      <c r="AB8" s="65">
        <f t="shared" si="5"/>
        <v>0.25384615384615383</v>
      </c>
      <c r="AC8" s="66">
        <f t="shared" si="5"/>
        <v>453.5884615384615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ref="AN8:AW9" si="6">AD8*T8</f>
        <v>0</v>
      </c>
      <c r="AO8" s="60">
        <f t="shared" si="6"/>
        <v>0</v>
      </c>
      <c r="AP8" s="60">
        <f t="shared" si="6"/>
        <v>0</v>
      </c>
      <c r="AQ8" s="60">
        <f t="shared" si="6"/>
        <v>0</v>
      </c>
      <c r="AR8" s="60">
        <f t="shared" si="6"/>
        <v>0</v>
      </c>
      <c r="AS8" s="60">
        <f t="shared" si="6"/>
        <v>0</v>
      </c>
      <c r="AT8" s="60">
        <f t="shared" si="6"/>
        <v>0</v>
      </c>
      <c r="AU8" s="60">
        <f t="shared" si="6"/>
        <v>0</v>
      </c>
      <c r="AV8" s="60">
        <f t="shared" si="6"/>
        <v>0.25384615384615383</v>
      </c>
      <c r="AW8" s="60">
        <f t="shared" si="6"/>
        <v>453.5884615384615</v>
      </c>
    </row>
    <row r="9" spans="1:49" x14ac:dyDescent="0.25">
      <c r="A9" s="91"/>
      <c r="B9" s="91"/>
      <c r="C9" s="91"/>
      <c r="D9" s="91"/>
      <c r="E9" s="58" t="s">
        <v>427</v>
      </c>
      <c r="F9" s="58">
        <v>0</v>
      </c>
      <c r="G9" s="87">
        <f>SUM(G3:G8)</f>
        <v>0.16250000000000001</v>
      </c>
      <c r="H9" s="60">
        <f t="shared" si="0"/>
        <v>0.5</v>
      </c>
      <c r="I9" s="78">
        <f t="shared" si="3"/>
        <v>75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3">
        <v>0</v>
      </c>
      <c r="T9" s="64">
        <f t="shared" si="5"/>
        <v>0</v>
      </c>
      <c r="U9" s="65">
        <f t="shared" si="5"/>
        <v>0</v>
      </c>
      <c r="V9" s="65">
        <f t="shared" si="5"/>
        <v>0</v>
      </c>
      <c r="W9" s="65">
        <f t="shared" si="5"/>
        <v>0</v>
      </c>
      <c r="X9" s="65">
        <f t="shared" si="5"/>
        <v>0</v>
      </c>
      <c r="Y9" s="65">
        <f t="shared" si="5"/>
        <v>0</v>
      </c>
      <c r="Z9" s="65">
        <f t="shared" si="5"/>
        <v>0</v>
      </c>
      <c r="AA9" s="65">
        <f t="shared" si="5"/>
        <v>0</v>
      </c>
      <c r="AB9" s="65">
        <f t="shared" si="5"/>
        <v>0</v>
      </c>
      <c r="AC9" s="66">
        <f t="shared" si="5"/>
        <v>0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1</v>
      </c>
      <c r="AK9" s="68">
        <v>1</v>
      </c>
      <c r="AL9" s="68">
        <v>1</v>
      </c>
      <c r="AM9" s="69">
        <v>1</v>
      </c>
      <c r="AN9" s="70">
        <f t="shared" si="6"/>
        <v>0</v>
      </c>
      <c r="AO9" s="60">
        <f t="shared" si="6"/>
        <v>0</v>
      </c>
      <c r="AP9" s="60">
        <f t="shared" si="6"/>
        <v>0</v>
      </c>
      <c r="AQ9" s="60">
        <f t="shared" si="6"/>
        <v>0</v>
      </c>
      <c r="AR9" s="60">
        <f t="shared" si="6"/>
        <v>0</v>
      </c>
      <c r="AS9" s="60">
        <f t="shared" si="6"/>
        <v>0</v>
      </c>
      <c r="AT9" s="60">
        <f t="shared" si="6"/>
        <v>0</v>
      </c>
      <c r="AU9" s="60">
        <f t="shared" si="6"/>
        <v>0</v>
      </c>
      <c r="AV9" s="60">
        <f t="shared" si="6"/>
        <v>0</v>
      </c>
      <c r="AW9" s="60">
        <f t="shared" si="6"/>
        <v>0</v>
      </c>
    </row>
    <row r="10" spans="1:49" x14ac:dyDescent="0.25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5"/>
      <c r="AM10" s="76" t="s">
        <v>31</v>
      </c>
      <c r="AN10" s="77">
        <f t="shared" ref="AN10:AW10" si="7">SUM(AN3:AN9)</f>
        <v>109.48776923076923</v>
      </c>
      <c r="AO10" s="77">
        <f t="shared" si="7"/>
        <v>4.1067692307692303</v>
      </c>
      <c r="AP10" s="77">
        <f t="shared" si="7"/>
        <v>5.3905384615384611</v>
      </c>
      <c r="AQ10" s="77">
        <f t="shared" si="7"/>
        <v>11.136461538461537</v>
      </c>
      <c r="AR10" s="77">
        <f t="shared" si="7"/>
        <v>4.5387692307692307</v>
      </c>
      <c r="AS10" s="77">
        <f t="shared" si="7"/>
        <v>2.9538461538461536</v>
      </c>
      <c r="AT10" s="77">
        <f t="shared" si="7"/>
        <v>18.046153846153842</v>
      </c>
      <c r="AU10" s="77">
        <f t="shared" si="7"/>
        <v>1.4798076923076922</v>
      </c>
      <c r="AV10" s="77">
        <f t="shared" si="7"/>
        <v>32.250023076923071</v>
      </c>
      <c r="AW10" s="77">
        <f t="shared" si="7"/>
        <v>519.75659999999993</v>
      </c>
    </row>
    <row r="12" spans="1:49" x14ac:dyDescent="0.25">
      <c r="B12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F1:F2"/>
    <mergeCell ref="A1:A2"/>
    <mergeCell ref="B1:B2"/>
    <mergeCell ref="C1:C2"/>
    <mergeCell ref="D1:D2"/>
    <mergeCell ref="E1:E2"/>
  </mergeCells>
  <phoneticPr fontId="3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"/>
  <sheetViews>
    <sheetView showGridLines="0" workbookViewId="0">
      <selection activeCell="E3" sqref="E3:E9"/>
    </sheetView>
  </sheetViews>
  <sheetFormatPr baseColWidth="10" defaultRowHeight="18" x14ac:dyDescent="0.25"/>
  <cols>
    <col min="1" max="1" width="5" style="50" bestFit="1" customWidth="1"/>
    <col min="2" max="2" width="17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169</v>
      </c>
      <c r="B3" s="56" t="s">
        <v>446</v>
      </c>
      <c r="C3" s="56" t="s">
        <v>50</v>
      </c>
      <c r="D3" s="56">
        <v>150</v>
      </c>
      <c r="E3" s="58" t="s">
        <v>447</v>
      </c>
      <c r="F3" s="58">
        <v>48</v>
      </c>
      <c r="G3" s="90">
        <v>0.02</v>
      </c>
      <c r="H3" s="60">
        <f t="shared" ref="H3:H10" si="0">G3/SUM($G$3:$G$10)</f>
        <v>4.9999999999999996E-2</v>
      </c>
      <c r="I3" s="78">
        <f>$D$3*H3</f>
        <v>7.4999999999999991</v>
      </c>
      <c r="J3" s="61">
        <v>348.23</v>
      </c>
      <c r="K3" s="62">
        <v>9.41</v>
      </c>
      <c r="L3" s="62">
        <v>2.5099999999999998</v>
      </c>
      <c r="M3" s="62">
        <v>72</v>
      </c>
      <c r="N3" s="62">
        <v>3.88</v>
      </c>
      <c r="O3" s="62">
        <v>0</v>
      </c>
      <c r="P3" s="62">
        <v>17</v>
      </c>
      <c r="Q3" s="62">
        <v>0</v>
      </c>
      <c r="R3" s="62">
        <v>12.11</v>
      </c>
      <c r="S3" s="63">
        <v>7.1</v>
      </c>
      <c r="T3" s="64">
        <f t="shared" ref="T3:AC10" si="1">$I3/100*J3</f>
        <v>26.117250000000002</v>
      </c>
      <c r="U3" s="65">
        <f t="shared" si="1"/>
        <v>0.70574999999999999</v>
      </c>
      <c r="V3" s="65">
        <f t="shared" si="1"/>
        <v>0.18824999999999997</v>
      </c>
      <c r="W3" s="65">
        <f t="shared" si="1"/>
        <v>5.3999999999999995</v>
      </c>
      <c r="X3" s="65">
        <f t="shared" si="1"/>
        <v>0.29099999999999998</v>
      </c>
      <c r="Y3" s="65">
        <f t="shared" si="1"/>
        <v>0</v>
      </c>
      <c r="Z3" s="65">
        <f t="shared" si="1"/>
        <v>1.2749999999999999</v>
      </c>
      <c r="AA3" s="65">
        <f t="shared" si="1"/>
        <v>0</v>
      </c>
      <c r="AB3" s="65">
        <f t="shared" si="1"/>
        <v>0.90824999999999989</v>
      </c>
      <c r="AC3" s="66">
        <f t="shared" si="1"/>
        <v>0.53249999999999997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0.9285714285714286</v>
      </c>
      <c r="AK3" s="68">
        <v>0.75714285714285712</v>
      </c>
      <c r="AL3" s="68">
        <v>0.9642857142857143</v>
      </c>
      <c r="AM3" s="69">
        <v>0.83571428571428574</v>
      </c>
      <c r="AN3" s="70">
        <f>AD3*T3</f>
        <v>26.117250000000002</v>
      </c>
      <c r="AO3" s="60">
        <f t="shared" ref="AO3:AW7" si="2">AE3*U3</f>
        <v>0.70574999999999999</v>
      </c>
      <c r="AP3" s="60">
        <f t="shared" si="2"/>
        <v>0.18824999999999997</v>
      </c>
      <c r="AQ3" s="60">
        <f t="shared" si="2"/>
        <v>5.3999999999999995</v>
      </c>
      <c r="AR3" s="60">
        <f t="shared" si="2"/>
        <v>0.29099999999999998</v>
      </c>
      <c r="AS3" s="60">
        <f t="shared" si="2"/>
        <v>0</v>
      </c>
      <c r="AT3" s="60">
        <f t="shared" si="2"/>
        <v>1.1839285714285714</v>
      </c>
      <c r="AU3" s="60">
        <f t="shared" si="2"/>
        <v>0</v>
      </c>
      <c r="AV3" s="60">
        <f t="shared" si="2"/>
        <v>0.87581249999999988</v>
      </c>
      <c r="AW3" s="60">
        <f t="shared" si="2"/>
        <v>0.44501785714285713</v>
      </c>
    </row>
    <row r="4" spans="1:49" x14ac:dyDescent="0.25">
      <c r="A4" s="71"/>
      <c r="B4" s="71"/>
      <c r="C4" s="71"/>
      <c r="D4" s="71"/>
      <c r="E4" s="83" t="s">
        <v>448</v>
      </c>
      <c r="F4" s="83">
        <v>50</v>
      </c>
      <c r="G4" s="90">
        <v>0.02</v>
      </c>
      <c r="H4" s="60">
        <f t="shared" si="0"/>
        <v>4.9999999999999996E-2</v>
      </c>
      <c r="I4" s="78">
        <f t="shared" ref="I4:I10" si="3">$D$3*H4</f>
        <v>7.4999999999999991</v>
      </c>
      <c r="J4" s="61">
        <v>350.2</v>
      </c>
      <c r="K4" s="62">
        <v>7</v>
      </c>
      <c r="L4" s="62">
        <v>1</v>
      </c>
      <c r="M4" s="62">
        <v>78.3</v>
      </c>
      <c r="N4" s="62">
        <v>0.9</v>
      </c>
      <c r="O4" s="62">
        <v>0</v>
      </c>
      <c r="P4" s="62">
        <v>6.79</v>
      </c>
      <c r="Q4" s="62">
        <v>3</v>
      </c>
      <c r="R4" s="62">
        <v>26</v>
      </c>
      <c r="S4" s="63">
        <v>1.5</v>
      </c>
      <c r="T4" s="64">
        <f t="shared" si="1"/>
        <v>26.264999999999997</v>
      </c>
      <c r="U4" s="65">
        <f t="shared" si="1"/>
        <v>0.52500000000000002</v>
      </c>
      <c r="V4" s="65">
        <f t="shared" si="1"/>
        <v>7.4999999999999997E-2</v>
      </c>
      <c r="W4" s="65">
        <f t="shared" si="1"/>
        <v>5.8724999999999996</v>
      </c>
      <c r="X4" s="65">
        <f t="shared" si="1"/>
        <v>6.7500000000000004E-2</v>
      </c>
      <c r="Y4" s="65">
        <f t="shared" si="1"/>
        <v>0</v>
      </c>
      <c r="Z4" s="65">
        <f t="shared" si="1"/>
        <v>0.50924999999999998</v>
      </c>
      <c r="AA4" s="65">
        <f t="shared" si="1"/>
        <v>0.22499999999999998</v>
      </c>
      <c r="AB4" s="65">
        <f t="shared" si="1"/>
        <v>1.95</v>
      </c>
      <c r="AC4" s="66">
        <f t="shared" si="1"/>
        <v>0.11249999999999999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0.9285714285714286</v>
      </c>
      <c r="AK4" s="68">
        <v>0.75714285714285712</v>
      </c>
      <c r="AL4" s="68">
        <v>0.9642857142857143</v>
      </c>
      <c r="AM4" s="69">
        <v>0.83571428571428574</v>
      </c>
      <c r="AN4" s="70">
        <f t="shared" ref="AN4:AW10" si="4">AD4*T4</f>
        <v>26.264999999999997</v>
      </c>
      <c r="AO4" s="60">
        <f t="shared" si="2"/>
        <v>0.52500000000000002</v>
      </c>
      <c r="AP4" s="60">
        <f t="shared" si="2"/>
        <v>7.4999999999999997E-2</v>
      </c>
      <c r="AQ4" s="60">
        <f t="shared" si="2"/>
        <v>5.8724999999999996</v>
      </c>
      <c r="AR4" s="60">
        <f t="shared" si="2"/>
        <v>6.7500000000000004E-2</v>
      </c>
      <c r="AS4" s="60">
        <f t="shared" si="2"/>
        <v>0</v>
      </c>
      <c r="AT4" s="60">
        <f t="shared" si="2"/>
        <v>0.47287499999999999</v>
      </c>
      <c r="AU4" s="60">
        <f t="shared" si="2"/>
        <v>0.17035714285714285</v>
      </c>
      <c r="AV4" s="60">
        <f t="shared" si="2"/>
        <v>1.8803571428571428</v>
      </c>
      <c r="AW4" s="60">
        <f t="shared" si="2"/>
        <v>9.4017857142857139E-2</v>
      </c>
    </row>
    <row r="5" spans="1:49" x14ac:dyDescent="0.25">
      <c r="A5" s="71"/>
      <c r="B5" s="71"/>
      <c r="C5" s="71"/>
      <c r="D5" s="71"/>
      <c r="E5" s="90" t="s">
        <v>449</v>
      </c>
      <c r="F5" s="90">
        <v>109</v>
      </c>
      <c r="G5" s="90">
        <v>0.02</v>
      </c>
      <c r="H5" s="60">
        <f t="shared" si="0"/>
        <v>4.9999999999999996E-2</v>
      </c>
      <c r="I5" s="78">
        <f t="shared" si="3"/>
        <v>7.4999999999999991</v>
      </c>
      <c r="J5" s="61">
        <v>421.5</v>
      </c>
      <c r="K5" s="62">
        <v>36</v>
      </c>
      <c r="L5" s="62">
        <v>15.9</v>
      </c>
      <c r="M5" s="62">
        <v>33.6</v>
      </c>
      <c r="N5" s="62">
        <v>10.199999999999999</v>
      </c>
      <c r="O5" s="62">
        <v>0</v>
      </c>
      <c r="P5" s="62">
        <v>5</v>
      </c>
      <c r="Q5" s="62">
        <v>0</v>
      </c>
      <c r="R5" s="62">
        <v>224</v>
      </c>
      <c r="S5" s="63">
        <v>3</v>
      </c>
      <c r="T5" s="64">
        <f t="shared" si="1"/>
        <v>31.612499999999997</v>
      </c>
      <c r="U5" s="65">
        <f t="shared" si="1"/>
        <v>2.6999999999999997</v>
      </c>
      <c r="V5" s="65">
        <f t="shared" si="1"/>
        <v>1.1924999999999999</v>
      </c>
      <c r="W5" s="65">
        <f t="shared" si="1"/>
        <v>2.52</v>
      </c>
      <c r="X5" s="65">
        <f t="shared" si="1"/>
        <v>0.7649999999999999</v>
      </c>
      <c r="Y5" s="65">
        <f t="shared" si="1"/>
        <v>0</v>
      </c>
      <c r="Z5" s="65">
        <f t="shared" si="1"/>
        <v>0.375</v>
      </c>
      <c r="AA5" s="65">
        <f t="shared" si="1"/>
        <v>0</v>
      </c>
      <c r="AB5" s="65">
        <f t="shared" si="1"/>
        <v>16.8</v>
      </c>
      <c r="AC5" s="66">
        <f t="shared" si="1"/>
        <v>0.22499999999999998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</v>
      </c>
      <c r="AL5" s="68">
        <v>0.9</v>
      </c>
      <c r="AM5" s="69">
        <v>0.75</v>
      </c>
      <c r="AN5" s="70">
        <f t="shared" si="4"/>
        <v>31.612499999999997</v>
      </c>
      <c r="AO5" s="60">
        <f t="shared" si="2"/>
        <v>2.6999999999999997</v>
      </c>
      <c r="AP5" s="60">
        <f t="shared" si="2"/>
        <v>1.1924999999999999</v>
      </c>
      <c r="AQ5" s="60">
        <f t="shared" si="2"/>
        <v>2.52</v>
      </c>
      <c r="AR5" s="60">
        <f t="shared" si="2"/>
        <v>0.7649999999999999</v>
      </c>
      <c r="AS5" s="60">
        <f t="shared" si="2"/>
        <v>0</v>
      </c>
      <c r="AT5" s="60">
        <f t="shared" si="2"/>
        <v>0.33750000000000002</v>
      </c>
      <c r="AU5" s="60">
        <f t="shared" si="2"/>
        <v>0</v>
      </c>
      <c r="AV5" s="60">
        <f t="shared" si="2"/>
        <v>15.120000000000001</v>
      </c>
      <c r="AW5" s="60">
        <f t="shared" si="2"/>
        <v>0.16874999999999998</v>
      </c>
    </row>
    <row r="6" spans="1:49" x14ac:dyDescent="0.25">
      <c r="A6" s="71"/>
      <c r="B6" s="71"/>
      <c r="C6" s="71"/>
      <c r="D6" s="71"/>
      <c r="E6" s="90" t="s">
        <v>450</v>
      </c>
      <c r="F6" s="90">
        <v>154</v>
      </c>
      <c r="G6" s="90">
        <v>0.02</v>
      </c>
      <c r="H6" s="60">
        <f t="shared" si="0"/>
        <v>4.9999999999999996E-2</v>
      </c>
      <c r="I6" s="78">
        <f t="shared" si="3"/>
        <v>7.4999999999999991</v>
      </c>
      <c r="J6" s="61">
        <v>337.04</v>
      </c>
      <c r="K6" s="62">
        <v>20</v>
      </c>
      <c r="L6" s="62">
        <v>0.56000000000000005</v>
      </c>
      <c r="M6" s="62">
        <v>63</v>
      </c>
      <c r="N6" s="62">
        <v>7.4</v>
      </c>
      <c r="O6" s="62">
        <v>0</v>
      </c>
      <c r="P6" s="62">
        <v>13</v>
      </c>
      <c r="Q6" s="62">
        <v>2</v>
      </c>
      <c r="R6" s="62">
        <v>74</v>
      </c>
      <c r="S6" s="63">
        <v>2.2000000000000002</v>
      </c>
      <c r="T6" s="64">
        <f t="shared" si="1"/>
        <v>25.278000000000002</v>
      </c>
      <c r="U6" s="65">
        <f t="shared" si="1"/>
        <v>1.5</v>
      </c>
      <c r="V6" s="65">
        <f t="shared" si="1"/>
        <v>4.2000000000000003E-2</v>
      </c>
      <c r="W6" s="65">
        <f t="shared" si="1"/>
        <v>4.7249999999999996</v>
      </c>
      <c r="X6" s="65">
        <f t="shared" si="1"/>
        <v>0.55500000000000005</v>
      </c>
      <c r="Y6" s="65">
        <f t="shared" si="1"/>
        <v>0</v>
      </c>
      <c r="Z6" s="65">
        <f t="shared" si="1"/>
        <v>0.97499999999999998</v>
      </c>
      <c r="AA6" s="65">
        <f t="shared" si="1"/>
        <v>0.15</v>
      </c>
      <c r="AB6" s="65">
        <f t="shared" si="1"/>
        <v>5.55</v>
      </c>
      <c r="AC6" s="66">
        <f t="shared" si="1"/>
        <v>0.16500000000000001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</v>
      </c>
      <c r="AL6" s="68">
        <v>0.9</v>
      </c>
      <c r="AM6" s="69">
        <v>0.75</v>
      </c>
      <c r="AN6" s="70">
        <f t="shared" si="4"/>
        <v>25.278000000000002</v>
      </c>
      <c r="AO6" s="60">
        <f t="shared" si="2"/>
        <v>1.5</v>
      </c>
      <c r="AP6" s="60">
        <f t="shared" si="2"/>
        <v>4.2000000000000003E-2</v>
      </c>
      <c r="AQ6" s="60">
        <f t="shared" si="2"/>
        <v>4.7249999999999996</v>
      </c>
      <c r="AR6" s="60">
        <f t="shared" si="2"/>
        <v>0.55500000000000005</v>
      </c>
      <c r="AS6" s="60">
        <f t="shared" si="2"/>
        <v>0</v>
      </c>
      <c r="AT6" s="60">
        <f t="shared" si="2"/>
        <v>0.87749999999999995</v>
      </c>
      <c r="AU6" s="60">
        <f t="shared" si="2"/>
        <v>0.105</v>
      </c>
      <c r="AV6" s="60">
        <f t="shared" si="2"/>
        <v>4.9950000000000001</v>
      </c>
      <c r="AW6" s="60">
        <f t="shared" si="2"/>
        <v>0.12375</v>
      </c>
    </row>
    <row r="7" spans="1:49" x14ac:dyDescent="0.25">
      <c r="A7" s="71"/>
      <c r="B7" s="71"/>
      <c r="C7" s="71"/>
      <c r="D7" s="71"/>
      <c r="E7" s="90" t="s">
        <v>88</v>
      </c>
      <c r="F7" s="90">
        <v>151</v>
      </c>
      <c r="G7" s="90">
        <v>0.02</v>
      </c>
      <c r="H7" s="60">
        <f t="shared" si="0"/>
        <v>4.9999999999999996E-2</v>
      </c>
      <c r="I7" s="78">
        <f t="shared" si="3"/>
        <v>7.4999999999999991</v>
      </c>
      <c r="J7" s="61">
        <v>340.25</v>
      </c>
      <c r="K7" s="62">
        <v>21.68</v>
      </c>
      <c r="L7" s="62">
        <v>0.81</v>
      </c>
      <c r="M7" s="62">
        <v>61.56</v>
      </c>
      <c r="N7" s="62">
        <v>6.33</v>
      </c>
      <c r="O7" s="62">
        <v>0</v>
      </c>
      <c r="P7" s="62">
        <v>21.76</v>
      </c>
      <c r="Q7" s="62">
        <v>2</v>
      </c>
      <c r="R7" s="62">
        <v>82.05</v>
      </c>
      <c r="S7" s="63">
        <v>3</v>
      </c>
      <c r="T7" s="64">
        <f t="shared" si="1"/>
        <v>25.518750000000001</v>
      </c>
      <c r="U7" s="65">
        <f t="shared" si="1"/>
        <v>1.6259999999999999</v>
      </c>
      <c r="V7" s="65">
        <f t="shared" si="1"/>
        <v>6.0749999999999998E-2</v>
      </c>
      <c r="W7" s="65">
        <f t="shared" si="1"/>
        <v>4.617</v>
      </c>
      <c r="X7" s="65">
        <f t="shared" si="1"/>
        <v>0.47475000000000001</v>
      </c>
      <c r="Y7" s="65">
        <f t="shared" si="1"/>
        <v>0</v>
      </c>
      <c r="Z7" s="65">
        <f t="shared" si="1"/>
        <v>1.6320000000000001</v>
      </c>
      <c r="AA7" s="65">
        <f t="shared" si="1"/>
        <v>0.15</v>
      </c>
      <c r="AB7" s="65">
        <f t="shared" si="1"/>
        <v>6.1537499999999996</v>
      </c>
      <c r="AC7" s="66">
        <f t="shared" si="1"/>
        <v>0.22499999999999998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0.7</v>
      </c>
      <c r="AL7" s="68">
        <v>0.9</v>
      </c>
      <c r="AM7" s="69">
        <v>0.75</v>
      </c>
      <c r="AN7" s="70">
        <f t="shared" si="4"/>
        <v>25.518750000000001</v>
      </c>
      <c r="AO7" s="60">
        <f t="shared" si="2"/>
        <v>1.6259999999999999</v>
      </c>
      <c r="AP7" s="60">
        <f t="shared" si="2"/>
        <v>6.0749999999999998E-2</v>
      </c>
      <c r="AQ7" s="60">
        <f t="shared" si="2"/>
        <v>4.617</v>
      </c>
      <c r="AR7" s="60">
        <f t="shared" si="2"/>
        <v>0.47475000000000001</v>
      </c>
      <c r="AS7" s="60">
        <f t="shared" si="2"/>
        <v>0</v>
      </c>
      <c r="AT7" s="60">
        <f t="shared" si="2"/>
        <v>1.4688000000000001</v>
      </c>
      <c r="AU7" s="60">
        <f t="shared" si="2"/>
        <v>0.105</v>
      </c>
      <c r="AV7" s="60">
        <f t="shared" si="2"/>
        <v>5.5383749999999994</v>
      </c>
      <c r="AW7" s="60">
        <f t="shared" si="2"/>
        <v>0.16874999999999998</v>
      </c>
    </row>
    <row r="8" spans="1:49" x14ac:dyDescent="0.25">
      <c r="A8" s="71"/>
      <c r="B8" s="71"/>
      <c r="C8" s="71"/>
      <c r="D8" s="71"/>
      <c r="E8" s="90" t="s">
        <v>410</v>
      </c>
      <c r="F8" s="90">
        <v>1234</v>
      </c>
      <c r="G8" s="90">
        <v>0.02</v>
      </c>
      <c r="H8" s="60">
        <f t="shared" si="0"/>
        <v>4.9999999999999996E-2</v>
      </c>
      <c r="I8" s="78">
        <f t="shared" si="3"/>
        <v>7.4999999999999991</v>
      </c>
      <c r="J8" s="61">
        <v>388.3</v>
      </c>
      <c r="K8" s="62">
        <v>15</v>
      </c>
      <c r="L8" s="62">
        <v>6.7</v>
      </c>
      <c r="M8" s="62">
        <v>67</v>
      </c>
      <c r="N8" s="62">
        <v>5.3</v>
      </c>
      <c r="O8" s="62">
        <v>0</v>
      </c>
      <c r="P8" s="62">
        <v>17</v>
      </c>
      <c r="Q8" s="62">
        <v>0</v>
      </c>
      <c r="R8" s="62">
        <v>186</v>
      </c>
      <c r="S8" s="63">
        <v>3.7</v>
      </c>
      <c r="T8" s="64">
        <f t="shared" si="1"/>
        <v>29.122499999999999</v>
      </c>
      <c r="U8" s="65">
        <f t="shared" si="1"/>
        <v>1.125</v>
      </c>
      <c r="V8" s="65">
        <f t="shared" si="1"/>
        <v>0.50249999999999995</v>
      </c>
      <c r="W8" s="65">
        <f t="shared" si="1"/>
        <v>5.0249999999999995</v>
      </c>
      <c r="X8" s="65">
        <f t="shared" si="1"/>
        <v>0.39749999999999996</v>
      </c>
      <c r="Y8" s="65">
        <f t="shared" si="1"/>
        <v>0</v>
      </c>
      <c r="Z8" s="65">
        <f t="shared" si="1"/>
        <v>1.2749999999999999</v>
      </c>
      <c r="AA8" s="65">
        <f t="shared" si="1"/>
        <v>0</v>
      </c>
      <c r="AB8" s="65">
        <f t="shared" si="1"/>
        <v>13.95</v>
      </c>
      <c r="AC8" s="66">
        <f t="shared" si="1"/>
        <v>0.27750000000000002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0.9285714285714286</v>
      </c>
      <c r="AK8" s="68">
        <v>0.75714285714285712</v>
      </c>
      <c r="AL8" s="68">
        <v>0.9642857142857143</v>
      </c>
      <c r="AM8" s="69">
        <v>0.83571428571428574</v>
      </c>
      <c r="AN8" s="70">
        <f t="shared" si="4"/>
        <v>29.122499999999999</v>
      </c>
      <c r="AO8" s="60">
        <f t="shared" si="4"/>
        <v>1.125</v>
      </c>
      <c r="AP8" s="60">
        <f t="shared" si="4"/>
        <v>0.50249999999999995</v>
      </c>
      <c r="AQ8" s="60">
        <f t="shared" si="4"/>
        <v>5.0249999999999995</v>
      </c>
      <c r="AR8" s="60">
        <f t="shared" si="4"/>
        <v>0.39749999999999996</v>
      </c>
      <c r="AS8" s="60">
        <f t="shared" si="4"/>
        <v>0</v>
      </c>
      <c r="AT8" s="60">
        <f t="shared" si="4"/>
        <v>1.1839285714285714</v>
      </c>
      <c r="AU8" s="60">
        <f t="shared" si="4"/>
        <v>0</v>
      </c>
      <c r="AV8" s="60">
        <f t="shared" si="4"/>
        <v>13.451785714285714</v>
      </c>
      <c r="AW8" s="60">
        <f t="shared" si="4"/>
        <v>0.2319107142857143</v>
      </c>
    </row>
    <row r="9" spans="1:49" x14ac:dyDescent="0.25">
      <c r="A9" s="71"/>
      <c r="B9" s="71"/>
      <c r="C9" s="71"/>
      <c r="D9" s="71"/>
      <c r="E9" s="90" t="s">
        <v>89</v>
      </c>
      <c r="F9" s="90">
        <v>36</v>
      </c>
      <c r="G9" s="90">
        <v>0.08</v>
      </c>
      <c r="H9" s="60">
        <f t="shared" si="0"/>
        <v>0.19999999999999998</v>
      </c>
      <c r="I9" s="78">
        <f t="shared" si="3"/>
        <v>29.999999999999996</v>
      </c>
      <c r="J9" s="61">
        <v>335.2</v>
      </c>
      <c r="K9" s="62">
        <v>7.2</v>
      </c>
      <c r="L9" s="62">
        <v>0.4</v>
      </c>
      <c r="M9" s="62">
        <v>75.7</v>
      </c>
      <c r="N9" s="62">
        <v>0.4</v>
      </c>
      <c r="O9" s="62">
        <v>0</v>
      </c>
      <c r="P9" s="62">
        <v>6.79</v>
      </c>
      <c r="Q9" s="62">
        <v>3</v>
      </c>
      <c r="R9" s="62">
        <v>24.01</v>
      </c>
      <c r="S9" s="63">
        <v>6.2</v>
      </c>
      <c r="T9" s="64">
        <f t="shared" si="1"/>
        <v>100.55999999999999</v>
      </c>
      <c r="U9" s="65">
        <f t="shared" si="1"/>
        <v>2.16</v>
      </c>
      <c r="V9" s="65">
        <f t="shared" si="1"/>
        <v>0.12</v>
      </c>
      <c r="W9" s="65">
        <f t="shared" si="1"/>
        <v>22.71</v>
      </c>
      <c r="X9" s="65">
        <f t="shared" si="1"/>
        <v>0.12</v>
      </c>
      <c r="Y9" s="65">
        <f t="shared" si="1"/>
        <v>0</v>
      </c>
      <c r="Z9" s="65">
        <f t="shared" si="1"/>
        <v>2.0369999999999999</v>
      </c>
      <c r="AA9" s="65">
        <f t="shared" si="1"/>
        <v>0.89999999999999991</v>
      </c>
      <c r="AB9" s="65">
        <f t="shared" si="1"/>
        <v>7.2030000000000003</v>
      </c>
      <c r="AC9" s="66">
        <f t="shared" si="1"/>
        <v>1.8599999999999999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0.9285714285714286</v>
      </c>
      <c r="AK9" s="68">
        <v>0.75714285714285712</v>
      </c>
      <c r="AL9" s="68">
        <v>0.9642857142857143</v>
      </c>
      <c r="AM9" s="69">
        <v>0.83571428571428574</v>
      </c>
      <c r="AN9" s="70">
        <f t="shared" si="4"/>
        <v>100.55999999999999</v>
      </c>
      <c r="AO9" s="60">
        <f t="shared" si="4"/>
        <v>2.16</v>
      </c>
      <c r="AP9" s="60">
        <f t="shared" si="4"/>
        <v>0.12</v>
      </c>
      <c r="AQ9" s="60">
        <f t="shared" si="4"/>
        <v>22.71</v>
      </c>
      <c r="AR9" s="60">
        <f t="shared" si="4"/>
        <v>0.12</v>
      </c>
      <c r="AS9" s="60">
        <f t="shared" si="4"/>
        <v>0</v>
      </c>
      <c r="AT9" s="60">
        <f t="shared" si="4"/>
        <v>1.8915</v>
      </c>
      <c r="AU9" s="60">
        <f t="shared" si="4"/>
        <v>0.68142857142857138</v>
      </c>
      <c r="AV9" s="60">
        <f t="shared" si="4"/>
        <v>6.9457500000000003</v>
      </c>
      <c r="AW9" s="60">
        <f t="shared" si="4"/>
        <v>1.5544285714285713</v>
      </c>
    </row>
    <row r="10" spans="1:49" x14ac:dyDescent="0.25">
      <c r="A10" s="91"/>
      <c r="B10" s="91"/>
      <c r="C10" s="91"/>
      <c r="D10" s="91"/>
      <c r="E10" s="58" t="s">
        <v>427</v>
      </c>
      <c r="F10" s="58">
        <v>0</v>
      </c>
      <c r="G10" s="90">
        <f>SUM(G3:G9)</f>
        <v>0.2</v>
      </c>
      <c r="H10" s="60">
        <f t="shared" si="0"/>
        <v>0.5</v>
      </c>
      <c r="I10" s="78">
        <f t="shared" si="3"/>
        <v>75</v>
      </c>
      <c r="J10" s="61">
        <v>0</v>
      </c>
      <c r="K10" s="62">
        <v>0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62">
        <v>0</v>
      </c>
      <c r="S10" s="63">
        <v>0</v>
      </c>
      <c r="T10" s="64">
        <f t="shared" si="1"/>
        <v>0</v>
      </c>
      <c r="U10" s="65">
        <f t="shared" si="1"/>
        <v>0</v>
      </c>
      <c r="V10" s="65">
        <f t="shared" si="1"/>
        <v>0</v>
      </c>
      <c r="W10" s="65">
        <f t="shared" si="1"/>
        <v>0</v>
      </c>
      <c r="X10" s="65">
        <f t="shared" si="1"/>
        <v>0</v>
      </c>
      <c r="Y10" s="65">
        <f t="shared" si="1"/>
        <v>0</v>
      </c>
      <c r="Z10" s="65">
        <f t="shared" si="1"/>
        <v>0</v>
      </c>
      <c r="AA10" s="65">
        <f t="shared" si="1"/>
        <v>0</v>
      </c>
      <c r="AB10" s="65">
        <f t="shared" si="1"/>
        <v>0</v>
      </c>
      <c r="AC10" s="66">
        <f t="shared" si="1"/>
        <v>0</v>
      </c>
      <c r="AD10" s="67">
        <v>1</v>
      </c>
      <c r="AE10" s="68">
        <v>1</v>
      </c>
      <c r="AF10" s="68">
        <v>1</v>
      </c>
      <c r="AG10" s="68">
        <v>1</v>
      </c>
      <c r="AH10" s="68">
        <v>1</v>
      </c>
      <c r="AI10" s="68">
        <v>1</v>
      </c>
      <c r="AJ10" s="68">
        <v>1</v>
      </c>
      <c r="AK10" s="68">
        <v>1</v>
      </c>
      <c r="AL10" s="68">
        <v>1</v>
      </c>
      <c r="AM10" s="69">
        <v>1</v>
      </c>
      <c r="AN10" s="70">
        <f t="shared" si="4"/>
        <v>0</v>
      </c>
      <c r="AO10" s="60">
        <f t="shared" si="4"/>
        <v>0</v>
      </c>
      <c r="AP10" s="60">
        <f t="shared" si="4"/>
        <v>0</v>
      </c>
      <c r="AQ10" s="60">
        <f t="shared" si="4"/>
        <v>0</v>
      </c>
      <c r="AR10" s="60">
        <f t="shared" si="4"/>
        <v>0</v>
      </c>
      <c r="AS10" s="60">
        <f t="shared" si="4"/>
        <v>0</v>
      </c>
      <c r="AT10" s="60">
        <f t="shared" si="4"/>
        <v>0</v>
      </c>
      <c r="AU10" s="60">
        <f t="shared" si="4"/>
        <v>0</v>
      </c>
      <c r="AV10" s="60">
        <f t="shared" si="4"/>
        <v>0</v>
      </c>
      <c r="AW10" s="60">
        <f t="shared" si="4"/>
        <v>0</v>
      </c>
    </row>
    <row r="11" spans="1:49" x14ac:dyDescent="0.25">
      <c r="A11" s="73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5"/>
      <c r="AM11" s="76" t="s">
        <v>31</v>
      </c>
      <c r="AN11" s="77">
        <f t="shared" ref="AN11:AW11" si="5">SUM(AN3:AN10)</f>
        <v>264.47399999999999</v>
      </c>
      <c r="AO11" s="77">
        <f t="shared" si="5"/>
        <v>10.341749999999999</v>
      </c>
      <c r="AP11" s="77">
        <f t="shared" si="5"/>
        <v>2.181</v>
      </c>
      <c r="AQ11" s="77">
        <f t="shared" si="5"/>
        <v>50.869500000000002</v>
      </c>
      <c r="AR11" s="77">
        <f t="shared" si="5"/>
        <v>2.67075</v>
      </c>
      <c r="AS11" s="77">
        <f t="shared" si="5"/>
        <v>0</v>
      </c>
      <c r="AT11" s="77">
        <f t="shared" si="5"/>
        <v>7.4160321428571434</v>
      </c>
      <c r="AU11" s="77">
        <f t="shared" si="5"/>
        <v>1.0617857142857141</v>
      </c>
      <c r="AV11" s="77">
        <f t="shared" si="5"/>
        <v>48.807080357142851</v>
      </c>
      <c r="AW11" s="77">
        <f t="shared" si="5"/>
        <v>2.7866249999999999</v>
      </c>
    </row>
    <row r="13" spans="1:49" x14ac:dyDescent="0.25">
      <c r="B13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"/>
  <sheetViews>
    <sheetView showGridLines="0" topLeftCell="E1" workbookViewId="0">
      <selection activeCell="J6" sqref="J6:S6"/>
    </sheetView>
  </sheetViews>
  <sheetFormatPr baseColWidth="10" defaultRowHeight="18" x14ac:dyDescent="0.25"/>
  <cols>
    <col min="1" max="1" width="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170</v>
      </c>
      <c r="B3" s="56" t="s">
        <v>451</v>
      </c>
      <c r="C3" s="56" t="s">
        <v>50</v>
      </c>
      <c r="D3" s="56">
        <v>150</v>
      </c>
      <c r="E3" s="58" t="s">
        <v>452</v>
      </c>
      <c r="F3" s="58">
        <v>16</v>
      </c>
      <c r="G3" s="90">
        <v>0.6</v>
      </c>
      <c r="H3" s="60">
        <f t="shared" ref="H3:H8" si="0">G3/SUM($G$3:$G$8)</f>
        <v>0.59259259259259256</v>
      </c>
      <c r="I3" s="78">
        <f>$D$3*H3</f>
        <v>88.888888888888886</v>
      </c>
      <c r="J3" s="61">
        <v>109.44</v>
      </c>
      <c r="K3" s="62">
        <v>2.65</v>
      </c>
      <c r="L3" s="62">
        <v>0.2</v>
      </c>
      <c r="M3" s="62">
        <v>24.26</v>
      </c>
      <c r="N3" s="62">
        <v>0.1</v>
      </c>
      <c r="O3" s="62">
        <v>0</v>
      </c>
      <c r="P3" s="62">
        <v>0</v>
      </c>
      <c r="Q3" s="62">
        <v>3</v>
      </c>
      <c r="R3" s="62">
        <v>4</v>
      </c>
      <c r="S3" s="63">
        <v>26.88</v>
      </c>
      <c r="T3" s="64">
        <f t="shared" ref="T3:AC8" si="1">$I3/100*J3</f>
        <v>97.279999999999987</v>
      </c>
      <c r="U3" s="65">
        <f t="shared" si="1"/>
        <v>2.3555555555555552</v>
      </c>
      <c r="V3" s="65">
        <f t="shared" si="1"/>
        <v>0.17777777777777778</v>
      </c>
      <c r="W3" s="65">
        <f t="shared" si="1"/>
        <v>21.564444444444444</v>
      </c>
      <c r="X3" s="65">
        <f t="shared" si="1"/>
        <v>8.8888888888888892E-2</v>
      </c>
      <c r="Y3" s="65">
        <f t="shared" si="1"/>
        <v>0</v>
      </c>
      <c r="Z3" s="65">
        <f t="shared" si="1"/>
        <v>0</v>
      </c>
      <c r="AA3" s="65">
        <f t="shared" si="1"/>
        <v>2.6666666666666665</v>
      </c>
      <c r="AB3" s="65">
        <f t="shared" si="1"/>
        <v>3.5555555555555554</v>
      </c>
      <c r="AC3" s="66">
        <f t="shared" si="1"/>
        <v>23.893333333333331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0.9285714285714286</v>
      </c>
      <c r="AK3" s="68">
        <v>0.75714285714285712</v>
      </c>
      <c r="AL3" s="68">
        <v>0.9642857142857143</v>
      </c>
      <c r="AM3" s="69">
        <v>0.83571428571428574</v>
      </c>
      <c r="AN3" s="70">
        <f>AD3*T3</f>
        <v>97.279999999999987</v>
      </c>
      <c r="AO3" s="60">
        <f t="shared" ref="AO3:AW7" si="2">AE3*U3</f>
        <v>2.3555555555555552</v>
      </c>
      <c r="AP3" s="60">
        <f t="shared" si="2"/>
        <v>0.17777777777777778</v>
      </c>
      <c r="AQ3" s="60">
        <f t="shared" si="2"/>
        <v>21.564444444444444</v>
      </c>
      <c r="AR3" s="60">
        <f t="shared" si="2"/>
        <v>8.8888888888888892E-2</v>
      </c>
      <c r="AS3" s="60">
        <f t="shared" si="2"/>
        <v>0</v>
      </c>
      <c r="AT3" s="60">
        <f t="shared" si="2"/>
        <v>0</v>
      </c>
      <c r="AU3" s="60">
        <f t="shared" si="2"/>
        <v>2.019047619047619</v>
      </c>
      <c r="AV3" s="60">
        <f t="shared" si="2"/>
        <v>3.4285714285714284</v>
      </c>
      <c r="AW3" s="60">
        <f t="shared" si="2"/>
        <v>19.968</v>
      </c>
    </row>
    <row r="4" spans="1:49" x14ac:dyDescent="0.25">
      <c r="A4" s="71"/>
      <c r="B4" s="71"/>
      <c r="C4" s="71"/>
      <c r="D4" s="71"/>
      <c r="E4" s="83" t="s">
        <v>4</v>
      </c>
      <c r="F4" s="83">
        <v>945</v>
      </c>
      <c r="G4" s="90">
        <v>0.2</v>
      </c>
      <c r="H4" s="60">
        <f t="shared" si="0"/>
        <v>0.19753086419753088</v>
      </c>
      <c r="I4" s="78">
        <f t="shared" ref="I4:I8" si="3">$D$3*H4</f>
        <v>29.629629629629633</v>
      </c>
      <c r="J4" s="61">
        <v>139.5</v>
      </c>
      <c r="K4" s="62">
        <v>13</v>
      </c>
      <c r="L4" s="62">
        <v>8.5</v>
      </c>
      <c r="M4" s="62">
        <v>2.75</v>
      </c>
      <c r="N4" s="62">
        <v>0</v>
      </c>
      <c r="O4" s="62">
        <v>584.6</v>
      </c>
      <c r="P4" s="62">
        <v>233.3</v>
      </c>
      <c r="Q4" s="62">
        <v>0</v>
      </c>
      <c r="R4" s="62">
        <v>56</v>
      </c>
      <c r="S4" s="63">
        <v>131</v>
      </c>
      <c r="T4" s="64">
        <f t="shared" si="1"/>
        <v>41.333333333333336</v>
      </c>
      <c r="U4" s="65">
        <f t="shared" si="1"/>
        <v>3.8518518518518525</v>
      </c>
      <c r="V4" s="65">
        <f t="shared" si="1"/>
        <v>2.518518518518519</v>
      </c>
      <c r="W4" s="65">
        <f t="shared" si="1"/>
        <v>0.81481481481481488</v>
      </c>
      <c r="X4" s="65">
        <f t="shared" si="1"/>
        <v>0</v>
      </c>
      <c r="Y4" s="65">
        <f t="shared" si="1"/>
        <v>173.21481481481484</v>
      </c>
      <c r="Z4" s="65">
        <f t="shared" si="1"/>
        <v>69.125925925925941</v>
      </c>
      <c r="AA4" s="65">
        <f t="shared" si="1"/>
        <v>0</v>
      </c>
      <c r="AB4" s="65">
        <f t="shared" si="1"/>
        <v>16.592592592592595</v>
      </c>
      <c r="AC4" s="66">
        <f t="shared" si="1"/>
        <v>38.814814814814817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0.95</v>
      </c>
      <c r="AM4" s="69">
        <v>0.9</v>
      </c>
      <c r="AN4" s="70">
        <f t="shared" ref="AN4:AW8" si="4">AD4*T4</f>
        <v>41.333333333333336</v>
      </c>
      <c r="AO4" s="60">
        <f t="shared" si="2"/>
        <v>3.8518518518518525</v>
      </c>
      <c r="AP4" s="60">
        <f t="shared" si="2"/>
        <v>2.518518518518519</v>
      </c>
      <c r="AQ4" s="60">
        <f t="shared" si="2"/>
        <v>0.81481481481481488</v>
      </c>
      <c r="AR4" s="60">
        <f t="shared" si="2"/>
        <v>0</v>
      </c>
      <c r="AS4" s="60">
        <f t="shared" si="2"/>
        <v>173.21481481481484</v>
      </c>
      <c r="AT4" s="60">
        <f t="shared" si="2"/>
        <v>62.213333333333345</v>
      </c>
      <c r="AU4" s="60">
        <f t="shared" si="2"/>
        <v>0</v>
      </c>
      <c r="AV4" s="60">
        <f t="shared" si="2"/>
        <v>15.762962962962964</v>
      </c>
      <c r="AW4" s="60">
        <f t="shared" si="2"/>
        <v>34.933333333333337</v>
      </c>
    </row>
    <row r="5" spans="1:49" x14ac:dyDescent="0.25">
      <c r="A5" s="71"/>
      <c r="B5" s="71"/>
      <c r="C5" s="71"/>
      <c r="D5" s="71"/>
      <c r="E5" s="90" t="s">
        <v>7</v>
      </c>
      <c r="F5" s="90">
        <v>282</v>
      </c>
      <c r="G5" s="90">
        <v>0.1</v>
      </c>
      <c r="H5" s="60">
        <f t="shared" si="0"/>
        <v>9.876543209876544E-2</v>
      </c>
      <c r="I5" s="78">
        <f t="shared" si="3"/>
        <v>14.814814814814817</v>
      </c>
      <c r="J5" s="61">
        <v>31.33</v>
      </c>
      <c r="K5" s="62">
        <v>2.78</v>
      </c>
      <c r="L5" s="62">
        <v>0.49</v>
      </c>
      <c r="M5" s="62">
        <v>3.95</v>
      </c>
      <c r="N5" s="62">
        <v>1.6</v>
      </c>
      <c r="O5" s="62">
        <v>0</v>
      </c>
      <c r="P5" s="62">
        <v>158.97999999999999</v>
      </c>
      <c r="Q5" s="62">
        <v>44.05</v>
      </c>
      <c r="R5" s="62">
        <v>95.8</v>
      </c>
      <c r="S5" s="63">
        <v>25.98</v>
      </c>
      <c r="T5" s="64">
        <f t="shared" si="1"/>
        <v>4.641481481481482</v>
      </c>
      <c r="U5" s="65">
        <f t="shared" si="1"/>
        <v>0.41185185185185186</v>
      </c>
      <c r="V5" s="65">
        <f t="shared" si="1"/>
        <v>7.2592592592592597E-2</v>
      </c>
      <c r="W5" s="65">
        <f t="shared" si="1"/>
        <v>0.58518518518518525</v>
      </c>
      <c r="X5" s="65">
        <f t="shared" si="1"/>
        <v>0.23703703703703707</v>
      </c>
      <c r="Y5" s="65">
        <f t="shared" si="1"/>
        <v>0</v>
      </c>
      <c r="Z5" s="65">
        <f t="shared" si="1"/>
        <v>23.552592592592593</v>
      </c>
      <c r="AA5" s="65">
        <f t="shared" si="1"/>
        <v>6.5259259259259261</v>
      </c>
      <c r="AB5" s="65">
        <f t="shared" si="1"/>
        <v>14.192592592592595</v>
      </c>
      <c r="AC5" s="66">
        <f t="shared" si="1"/>
        <v>3.8488888888888892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0.95</v>
      </c>
      <c r="AM5" s="69">
        <v>0.9</v>
      </c>
      <c r="AN5" s="70">
        <f t="shared" si="4"/>
        <v>4.641481481481482</v>
      </c>
      <c r="AO5" s="60">
        <f t="shared" si="2"/>
        <v>0.41185185185185186</v>
      </c>
      <c r="AP5" s="60">
        <f t="shared" si="2"/>
        <v>7.2592592592592597E-2</v>
      </c>
      <c r="AQ5" s="60">
        <f t="shared" si="2"/>
        <v>0.58518518518518525</v>
      </c>
      <c r="AR5" s="60">
        <f t="shared" si="2"/>
        <v>0.23703703703703707</v>
      </c>
      <c r="AS5" s="60">
        <f t="shared" si="2"/>
        <v>0</v>
      </c>
      <c r="AT5" s="60">
        <f t="shared" si="2"/>
        <v>21.197333333333333</v>
      </c>
      <c r="AU5" s="60">
        <f t="shared" si="2"/>
        <v>4.8944444444444448</v>
      </c>
      <c r="AV5" s="60">
        <f t="shared" si="2"/>
        <v>13.482962962962965</v>
      </c>
      <c r="AW5" s="60">
        <f t="shared" si="2"/>
        <v>3.4640000000000004</v>
      </c>
    </row>
    <row r="6" spans="1:49" x14ac:dyDescent="0.25">
      <c r="A6" s="71"/>
      <c r="B6" s="71"/>
      <c r="C6" s="71"/>
      <c r="D6" s="71"/>
      <c r="E6" s="90" t="s">
        <v>71</v>
      </c>
      <c r="F6" s="90">
        <v>221</v>
      </c>
      <c r="G6" s="90">
        <v>0.1</v>
      </c>
      <c r="H6" s="60">
        <f t="shared" si="0"/>
        <v>9.876543209876544E-2</v>
      </c>
      <c r="I6" s="78">
        <f t="shared" si="3"/>
        <v>14.814814814814817</v>
      </c>
      <c r="J6" s="61">
        <v>21.8</v>
      </c>
      <c r="K6" s="62">
        <v>1</v>
      </c>
      <c r="L6" s="62">
        <v>0.2</v>
      </c>
      <c r="M6" s="62">
        <v>4</v>
      </c>
      <c r="N6" s="62">
        <v>0.5</v>
      </c>
      <c r="O6" s="62">
        <v>0</v>
      </c>
      <c r="P6" s="62">
        <v>91.63</v>
      </c>
      <c r="Q6" s="62">
        <v>19</v>
      </c>
      <c r="R6" s="62">
        <v>10</v>
      </c>
      <c r="S6" s="63">
        <v>5.01</v>
      </c>
      <c r="T6" s="64">
        <f t="shared" si="1"/>
        <v>3.2296296296296303</v>
      </c>
      <c r="U6" s="65">
        <f t="shared" si="1"/>
        <v>0.14814814814814817</v>
      </c>
      <c r="V6" s="65">
        <f t="shared" si="1"/>
        <v>2.9629629629629634E-2</v>
      </c>
      <c r="W6" s="65">
        <f t="shared" si="1"/>
        <v>0.59259259259259267</v>
      </c>
      <c r="X6" s="65">
        <f t="shared" si="1"/>
        <v>7.4074074074074084E-2</v>
      </c>
      <c r="Y6" s="65">
        <f t="shared" si="1"/>
        <v>0</v>
      </c>
      <c r="Z6" s="65">
        <f t="shared" si="1"/>
        <v>13.574814814814816</v>
      </c>
      <c r="AA6" s="65">
        <f t="shared" si="1"/>
        <v>2.8148148148148153</v>
      </c>
      <c r="AB6" s="65">
        <f t="shared" si="1"/>
        <v>1.4814814814814816</v>
      </c>
      <c r="AC6" s="66">
        <f t="shared" si="1"/>
        <v>0.74222222222222234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0.95</v>
      </c>
      <c r="AM6" s="69">
        <v>0.9</v>
      </c>
      <c r="AN6" s="70">
        <f t="shared" si="4"/>
        <v>3.2296296296296303</v>
      </c>
      <c r="AO6" s="60">
        <f t="shared" si="2"/>
        <v>0.14814814814814817</v>
      </c>
      <c r="AP6" s="60">
        <f t="shared" si="2"/>
        <v>2.9629629629629634E-2</v>
      </c>
      <c r="AQ6" s="60">
        <f t="shared" si="2"/>
        <v>0.59259259259259267</v>
      </c>
      <c r="AR6" s="60">
        <f t="shared" si="2"/>
        <v>7.4074074074074084E-2</v>
      </c>
      <c r="AS6" s="60">
        <f t="shared" si="2"/>
        <v>0</v>
      </c>
      <c r="AT6" s="60">
        <f t="shared" si="2"/>
        <v>12.217333333333334</v>
      </c>
      <c r="AU6" s="60">
        <f t="shared" si="2"/>
        <v>2.1111111111111116</v>
      </c>
      <c r="AV6" s="60">
        <f t="shared" si="2"/>
        <v>1.4074074074074074</v>
      </c>
      <c r="AW6" s="60">
        <f t="shared" si="2"/>
        <v>0.66800000000000015</v>
      </c>
    </row>
    <row r="7" spans="1:49" x14ac:dyDescent="0.25">
      <c r="A7" s="71"/>
      <c r="B7" s="71"/>
      <c r="C7" s="71"/>
      <c r="D7" s="71"/>
      <c r="E7" s="90" t="s">
        <v>8</v>
      </c>
      <c r="F7" s="90">
        <v>1432</v>
      </c>
      <c r="G7" s="90">
        <v>0.01</v>
      </c>
      <c r="H7" s="60">
        <f t="shared" si="0"/>
        <v>9.876543209876543E-3</v>
      </c>
      <c r="I7" s="78">
        <f t="shared" si="3"/>
        <v>1.4814814814814814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13.306666666666667</v>
      </c>
      <c r="U7" s="65">
        <f t="shared" si="1"/>
        <v>0</v>
      </c>
      <c r="V7" s="65">
        <f t="shared" si="1"/>
        <v>1.4785185185185183</v>
      </c>
      <c r="W7" s="65">
        <f t="shared" si="1"/>
        <v>0</v>
      </c>
      <c r="X7" s="65">
        <f t="shared" si="1"/>
        <v>0</v>
      </c>
      <c r="Y7" s="65">
        <f t="shared" si="1"/>
        <v>0.94814814814814807</v>
      </c>
      <c r="Z7" s="65">
        <f t="shared" si="1"/>
        <v>0.59259259259259256</v>
      </c>
      <c r="AA7" s="65">
        <f t="shared" si="1"/>
        <v>0</v>
      </c>
      <c r="AB7" s="65">
        <f t="shared" si="1"/>
        <v>0.26666666666666666</v>
      </c>
      <c r="AC7" s="66">
        <f t="shared" si="1"/>
        <v>7.5555555555555542E-2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13.306666666666667</v>
      </c>
      <c r="AO7" s="60">
        <f t="shared" si="2"/>
        <v>0</v>
      </c>
      <c r="AP7" s="60">
        <f t="shared" si="2"/>
        <v>1.4785185185185183</v>
      </c>
      <c r="AQ7" s="60">
        <f t="shared" si="2"/>
        <v>0</v>
      </c>
      <c r="AR7" s="60">
        <f t="shared" si="2"/>
        <v>0</v>
      </c>
      <c r="AS7" s="60">
        <f t="shared" si="2"/>
        <v>0.94814814814814807</v>
      </c>
      <c r="AT7" s="60">
        <f t="shared" si="2"/>
        <v>0.59259259259259256</v>
      </c>
      <c r="AU7" s="60">
        <f t="shared" si="2"/>
        <v>0</v>
      </c>
      <c r="AV7" s="60">
        <f t="shared" si="2"/>
        <v>0.26666666666666666</v>
      </c>
      <c r="AW7" s="60">
        <f t="shared" si="2"/>
        <v>7.5555555555555542E-2</v>
      </c>
    </row>
    <row r="8" spans="1:49" x14ac:dyDescent="0.25">
      <c r="A8" s="71"/>
      <c r="B8" s="71"/>
      <c r="C8" s="71"/>
      <c r="D8" s="71"/>
      <c r="E8" s="90" t="s">
        <v>9</v>
      </c>
      <c r="F8" s="90">
        <v>1530</v>
      </c>
      <c r="G8" s="90">
        <v>2.5000000000000001E-3</v>
      </c>
      <c r="H8" s="60">
        <f t="shared" si="0"/>
        <v>2.4691358024691358E-3</v>
      </c>
      <c r="I8" s="78">
        <f t="shared" si="3"/>
        <v>0.37037037037037035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8.1481481481481474E-2</v>
      </c>
      <c r="AC8" s="66">
        <f t="shared" si="1"/>
        <v>145.59629629629629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4"/>
        <v>0</v>
      </c>
      <c r="AP8" s="60">
        <f t="shared" si="4"/>
        <v>0</v>
      </c>
      <c r="AQ8" s="60">
        <f t="shared" si="4"/>
        <v>0</v>
      </c>
      <c r="AR8" s="60">
        <f t="shared" si="4"/>
        <v>0</v>
      </c>
      <c r="AS8" s="60">
        <f t="shared" si="4"/>
        <v>0</v>
      </c>
      <c r="AT8" s="60">
        <f t="shared" si="4"/>
        <v>0</v>
      </c>
      <c r="AU8" s="60">
        <f t="shared" si="4"/>
        <v>0</v>
      </c>
      <c r="AV8" s="60">
        <f t="shared" si="4"/>
        <v>8.1481481481481474E-2</v>
      </c>
      <c r="AW8" s="60">
        <f t="shared" si="4"/>
        <v>145.59629629629629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 t="shared" ref="AN9:AW9" si="5">SUM(AN3:AN8)</f>
        <v>159.79111111111112</v>
      </c>
      <c r="AO9" s="77">
        <f t="shared" si="5"/>
        <v>6.7674074074074069</v>
      </c>
      <c r="AP9" s="77">
        <f t="shared" si="5"/>
        <v>4.2770370370370374</v>
      </c>
      <c r="AQ9" s="77">
        <f t="shared" si="5"/>
        <v>23.557037037037034</v>
      </c>
      <c r="AR9" s="77">
        <f t="shared" si="5"/>
        <v>0.4</v>
      </c>
      <c r="AS9" s="77">
        <f t="shared" si="5"/>
        <v>174.16296296296298</v>
      </c>
      <c r="AT9" s="77">
        <f t="shared" si="5"/>
        <v>96.22059259259261</v>
      </c>
      <c r="AU9" s="77">
        <f t="shared" si="5"/>
        <v>9.0246031746031754</v>
      </c>
      <c r="AV9" s="77">
        <f t="shared" si="5"/>
        <v>34.430052910052915</v>
      </c>
      <c r="AW9" s="77">
        <f t="shared" si="5"/>
        <v>204.70518518518517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"/>
  <sheetViews>
    <sheetView showGridLines="0" topLeftCell="E1" workbookViewId="0">
      <selection activeCell="J5" sqref="J5:S5"/>
    </sheetView>
  </sheetViews>
  <sheetFormatPr baseColWidth="10" defaultRowHeight="18" x14ac:dyDescent="0.25"/>
  <cols>
    <col min="1" max="1" width="5" style="50" bestFit="1" customWidth="1"/>
    <col min="2" max="2" width="17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171</v>
      </c>
      <c r="B3" s="56" t="s">
        <v>453</v>
      </c>
      <c r="C3" s="56" t="s">
        <v>50</v>
      </c>
      <c r="D3" s="56">
        <v>150</v>
      </c>
      <c r="E3" s="58" t="s">
        <v>151</v>
      </c>
      <c r="F3" s="58">
        <v>761</v>
      </c>
      <c r="G3" s="90">
        <v>7.4999999999999997E-2</v>
      </c>
      <c r="H3" s="60">
        <f t="shared" ref="H3:H10" si="0">G3/SUM($G$3:$G$10)</f>
        <v>0.23076923076923073</v>
      </c>
      <c r="I3" s="78">
        <f>$D$3*H3</f>
        <v>34.615384615384606</v>
      </c>
      <c r="J3" s="61">
        <v>126.65</v>
      </c>
      <c r="K3" s="62">
        <v>20</v>
      </c>
      <c r="L3" s="62">
        <v>4.25</v>
      </c>
      <c r="M3" s="62">
        <v>2.1</v>
      </c>
      <c r="N3" s="62">
        <v>0</v>
      </c>
      <c r="O3" s="62">
        <v>84.3</v>
      </c>
      <c r="P3" s="62">
        <v>7.05</v>
      </c>
      <c r="Q3" s="62">
        <v>0</v>
      </c>
      <c r="R3" s="62">
        <v>23.11</v>
      </c>
      <c r="S3" s="63">
        <v>84</v>
      </c>
      <c r="T3" s="64">
        <f t="shared" ref="T3:AC10" si="1">$I3/100*J3</f>
        <v>43.8403846153846</v>
      </c>
      <c r="U3" s="65">
        <f t="shared" si="1"/>
        <v>6.9230769230769207</v>
      </c>
      <c r="V3" s="65">
        <f t="shared" si="1"/>
        <v>1.4711538461538456</v>
      </c>
      <c r="W3" s="65">
        <f t="shared" si="1"/>
        <v>0.72692307692307667</v>
      </c>
      <c r="X3" s="65">
        <f t="shared" si="1"/>
        <v>0</v>
      </c>
      <c r="Y3" s="65">
        <f t="shared" si="1"/>
        <v>29.180769230769219</v>
      </c>
      <c r="Z3" s="65">
        <f t="shared" si="1"/>
        <v>2.4403846153846143</v>
      </c>
      <c r="AA3" s="65">
        <f t="shared" si="1"/>
        <v>0</v>
      </c>
      <c r="AB3" s="65">
        <f t="shared" si="1"/>
        <v>7.9996153846153817</v>
      </c>
      <c r="AC3" s="66">
        <f t="shared" si="1"/>
        <v>29.076923076923066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0.75</v>
      </c>
      <c r="AL3" s="68">
        <v>0.95</v>
      </c>
      <c r="AM3" s="69">
        <v>0.9</v>
      </c>
      <c r="AN3" s="70">
        <f>AD3*T3</f>
        <v>43.8403846153846</v>
      </c>
      <c r="AO3" s="60">
        <f t="shared" ref="AO3:AW7" si="2">AE3*U3</f>
        <v>6.9230769230769207</v>
      </c>
      <c r="AP3" s="60">
        <f t="shared" si="2"/>
        <v>1.4711538461538456</v>
      </c>
      <c r="AQ3" s="60">
        <f t="shared" si="2"/>
        <v>0.72692307692307667</v>
      </c>
      <c r="AR3" s="60">
        <f t="shared" si="2"/>
        <v>0</v>
      </c>
      <c r="AS3" s="60">
        <f t="shared" si="2"/>
        <v>29.180769230769219</v>
      </c>
      <c r="AT3" s="60">
        <f t="shared" si="2"/>
        <v>2.1963461538461528</v>
      </c>
      <c r="AU3" s="60">
        <f t="shared" si="2"/>
        <v>0</v>
      </c>
      <c r="AV3" s="60">
        <f t="shared" si="2"/>
        <v>7.5996346153846126</v>
      </c>
      <c r="AW3" s="60">
        <f t="shared" si="2"/>
        <v>26.169230769230762</v>
      </c>
    </row>
    <row r="4" spans="1:49" x14ac:dyDescent="0.25">
      <c r="A4" s="71"/>
      <c r="B4" s="71"/>
      <c r="C4" s="71"/>
      <c r="D4" s="71"/>
      <c r="E4" s="83" t="s">
        <v>454</v>
      </c>
      <c r="F4" s="83">
        <v>65</v>
      </c>
      <c r="G4" s="90">
        <v>0.03</v>
      </c>
      <c r="H4" s="60">
        <f t="shared" si="0"/>
        <v>9.2307692307692285E-2</v>
      </c>
      <c r="I4" s="78">
        <f t="shared" ref="I4:I10" si="3">$D$3*H4</f>
        <v>13.846153846153843</v>
      </c>
      <c r="J4" s="61">
        <v>361</v>
      </c>
      <c r="K4" s="62">
        <v>8.67</v>
      </c>
      <c r="L4" s="62">
        <v>3.76</v>
      </c>
      <c r="M4" s="62">
        <v>73.12</v>
      </c>
      <c r="N4" s="62">
        <v>6.34</v>
      </c>
      <c r="O4" s="62">
        <v>0</v>
      </c>
      <c r="P4" s="62">
        <v>17</v>
      </c>
      <c r="Q4" s="62">
        <v>0</v>
      </c>
      <c r="R4" s="62">
        <v>14.21</v>
      </c>
      <c r="S4" s="63">
        <v>3.43</v>
      </c>
      <c r="T4" s="64">
        <f t="shared" si="1"/>
        <v>49.984615384615374</v>
      </c>
      <c r="U4" s="65">
        <f t="shared" si="1"/>
        <v>1.2004615384615382</v>
      </c>
      <c r="V4" s="65">
        <f t="shared" si="1"/>
        <v>0.52061538461538448</v>
      </c>
      <c r="W4" s="65">
        <f t="shared" si="1"/>
        <v>10.124307692307692</v>
      </c>
      <c r="X4" s="65">
        <f t="shared" si="1"/>
        <v>0.87784615384615372</v>
      </c>
      <c r="Y4" s="65">
        <f t="shared" si="1"/>
        <v>0</v>
      </c>
      <c r="Z4" s="65">
        <f t="shared" si="1"/>
        <v>2.3538461538461535</v>
      </c>
      <c r="AA4" s="65">
        <f t="shared" si="1"/>
        <v>0</v>
      </c>
      <c r="AB4" s="65">
        <f t="shared" si="1"/>
        <v>1.9675384615384615</v>
      </c>
      <c r="AC4" s="66">
        <f t="shared" si="1"/>
        <v>0.47492307692307689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0.75</v>
      </c>
      <c r="AL4" s="68">
        <v>0.95</v>
      </c>
      <c r="AM4" s="69">
        <v>0.9</v>
      </c>
      <c r="AN4" s="70">
        <f t="shared" ref="AN4:AW10" si="4">AD4*T4</f>
        <v>49.984615384615374</v>
      </c>
      <c r="AO4" s="60">
        <f t="shared" si="2"/>
        <v>1.2004615384615382</v>
      </c>
      <c r="AP4" s="60">
        <f t="shared" si="2"/>
        <v>0.52061538461538448</v>
      </c>
      <c r="AQ4" s="60">
        <f t="shared" si="2"/>
        <v>10.124307692307692</v>
      </c>
      <c r="AR4" s="60">
        <f t="shared" si="2"/>
        <v>0.87784615384615372</v>
      </c>
      <c r="AS4" s="60">
        <f t="shared" si="2"/>
        <v>0</v>
      </c>
      <c r="AT4" s="60">
        <f t="shared" si="2"/>
        <v>2.1184615384615384</v>
      </c>
      <c r="AU4" s="60">
        <f t="shared" si="2"/>
        <v>0</v>
      </c>
      <c r="AV4" s="60">
        <f t="shared" si="2"/>
        <v>1.8691615384615383</v>
      </c>
      <c r="AW4" s="60">
        <f t="shared" si="2"/>
        <v>0.42743076923076923</v>
      </c>
    </row>
    <row r="5" spans="1:49" x14ac:dyDescent="0.25">
      <c r="A5" s="71"/>
      <c r="B5" s="71"/>
      <c r="C5" s="71"/>
      <c r="D5" s="71"/>
      <c r="E5" s="90" t="s">
        <v>71</v>
      </c>
      <c r="F5" s="90">
        <v>221</v>
      </c>
      <c r="G5" s="90">
        <v>1.4999999999999999E-2</v>
      </c>
      <c r="H5" s="60">
        <f t="shared" si="0"/>
        <v>4.6153846153846143E-2</v>
      </c>
      <c r="I5" s="78">
        <f t="shared" si="3"/>
        <v>6.9230769230769216</v>
      </c>
      <c r="J5" s="61">
        <v>21.8</v>
      </c>
      <c r="K5" s="62">
        <v>1</v>
      </c>
      <c r="L5" s="62">
        <v>0.2</v>
      </c>
      <c r="M5" s="62">
        <v>4</v>
      </c>
      <c r="N5" s="62">
        <v>0.5</v>
      </c>
      <c r="O5" s="62">
        <v>0</v>
      </c>
      <c r="P5" s="62">
        <v>91.63</v>
      </c>
      <c r="Q5" s="62">
        <v>19</v>
      </c>
      <c r="R5" s="62">
        <v>10</v>
      </c>
      <c r="S5" s="63">
        <v>5.01</v>
      </c>
      <c r="T5" s="64">
        <f t="shared" si="1"/>
        <v>1.5092307692307692</v>
      </c>
      <c r="U5" s="65">
        <f t="shared" si="1"/>
        <v>6.9230769230769221E-2</v>
      </c>
      <c r="V5" s="65">
        <f t="shared" si="1"/>
        <v>1.3846153846153845E-2</v>
      </c>
      <c r="W5" s="65">
        <f t="shared" si="1"/>
        <v>0.27692307692307688</v>
      </c>
      <c r="X5" s="65">
        <f t="shared" si="1"/>
        <v>3.461538461538461E-2</v>
      </c>
      <c r="Y5" s="65">
        <f t="shared" si="1"/>
        <v>0</v>
      </c>
      <c r="Z5" s="65">
        <f t="shared" si="1"/>
        <v>6.3436153846153838</v>
      </c>
      <c r="AA5" s="65">
        <f t="shared" si="1"/>
        <v>1.3153846153846152</v>
      </c>
      <c r="AB5" s="65">
        <f t="shared" si="1"/>
        <v>0.69230769230769218</v>
      </c>
      <c r="AC5" s="66">
        <f t="shared" si="1"/>
        <v>0.3468461538461538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0.75</v>
      </c>
      <c r="AL5" s="68">
        <v>0.95</v>
      </c>
      <c r="AM5" s="69">
        <v>0.9</v>
      </c>
      <c r="AN5" s="70">
        <f t="shared" si="4"/>
        <v>1.5092307692307692</v>
      </c>
      <c r="AO5" s="60">
        <f t="shared" si="2"/>
        <v>6.9230769230769221E-2</v>
      </c>
      <c r="AP5" s="60">
        <f t="shared" si="2"/>
        <v>1.3846153846153845E-2</v>
      </c>
      <c r="AQ5" s="60">
        <f t="shared" si="2"/>
        <v>0.27692307692307688</v>
      </c>
      <c r="AR5" s="60">
        <f t="shared" si="2"/>
        <v>3.461538461538461E-2</v>
      </c>
      <c r="AS5" s="60">
        <f t="shared" si="2"/>
        <v>0</v>
      </c>
      <c r="AT5" s="60">
        <f t="shared" si="2"/>
        <v>5.7092538461538451</v>
      </c>
      <c r="AU5" s="60">
        <f t="shared" si="2"/>
        <v>0.98653846153846136</v>
      </c>
      <c r="AV5" s="60">
        <f t="shared" si="2"/>
        <v>0.65769230769230758</v>
      </c>
      <c r="AW5" s="60">
        <f t="shared" si="2"/>
        <v>0.31216153846153843</v>
      </c>
    </row>
    <row r="6" spans="1:49" x14ac:dyDescent="0.25">
      <c r="A6" s="71"/>
      <c r="B6" s="71"/>
      <c r="C6" s="71"/>
      <c r="D6" s="71"/>
      <c r="E6" s="90" t="s">
        <v>108</v>
      </c>
      <c r="F6" s="90">
        <v>265</v>
      </c>
      <c r="G6" s="90">
        <v>1.4999999999999999E-2</v>
      </c>
      <c r="H6" s="60">
        <f t="shared" si="0"/>
        <v>4.6153846153846143E-2</v>
      </c>
      <c r="I6" s="78">
        <f t="shared" si="3"/>
        <v>6.9230769230769216</v>
      </c>
      <c r="J6" s="61">
        <v>24.16</v>
      </c>
      <c r="K6" s="62">
        <v>1.1000000000000001</v>
      </c>
      <c r="L6" s="62">
        <v>0.2</v>
      </c>
      <c r="M6" s="62">
        <v>4.49</v>
      </c>
      <c r="N6" s="62">
        <v>1.2</v>
      </c>
      <c r="O6" s="62">
        <v>0</v>
      </c>
      <c r="P6" s="62">
        <v>56.8</v>
      </c>
      <c r="Q6" s="62">
        <v>8</v>
      </c>
      <c r="R6" s="62">
        <v>80</v>
      </c>
      <c r="S6" s="63">
        <v>159.22999999999999</v>
      </c>
      <c r="T6" s="64">
        <f t="shared" si="1"/>
        <v>1.6726153846153844</v>
      </c>
      <c r="U6" s="65">
        <f t="shared" si="1"/>
        <v>7.6153846153846155E-2</v>
      </c>
      <c r="V6" s="65">
        <f t="shared" si="1"/>
        <v>1.3846153846153845E-2</v>
      </c>
      <c r="W6" s="65">
        <f t="shared" si="1"/>
        <v>0.31084615384615383</v>
      </c>
      <c r="X6" s="65">
        <f t="shared" si="1"/>
        <v>8.3076923076923062E-2</v>
      </c>
      <c r="Y6" s="65">
        <f t="shared" si="1"/>
        <v>0</v>
      </c>
      <c r="Z6" s="65">
        <f t="shared" si="1"/>
        <v>3.9323076923076914</v>
      </c>
      <c r="AA6" s="65">
        <f t="shared" si="1"/>
        <v>0.55384615384615377</v>
      </c>
      <c r="AB6" s="65">
        <f t="shared" si="1"/>
        <v>5.5384615384615374</v>
      </c>
      <c r="AC6" s="66">
        <f t="shared" si="1"/>
        <v>11.023615384615383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0.75</v>
      </c>
      <c r="AL6" s="68">
        <v>0.95</v>
      </c>
      <c r="AM6" s="69">
        <v>0.9</v>
      </c>
      <c r="AN6" s="70">
        <f t="shared" si="4"/>
        <v>1.6726153846153844</v>
      </c>
      <c r="AO6" s="60">
        <f t="shared" si="2"/>
        <v>7.6153846153846155E-2</v>
      </c>
      <c r="AP6" s="60">
        <f t="shared" si="2"/>
        <v>1.3846153846153845E-2</v>
      </c>
      <c r="AQ6" s="60">
        <f t="shared" si="2"/>
        <v>0.31084615384615383</v>
      </c>
      <c r="AR6" s="60">
        <f t="shared" si="2"/>
        <v>8.3076923076923062E-2</v>
      </c>
      <c r="AS6" s="60">
        <f t="shared" si="2"/>
        <v>0</v>
      </c>
      <c r="AT6" s="60">
        <f t="shared" si="2"/>
        <v>3.5390769230769221</v>
      </c>
      <c r="AU6" s="60">
        <f t="shared" si="2"/>
        <v>0.41538461538461535</v>
      </c>
      <c r="AV6" s="60">
        <f t="shared" si="2"/>
        <v>5.2615384615384606</v>
      </c>
      <c r="AW6" s="60">
        <f t="shared" si="2"/>
        <v>9.921253846153844</v>
      </c>
    </row>
    <row r="7" spans="1:49" x14ac:dyDescent="0.25">
      <c r="A7" s="71"/>
      <c r="B7" s="71"/>
      <c r="C7" s="71"/>
      <c r="D7" s="71"/>
      <c r="E7" s="90" t="s">
        <v>41</v>
      </c>
      <c r="F7" s="90">
        <v>356</v>
      </c>
      <c r="G7" s="90">
        <v>1.4999999999999999E-2</v>
      </c>
      <c r="H7" s="60">
        <f t="shared" si="0"/>
        <v>4.6153846153846143E-2</v>
      </c>
      <c r="I7" s="78">
        <f t="shared" si="3"/>
        <v>6.9230769230769216</v>
      </c>
      <c r="J7" s="61">
        <v>52.75</v>
      </c>
      <c r="K7" s="62">
        <v>1.5</v>
      </c>
      <c r="L7" s="62">
        <v>0.75</v>
      </c>
      <c r="M7" s="62">
        <v>10</v>
      </c>
      <c r="N7" s="62">
        <v>2.5</v>
      </c>
      <c r="O7" s="62">
        <v>0</v>
      </c>
      <c r="P7" s="62">
        <v>27.5</v>
      </c>
      <c r="Q7" s="62">
        <v>4.5</v>
      </c>
      <c r="R7" s="62">
        <v>27.5</v>
      </c>
      <c r="S7" s="63">
        <v>14.5</v>
      </c>
      <c r="T7" s="64">
        <f t="shared" si="1"/>
        <v>3.6519230769230764</v>
      </c>
      <c r="U7" s="65">
        <f t="shared" si="1"/>
        <v>0.10384615384615384</v>
      </c>
      <c r="V7" s="65">
        <f t="shared" si="1"/>
        <v>5.1923076923076919E-2</v>
      </c>
      <c r="W7" s="65">
        <f t="shared" si="1"/>
        <v>0.69230769230769218</v>
      </c>
      <c r="X7" s="65">
        <f t="shared" si="1"/>
        <v>0.17307692307692304</v>
      </c>
      <c r="Y7" s="65">
        <f t="shared" si="1"/>
        <v>0</v>
      </c>
      <c r="Z7" s="65">
        <f t="shared" si="1"/>
        <v>1.9038461538461535</v>
      </c>
      <c r="AA7" s="65">
        <f t="shared" si="1"/>
        <v>0.31153846153846149</v>
      </c>
      <c r="AB7" s="65">
        <f t="shared" si="1"/>
        <v>1.9038461538461535</v>
      </c>
      <c r="AC7" s="66">
        <f t="shared" si="1"/>
        <v>1.0038461538461536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0.9</v>
      </c>
      <c r="AK7" s="68">
        <v>0.75</v>
      </c>
      <c r="AL7" s="68">
        <v>0.95</v>
      </c>
      <c r="AM7" s="69">
        <v>0.9</v>
      </c>
      <c r="AN7" s="70">
        <f t="shared" si="4"/>
        <v>3.6519230769230764</v>
      </c>
      <c r="AO7" s="60">
        <f t="shared" si="2"/>
        <v>0.10384615384615384</v>
      </c>
      <c r="AP7" s="60">
        <f t="shared" si="2"/>
        <v>5.1923076923076919E-2</v>
      </c>
      <c r="AQ7" s="60">
        <f t="shared" si="2"/>
        <v>0.69230769230769218</v>
      </c>
      <c r="AR7" s="60">
        <f t="shared" si="2"/>
        <v>0.17307692307692304</v>
      </c>
      <c r="AS7" s="60">
        <f t="shared" si="2"/>
        <v>0</v>
      </c>
      <c r="AT7" s="60">
        <f t="shared" si="2"/>
        <v>1.7134615384615381</v>
      </c>
      <c r="AU7" s="60">
        <f t="shared" si="2"/>
        <v>0.2336538461538461</v>
      </c>
      <c r="AV7" s="60">
        <f t="shared" si="2"/>
        <v>1.8086538461538457</v>
      </c>
      <c r="AW7" s="60">
        <f t="shared" si="2"/>
        <v>0.90346153846153832</v>
      </c>
    </row>
    <row r="8" spans="1:49" x14ac:dyDescent="0.25">
      <c r="A8" s="71"/>
      <c r="B8" s="71"/>
      <c r="C8" s="71"/>
      <c r="D8" s="71"/>
      <c r="E8" s="90" t="s">
        <v>8</v>
      </c>
      <c r="F8" s="90">
        <v>1432</v>
      </c>
      <c r="G8" s="90">
        <v>0.01</v>
      </c>
      <c r="H8" s="60">
        <f t="shared" si="0"/>
        <v>3.0769230769230764E-2</v>
      </c>
      <c r="I8" s="78">
        <f t="shared" si="3"/>
        <v>4.615384615384615</v>
      </c>
      <c r="J8" s="61">
        <v>898.2</v>
      </c>
      <c r="K8" s="62">
        <v>0</v>
      </c>
      <c r="L8" s="62">
        <v>99.8</v>
      </c>
      <c r="M8" s="62">
        <v>0</v>
      </c>
      <c r="N8" s="62">
        <v>0</v>
      </c>
      <c r="O8" s="62">
        <v>64</v>
      </c>
      <c r="P8" s="62">
        <v>40</v>
      </c>
      <c r="Q8" s="62">
        <v>0</v>
      </c>
      <c r="R8" s="62">
        <v>18</v>
      </c>
      <c r="S8" s="63">
        <v>5.0999999999999996</v>
      </c>
      <c r="T8" s="64">
        <f t="shared" si="1"/>
        <v>41.455384615384617</v>
      </c>
      <c r="U8" s="65">
        <f t="shared" si="1"/>
        <v>0</v>
      </c>
      <c r="V8" s="65">
        <f t="shared" si="1"/>
        <v>4.6061538461538456</v>
      </c>
      <c r="W8" s="65">
        <f t="shared" si="1"/>
        <v>0</v>
      </c>
      <c r="X8" s="65">
        <f t="shared" si="1"/>
        <v>0</v>
      </c>
      <c r="Y8" s="65">
        <f t="shared" si="1"/>
        <v>2.9538461538461536</v>
      </c>
      <c r="Z8" s="65">
        <f t="shared" si="1"/>
        <v>1.846153846153846</v>
      </c>
      <c r="AA8" s="65">
        <f t="shared" si="1"/>
        <v>0</v>
      </c>
      <c r="AB8" s="65">
        <f t="shared" si="1"/>
        <v>0.8307692307692307</v>
      </c>
      <c r="AC8" s="66">
        <f t="shared" si="1"/>
        <v>0.23538461538461536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0.9</v>
      </c>
      <c r="AK8" s="68">
        <v>0.75</v>
      </c>
      <c r="AL8" s="68">
        <v>0.95</v>
      </c>
      <c r="AM8" s="69">
        <v>0.9</v>
      </c>
      <c r="AN8" s="70">
        <f t="shared" si="4"/>
        <v>41.455384615384617</v>
      </c>
      <c r="AO8" s="60">
        <f t="shared" si="4"/>
        <v>0</v>
      </c>
      <c r="AP8" s="60">
        <f t="shared" si="4"/>
        <v>4.6061538461538456</v>
      </c>
      <c r="AQ8" s="60">
        <f t="shared" si="4"/>
        <v>0</v>
      </c>
      <c r="AR8" s="60">
        <f t="shared" si="4"/>
        <v>0</v>
      </c>
      <c r="AS8" s="60">
        <f t="shared" si="4"/>
        <v>2.9538461538461536</v>
      </c>
      <c r="AT8" s="60">
        <f t="shared" si="4"/>
        <v>1.6615384615384614</v>
      </c>
      <c r="AU8" s="60">
        <f t="shared" si="4"/>
        <v>0</v>
      </c>
      <c r="AV8" s="60">
        <f t="shared" si="4"/>
        <v>0.78923076923076918</v>
      </c>
      <c r="AW8" s="60">
        <f t="shared" si="4"/>
        <v>0.21184615384615382</v>
      </c>
    </row>
    <row r="9" spans="1:49" x14ac:dyDescent="0.25">
      <c r="A9" s="71"/>
      <c r="B9" s="71"/>
      <c r="C9" s="71"/>
      <c r="D9" s="71"/>
      <c r="E9" s="90" t="s">
        <v>9</v>
      </c>
      <c r="F9" s="90">
        <v>1530</v>
      </c>
      <c r="G9" s="90">
        <v>2.5000000000000001E-3</v>
      </c>
      <c r="H9" s="60">
        <f t="shared" si="0"/>
        <v>7.692307692307691E-3</v>
      </c>
      <c r="I9" s="78">
        <f t="shared" si="3"/>
        <v>1.1538461538461537</v>
      </c>
      <c r="J9" s="61">
        <v>0</v>
      </c>
      <c r="K9" s="62">
        <v>0</v>
      </c>
      <c r="L9" s="62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22</v>
      </c>
      <c r="S9" s="63">
        <v>39311</v>
      </c>
      <c r="T9" s="64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0.25384615384615383</v>
      </c>
      <c r="AC9" s="66">
        <f t="shared" si="1"/>
        <v>453.5884615384615</v>
      </c>
      <c r="AD9" s="67">
        <v>1</v>
      </c>
      <c r="AE9" s="68">
        <v>1</v>
      </c>
      <c r="AF9" s="68">
        <v>1</v>
      </c>
      <c r="AG9" s="68">
        <v>1</v>
      </c>
      <c r="AH9" s="68">
        <v>1</v>
      </c>
      <c r="AI9" s="68">
        <v>1</v>
      </c>
      <c r="AJ9" s="68">
        <v>0.9</v>
      </c>
      <c r="AK9" s="68">
        <v>0.75</v>
      </c>
      <c r="AL9" s="68">
        <v>0.95</v>
      </c>
      <c r="AM9" s="69">
        <v>0.9</v>
      </c>
      <c r="AN9" s="70">
        <f t="shared" si="4"/>
        <v>0</v>
      </c>
      <c r="AO9" s="60">
        <f t="shared" si="4"/>
        <v>0</v>
      </c>
      <c r="AP9" s="60">
        <f t="shared" si="4"/>
        <v>0</v>
      </c>
      <c r="AQ9" s="60">
        <f t="shared" si="4"/>
        <v>0</v>
      </c>
      <c r="AR9" s="60">
        <f t="shared" si="4"/>
        <v>0</v>
      </c>
      <c r="AS9" s="60">
        <f t="shared" si="4"/>
        <v>0</v>
      </c>
      <c r="AT9" s="60">
        <f t="shared" si="4"/>
        <v>0</v>
      </c>
      <c r="AU9" s="60">
        <f t="shared" si="4"/>
        <v>0</v>
      </c>
      <c r="AV9" s="60">
        <f t="shared" si="4"/>
        <v>0.24115384615384614</v>
      </c>
      <c r="AW9" s="60">
        <f t="shared" si="4"/>
        <v>408.22961538461539</v>
      </c>
    </row>
    <row r="10" spans="1:49" x14ac:dyDescent="0.25">
      <c r="A10" s="91"/>
      <c r="B10" s="91"/>
      <c r="C10" s="91"/>
      <c r="D10" s="91"/>
      <c r="E10" s="58" t="s">
        <v>427</v>
      </c>
      <c r="F10" s="58">
        <v>0</v>
      </c>
      <c r="G10" s="90">
        <f>SUM(G3:G9)</f>
        <v>0.16250000000000003</v>
      </c>
      <c r="H10" s="60">
        <f t="shared" si="0"/>
        <v>0.5</v>
      </c>
      <c r="I10" s="78">
        <f t="shared" si="3"/>
        <v>75</v>
      </c>
      <c r="J10" s="61">
        <v>0</v>
      </c>
      <c r="K10" s="62">
        <v>0</v>
      </c>
      <c r="L10" s="62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62">
        <v>0</v>
      </c>
      <c r="S10" s="63">
        <v>0</v>
      </c>
      <c r="T10" s="64">
        <f t="shared" si="1"/>
        <v>0</v>
      </c>
      <c r="U10" s="65">
        <f t="shared" si="1"/>
        <v>0</v>
      </c>
      <c r="V10" s="65">
        <f t="shared" si="1"/>
        <v>0</v>
      </c>
      <c r="W10" s="65">
        <f t="shared" si="1"/>
        <v>0</v>
      </c>
      <c r="X10" s="65">
        <f t="shared" si="1"/>
        <v>0</v>
      </c>
      <c r="Y10" s="65">
        <f t="shared" si="1"/>
        <v>0</v>
      </c>
      <c r="Z10" s="65">
        <f t="shared" si="1"/>
        <v>0</v>
      </c>
      <c r="AA10" s="65">
        <f t="shared" si="1"/>
        <v>0</v>
      </c>
      <c r="AB10" s="65">
        <f t="shared" si="1"/>
        <v>0</v>
      </c>
      <c r="AC10" s="66">
        <f t="shared" si="1"/>
        <v>0</v>
      </c>
      <c r="AD10" s="67">
        <v>1</v>
      </c>
      <c r="AE10" s="68">
        <v>1</v>
      </c>
      <c r="AF10" s="68">
        <v>1</v>
      </c>
      <c r="AG10" s="68">
        <v>1</v>
      </c>
      <c r="AH10" s="68">
        <v>1</v>
      </c>
      <c r="AI10" s="68">
        <v>1</v>
      </c>
      <c r="AJ10" s="68">
        <v>1</v>
      </c>
      <c r="AK10" s="68">
        <v>1</v>
      </c>
      <c r="AL10" s="68">
        <v>1</v>
      </c>
      <c r="AM10" s="69">
        <v>1</v>
      </c>
      <c r="AN10" s="70">
        <f t="shared" si="4"/>
        <v>0</v>
      </c>
      <c r="AO10" s="60">
        <f t="shared" si="4"/>
        <v>0</v>
      </c>
      <c r="AP10" s="60">
        <f t="shared" si="4"/>
        <v>0</v>
      </c>
      <c r="AQ10" s="60">
        <f t="shared" si="4"/>
        <v>0</v>
      </c>
      <c r="AR10" s="60">
        <f t="shared" si="4"/>
        <v>0</v>
      </c>
      <c r="AS10" s="60">
        <f t="shared" si="4"/>
        <v>0</v>
      </c>
      <c r="AT10" s="60">
        <f t="shared" si="4"/>
        <v>0</v>
      </c>
      <c r="AU10" s="60">
        <f t="shared" si="4"/>
        <v>0</v>
      </c>
      <c r="AV10" s="60">
        <f t="shared" si="4"/>
        <v>0</v>
      </c>
      <c r="AW10" s="60">
        <f t="shared" si="4"/>
        <v>0</v>
      </c>
    </row>
    <row r="11" spans="1:49" x14ac:dyDescent="0.25">
      <c r="A11" s="73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5"/>
      <c r="AM11" s="76" t="s">
        <v>31</v>
      </c>
      <c r="AN11" s="77">
        <f t="shared" ref="AN11:AW11" si="5">SUM(AN3:AN10)</f>
        <v>142.11415384615384</v>
      </c>
      <c r="AO11" s="77">
        <f t="shared" si="5"/>
        <v>8.3727692307692276</v>
      </c>
      <c r="AP11" s="77">
        <f t="shared" si="5"/>
        <v>6.677538461538461</v>
      </c>
      <c r="AQ11" s="77">
        <f t="shared" si="5"/>
        <v>12.131307692307692</v>
      </c>
      <c r="AR11" s="77">
        <f t="shared" si="5"/>
        <v>1.1686153846153844</v>
      </c>
      <c r="AS11" s="77">
        <f t="shared" si="5"/>
        <v>32.134615384615373</v>
      </c>
      <c r="AT11" s="77">
        <f t="shared" si="5"/>
        <v>16.938138461538458</v>
      </c>
      <c r="AU11" s="77">
        <f t="shared" si="5"/>
        <v>1.6355769230769228</v>
      </c>
      <c r="AV11" s="77">
        <f t="shared" si="5"/>
        <v>18.227065384615383</v>
      </c>
      <c r="AW11" s="77">
        <f t="shared" si="5"/>
        <v>446.17500000000001</v>
      </c>
    </row>
    <row r="13" spans="1:49" x14ac:dyDescent="0.25">
      <c r="B13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"/>
  <sheetViews>
    <sheetView showGridLines="0" topLeftCell="E1" workbookViewId="0">
      <selection activeCell="J4" sqref="J4:S4"/>
    </sheetView>
  </sheetViews>
  <sheetFormatPr baseColWidth="10" defaultRowHeight="18" x14ac:dyDescent="0.25"/>
  <cols>
    <col min="1" max="1" width="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172</v>
      </c>
      <c r="B3" s="56" t="s">
        <v>455</v>
      </c>
      <c r="C3" s="56" t="s">
        <v>12</v>
      </c>
      <c r="D3" s="56">
        <v>200</v>
      </c>
      <c r="E3" s="58" t="s">
        <v>457</v>
      </c>
      <c r="F3" s="58">
        <v>690</v>
      </c>
      <c r="G3" s="90">
        <v>0.5</v>
      </c>
      <c r="H3" s="60">
        <f t="shared" ref="H3:H8" si="0">G3/SUM($G$3:$G$8)</f>
        <v>0.47846889952153121</v>
      </c>
      <c r="I3" s="78">
        <f>$D$3*H3</f>
        <v>95.69377990430624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8" si="1">$I3/100*J3</f>
        <v>378.22009569378002</v>
      </c>
      <c r="U3" s="65">
        <f t="shared" si="1"/>
        <v>12.612440191387563</v>
      </c>
      <c r="V3" s="65">
        <f t="shared" si="1"/>
        <v>35.406698564593313</v>
      </c>
      <c r="W3" s="65">
        <f t="shared" si="1"/>
        <v>2.2775119617224884</v>
      </c>
      <c r="X3" s="65">
        <f t="shared" si="1"/>
        <v>0</v>
      </c>
      <c r="Y3" s="65">
        <f t="shared" si="1"/>
        <v>76.555023923444992</v>
      </c>
      <c r="Z3" s="65">
        <f t="shared" si="1"/>
        <v>17.224880382775122</v>
      </c>
      <c r="AA3" s="65">
        <f t="shared" si="1"/>
        <v>0</v>
      </c>
      <c r="AB3" s="65">
        <f t="shared" si="1"/>
        <v>5.7416267942583747</v>
      </c>
      <c r="AC3" s="66">
        <f t="shared" si="1"/>
        <v>57.110047846889962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1</v>
      </c>
      <c r="AM3" s="69">
        <v>0.85</v>
      </c>
      <c r="AN3" s="70">
        <f>AD3*T3</f>
        <v>378.22009569378002</v>
      </c>
      <c r="AO3" s="60">
        <f t="shared" ref="AO3:AW8" si="2">AE3*U3</f>
        <v>12.612440191387563</v>
      </c>
      <c r="AP3" s="60">
        <f t="shared" si="2"/>
        <v>35.406698564593313</v>
      </c>
      <c r="AQ3" s="60">
        <f t="shared" si="2"/>
        <v>2.2775119617224884</v>
      </c>
      <c r="AR3" s="60">
        <f t="shared" si="2"/>
        <v>0</v>
      </c>
      <c r="AS3" s="60">
        <f t="shared" si="2"/>
        <v>76.555023923444992</v>
      </c>
      <c r="AT3" s="60">
        <f t="shared" si="2"/>
        <v>12.918660287081341</v>
      </c>
      <c r="AU3" s="60">
        <f t="shared" si="2"/>
        <v>0</v>
      </c>
      <c r="AV3" s="60">
        <f t="shared" si="2"/>
        <v>5.7416267942583747</v>
      </c>
      <c r="AW3" s="60">
        <f t="shared" si="2"/>
        <v>48.543540669856469</v>
      </c>
    </row>
    <row r="4" spans="1:49" x14ac:dyDescent="0.25">
      <c r="A4" s="71"/>
      <c r="B4" s="71"/>
      <c r="C4" s="71"/>
      <c r="D4" s="71"/>
      <c r="E4" s="58" t="s">
        <v>156</v>
      </c>
      <c r="F4" s="58">
        <v>454</v>
      </c>
      <c r="G4" s="90">
        <v>0.2</v>
      </c>
      <c r="H4" s="60">
        <f t="shared" si="0"/>
        <v>0.1913875598086125</v>
      </c>
      <c r="I4" s="78">
        <f t="shared" ref="I4:I8" si="3">$D$3*H4</f>
        <v>38.277511961722496</v>
      </c>
      <c r="J4" s="61">
        <v>30.85</v>
      </c>
      <c r="K4" s="62">
        <v>1.6</v>
      </c>
      <c r="L4" s="62">
        <v>0.21</v>
      </c>
      <c r="M4" s="62">
        <v>5.64</v>
      </c>
      <c r="N4" s="62">
        <v>2.5</v>
      </c>
      <c r="O4" s="62">
        <v>0</v>
      </c>
      <c r="P4" s="62">
        <v>3</v>
      </c>
      <c r="Q4" s="62">
        <v>1</v>
      </c>
      <c r="R4" s="62">
        <v>33.630000000000003</v>
      </c>
      <c r="S4" s="63">
        <v>8.5299999999999994</v>
      </c>
      <c r="T4" s="64">
        <f t="shared" si="1"/>
        <v>11.808612440191389</v>
      </c>
      <c r="U4" s="65">
        <f t="shared" si="1"/>
        <v>0.6124401913875599</v>
      </c>
      <c r="V4" s="65">
        <f t="shared" si="1"/>
        <v>8.0382775119617236E-2</v>
      </c>
      <c r="W4" s="65">
        <f t="shared" si="1"/>
        <v>2.1588516746411486</v>
      </c>
      <c r="X4" s="65">
        <f t="shared" si="1"/>
        <v>0.95693779904306231</v>
      </c>
      <c r="Y4" s="65">
        <f t="shared" si="1"/>
        <v>0</v>
      </c>
      <c r="Z4" s="65">
        <f t="shared" si="1"/>
        <v>1.1483253588516749</v>
      </c>
      <c r="AA4" s="65">
        <f t="shared" si="1"/>
        <v>0.38277511961722493</v>
      </c>
      <c r="AB4" s="65">
        <f t="shared" si="1"/>
        <v>12.872727272727275</v>
      </c>
      <c r="AC4" s="66">
        <f t="shared" si="1"/>
        <v>3.2650717703349286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8" si="4">AD4*T4</f>
        <v>11.808612440191389</v>
      </c>
      <c r="AO4" s="60">
        <f t="shared" si="2"/>
        <v>0.6124401913875599</v>
      </c>
      <c r="AP4" s="60">
        <f t="shared" si="2"/>
        <v>8.0382775119617236E-2</v>
      </c>
      <c r="AQ4" s="60">
        <f t="shared" si="2"/>
        <v>2.1588516746411486</v>
      </c>
      <c r="AR4" s="60">
        <f t="shared" si="2"/>
        <v>0.95693779904306231</v>
      </c>
      <c r="AS4" s="60">
        <f t="shared" si="2"/>
        <v>0</v>
      </c>
      <c r="AT4" s="60">
        <f t="shared" si="2"/>
        <v>1.0334928229665075</v>
      </c>
      <c r="AU4" s="60">
        <f t="shared" si="2"/>
        <v>0.32535885167464118</v>
      </c>
      <c r="AV4" s="60">
        <f t="shared" si="2"/>
        <v>12.872727272727275</v>
      </c>
      <c r="AW4" s="60">
        <f t="shared" si="2"/>
        <v>3.2650717703349286</v>
      </c>
    </row>
    <row r="5" spans="1:49" x14ac:dyDescent="0.25">
      <c r="A5" s="71"/>
      <c r="B5" s="71"/>
      <c r="C5" s="71"/>
      <c r="D5" s="71"/>
      <c r="E5" s="90" t="s">
        <v>456</v>
      </c>
      <c r="F5" s="90">
        <v>268</v>
      </c>
      <c r="G5" s="90">
        <v>0.2</v>
      </c>
      <c r="H5" s="60">
        <f t="shared" si="0"/>
        <v>0.1913875598086125</v>
      </c>
      <c r="I5" s="78">
        <f t="shared" si="3"/>
        <v>38.277511961722496</v>
      </c>
      <c r="J5" s="61">
        <v>31.6</v>
      </c>
      <c r="K5" s="62">
        <v>2.4</v>
      </c>
      <c r="L5" s="62">
        <v>0.4</v>
      </c>
      <c r="M5" s="62">
        <v>4.5999999999999996</v>
      </c>
      <c r="N5" s="62">
        <v>1.4</v>
      </c>
      <c r="O5" s="62">
        <v>0</v>
      </c>
      <c r="P5" s="62">
        <v>235</v>
      </c>
      <c r="Q5" s="62">
        <v>24</v>
      </c>
      <c r="R5" s="62">
        <v>42</v>
      </c>
      <c r="S5" s="63">
        <v>8</v>
      </c>
      <c r="T5" s="64">
        <f t="shared" si="1"/>
        <v>12.095693779904309</v>
      </c>
      <c r="U5" s="65">
        <f t="shared" si="1"/>
        <v>0.91866028708133984</v>
      </c>
      <c r="V5" s="65">
        <f t="shared" si="1"/>
        <v>0.15311004784688997</v>
      </c>
      <c r="W5" s="65">
        <f t="shared" si="1"/>
        <v>1.7607655502392345</v>
      </c>
      <c r="X5" s="65">
        <f t="shared" si="1"/>
        <v>0.53588516746411485</v>
      </c>
      <c r="Y5" s="65">
        <f t="shared" si="1"/>
        <v>0</v>
      </c>
      <c r="Z5" s="65">
        <f t="shared" si="1"/>
        <v>89.95215311004786</v>
      </c>
      <c r="AA5" s="65">
        <f t="shared" si="1"/>
        <v>9.1866028708133989</v>
      </c>
      <c r="AB5" s="65">
        <f t="shared" si="1"/>
        <v>16.076555023923447</v>
      </c>
      <c r="AC5" s="66">
        <f t="shared" si="1"/>
        <v>3.0622009569377995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4"/>
        <v>12.095693779904309</v>
      </c>
      <c r="AO5" s="60">
        <f t="shared" si="2"/>
        <v>0.91866028708133984</v>
      </c>
      <c r="AP5" s="60">
        <f t="shared" si="2"/>
        <v>0.15311004784688997</v>
      </c>
      <c r="AQ5" s="60">
        <f t="shared" si="2"/>
        <v>1.7607655502392345</v>
      </c>
      <c r="AR5" s="60">
        <f t="shared" si="2"/>
        <v>0.53588516746411485</v>
      </c>
      <c r="AS5" s="60">
        <f t="shared" si="2"/>
        <v>0</v>
      </c>
      <c r="AT5" s="60">
        <f t="shared" si="2"/>
        <v>80.956937799043075</v>
      </c>
      <c r="AU5" s="60">
        <f t="shared" si="2"/>
        <v>7.8086124401913892</v>
      </c>
      <c r="AV5" s="60">
        <f t="shared" si="2"/>
        <v>16.076555023923447</v>
      </c>
      <c r="AW5" s="60">
        <f t="shared" si="2"/>
        <v>3.0622009569377995</v>
      </c>
    </row>
    <row r="6" spans="1:49" x14ac:dyDescent="0.25">
      <c r="A6" s="71"/>
      <c r="B6" s="71"/>
      <c r="C6" s="71"/>
      <c r="D6" s="71"/>
      <c r="E6" s="90" t="s">
        <v>126</v>
      </c>
      <c r="F6" s="90">
        <v>225</v>
      </c>
      <c r="G6" s="90">
        <v>0.1</v>
      </c>
      <c r="H6" s="60">
        <f t="shared" si="0"/>
        <v>9.5693779904306248E-2</v>
      </c>
      <c r="I6" s="78">
        <f t="shared" si="3"/>
        <v>19.138755980861248</v>
      </c>
      <c r="J6" s="61">
        <v>44.58</v>
      </c>
      <c r="K6" s="62">
        <v>1.29</v>
      </c>
      <c r="L6" s="62">
        <v>0.42</v>
      </c>
      <c r="M6" s="62">
        <v>8.91</v>
      </c>
      <c r="N6" s="62">
        <v>3.19</v>
      </c>
      <c r="O6" s="62">
        <v>0</v>
      </c>
      <c r="P6" s="62">
        <v>232</v>
      </c>
      <c r="Q6" s="62">
        <v>143.66</v>
      </c>
      <c r="R6" s="62">
        <v>36.5</v>
      </c>
      <c r="S6" s="63">
        <v>2.6</v>
      </c>
      <c r="T6" s="64">
        <f t="shared" si="1"/>
        <v>8.5320574162679428</v>
      </c>
      <c r="U6" s="65">
        <f t="shared" si="1"/>
        <v>0.24688995215311008</v>
      </c>
      <c r="V6" s="65">
        <f t="shared" si="1"/>
        <v>8.0382775119617236E-2</v>
      </c>
      <c r="W6" s="65">
        <f t="shared" si="1"/>
        <v>1.705263157894737</v>
      </c>
      <c r="X6" s="65">
        <f t="shared" si="1"/>
        <v>0.61052631578947381</v>
      </c>
      <c r="Y6" s="65">
        <f t="shared" si="1"/>
        <v>0</v>
      </c>
      <c r="Z6" s="65">
        <f t="shared" si="1"/>
        <v>44.40191387559809</v>
      </c>
      <c r="AA6" s="65">
        <f t="shared" si="1"/>
        <v>27.494736842105265</v>
      </c>
      <c r="AB6" s="65">
        <f t="shared" si="1"/>
        <v>6.9856459330143554</v>
      </c>
      <c r="AC6" s="66">
        <f t="shared" si="1"/>
        <v>0.49760765550239244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</v>
      </c>
      <c r="AL6" s="68">
        <v>1</v>
      </c>
      <c r="AM6" s="69">
        <v>1</v>
      </c>
      <c r="AN6" s="70">
        <f t="shared" si="4"/>
        <v>8.5320574162679428</v>
      </c>
      <c r="AO6" s="60">
        <f t="shared" si="2"/>
        <v>0.24688995215311008</v>
      </c>
      <c r="AP6" s="60">
        <f t="shared" si="2"/>
        <v>8.0382775119617236E-2</v>
      </c>
      <c r="AQ6" s="60">
        <f t="shared" si="2"/>
        <v>1.705263157894737</v>
      </c>
      <c r="AR6" s="60">
        <f t="shared" si="2"/>
        <v>0.61052631578947381</v>
      </c>
      <c r="AS6" s="60">
        <f t="shared" si="2"/>
        <v>0</v>
      </c>
      <c r="AT6" s="60">
        <f t="shared" si="2"/>
        <v>39.961722488038284</v>
      </c>
      <c r="AU6" s="60">
        <f t="shared" si="2"/>
        <v>21.995789473684212</v>
      </c>
      <c r="AV6" s="60">
        <f t="shared" si="2"/>
        <v>6.9856459330143554</v>
      </c>
      <c r="AW6" s="60">
        <f t="shared" si="2"/>
        <v>0.49760765550239244</v>
      </c>
    </row>
    <row r="7" spans="1:49" x14ac:dyDescent="0.25">
      <c r="A7" s="71"/>
      <c r="B7" s="71"/>
      <c r="C7" s="71"/>
      <c r="D7" s="71"/>
      <c r="E7" s="90" t="s">
        <v>8</v>
      </c>
      <c r="F7" s="90">
        <v>1432</v>
      </c>
      <c r="G7" s="90">
        <v>0.03</v>
      </c>
      <c r="H7" s="60">
        <f t="shared" si="0"/>
        <v>2.8708133971291874E-2</v>
      </c>
      <c r="I7" s="78">
        <f t="shared" si="3"/>
        <v>5.7416267942583747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51.571291866028723</v>
      </c>
      <c r="U7" s="65">
        <f t="shared" si="1"/>
        <v>0</v>
      </c>
      <c r="V7" s="65">
        <f t="shared" si="1"/>
        <v>5.7301435406698582</v>
      </c>
      <c r="W7" s="65">
        <f t="shared" si="1"/>
        <v>0</v>
      </c>
      <c r="X7" s="65">
        <f t="shared" si="1"/>
        <v>0</v>
      </c>
      <c r="Y7" s="65">
        <f t="shared" si="1"/>
        <v>3.6746411483253598</v>
      </c>
      <c r="Z7" s="65">
        <f t="shared" si="1"/>
        <v>2.2966507177033497</v>
      </c>
      <c r="AA7" s="65">
        <f t="shared" si="1"/>
        <v>0</v>
      </c>
      <c r="AB7" s="65">
        <f t="shared" si="1"/>
        <v>1.0334928229665075</v>
      </c>
      <c r="AC7" s="66">
        <f t="shared" si="1"/>
        <v>0.2928229665071771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51.571291866028723</v>
      </c>
      <c r="AO7" s="60">
        <f t="shared" si="2"/>
        <v>0</v>
      </c>
      <c r="AP7" s="60">
        <f t="shared" si="2"/>
        <v>5.7301435406698582</v>
      </c>
      <c r="AQ7" s="60">
        <f t="shared" si="2"/>
        <v>0</v>
      </c>
      <c r="AR7" s="60">
        <f t="shared" si="2"/>
        <v>0</v>
      </c>
      <c r="AS7" s="60">
        <f t="shared" si="2"/>
        <v>3.6746411483253598</v>
      </c>
      <c r="AT7" s="60">
        <f t="shared" si="2"/>
        <v>2.2966507177033497</v>
      </c>
      <c r="AU7" s="60">
        <f t="shared" si="2"/>
        <v>0</v>
      </c>
      <c r="AV7" s="60">
        <f t="shared" si="2"/>
        <v>1.0334928229665075</v>
      </c>
      <c r="AW7" s="60">
        <f t="shared" si="2"/>
        <v>0.2928229665071771</v>
      </c>
    </row>
    <row r="8" spans="1:49" x14ac:dyDescent="0.25">
      <c r="A8" s="72"/>
      <c r="B8" s="72"/>
      <c r="C8" s="72"/>
      <c r="D8" s="72"/>
      <c r="E8" s="90" t="s">
        <v>9</v>
      </c>
      <c r="F8" s="90">
        <v>1530</v>
      </c>
      <c r="G8" s="90">
        <v>1.4999999999999999E-2</v>
      </c>
      <c r="H8" s="60">
        <f t="shared" si="0"/>
        <v>1.4354066985645937E-2</v>
      </c>
      <c r="I8" s="78">
        <f t="shared" si="3"/>
        <v>2.8708133971291874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0.63157894736842124</v>
      </c>
      <c r="AC8" s="66">
        <f t="shared" si="1"/>
        <v>1128.5454545454547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0.63157894736842124</v>
      </c>
      <c r="AW8" s="60">
        <f t="shared" si="2"/>
        <v>1128.5454545454547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462.22775119617239</v>
      </c>
      <c r="AO9" s="77">
        <f t="shared" ref="AO9:AW9" si="5">SUM(AO3:AO8)</f>
        <v>14.390430622009571</v>
      </c>
      <c r="AP9" s="77">
        <f t="shared" si="5"/>
        <v>41.450717703349291</v>
      </c>
      <c r="AQ9" s="77">
        <f t="shared" si="5"/>
        <v>7.902392344497609</v>
      </c>
      <c r="AR9" s="77">
        <f t="shared" si="5"/>
        <v>2.1033492822966511</v>
      </c>
      <c r="AS9" s="77">
        <f t="shared" si="5"/>
        <v>80.229665071770356</v>
      </c>
      <c r="AT9" s="77">
        <f t="shared" si="5"/>
        <v>137.16746411483257</v>
      </c>
      <c r="AU9" s="77">
        <f t="shared" si="5"/>
        <v>30.129760765550245</v>
      </c>
      <c r="AV9" s="77">
        <f t="shared" si="5"/>
        <v>43.341626794258374</v>
      </c>
      <c r="AW9" s="77">
        <f t="shared" si="5"/>
        <v>1184.2066985645936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173</v>
      </c>
      <c r="B3" s="56" t="s">
        <v>458</v>
      </c>
      <c r="C3" s="56" t="s">
        <v>12</v>
      </c>
      <c r="D3" s="56">
        <v>200</v>
      </c>
      <c r="E3" s="58" t="s">
        <v>71</v>
      </c>
      <c r="F3" s="58">
        <v>221</v>
      </c>
      <c r="G3" s="90">
        <v>0.6</v>
      </c>
      <c r="H3" s="60">
        <f>G3/SUM($G$3:$G$6)</f>
        <v>0.57416267942583732</v>
      </c>
      <c r="I3" s="78">
        <f>$D$3*H3</f>
        <v>114.83253588516746</v>
      </c>
      <c r="J3" s="61">
        <v>21.8</v>
      </c>
      <c r="K3" s="62">
        <v>1</v>
      </c>
      <c r="L3" s="62">
        <v>0.2</v>
      </c>
      <c r="M3" s="62">
        <v>4</v>
      </c>
      <c r="N3" s="62">
        <v>0.5</v>
      </c>
      <c r="O3" s="62">
        <v>0</v>
      </c>
      <c r="P3" s="62">
        <v>91.63</v>
      </c>
      <c r="Q3" s="62">
        <v>19</v>
      </c>
      <c r="R3" s="62">
        <v>10</v>
      </c>
      <c r="S3" s="63">
        <v>5.01</v>
      </c>
      <c r="T3" s="64">
        <f t="shared" ref="T3:AC6" si="0">$I3/100*J3</f>
        <v>25.033492822966508</v>
      </c>
      <c r="U3" s="65">
        <f t="shared" si="0"/>
        <v>1.1483253588516746</v>
      </c>
      <c r="V3" s="65">
        <f t="shared" si="0"/>
        <v>0.22966507177033493</v>
      </c>
      <c r="W3" s="65">
        <f t="shared" si="0"/>
        <v>4.5933014354066986</v>
      </c>
      <c r="X3" s="65">
        <f t="shared" si="0"/>
        <v>0.57416267942583732</v>
      </c>
      <c r="Y3" s="65">
        <f t="shared" si="0"/>
        <v>0</v>
      </c>
      <c r="Z3" s="65">
        <f t="shared" si="0"/>
        <v>105.22105263157894</v>
      </c>
      <c r="AA3" s="65">
        <f t="shared" si="0"/>
        <v>21.818181818181817</v>
      </c>
      <c r="AB3" s="65">
        <f t="shared" si="0"/>
        <v>11.483253588516746</v>
      </c>
      <c r="AC3" s="66">
        <f t="shared" si="0"/>
        <v>5.7531100478468895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25.033492822966508</v>
      </c>
      <c r="AO3" s="60">
        <f t="shared" ref="AO3:AW6" si="1">AE3*U3</f>
        <v>1.1483253588516746</v>
      </c>
      <c r="AP3" s="60">
        <f t="shared" si="1"/>
        <v>0.22966507177033493</v>
      </c>
      <c r="AQ3" s="60">
        <f t="shared" si="1"/>
        <v>4.5933014354066986</v>
      </c>
      <c r="AR3" s="60">
        <f t="shared" si="1"/>
        <v>0.57416267942583732</v>
      </c>
      <c r="AS3" s="60">
        <f t="shared" si="1"/>
        <v>0</v>
      </c>
      <c r="AT3" s="60">
        <f t="shared" si="1"/>
        <v>94.698947368421045</v>
      </c>
      <c r="AU3" s="60">
        <f t="shared" si="1"/>
        <v>18.545454545454543</v>
      </c>
      <c r="AV3" s="60">
        <f t="shared" si="1"/>
        <v>11.483253588516746</v>
      </c>
      <c r="AW3" s="60">
        <f t="shared" si="1"/>
        <v>5.7531100478468895</v>
      </c>
    </row>
    <row r="4" spans="1:49" x14ac:dyDescent="0.25">
      <c r="A4" s="71"/>
      <c r="B4" s="71"/>
      <c r="C4" s="71"/>
      <c r="D4" s="71"/>
      <c r="E4" s="58" t="s">
        <v>4</v>
      </c>
      <c r="F4" s="58">
        <v>945</v>
      </c>
      <c r="G4" s="90">
        <v>0.4</v>
      </c>
      <c r="H4" s="60">
        <f>G4/SUM($G$3:$G$6)</f>
        <v>0.38277511961722493</v>
      </c>
      <c r="I4" s="78">
        <f t="shared" ref="I4:I6" si="2">$D$3*H4</f>
        <v>76.555023923444992</v>
      </c>
      <c r="J4" s="61">
        <v>139.5</v>
      </c>
      <c r="K4" s="62">
        <v>13</v>
      </c>
      <c r="L4" s="62">
        <v>8.5</v>
      </c>
      <c r="M4" s="62">
        <v>2.75</v>
      </c>
      <c r="N4" s="62">
        <v>0</v>
      </c>
      <c r="O4" s="62">
        <v>584.6</v>
      </c>
      <c r="P4" s="62">
        <v>233.3</v>
      </c>
      <c r="Q4" s="62">
        <v>0</v>
      </c>
      <c r="R4" s="62">
        <v>56</v>
      </c>
      <c r="S4" s="63">
        <v>131</v>
      </c>
      <c r="T4" s="64">
        <f t="shared" si="0"/>
        <v>106.79425837320575</v>
      </c>
      <c r="U4" s="65">
        <f t="shared" si="0"/>
        <v>9.9521531100478491</v>
      </c>
      <c r="V4" s="65">
        <f t="shared" si="0"/>
        <v>6.5071770334928241</v>
      </c>
      <c r="W4" s="65">
        <f t="shared" si="0"/>
        <v>2.1052631578947372</v>
      </c>
      <c r="X4" s="65">
        <f t="shared" si="0"/>
        <v>0</v>
      </c>
      <c r="Y4" s="65">
        <f t="shared" si="0"/>
        <v>447.54066985645943</v>
      </c>
      <c r="Z4" s="65">
        <f t="shared" si="0"/>
        <v>178.60287081339717</v>
      </c>
      <c r="AA4" s="65">
        <f t="shared" si="0"/>
        <v>0</v>
      </c>
      <c r="AB4" s="65">
        <f t="shared" si="0"/>
        <v>42.87081339712919</v>
      </c>
      <c r="AC4" s="66">
        <f t="shared" si="0"/>
        <v>100.28708133971293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6" si="3">AD4*T4</f>
        <v>106.79425837320575</v>
      </c>
      <c r="AO4" s="60">
        <f t="shared" si="1"/>
        <v>9.9521531100478491</v>
      </c>
      <c r="AP4" s="60">
        <f t="shared" si="1"/>
        <v>6.5071770334928241</v>
      </c>
      <c r="AQ4" s="60">
        <f t="shared" si="1"/>
        <v>2.1052631578947372</v>
      </c>
      <c r="AR4" s="60">
        <f t="shared" si="1"/>
        <v>0</v>
      </c>
      <c r="AS4" s="60">
        <f t="shared" si="1"/>
        <v>447.54066985645943</v>
      </c>
      <c r="AT4" s="60">
        <f t="shared" si="1"/>
        <v>178.60287081339717</v>
      </c>
      <c r="AU4" s="60">
        <f t="shared" si="1"/>
        <v>0</v>
      </c>
      <c r="AV4" s="60">
        <f t="shared" si="1"/>
        <v>42.87081339712919</v>
      </c>
      <c r="AW4" s="60">
        <f t="shared" si="1"/>
        <v>100.28708133971293</v>
      </c>
    </row>
    <row r="5" spans="1:49" x14ac:dyDescent="0.25">
      <c r="A5" s="71"/>
      <c r="B5" s="71"/>
      <c r="C5" s="71"/>
      <c r="D5" s="71"/>
      <c r="E5" s="90" t="s">
        <v>8</v>
      </c>
      <c r="F5" s="90">
        <v>1432</v>
      </c>
      <c r="G5" s="90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90" t="s">
        <v>9</v>
      </c>
      <c r="F6" s="90">
        <v>1530</v>
      </c>
      <c r="G6" s="90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183.39904306220095</v>
      </c>
      <c r="AO7" s="77">
        <f t="shared" ref="AO7:AW7" si="4">SUM(AO3:AO6)</f>
        <v>11.100478468899524</v>
      </c>
      <c r="AP7" s="77">
        <f t="shared" si="4"/>
        <v>12.466985645933015</v>
      </c>
      <c r="AQ7" s="77">
        <f t="shared" si="4"/>
        <v>6.6985645933014357</v>
      </c>
      <c r="AR7" s="77">
        <f t="shared" si="4"/>
        <v>0.57416267942583732</v>
      </c>
      <c r="AS7" s="77">
        <f t="shared" si="4"/>
        <v>451.21531100478478</v>
      </c>
      <c r="AT7" s="77">
        <f t="shared" si="4"/>
        <v>275.59846889952161</v>
      </c>
      <c r="AU7" s="77">
        <f t="shared" si="4"/>
        <v>18.545454545454543</v>
      </c>
      <c r="AV7" s="77">
        <f t="shared" si="4"/>
        <v>56.019138755980862</v>
      </c>
      <c r="AW7" s="77">
        <f t="shared" si="4"/>
        <v>1234.8784688995215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J4" sqref="J4:S4"/>
    </sheetView>
  </sheetViews>
  <sheetFormatPr baseColWidth="10" defaultRowHeight="18" x14ac:dyDescent="0.25"/>
  <cols>
    <col min="1" max="1" width="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174</v>
      </c>
      <c r="B3" s="56" t="s">
        <v>459</v>
      </c>
      <c r="C3" s="56" t="s">
        <v>12</v>
      </c>
      <c r="D3" s="56">
        <v>200</v>
      </c>
      <c r="E3" s="58" t="s">
        <v>215</v>
      </c>
      <c r="F3" s="58">
        <v>220</v>
      </c>
      <c r="G3" s="90">
        <v>0.7</v>
      </c>
      <c r="H3" s="60">
        <f>G3/SUM($G$3:$G$7)</f>
        <v>0.66985645933014371</v>
      </c>
      <c r="I3" s="78">
        <f>$D$3*H3</f>
        <v>133.97129186602874</v>
      </c>
      <c r="J3" s="61">
        <v>26.59</v>
      </c>
      <c r="K3" s="62">
        <v>1.1000000000000001</v>
      </c>
      <c r="L3" s="62">
        <v>0.11</v>
      </c>
      <c r="M3" s="62">
        <v>5.3</v>
      </c>
      <c r="N3" s="62">
        <v>1.8</v>
      </c>
      <c r="O3" s="62">
        <v>0</v>
      </c>
      <c r="P3" s="62">
        <v>29.8</v>
      </c>
      <c r="Q3" s="62">
        <v>7</v>
      </c>
      <c r="R3" s="62">
        <v>54.8</v>
      </c>
      <c r="S3" s="63">
        <v>6.32</v>
      </c>
      <c r="T3" s="64">
        <f t="shared" ref="T3:AC7" si="0">$I3/100*J3</f>
        <v>35.62296650717704</v>
      </c>
      <c r="U3" s="65">
        <f t="shared" si="0"/>
        <v>1.4736842105263164</v>
      </c>
      <c r="V3" s="65">
        <f t="shared" si="0"/>
        <v>0.14736842105263162</v>
      </c>
      <c r="W3" s="65">
        <f t="shared" si="0"/>
        <v>7.1004784688995226</v>
      </c>
      <c r="X3" s="65">
        <f t="shared" si="0"/>
        <v>2.4114832535885173</v>
      </c>
      <c r="Y3" s="65">
        <f t="shared" si="0"/>
        <v>0</v>
      </c>
      <c r="Z3" s="65">
        <f t="shared" si="0"/>
        <v>39.923444976076567</v>
      </c>
      <c r="AA3" s="65">
        <f t="shared" si="0"/>
        <v>9.3779904306220114</v>
      </c>
      <c r="AB3" s="65">
        <f t="shared" si="0"/>
        <v>73.416267942583744</v>
      </c>
      <c r="AC3" s="66">
        <f t="shared" si="0"/>
        <v>8.4669856459330166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35.62296650717704</v>
      </c>
      <c r="AO3" s="60">
        <f t="shared" ref="AO3:AW7" si="1">AE3*U3</f>
        <v>1.4736842105263164</v>
      </c>
      <c r="AP3" s="60">
        <f t="shared" si="1"/>
        <v>0.14736842105263162</v>
      </c>
      <c r="AQ3" s="60">
        <f t="shared" si="1"/>
        <v>7.1004784688995226</v>
      </c>
      <c r="AR3" s="60">
        <f t="shared" si="1"/>
        <v>2.4114832535885173</v>
      </c>
      <c r="AS3" s="60">
        <f t="shared" si="1"/>
        <v>0</v>
      </c>
      <c r="AT3" s="60">
        <f t="shared" si="1"/>
        <v>35.931100478468913</v>
      </c>
      <c r="AU3" s="60">
        <f t="shared" si="1"/>
        <v>7.9712918660287091</v>
      </c>
      <c r="AV3" s="60">
        <f t="shared" si="1"/>
        <v>73.416267942583744</v>
      </c>
      <c r="AW3" s="60">
        <f t="shared" si="1"/>
        <v>8.4669856459330166</v>
      </c>
    </row>
    <row r="4" spans="1:49" x14ac:dyDescent="0.25">
      <c r="A4" s="71"/>
      <c r="B4" s="71"/>
      <c r="C4" s="71"/>
      <c r="D4" s="71"/>
      <c r="E4" s="58" t="s">
        <v>365</v>
      </c>
      <c r="F4" s="58">
        <v>226</v>
      </c>
      <c r="G4" s="90">
        <v>0.2</v>
      </c>
      <c r="H4" s="60">
        <f>G4/SUM($G$3:$G$7)</f>
        <v>0.1913875598086125</v>
      </c>
      <c r="I4" s="78">
        <f t="shared" ref="I4:I7" si="2">$D$3*H4</f>
        <v>38.277511961722496</v>
      </c>
      <c r="J4" s="61">
        <v>31.41</v>
      </c>
      <c r="K4" s="62">
        <v>1.39</v>
      </c>
      <c r="L4" s="62">
        <v>0.28999999999999998</v>
      </c>
      <c r="M4" s="62">
        <v>5.81</v>
      </c>
      <c r="N4" s="62">
        <v>2.11</v>
      </c>
      <c r="O4" s="62">
        <v>0</v>
      </c>
      <c r="P4" s="62">
        <v>57.03</v>
      </c>
      <c r="Q4" s="62">
        <v>62</v>
      </c>
      <c r="R4" s="62">
        <v>15.06</v>
      </c>
      <c r="S4" s="63">
        <v>2.2000000000000002</v>
      </c>
      <c r="T4" s="64">
        <f t="shared" si="0"/>
        <v>12.022966507177035</v>
      </c>
      <c r="U4" s="65">
        <f t="shared" si="0"/>
        <v>0.53205741626794267</v>
      </c>
      <c r="V4" s="65">
        <f t="shared" si="0"/>
        <v>0.11100478468899522</v>
      </c>
      <c r="W4" s="65">
        <f t="shared" si="0"/>
        <v>2.2239234449760765</v>
      </c>
      <c r="X4" s="65">
        <f t="shared" si="0"/>
        <v>0.80765550239234452</v>
      </c>
      <c r="Y4" s="65">
        <f t="shared" si="0"/>
        <v>0</v>
      </c>
      <c r="Z4" s="65">
        <f t="shared" si="0"/>
        <v>21.829665071770339</v>
      </c>
      <c r="AA4" s="65">
        <f t="shared" si="0"/>
        <v>23.732057416267946</v>
      </c>
      <c r="AB4" s="65">
        <f t="shared" si="0"/>
        <v>5.7645933014354078</v>
      </c>
      <c r="AC4" s="66">
        <f t="shared" si="0"/>
        <v>0.84210526315789491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12.022966507177035</v>
      </c>
      <c r="AO4" s="60">
        <f t="shared" si="1"/>
        <v>0.53205741626794267</v>
      </c>
      <c r="AP4" s="60">
        <f t="shared" si="1"/>
        <v>0.11100478468899522</v>
      </c>
      <c r="AQ4" s="60">
        <f t="shared" si="1"/>
        <v>2.2239234449760765</v>
      </c>
      <c r="AR4" s="60">
        <f t="shared" si="1"/>
        <v>0.80765550239234452</v>
      </c>
      <c r="AS4" s="60">
        <f t="shared" si="1"/>
        <v>0</v>
      </c>
      <c r="AT4" s="60">
        <f t="shared" si="1"/>
        <v>19.646698564593304</v>
      </c>
      <c r="AU4" s="60">
        <f t="shared" si="1"/>
        <v>20.172248803827753</v>
      </c>
      <c r="AV4" s="60">
        <f t="shared" si="1"/>
        <v>5.7645933014354078</v>
      </c>
      <c r="AW4" s="60">
        <f t="shared" si="1"/>
        <v>0.84210526315789491</v>
      </c>
    </row>
    <row r="5" spans="1:49" x14ac:dyDescent="0.25">
      <c r="A5" s="71"/>
      <c r="B5" s="71"/>
      <c r="C5" s="71"/>
      <c r="D5" s="71"/>
      <c r="E5" s="58" t="s">
        <v>6</v>
      </c>
      <c r="F5" s="58">
        <v>191</v>
      </c>
      <c r="G5" s="90">
        <v>0.1</v>
      </c>
      <c r="H5" s="60">
        <f>G5/SUM($G$3:$G$7)</f>
        <v>9.5693779904306248E-2</v>
      </c>
      <c r="I5" s="78">
        <f t="shared" ref="I5" si="4">$D$3*H5</f>
        <v>19.138755980861248</v>
      </c>
      <c r="J5" s="61">
        <v>44.1</v>
      </c>
      <c r="K5" s="62">
        <v>1</v>
      </c>
      <c r="L5" s="62">
        <v>0.1</v>
      </c>
      <c r="M5" s="62">
        <v>9.8000000000000007</v>
      </c>
      <c r="N5" s="62">
        <v>1.1000000000000001</v>
      </c>
      <c r="O5" s="62">
        <v>0</v>
      </c>
      <c r="P5" s="62">
        <v>650</v>
      </c>
      <c r="Q5" s="62">
        <v>14.6</v>
      </c>
      <c r="R5" s="62">
        <v>30</v>
      </c>
      <c r="S5" s="63">
        <v>25</v>
      </c>
      <c r="T5" s="64">
        <f t="shared" ref="T5" si="5">$I5/100*J5</f>
        <v>8.4401913875598105</v>
      </c>
      <c r="U5" s="65">
        <f t="shared" ref="U5" si="6">$I5/100*K5</f>
        <v>0.19138755980861247</v>
      </c>
      <c r="V5" s="65">
        <f t="shared" ref="V5" si="7">$I5/100*L5</f>
        <v>1.9138755980861247E-2</v>
      </c>
      <c r="W5" s="65">
        <f t="shared" ref="W5" si="8">$I5/100*M5</f>
        <v>1.8755980861244024</v>
      </c>
      <c r="X5" s="65">
        <f t="shared" ref="X5" si="9">$I5/100*N5</f>
        <v>0.21052631578947373</v>
      </c>
      <c r="Y5" s="65">
        <f t="shared" ref="Y5" si="10">$I5/100*O5</f>
        <v>0</v>
      </c>
      <c r="Z5" s="65">
        <f t="shared" ref="Z5" si="11">$I5/100*P5</f>
        <v>124.4019138755981</v>
      </c>
      <c r="AA5" s="65">
        <f t="shared" ref="AA5" si="12">$I5/100*Q5</f>
        <v>2.794258373205742</v>
      </c>
      <c r="AB5" s="65">
        <f t="shared" ref="AB5" si="13">$I5/100*R5</f>
        <v>5.7416267942583739</v>
      </c>
      <c r="AC5" s="66">
        <f t="shared" ref="AC5" si="14">$I5/100*S5</f>
        <v>4.784688995215312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ref="AN5" si="15">AD5*T5</f>
        <v>8.4401913875598105</v>
      </c>
      <c r="AO5" s="60">
        <f t="shared" ref="AO5" si="16">AE5*U5</f>
        <v>0.19138755980861247</v>
      </c>
      <c r="AP5" s="60">
        <f t="shared" ref="AP5" si="17">AF5*V5</f>
        <v>1.9138755980861247E-2</v>
      </c>
      <c r="AQ5" s="60">
        <f t="shared" ref="AQ5" si="18">AG5*W5</f>
        <v>1.8755980861244024</v>
      </c>
      <c r="AR5" s="60">
        <f t="shared" ref="AR5" si="19">AH5*X5</f>
        <v>0.21052631578947373</v>
      </c>
      <c r="AS5" s="60">
        <f t="shared" ref="AS5" si="20">AI5*Y5</f>
        <v>0</v>
      </c>
      <c r="AT5" s="60">
        <f t="shared" ref="AT5" si="21">AJ5*Z5</f>
        <v>111.96172248803829</v>
      </c>
      <c r="AU5" s="60">
        <f t="shared" ref="AU5" si="22">AK5*AA5</f>
        <v>2.3751196172248807</v>
      </c>
      <c r="AV5" s="60">
        <f t="shared" ref="AV5" si="23">AL5*AB5</f>
        <v>5.7416267942583739</v>
      </c>
      <c r="AW5" s="60">
        <f t="shared" ref="AW5" si="24">AM5*AC5</f>
        <v>4.784688995215312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0.03</v>
      </c>
      <c r="H6" s="60">
        <f>G6/SUM($G$3:$G$7)</f>
        <v>2.8708133971291874E-2</v>
      </c>
      <c r="I6" s="78">
        <f t="shared" si="2"/>
        <v>5.7416267942583747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51.571291866028723</v>
      </c>
      <c r="U6" s="65">
        <f t="shared" si="0"/>
        <v>0</v>
      </c>
      <c r="V6" s="65">
        <f t="shared" si="0"/>
        <v>5.7301435406698582</v>
      </c>
      <c r="W6" s="65">
        <f t="shared" si="0"/>
        <v>0</v>
      </c>
      <c r="X6" s="65">
        <f t="shared" si="0"/>
        <v>0</v>
      </c>
      <c r="Y6" s="65">
        <f t="shared" si="0"/>
        <v>3.6746411483253598</v>
      </c>
      <c r="Z6" s="65">
        <f t="shared" si="0"/>
        <v>2.2966507177033497</v>
      </c>
      <c r="AA6" s="65">
        <f t="shared" si="0"/>
        <v>0</v>
      </c>
      <c r="AB6" s="65">
        <f t="shared" si="0"/>
        <v>1.0334928229665075</v>
      </c>
      <c r="AC6" s="66">
        <f t="shared" si="0"/>
        <v>0.2928229665071771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51.571291866028723</v>
      </c>
      <c r="AO6" s="60">
        <f t="shared" si="1"/>
        <v>0</v>
      </c>
      <c r="AP6" s="60">
        <f t="shared" si="1"/>
        <v>5.7301435406698582</v>
      </c>
      <c r="AQ6" s="60">
        <f t="shared" si="1"/>
        <v>0</v>
      </c>
      <c r="AR6" s="60">
        <f t="shared" si="1"/>
        <v>0</v>
      </c>
      <c r="AS6" s="60">
        <f t="shared" si="1"/>
        <v>3.6746411483253598</v>
      </c>
      <c r="AT6" s="60">
        <f t="shared" si="1"/>
        <v>2.2966507177033497</v>
      </c>
      <c r="AU6" s="60">
        <f t="shared" si="1"/>
        <v>0</v>
      </c>
      <c r="AV6" s="60">
        <f t="shared" si="1"/>
        <v>1.0334928229665075</v>
      </c>
      <c r="AW6" s="60">
        <f t="shared" si="1"/>
        <v>0.2928229665071771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1.4354066985645937E-2</v>
      </c>
      <c r="I7" s="78">
        <f t="shared" si="2"/>
        <v>2.8708133971291874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0.63157894736842124</v>
      </c>
      <c r="AC7" s="66">
        <f t="shared" si="0"/>
        <v>1128.5454545454547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0.63157894736842124</v>
      </c>
      <c r="AW7" s="60">
        <f t="shared" si="1"/>
        <v>1128.5454545454547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107.65741626794261</v>
      </c>
      <c r="AO8" s="77">
        <f t="shared" ref="AO8:AW8" si="25">SUM(AO3:AO7)</f>
        <v>2.1971291866028717</v>
      </c>
      <c r="AP8" s="77">
        <f t="shared" si="25"/>
        <v>6.0076555023923461</v>
      </c>
      <c r="AQ8" s="77">
        <f t="shared" si="25"/>
        <v>11.200000000000001</v>
      </c>
      <c r="AR8" s="77">
        <f t="shared" si="25"/>
        <v>3.4296650717703359</v>
      </c>
      <c r="AS8" s="77">
        <f t="shared" si="25"/>
        <v>3.6746411483253598</v>
      </c>
      <c r="AT8" s="77">
        <f t="shared" si="25"/>
        <v>169.83617224880385</v>
      </c>
      <c r="AU8" s="77">
        <f t="shared" si="25"/>
        <v>30.518660287081346</v>
      </c>
      <c r="AV8" s="77">
        <f t="shared" si="25"/>
        <v>86.587559808612468</v>
      </c>
      <c r="AW8" s="77">
        <f t="shared" si="25"/>
        <v>1142.9320574162682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"/>
  <sheetViews>
    <sheetView showGridLines="0" workbookViewId="0">
      <selection activeCell="K17" sqref="K17"/>
    </sheetView>
  </sheetViews>
  <sheetFormatPr baseColWidth="10" defaultRowHeight="18" x14ac:dyDescent="0.25"/>
  <cols>
    <col min="1" max="1" width="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175</v>
      </c>
      <c r="B3" s="56" t="s">
        <v>460</v>
      </c>
      <c r="C3" s="56" t="s">
        <v>12</v>
      </c>
      <c r="D3" s="56">
        <v>200</v>
      </c>
      <c r="E3" s="58" t="s">
        <v>481</v>
      </c>
      <c r="F3" s="58">
        <v>323</v>
      </c>
      <c r="G3" s="90">
        <v>0.2</v>
      </c>
      <c r="H3" s="60">
        <f t="shared" ref="H3:H8" si="0">G3/SUM($G$3:$G$8)</f>
        <v>0.19138755980861247</v>
      </c>
      <c r="I3" s="78">
        <f>$D$3*H3</f>
        <v>38.277511961722496</v>
      </c>
      <c r="J3" s="61">
        <v>15.7</v>
      </c>
      <c r="K3" s="62">
        <v>1</v>
      </c>
      <c r="L3" s="62">
        <v>0.1</v>
      </c>
      <c r="M3" s="62">
        <v>2.7</v>
      </c>
      <c r="N3" s="62">
        <v>0.61</v>
      </c>
      <c r="O3" s="62">
        <v>0</v>
      </c>
      <c r="P3" s="62">
        <v>24.89</v>
      </c>
      <c r="Q3" s="62">
        <v>3.91</v>
      </c>
      <c r="R3" s="62">
        <v>23.5</v>
      </c>
      <c r="S3" s="63">
        <v>36.200000000000003</v>
      </c>
      <c r="T3" s="64">
        <f t="shared" ref="T3:AC8" si="1">$I3/100*J3</f>
        <v>6.0095693779904309</v>
      </c>
      <c r="U3" s="65">
        <f t="shared" si="1"/>
        <v>0.38277511961722493</v>
      </c>
      <c r="V3" s="65">
        <f t="shared" si="1"/>
        <v>3.8277511961722493E-2</v>
      </c>
      <c r="W3" s="65">
        <f t="shared" si="1"/>
        <v>1.0334928229665075</v>
      </c>
      <c r="X3" s="65">
        <f t="shared" si="1"/>
        <v>0.2334928229665072</v>
      </c>
      <c r="Y3" s="65">
        <f t="shared" si="1"/>
        <v>0</v>
      </c>
      <c r="Z3" s="65">
        <f t="shared" si="1"/>
        <v>9.5272727272727291</v>
      </c>
      <c r="AA3" s="65">
        <f t="shared" si="1"/>
        <v>1.4966507177033495</v>
      </c>
      <c r="AB3" s="65">
        <f t="shared" si="1"/>
        <v>8.9952153110047863</v>
      </c>
      <c r="AC3" s="66">
        <f t="shared" si="1"/>
        <v>13.856459330143544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6.0095693779904309</v>
      </c>
      <c r="AO3" s="60">
        <f t="shared" ref="AO3:AW8" si="2">AE3*U3</f>
        <v>0.38277511961722493</v>
      </c>
      <c r="AP3" s="60">
        <f t="shared" si="2"/>
        <v>3.8277511961722493E-2</v>
      </c>
      <c r="AQ3" s="60">
        <f t="shared" si="2"/>
        <v>1.0334928229665075</v>
      </c>
      <c r="AR3" s="60">
        <f t="shared" si="2"/>
        <v>0.2334928229665072</v>
      </c>
      <c r="AS3" s="60">
        <f t="shared" si="2"/>
        <v>0</v>
      </c>
      <c r="AT3" s="60">
        <f t="shared" si="2"/>
        <v>8.574545454545456</v>
      </c>
      <c r="AU3" s="60">
        <f t="shared" si="2"/>
        <v>1.2721531100478469</v>
      </c>
      <c r="AV3" s="60">
        <f t="shared" si="2"/>
        <v>8.9952153110047863</v>
      </c>
      <c r="AW3" s="60">
        <f t="shared" si="2"/>
        <v>13.856459330143544</v>
      </c>
    </row>
    <row r="4" spans="1:49" x14ac:dyDescent="0.25">
      <c r="A4" s="71"/>
      <c r="B4" s="71"/>
      <c r="C4" s="71"/>
      <c r="D4" s="71"/>
      <c r="E4" s="58" t="s">
        <v>156</v>
      </c>
      <c r="F4" s="58">
        <v>454</v>
      </c>
      <c r="G4" s="90">
        <v>0.1</v>
      </c>
      <c r="H4" s="60">
        <f t="shared" si="0"/>
        <v>9.5693779904306234E-2</v>
      </c>
      <c r="I4" s="78">
        <f t="shared" ref="I4:I8" si="3">$D$3*H4</f>
        <v>19.138755980861248</v>
      </c>
      <c r="J4" s="61">
        <v>30.85</v>
      </c>
      <c r="K4" s="62">
        <v>1.6</v>
      </c>
      <c r="L4" s="62">
        <v>0.21</v>
      </c>
      <c r="M4" s="62">
        <v>5.64</v>
      </c>
      <c r="N4" s="62">
        <v>2.5</v>
      </c>
      <c r="O4" s="62">
        <v>0</v>
      </c>
      <c r="P4" s="62">
        <v>3</v>
      </c>
      <c r="Q4" s="62">
        <v>1</v>
      </c>
      <c r="R4" s="62">
        <v>33.630000000000003</v>
      </c>
      <c r="S4" s="63">
        <v>8.5299999999999994</v>
      </c>
      <c r="T4" s="64">
        <f t="shared" si="1"/>
        <v>5.9043062200956946</v>
      </c>
      <c r="U4" s="65">
        <f t="shared" si="1"/>
        <v>0.30622009569377995</v>
      </c>
      <c r="V4" s="65">
        <f t="shared" si="1"/>
        <v>4.0191387559808618E-2</v>
      </c>
      <c r="W4" s="65">
        <f t="shared" si="1"/>
        <v>1.0794258373205743</v>
      </c>
      <c r="X4" s="65">
        <f t="shared" si="1"/>
        <v>0.47846889952153115</v>
      </c>
      <c r="Y4" s="65">
        <f t="shared" si="1"/>
        <v>0</v>
      </c>
      <c r="Z4" s="65">
        <f t="shared" si="1"/>
        <v>0.57416267942583743</v>
      </c>
      <c r="AA4" s="65">
        <f t="shared" si="1"/>
        <v>0.19138755980861247</v>
      </c>
      <c r="AB4" s="65">
        <f t="shared" si="1"/>
        <v>6.4363636363636374</v>
      </c>
      <c r="AC4" s="66">
        <f t="shared" si="1"/>
        <v>1.6325358851674643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8" si="4">AD4*T4</f>
        <v>5.9043062200956946</v>
      </c>
      <c r="AO4" s="60">
        <f t="shared" si="2"/>
        <v>0.30622009569377995</v>
      </c>
      <c r="AP4" s="60">
        <f t="shared" si="2"/>
        <v>4.0191387559808618E-2</v>
      </c>
      <c r="AQ4" s="60">
        <f t="shared" si="2"/>
        <v>1.0794258373205743</v>
      </c>
      <c r="AR4" s="60">
        <f t="shared" si="2"/>
        <v>0.47846889952153115</v>
      </c>
      <c r="AS4" s="60">
        <f t="shared" si="2"/>
        <v>0</v>
      </c>
      <c r="AT4" s="60">
        <f t="shared" si="2"/>
        <v>0.51674641148325373</v>
      </c>
      <c r="AU4" s="60">
        <f t="shared" si="2"/>
        <v>0.16267942583732059</v>
      </c>
      <c r="AV4" s="60">
        <f t="shared" si="2"/>
        <v>6.4363636363636374</v>
      </c>
      <c r="AW4" s="60">
        <f t="shared" si="2"/>
        <v>1.6325358851674643</v>
      </c>
    </row>
    <row r="5" spans="1:49" x14ac:dyDescent="0.25">
      <c r="A5" s="71"/>
      <c r="B5" s="71"/>
      <c r="C5" s="71"/>
      <c r="D5" s="71"/>
      <c r="E5" s="90" t="s">
        <v>365</v>
      </c>
      <c r="F5" s="90">
        <v>226</v>
      </c>
      <c r="G5" s="90">
        <v>0.2</v>
      </c>
      <c r="H5" s="60">
        <f t="shared" si="0"/>
        <v>0.19138755980861247</v>
      </c>
      <c r="I5" s="78">
        <f t="shared" si="3"/>
        <v>38.277511961722496</v>
      </c>
      <c r="J5" s="61">
        <v>31.41</v>
      </c>
      <c r="K5" s="62">
        <v>1.39</v>
      </c>
      <c r="L5" s="62">
        <v>0.28999999999999998</v>
      </c>
      <c r="M5" s="62">
        <v>5.81</v>
      </c>
      <c r="N5" s="62">
        <v>2.11</v>
      </c>
      <c r="O5" s="62">
        <v>0</v>
      </c>
      <c r="P5" s="62">
        <v>57.03</v>
      </c>
      <c r="Q5" s="62">
        <v>62</v>
      </c>
      <c r="R5" s="62">
        <v>15.06</v>
      </c>
      <c r="S5" s="63">
        <v>2.2000000000000002</v>
      </c>
      <c r="T5" s="64">
        <f t="shared" si="1"/>
        <v>12.022966507177035</v>
      </c>
      <c r="U5" s="65">
        <f t="shared" si="1"/>
        <v>0.53205741626794267</v>
      </c>
      <c r="V5" s="65">
        <f t="shared" si="1"/>
        <v>0.11100478468899522</v>
      </c>
      <c r="W5" s="65">
        <f t="shared" si="1"/>
        <v>2.2239234449760765</v>
      </c>
      <c r="X5" s="65">
        <f t="shared" si="1"/>
        <v>0.80765550239234452</v>
      </c>
      <c r="Y5" s="65">
        <f t="shared" si="1"/>
        <v>0</v>
      </c>
      <c r="Z5" s="65">
        <f t="shared" si="1"/>
        <v>21.829665071770339</v>
      </c>
      <c r="AA5" s="65">
        <f t="shared" si="1"/>
        <v>23.732057416267946</v>
      </c>
      <c r="AB5" s="65">
        <f t="shared" si="1"/>
        <v>5.7645933014354078</v>
      </c>
      <c r="AC5" s="66">
        <f t="shared" si="1"/>
        <v>0.84210526315789491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4"/>
        <v>12.022966507177035</v>
      </c>
      <c r="AO5" s="60">
        <f t="shared" si="2"/>
        <v>0.53205741626794267</v>
      </c>
      <c r="AP5" s="60">
        <f t="shared" si="2"/>
        <v>0.11100478468899522</v>
      </c>
      <c r="AQ5" s="60">
        <f t="shared" si="2"/>
        <v>2.2239234449760765</v>
      </c>
      <c r="AR5" s="60">
        <f t="shared" si="2"/>
        <v>0.80765550239234452</v>
      </c>
      <c r="AS5" s="60">
        <f t="shared" si="2"/>
        <v>0</v>
      </c>
      <c r="AT5" s="60">
        <f t="shared" si="2"/>
        <v>19.646698564593304</v>
      </c>
      <c r="AU5" s="60">
        <f t="shared" si="2"/>
        <v>20.172248803827753</v>
      </c>
      <c r="AV5" s="60">
        <f t="shared" si="2"/>
        <v>5.7645933014354078</v>
      </c>
      <c r="AW5" s="60">
        <f t="shared" si="2"/>
        <v>0.84210526315789491</v>
      </c>
    </row>
    <row r="6" spans="1:49" x14ac:dyDescent="0.25">
      <c r="A6" s="71"/>
      <c r="B6" s="71"/>
      <c r="C6" s="71"/>
      <c r="D6" s="71"/>
      <c r="E6" s="90" t="s">
        <v>457</v>
      </c>
      <c r="F6" s="90">
        <v>690</v>
      </c>
      <c r="G6" s="90">
        <v>0.5</v>
      </c>
      <c r="H6" s="60">
        <f t="shared" si="0"/>
        <v>0.47846889952153115</v>
      </c>
      <c r="I6" s="78">
        <f t="shared" si="3"/>
        <v>95.693779904306226</v>
      </c>
      <c r="J6" s="61">
        <v>395.24</v>
      </c>
      <c r="K6" s="62">
        <v>13.18</v>
      </c>
      <c r="L6" s="62">
        <v>37</v>
      </c>
      <c r="M6" s="62">
        <v>2.38</v>
      </c>
      <c r="N6" s="62">
        <v>0</v>
      </c>
      <c r="O6" s="62">
        <v>80</v>
      </c>
      <c r="P6" s="62">
        <v>18</v>
      </c>
      <c r="Q6" s="62">
        <v>0</v>
      </c>
      <c r="R6" s="62">
        <v>6</v>
      </c>
      <c r="S6" s="63">
        <v>59.68</v>
      </c>
      <c r="T6" s="64">
        <f t="shared" si="1"/>
        <v>378.22009569377997</v>
      </c>
      <c r="U6" s="65">
        <f t="shared" si="1"/>
        <v>12.612440191387561</v>
      </c>
      <c r="V6" s="65">
        <f t="shared" si="1"/>
        <v>35.406698564593306</v>
      </c>
      <c r="W6" s="65">
        <f t="shared" si="1"/>
        <v>2.2775119617224884</v>
      </c>
      <c r="X6" s="65">
        <f t="shared" si="1"/>
        <v>0</v>
      </c>
      <c r="Y6" s="65">
        <f t="shared" si="1"/>
        <v>76.555023923444992</v>
      </c>
      <c r="Z6" s="65">
        <f t="shared" si="1"/>
        <v>17.224880382775122</v>
      </c>
      <c r="AA6" s="65">
        <f t="shared" si="1"/>
        <v>0</v>
      </c>
      <c r="AB6" s="65">
        <f t="shared" si="1"/>
        <v>5.7416267942583739</v>
      </c>
      <c r="AC6" s="66">
        <f t="shared" si="1"/>
        <v>57.110047846889955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0.75</v>
      </c>
      <c r="AK6" s="68">
        <v>0.8</v>
      </c>
      <c r="AL6" s="68">
        <v>1</v>
      </c>
      <c r="AM6" s="69">
        <v>0.85</v>
      </c>
      <c r="AN6" s="70">
        <f t="shared" si="4"/>
        <v>378.22009569377997</v>
      </c>
      <c r="AO6" s="60">
        <f t="shared" si="2"/>
        <v>12.612440191387561</v>
      </c>
      <c r="AP6" s="60">
        <f t="shared" si="2"/>
        <v>35.406698564593306</v>
      </c>
      <c r="AQ6" s="60">
        <f t="shared" si="2"/>
        <v>2.2775119617224884</v>
      </c>
      <c r="AR6" s="60">
        <f t="shared" si="2"/>
        <v>0</v>
      </c>
      <c r="AS6" s="60">
        <f t="shared" si="2"/>
        <v>76.555023923444992</v>
      </c>
      <c r="AT6" s="60">
        <f t="shared" si="2"/>
        <v>12.918660287081341</v>
      </c>
      <c r="AU6" s="60">
        <f t="shared" si="2"/>
        <v>0</v>
      </c>
      <c r="AV6" s="60">
        <f t="shared" si="2"/>
        <v>5.7416267942583739</v>
      </c>
      <c r="AW6" s="60">
        <f t="shared" si="2"/>
        <v>48.543540669856462</v>
      </c>
    </row>
    <row r="7" spans="1:49" x14ac:dyDescent="0.25">
      <c r="A7" s="71"/>
      <c r="B7" s="71"/>
      <c r="C7" s="71"/>
      <c r="D7" s="71"/>
      <c r="E7" s="90" t="s">
        <v>8</v>
      </c>
      <c r="F7" s="90">
        <v>1432</v>
      </c>
      <c r="G7" s="90">
        <v>0.03</v>
      </c>
      <c r="H7" s="60">
        <f t="shared" si="0"/>
        <v>2.8708133971291867E-2</v>
      </c>
      <c r="I7" s="78">
        <f t="shared" si="3"/>
        <v>5.741626794258373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51.571291866028709</v>
      </c>
      <c r="U7" s="65">
        <f t="shared" si="1"/>
        <v>0</v>
      </c>
      <c r="V7" s="65">
        <f t="shared" si="1"/>
        <v>5.7301435406698555</v>
      </c>
      <c r="W7" s="65">
        <f t="shared" si="1"/>
        <v>0</v>
      </c>
      <c r="X7" s="65">
        <f t="shared" si="1"/>
        <v>0</v>
      </c>
      <c r="Y7" s="65">
        <f t="shared" si="1"/>
        <v>3.6746411483253585</v>
      </c>
      <c r="Z7" s="65">
        <f t="shared" si="1"/>
        <v>2.2966507177033488</v>
      </c>
      <c r="AA7" s="65">
        <f t="shared" si="1"/>
        <v>0</v>
      </c>
      <c r="AB7" s="65">
        <f t="shared" si="1"/>
        <v>1.033492822966507</v>
      </c>
      <c r="AC7" s="66">
        <f t="shared" si="1"/>
        <v>0.29282296650717698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51.571291866028709</v>
      </c>
      <c r="AO7" s="60">
        <f t="shared" si="2"/>
        <v>0</v>
      </c>
      <c r="AP7" s="60">
        <f t="shared" si="2"/>
        <v>5.7301435406698555</v>
      </c>
      <c r="AQ7" s="60">
        <f t="shared" si="2"/>
        <v>0</v>
      </c>
      <c r="AR7" s="60">
        <f t="shared" si="2"/>
        <v>0</v>
      </c>
      <c r="AS7" s="60">
        <f t="shared" si="2"/>
        <v>3.6746411483253585</v>
      </c>
      <c r="AT7" s="60">
        <f t="shared" si="2"/>
        <v>2.2966507177033488</v>
      </c>
      <c r="AU7" s="60">
        <f t="shared" si="2"/>
        <v>0</v>
      </c>
      <c r="AV7" s="60">
        <f t="shared" si="2"/>
        <v>1.033492822966507</v>
      </c>
      <c r="AW7" s="60">
        <f t="shared" si="2"/>
        <v>0.29282296650717698</v>
      </c>
    </row>
    <row r="8" spans="1:49" x14ac:dyDescent="0.25">
      <c r="A8" s="72"/>
      <c r="B8" s="72"/>
      <c r="C8" s="72"/>
      <c r="D8" s="72"/>
      <c r="E8" s="90" t="s">
        <v>9</v>
      </c>
      <c r="F8" s="90">
        <v>1530</v>
      </c>
      <c r="G8" s="90">
        <v>1.4999999999999999E-2</v>
      </c>
      <c r="H8" s="60">
        <f t="shared" si="0"/>
        <v>1.4354066985645933E-2</v>
      </c>
      <c r="I8" s="78">
        <f t="shared" si="3"/>
        <v>2.8708133971291865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0.63157894736842102</v>
      </c>
      <c r="AC8" s="66">
        <f t="shared" si="1"/>
        <v>1128.5454545454545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0.63157894736842102</v>
      </c>
      <c r="AW8" s="60">
        <f t="shared" si="2"/>
        <v>1128.5454545454545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453.72822966507186</v>
      </c>
      <c r="AO9" s="77">
        <f t="shared" ref="AO9:AW9" si="5">SUM(AO3:AO8)</f>
        <v>13.833492822966509</v>
      </c>
      <c r="AP9" s="77">
        <f t="shared" si="5"/>
        <v>41.326315789473689</v>
      </c>
      <c r="AQ9" s="77">
        <f t="shared" si="5"/>
        <v>6.614354066985646</v>
      </c>
      <c r="AR9" s="77">
        <f t="shared" si="5"/>
        <v>1.519617224880383</v>
      </c>
      <c r="AS9" s="77">
        <f t="shared" si="5"/>
        <v>80.229665071770356</v>
      </c>
      <c r="AT9" s="77">
        <f t="shared" si="5"/>
        <v>43.953301435406708</v>
      </c>
      <c r="AU9" s="77">
        <f t="shared" si="5"/>
        <v>21.60708133971292</v>
      </c>
      <c r="AV9" s="77">
        <f t="shared" si="5"/>
        <v>28.602870813397136</v>
      </c>
      <c r="AW9" s="77">
        <f t="shared" si="5"/>
        <v>1193.712918660287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"/>
  <sheetViews>
    <sheetView showGridLines="0" topLeftCell="E1" workbookViewId="0">
      <selection activeCell="J6" sqref="J6:S6"/>
    </sheetView>
  </sheetViews>
  <sheetFormatPr baseColWidth="10" defaultRowHeight="18" x14ac:dyDescent="0.25"/>
  <cols>
    <col min="1" max="1" width="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176</v>
      </c>
      <c r="B3" s="56" t="s">
        <v>461</v>
      </c>
      <c r="C3" s="56" t="s">
        <v>12</v>
      </c>
      <c r="D3" s="56">
        <v>200</v>
      </c>
      <c r="E3" s="58" t="s">
        <v>279</v>
      </c>
      <c r="F3" s="58">
        <v>1797</v>
      </c>
      <c r="G3" s="90">
        <v>0.6</v>
      </c>
      <c r="H3" s="60">
        <f t="shared" ref="H3:H8" si="0">G3/SUM($G$3:$G$8)</f>
        <v>0.57416267942583732</v>
      </c>
      <c r="I3" s="78">
        <f>$D$3*H3</f>
        <v>114.83253588516746</v>
      </c>
      <c r="J3" s="61">
        <v>330.8</v>
      </c>
      <c r="K3" s="62">
        <v>17</v>
      </c>
      <c r="L3" s="62">
        <v>29.2</v>
      </c>
      <c r="M3" s="62">
        <v>1</v>
      </c>
      <c r="N3" s="62">
        <v>0</v>
      </c>
      <c r="O3" s="62">
        <v>44.4</v>
      </c>
      <c r="P3" s="62">
        <v>10</v>
      </c>
      <c r="Q3" s="62">
        <v>0</v>
      </c>
      <c r="R3" s="62">
        <v>10</v>
      </c>
      <c r="S3" s="63">
        <v>50</v>
      </c>
      <c r="T3" s="64">
        <f t="shared" ref="T3:AC8" si="1">$I3/100*J3</f>
        <v>379.86602870813397</v>
      </c>
      <c r="U3" s="65">
        <f t="shared" si="1"/>
        <v>19.52153110047847</v>
      </c>
      <c r="V3" s="65">
        <f t="shared" si="1"/>
        <v>33.5311004784689</v>
      </c>
      <c r="W3" s="65">
        <f t="shared" si="1"/>
        <v>1.1483253588516746</v>
      </c>
      <c r="X3" s="65">
        <f t="shared" si="1"/>
        <v>0</v>
      </c>
      <c r="Y3" s="65">
        <f t="shared" si="1"/>
        <v>50.985645933014354</v>
      </c>
      <c r="Z3" s="65">
        <f t="shared" si="1"/>
        <v>11.483253588516746</v>
      </c>
      <c r="AA3" s="65">
        <f t="shared" si="1"/>
        <v>0</v>
      </c>
      <c r="AB3" s="65">
        <f t="shared" si="1"/>
        <v>11.483253588516746</v>
      </c>
      <c r="AC3" s="66">
        <f t="shared" si="1"/>
        <v>57.41626794258373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1</v>
      </c>
      <c r="AM3" s="69">
        <v>0.85</v>
      </c>
      <c r="AN3" s="70">
        <f>AD3*T3</f>
        <v>379.86602870813397</v>
      </c>
      <c r="AO3" s="60">
        <f t="shared" ref="AO3:AW8" si="2">AE3*U3</f>
        <v>19.52153110047847</v>
      </c>
      <c r="AP3" s="60">
        <f t="shared" si="2"/>
        <v>33.5311004784689</v>
      </c>
      <c r="AQ3" s="60">
        <f t="shared" si="2"/>
        <v>1.1483253588516746</v>
      </c>
      <c r="AR3" s="60">
        <f t="shared" si="2"/>
        <v>0</v>
      </c>
      <c r="AS3" s="60">
        <f t="shared" si="2"/>
        <v>50.985645933014354</v>
      </c>
      <c r="AT3" s="60">
        <f t="shared" si="2"/>
        <v>8.6124401913875595</v>
      </c>
      <c r="AU3" s="60">
        <f t="shared" si="2"/>
        <v>0</v>
      </c>
      <c r="AV3" s="60">
        <f t="shared" si="2"/>
        <v>11.483253588516746</v>
      </c>
      <c r="AW3" s="60">
        <f t="shared" si="2"/>
        <v>48.803827751196167</v>
      </c>
    </row>
    <row r="4" spans="1:49" x14ac:dyDescent="0.25">
      <c r="A4" s="71"/>
      <c r="B4" s="71"/>
      <c r="C4" s="71"/>
      <c r="D4" s="71"/>
      <c r="E4" s="58" t="s">
        <v>167</v>
      </c>
      <c r="F4" s="58">
        <v>89</v>
      </c>
      <c r="G4" s="90">
        <v>0.3</v>
      </c>
      <c r="H4" s="60">
        <f t="shared" si="0"/>
        <v>0.28708133971291866</v>
      </c>
      <c r="I4" s="78">
        <f t="shared" ref="I4:I8" si="3">$D$3*H4</f>
        <v>57.41626794258373</v>
      </c>
      <c r="J4" s="61">
        <v>78.38</v>
      </c>
      <c r="K4" s="62">
        <v>2.1</v>
      </c>
      <c r="L4" s="62">
        <v>0.22</v>
      </c>
      <c r="M4" s="62">
        <v>17</v>
      </c>
      <c r="N4" s="62">
        <v>0.75</v>
      </c>
      <c r="O4" s="62">
        <v>0</v>
      </c>
      <c r="P4" s="62">
        <v>5.13</v>
      </c>
      <c r="Q4" s="62">
        <v>27.01</v>
      </c>
      <c r="R4" s="62">
        <v>8</v>
      </c>
      <c r="S4" s="63">
        <v>2.7</v>
      </c>
      <c r="T4" s="64">
        <f t="shared" si="1"/>
        <v>45.002870813397124</v>
      </c>
      <c r="U4" s="65">
        <f t="shared" si="1"/>
        <v>1.2057416267942584</v>
      </c>
      <c r="V4" s="65">
        <f t="shared" si="1"/>
        <v>0.12631578947368421</v>
      </c>
      <c r="W4" s="65">
        <f t="shared" si="1"/>
        <v>9.7607655502392348</v>
      </c>
      <c r="X4" s="65">
        <f t="shared" si="1"/>
        <v>0.43062200956937802</v>
      </c>
      <c r="Y4" s="65">
        <f t="shared" si="1"/>
        <v>0</v>
      </c>
      <c r="Z4" s="65">
        <f t="shared" si="1"/>
        <v>2.9454545454545453</v>
      </c>
      <c r="AA4" s="65">
        <f t="shared" si="1"/>
        <v>15.508133971291867</v>
      </c>
      <c r="AB4" s="65">
        <f t="shared" si="1"/>
        <v>4.5933014354066986</v>
      </c>
      <c r="AC4" s="66">
        <f t="shared" si="1"/>
        <v>1.5502392344497609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8" si="4">AD4*T4</f>
        <v>45.002870813397124</v>
      </c>
      <c r="AO4" s="60">
        <f t="shared" si="2"/>
        <v>1.2057416267942584</v>
      </c>
      <c r="AP4" s="60">
        <f t="shared" si="2"/>
        <v>0.12631578947368421</v>
      </c>
      <c r="AQ4" s="60">
        <f t="shared" si="2"/>
        <v>9.7607655502392348</v>
      </c>
      <c r="AR4" s="60">
        <f t="shared" si="2"/>
        <v>0.43062200956937802</v>
      </c>
      <c r="AS4" s="60">
        <f t="shared" si="2"/>
        <v>0</v>
      </c>
      <c r="AT4" s="60">
        <f t="shared" si="2"/>
        <v>2.6509090909090909</v>
      </c>
      <c r="AU4" s="60">
        <f t="shared" si="2"/>
        <v>13.181913875598086</v>
      </c>
      <c r="AV4" s="60">
        <f t="shared" si="2"/>
        <v>4.5933014354066986</v>
      </c>
      <c r="AW4" s="60">
        <f t="shared" si="2"/>
        <v>1.5502392344497609</v>
      </c>
    </row>
    <row r="5" spans="1:49" x14ac:dyDescent="0.25">
      <c r="A5" s="71"/>
      <c r="B5" s="71"/>
      <c r="C5" s="71"/>
      <c r="D5" s="71"/>
      <c r="E5" s="90" t="s">
        <v>40</v>
      </c>
      <c r="F5" s="90">
        <v>260</v>
      </c>
      <c r="G5" s="90">
        <v>0.05</v>
      </c>
      <c r="H5" s="60">
        <f t="shared" si="0"/>
        <v>4.7846889952153117E-2</v>
      </c>
      <c r="I5" s="78">
        <f t="shared" si="3"/>
        <v>9.569377990430624</v>
      </c>
      <c r="J5" s="61">
        <v>40.49</v>
      </c>
      <c r="K5" s="62">
        <v>2</v>
      </c>
      <c r="L5" s="62">
        <v>0.41</v>
      </c>
      <c r="M5" s="62">
        <v>7.2</v>
      </c>
      <c r="N5" s="62">
        <v>1.52</v>
      </c>
      <c r="O5" s="62">
        <v>0</v>
      </c>
      <c r="P5" s="62">
        <v>11.5</v>
      </c>
      <c r="Q5" s="62">
        <v>18.5</v>
      </c>
      <c r="R5" s="62">
        <v>30</v>
      </c>
      <c r="S5" s="63">
        <v>5</v>
      </c>
      <c r="T5" s="64">
        <f t="shared" si="1"/>
        <v>3.8746411483253596</v>
      </c>
      <c r="U5" s="65">
        <f t="shared" si="1"/>
        <v>0.19138755980861247</v>
      </c>
      <c r="V5" s="65">
        <f t="shared" si="1"/>
        <v>3.9234449760765552E-2</v>
      </c>
      <c r="W5" s="65">
        <f t="shared" si="1"/>
        <v>0.68899521531100494</v>
      </c>
      <c r="X5" s="65">
        <f t="shared" si="1"/>
        <v>0.14545454545454548</v>
      </c>
      <c r="Y5" s="65">
        <f t="shared" si="1"/>
        <v>0</v>
      </c>
      <c r="Z5" s="65">
        <f t="shared" si="1"/>
        <v>1.1004784688995217</v>
      </c>
      <c r="AA5" s="65">
        <f t="shared" si="1"/>
        <v>1.7703349282296654</v>
      </c>
      <c r="AB5" s="65">
        <f t="shared" si="1"/>
        <v>2.8708133971291869</v>
      </c>
      <c r="AC5" s="66">
        <f t="shared" si="1"/>
        <v>0.47846889952153115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4"/>
        <v>3.8746411483253596</v>
      </c>
      <c r="AO5" s="60">
        <f t="shared" si="2"/>
        <v>0.19138755980861247</v>
      </c>
      <c r="AP5" s="60">
        <f t="shared" si="2"/>
        <v>3.9234449760765552E-2</v>
      </c>
      <c r="AQ5" s="60">
        <f t="shared" si="2"/>
        <v>0.68899521531100494</v>
      </c>
      <c r="AR5" s="60">
        <f t="shared" si="2"/>
        <v>0.14545454545454548</v>
      </c>
      <c r="AS5" s="60">
        <f t="shared" si="2"/>
        <v>0</v>
      </c>
      <c r="AT5" s="60">
        <f t="shared" si="2"/>
        <v>0.99043062200956955</v>
      </c>
      <c r="AU5" s="60">
        <f t="shared" si="2"/>
        <v>1.5047846889952157</v>
      </c>
      <c r="AV5" s="60">
        <f t="shared" si="2"/>
        <v>2.8708133971291869</v>
      </c>
      <c r="AW5" s="60">
        <f t="shared" si="2"/>
        <v>0.47846889952153115</v>
      </c>
    </row>
    <row r="6" spans="1:49" x14ac:dyDescent="0.25">
      <c r="A6" s="71"/>
      <c r="B6" s="71"/>
      <c r="C6" s="71"/>
      <c r="D6" s="71"/>
      <c r="E6" s="90" t="s">
        <v>41</v>
      </c>
      <c r="F6" s="90">
        <v>356</v>
      </c>
      <c r="G6" s="90">
        <v>0.05</v>
      </c>
      <c r="H6" s="60">
        <f t="shared" si="0"/>
        <v>4.7846889952153117E-2</v>
      </c>
      <c r="I6" s="78">
        <f t="shared" si="3"/>
        <v>9.569377990430624</v>
      </c>
      <c r="J6" s="61">
        <v>52.75</v>
      </c>
      <c r="K6" s="62">
        <v>1.5</v>
      </c>
      <c r="L6" s="62">
        <v>0.75</v>
      </c>
      <c r="M6" s="62">
        <v>10</v>
      </c>
      <c r="N6" s="62">
        <v>2.5</v>
      </c>
      <c r="O6" s="62">
        <v>0</v>
      </c>
      <c r="P6" s="62">
        <v>27.5</v>
      </c>
      <c r="Q6" s="62">
        <v>4.5</v>
      </c>
      <c r="R6" s="62">
        <v>27.5</v>
      </c>
      <c r="S6" s="63">
        <v>14.5</v>
      </c>
      <c r="T6" s="64">
        <f t="shared" si="1"/>
        <v>5.0478468899521536</v>
      </c>
      <c r="U6" s="65">
        <f t="shared" si="1"/>
        <v>0.14354066985645936</v>
      </c>
      <c r="V6" s="65">
        <f t="shared" si="1"/>
        <v>7.1770334928229679E-2</v>
      </c>
      <c r="W6" s="65">
        <f t="shared" si="1"/>
        <v>0.95693779904306231</v>
      </c>
      <c r="X6" s="65">
        <f t="shared" si="1"/>
        <v>0.23923444976076558</v>
      </c>
      <c r="Y6" s="65">
        <f t="shared" si="1"/>
        <v>0</v>
      </c>
      <c r="Z6" s="65">
        <f t="shared" si="1"/>
        <v>2.6315789473684212</v>
      </c>
      <c r="AA6" s="65">
        <f t="shared" si="1"/>
        <v>0.43062200956937807</v>
      </c>
      <c r="AB6" s="65">
        <f t="shared" si="1"/>
        <v>2.6315789473684212</v>
      </c>
      <c r="AC6" s="66">
        <f t="shared" si="1"/>
        <v>1.3875598086124403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0.85</v>
      </c>
      <c r="AL6" s="68">
        <v>1</v>
      </c>
      <c r="AM6" s="69">
        <v>1</v>
      </c>
      <c r="AN6" s="70">
        <f t="shared" si="4"/>
        <v>5.0478468899521536</v>
      </c>
      <c r="AO6" s="60">
        <f t="shared" si="2"/>
        <v>0.14354066985645936</v>
      </c>
      <c r="AP6" s="60">
        <f t="shared" si="2"/>
        <v>7.1770334928229679E-2</v>
      </c>
      <c r="AQ6" s="60">
        <f t="shared" si="2"/>
        <v>0.95693779904306231</v>
      </c>
      <c r="AR6" s="60">
        <f t="shared" si="2"/>
        <v>0.23923444976076558</v>
      </c>
      <c r="AS6" s="60">
        <f t="shared" si="2"/>
        <v>0</v>
      </c>
      <c r="AT6" s="60">
        <f t="shared" si="2"/>
        <v>2.3684210526315792</v>
      </c>
      <c r="AU6" s="60">
        <f t="shared" si="2"/>
        <v>0.36602870813397137</v>
      </c>
      <c r="AV6" s="60">
        <f t="shared" si="2"/>
        <v>2.6315789473684212</v>
      </c>
      <c r="AW6" s="60">
        <f t="shared" si="2"/>
        <v>1.3875598086124403</v>
      </c>
    </row>
    <row r="7" spans="1:49" x14ac:dyDescent="0.25">
      <c r="A7" s="71"/>
      <c r="B7" s="71"/>
      <c r="C7" s="71"/>
      <c r="D7" s="71"/>
      <c r="E7" s="90" t="s">
        <v>8</v>
      </c>
      <c r="F7" s="90">
        <v>1432</v>
      </c>
      <c r="G7" s="90">
        <v>0.03</v>
      </c>
      <c r="H7" s="60">
        <f t="shared" si="0"/>
        <v>2.8708133971291867E-2</v>
      </c>
      <c r="I7" s="78">
        <f t="shared" si="3"/>
        <v>5.741626794258373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51.571291866028709</v>
      </c>
      <c r="U7" s="65">
        <f t="shared" si="1"/>
        <v>0</v>
      </c>
      <c r="V7" s="65">
        <f t="shared" si="1"/>
        <v>5.7301435406698555</v>
      </c>
      <c r="W7" s="65">
        <f t="shared" si="1"/>
        <v>0</v>
      </c>
      <c r="X7" s="65">
        <f t="shared" si="1"/>
        <v>0</v>
      </c>
      <c r="Y7" s="65">
        <f t="shared" si="1"/>
        <v>3.6746411483253585</v>
      </c>
      <c r="Z7" s="65">
        <f t="shared" si="1"/>
        <v>2.2966507177033488</v>
      </c>
      <c r="AA7" s="65">
        <f t="shared" si="1"/>
        <v>0</v>
      </c>
      <c r="AB7" s="65">
        <f t="shared" si="1"/>
        <v>1.033492822966507</v>
      </c>
      <c r="AC7" s="66">
        <f t="shared" si="1"/>
        <v>0.29282296650717698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51.571291866028709</v>
      </c>
      <c r="AO7" s="60">
        <f t="shared" si="2"/>
        <v>0</v>
      </c>
      <c r="AP7" s="60">
        <f t="shared" si="2"/>
        <v>5.7301435406698555</v>
      </c>
      <c r="AQ7" s="60">
        <f t="shared" si="2"/>
        <v>0</v>
      </c>
      <c r="AR7" s="60">
        <f t="shared" si="2"/>
        <v>0</v>
      </c>
      <c r="AS7" s="60">
        <f t="shared" si="2"/>
        <v>3.6746411483253585</v>
      </c>
      <c r="AT7" s="60">
        <f t="shared" si="2"/>
        <v>2.2966507177033488</v>
      </c>
      <c r="AU7" s="60">
        <f t="shared" si="2"/>
        <v>0</v>
      </c>
      <c r="AV7" s="60">
        <f t="shared" si="2"/>
        <v>1.033492822966507</v>
      </c>
      <c r="AW7" s="60">
        <f t="shared" si="2"/>
        <v>0.29282296650717698</v>
      </c>
    </row>
    <row r="8" spans="1:49" x14ac:dyDescent="0.25">
      <c r="A8" s="72"/>
      <c r="B8" s="72"/>
      <c r="C8" s="72"/>
      <c r="D8" s="72"/>
      <c r="E8" s="90" t="s">
        <v>9</v>
      </c>
      <c r="F8" s="90">
        <v>1530</v>
      </c>
      <c r="G8" s="90">
        <v>1.4999999999999999E-2</v>
      </c>
      <c r="H8" s="60">
        <f t="shared" si="0"/>
        <v>1.4354066985645933E-2</v>
      </c>
      <c r="I8" s="78">
        <f t="shared" si="3"/>
        <v>2.8708133971291865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0.63157894736842102</v>
      </c>
      <c r="AC8" s="66">
        <f t="shared" si="1"/>
        <v>1128.5454545454545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0.63157894736842102</v>
      </c>
      <c r="AW8" s="60">
        <f t="shared" si="2"/>
        <v>1128.5454545454545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485.36267942583731</v>
      </c>
      <c r="AO9" s="77">
        <f t="shared" ref="AO9:AW9" si="5">SUM(AO3:AO8)</f>
        <v>21.062200956937797</v>
      </c>
      <c r="AP9" s="77">
        <f t="shared" si="5"/>
        <v>39.498564593301438</v>
      </c>
      <c r="AQ9" s="77">
        <f t="shared" si="5"/>
        <v>12.555023923444978</v>
      </c>
      <c r="AR9" s="77">
        <f t="shared" si="5"/>
        <v>0.8153110047846891</v>
      </c>
      <c r="AS9" s="77">
        <f t="shared" si="5"/>
        <v>54.66028708133971</v>
      </c>
      <c r="AT9" s="77">
        <f t="shared" si="5"/>
        <v>16.918851674641147</v>
      </c>
      <c r="AU9" s="77">
        <f t="shared" si="5"/>
        <v>15.052727272727273</v>
      </c>
      <c r="AV9" s="77">
        <f t="shared" si="5"/>
        <v>23.244019138755981</v>
      </c>
      <c r="AW9" s="77">
        <f t="shared" si="5"/>
        <v>1181.0583732057416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J4" sqref="J4:S4"/>
    </sheetView>
  </sheetViews>
  <sheetFormatPr baseColWidth="10" defaultRowHeight="18" x14ac:dyDescent="0.25"/>
  <cols>
    <col min="1" max="1" width="5" style="50" bestFit="1" customWidth="1"/>
    <col min="2" max="2" width="11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177</v>
      </c>
      <c r="B3" s="56" t="s">
        <v>462</v>
      </c>
      <c r="C3" s="56" t="s">
        <v>12</v>
      </c>
      <c r="D3" s="56">
        <v>200</v>
      </c>
      <c r="E3" s="58" t="s">
        <v>146</v>
      </c>
      <c r="F3" s="58">
        <v>1683</v>
      </c>
      <c r="G3" s="90">
        <v>0.8</v>
      </c>
      <c r="H3" s="60">
        <f>G3/SUM($G$3:$G$7)</f>
        <v>0.76555023923444987</v>
      </c>
      <c r="I3" s="78">
        <f>$D$3*H3</f>
        <v>153.11004784688998</v>
      </c>
      <c r="J3" s="61">
        <v>339.58</v>
      </c>
      <c r="K3" s="62">
        <v>23</v>
      </c>
      <c r="L3" s="62">
        <v>2.62</v>
      </c>
      <c r="M3" s="62">
        <v>56</v>
      </c>
      <c r="N3" s="62">
        <v>15.1</v>
      </c>
      <c r="O3" s="62">
        <v>0</v>
      </c>
      <c r="P3" s="62">
        <v>200</v>
      </c>
      <c r="Q3" s="62">
        <v>5</v>
      </c>
      <c r="R3" s="62">
        <v>4.12</v>
      </c>
      <c r="S3" s="63">
        <v>5.9</v>
      </c>
      <c r="T3" s="64">
        <f t="shared" ref="T3:AC7" si="0">$I3/100*J3</f>
        <v>519.93110047846892</v>
      </c>
      <c r="U3" s="65">
        <f t="shared" si="0"/>
        <v>35.215311004784695</v>
      </c>
      <c r="V3" s="65">
        <f t="shared" si="0"/>
        <v>4.0114832535885174</v>
      </c>
      <c r="W3" s="65">
        <f t="shared" si="0"/>
        <v>85.74162679425838</v>
      </c>
      <c r="X3" s="65">
        <f t="shared" si="0"/>
        <v>23.119617224880386</v>
      </c>
      <c r="Y3" s="65">
        <f t="shared" si="0"/>
        <v>0</v>
      </c>
      <c r="Z3" s="65">
        <f t="shared" si="0"/>
        <v>306.22009569377997</v>
      </c>
      <c r="AA3" s="65">
        <f t="shared" si="0"/>
        <v>7.6555023923444985</v>
      </c>
      <c r="AB3" s="65">
        <f t="shared" si="0"/>
        <v>6.3081339712918671</v>
      </c>
      <c r="AC3" s="66">
        <f t="shared" si="0"/>
        <v>9.0334928229665081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519.93110047846892</v>
      </c>
      <c r="AO3" s="60">
        <f t="shared" ref="AO3:AW7" si="1">AE3*U3</f>
        <v>35.215311004784695</v>
      </c>
      <c r="AP3" s="60">
        <f t="shared" si="1"/>
        <v>4.0114832535885174</v>
      </c>
      <c r="AQ3" s="60">
        <f t="shared" si="1"/>
        <v>85.74162679425838</v>
      </c>
      <c r="AR3" s="60">
        <f t="shared" si="1"/>
        <v>23.119617224880386</v>
      </c>
      <c r="AS3" s="60">
        <f t="shared" si="1"/>
        <v>0</v>
      </c>
      <c r="AT3" s="60">
        <f t="shared" si="1"/>
        <v>275.59808612440196</v>
      </c>
      <c r="AU3" s="60">
        <f t="shared" si="1"/>
        <v>6.5071770334928232</v>
      </c>
      <c r="AV3" s="60">
        <f t="shared" si="1"/>
        <v>6.3081339712918671</v>
      </c>
      <c r="AW3" s="60">
        <f t="shared" si="1"/>
        <v>9.0334928229665081</v>
      </c>
    </row>
    <row r="4" spans="1:49" x14ac:dyDescent="0.25">
      <c r="A4" s="71"/>
      <c r="B4" s="71"/>
      <c r="C4" s="71"/>
      <c r="D4" s="71"/>
      <c r="E4" s="58" t="s">
        <v>463</v>
      </c>
      <c r="F4" s="58">
        <v>1640</v>
      </c>
      <c r="G4" s="90">
        <v>0.1</v>
      </c>
      <c r="H4" s="60">
        <f>G4/SUM($G$3:$G$7)</f>
        <v>9.5693779904306234E-2</v>
      </c>
      <c r="I4" s="78">
        <f t="shared" ref="I4:I7" si="2">$D$3*H4</f>
        <v>19.138755980861248</v>
      </c>
      <c r="J4" s="61">
        <v>90.84</v>
      </c>
      <c r="K4" s="62">
        <v>4.1100000000000003</v>
      </c>
      <c r="L4" s="62">
        <v>0.4</v>
      </c>
      <c r="M4" s="62">
        <v>17.7</v>
      </c>
      <c r="N4" s="62">
        <v>14.59</v>
      </c>
      <c r="O4" s="62">
        <v>0</v>
      </c>
      <c r="P4" s="62">
        <v>200</v>
      </c>
      <c r="Q4" s="62">
        <v>86.69</v>
      </c>
      <c r="R4" s="62">
        <v>29.08</v>
      </c>
      <c r="S4" s="63">
        <v>11.52</v>
      </c>
      <c r="T4" s="64">
        <f t="shared" si="0"/>
        <v>17.385645933014356</v>
      </c>
      <c r="U4" s="65">
        <f t="shared" si="0"/>
        <v>0.7866028708133973</v>
      </c>
      <c r="V4" s="65">
        <f t="shared" si="0"/>
        <v>7.6555023923444987E-2</v>
      </c>
      <c r="W4" s="65">
        <f t="shared" si="0"/>
        <v>3.3875598086124405</v>
      </c>
      <c r="X4" s="65">
        <f t="shared" si="0"/>
        <v>2.7923444976076559</v>
      </c>
      <c r="Y4" s="65">
        <f t="shared" si="0"/>
        <v>0</v>
      </c>
      <c r="Z4" s="65">
        <f t="shared" si="0"/>
        <v>38.277511961722496</v>
      </c>
      <c r="AA4" s="65">
        <f t="shared" si="0"/>
        <v>16.591387559808613</v>
      </c>
      <c r="AB4" s="65">
        <f t="shared" si="0"/>
        <v>5.56555023923445</v>
      </c>
      <c r="AC4" s="66">
        <f t="shared" si="0"/>
        <v>2.2047846889952156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17.385645933014356</v>
      </c>
      <c r="AO4" s="60">
        <f t="shared" si="1"/>
        <v>0.7866028708133973</v>
      </c>
      <c r="AP4" s="60">
        <f t="shared" si="1"/>
        <v>7.6555023923444987E-2</v>
      </c>
      <c r="AQ4" s="60">
        <f t="shared" si="1"/>
        <v>3.3875598086124405</v>
      </c>
      <c r="AR4" s="60">
        <f t="shared" si="1"/>
        <v>2.7923444976076559</v>
      </c>
      <c r="AS4" s="60">
        <f t="shared" si="1"/>
        <v>0</v>
      </c>
      <c r="AT4" s="60">
        <f t="shared" si="1"/>
        <v>34.449760765550245</v>
      </c>
      <c r="AU4" s="60">
        <f t="shared" si="1"/>
        <v>14.102679425837321</v>
      </c>
      <c r="AV4" s="60">
        <f t="shared" si="1"/>
        <v>5.56555023923445</v>
      </c>
      <c r="AW4" s="60">
        <f t="shared" si="1"/>
        <v>2.2047846889952156</v>
      </c>
    </row>
    <row r="5" spans="1:49" x14ac:dyDescent="0.25">
      <c r="A5" s="71"/>
      <c r="B5" s="71"/>
      <c r="C5" s="71"/>
      <c r="D5" s="71"/>
      <c r="E5" s="90" t="s">
        <v>258</v>
      </c>
      <c r="F5" s="90">
        <v>226</v>
      </c>
      <c r="G5" s="90">
        <v>0.1</v>
      </c>
      <c r="H5" s="60">
        <f>G5/SUM($G$3:$G$7)</f>
        <v>9.5693779904306234E-2</v>
      </c>
      <c r="I5" s="78">
        <f t="shared" si="2"/>
        <v>19.138755980861248</v>
      </c>
      <c r="J5" s="61">
        <v>31.41</v>
      </c>
      <c r="K5" s="62">
        <v>1.39</v>
      </c>
      <c r="L5" s="62">
        <v>0.28999999999999998</v>
      </c>
      <c r="M5" s="62">
        <v>5.81</v>
      </c>
      <c r="N5" s="62">
        <v>2.11</v>
      </c>
      <c r="O5" s="62">
        <v>0</v>
      </c>
      <c r="P5" s="62">
        <v>57.03</v>
      </c>
      <c r="Q5" s="62">
        <v>62</v>
      </c>
      <c r="R5" s="62">
        <v>15.06</v>
      </c>
      <c r="S5" s="63">
        <v>2.2000000000000002</v>
      </c>
      <c r="T5" s="64">
        <f t="shared" si="0"/>
        <v>6.0114832535885174</v>
      </c>
      <c r="U5" s="65">
        <f t="shared" si="0"/>
        <v>0.26602870813397134</v>
      </c>
      <c r="V5" s="65">
        <f t="shared" si="0"/>
        <v>5.5502392344497609E-2</v>
      </c>
      <c r="W5" s="65">
        <f t="shared" si="0"/>
        <v>1.1119617224880383</v>
      </c>
      <c r="X5" s="65">
        <f t="shared" si="0"/>
        <v>0.40382775119617226</v>
      </c>
      <c r="Y5" s="65">
        <f t="shared" si="0"/>
        <v>0</v>
      </c>
      <c r="Z5" s="65">
        <f t="shared" si="0"/>
        <v>10.91483253588517</v>
      </c>
      <c r="AA5" s="65">
        <f t="shared" si="0"/>
        <v>11.866028708133973</v>
      </c>
      <c r="AB5" s="65">
        <f t="shared" si="0"/>
        <v>2.8822966507177039</v>
      </c>
      <c r="AC5" s="66">
        <f t="shared" si="0"/>
        <v>0.42105263157894746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6.0114832535885174</v>
      </c>
      <c r="AO5" s="60">
        <f t="shared" si="1"/>
        <v>0.26602870813397134</v>
      </c>
      <c r="AP5" s="60">
        <f t="shared" si="1"/>
        <v>5.5502392344497609E-2</v>
      </c>
      <c r="AQ5" s="60">
        <f t="shared" si="1"/>
        <v>1.1119617224880383</v>
      </c>
      <c r="AR5" s="60">
        <f t="shared" si="1"/>
        <v>0.40382775119617226</v>
      </c>
      <c r="AS5" s="60">
        <f t="shared" si="1"/>
        <v>0</v>
      </c>
      <c r="AT5" s="60">
        <f t="shared" si="1"/>
        <v>9.8233492822966522</v>
      </c>
      <c r="AU5" s="60">
        <f t="shared" si="1"/>
        <v>10.086124401913876</v>
      </c>
      <c r="AV5" s="60">
        <f t="shared" si="1"/>
        <v>2.8822966507177039</v>
      </c>
      <c r="AW5" s="60">
        <f t="shared" si="1"/>
        <v>0.42105263157894746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594.89952153110039</v>
      </c>
      <c r="AO8" s="77">
        <f t="shared" ref="AO8:AW8" si="4">SUM(AO3:AO7)</f>
        <v>36.267942583732065</v>
      </c>
      <c r="AP8" s="77">
        <f t="shared" si="4"/>
        <v>9.8736842105263172</v>
      </c>
      <c r="AQ8" s="77">
        <f t="shared" si="4"/>
        <v>90.24114832535885</v>
      </c>
      <c r="AR8" s="77">
        <f t="shared" si="4"/>
        <v>26.315789473684212</v>
      </c>
      <c r="AS8" s="77">
        <f t="shared" si="4"/>
        <v>3.6746411483253585</v>
      </c>
      <c r="AT8" s="77">
        <f t="shared" si="4"/>
        <v>322.16784688995222</v>
      </c>
      <c r="AU8" s="77">
        <f t="shared" si="4"/>
        <v>30.695980861244024</v>
      </c>
      <c r="AV8" s="77">
        <f t="shared" si="4"/>
        <v>16.421052631578949</v>
      </c>
      <c r="AW8" s="77">
        <f t="shared" si="4"/>
        <v>1140.4976076555024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I3" sqref="I3:I7"/>
    </sheetView>
  </sheetViews>
  <sheetFormatPr baseColWidth="10" defaultRowHeight="18" x14ac:dyDescent="0.25"/>
  <cols>
    <col min="1" max="1" width="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178</v>
      </c>
      <c r="B3" s="56" t="s">
        <v>464</v>
      </c>
      <c r="C3" s="56" t="s">
        <v>12</v>
      </c>
      <c r="D3" s="56">
        <v>200</v>
      </c>
      <c r="E3" s="58" t="s">
        <v>465</v>
      </c>
      <c r="F3" s="58">
        <v>125</v>
      </c>
      <c r="G3" s="90">
        <v>0.8</v>
      </c>
      <c r="H3" s="60">
        <f>G3/SUM($G$3:$G$7)</f>
        <v>0.76555023923444987</v>
      </c>
      <c r="I3" s="78">
        <f>$D$3*H3</f>
        <v>153.11004784688998</v>
      </c>
      <c r="J3" s="61">
        <v>339.58</v>
      </c>
      <c r="K3" s="62">
        <v>23</v>
      </c>
      <c r="L3" s="62">
        <v>2.62</v>
      </c>
      <c r="M3" s="62">
        <v>56</v>
      </c>
      <c r="N3" s="62">
        <v>15.1</v>
      </c>
      <c r="O3" s="62">
        <v>0</v>
      </c>
      <c r="P3" s="62">
        <v>200</v>
      </c>
      <c r="Q3" s="62">
        <v>5</v>
      </c>
      <c r="R3" s="62">
        <v>4.12</v>
      </c>
      <c r="S3" s="63">
        <v>5.9</v>
      </c>
      <c r="T3" s="64">
        <f t="shared" ref="T3:AC7" si="0">$I3/100*J3</f>
        <v>519.93110047846892</v>
      </c>
      <c r="U3" s="65">
        <f t="shared" si="0"/>
        <v>35.215311004784695</v>
      </c>
      <c r="V3" s="65">
        <f t="shared" si="0"/>
        <v>4.0114832535885174</v>
      </c>
      <c r="W3" s="65">
        <f t="shared" si="0"/>
        <v>85.74162679425838</v>
      </c>
      <c r="X3" s="65">
        <f t="shared" si="0"/>
        <v>23.119617224880386</v>
      </c>
      <c r="Y3" s="65">
        <f t="shared" si="0"/>
        <v>0</v>
      </c>
      <c r="Z3" s="65">
        <f t="shared" si="0"/>
        <v>306.22009569377997</v>
      </c>
      <c r="AA3" s="65">
        <f t="shared" si="0"/>
        <v>7.6555023923444985</v>
      </c>
      <c r="AB3" s="65">
        <f t="shared" si="0"/>
        <v>6.3081339712918671</v>
      </c>
      <c r="AC3" s="66">
        <f t="shared" si="0"/>
        <v>9.0334928229665081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519.93110047846892</v>
      </c>
      <c r="AO3" s="60">
        <f t="shared" ref="AO3:AW7" si="1">AE3*U3</f>
        <v>35.215311004784695</v>
      </c>
      <c r="AP3" s="60">
        <f t="shared" si="1"/>
        <v>4.0114832535885174</v>
      </c>
      <c r="AQ3" s="60">
        <f t="shared" si="1"/>
        <v>85.74162679425838</v>
      </c>
      <c r="AR3" s="60">
        <f t="shared" si="1"/>
        <v>23.119617224880386</v>
      </c>
      <c r="AS3" s="60">
        <f t="shared" si="1"/>
        <v>0</v>
      </c>
      <c r="AT3" s="60">
        <f t="shared" si="1"/>
        <v>275.59808612440196</v>
      </c>
      <c r="AU3" s="60">
        <f t="shared" si="1"/>
        <v>6.5071770334928232</v>
      </c>
      <c r="AV3" s="60">
        <f t="shared" si="1"/>
        <v>6.3081339712918671</v>
      </c>
      <c r="AW3" s="60">
        <f t="shared" si="1"/>
        <v>9.0334928229665081</v>
      </c>
    </row>
    <row r="4" spans="1:49" x14ac:dyDescent="0.25">
      <c r="A4" s="71"/>
      <c r="B4" s="71"/>
      <c r="C4" s="71"/>
      <c r="D4" s="71"/>
      <c r="E4" s="58" t="s">
        <v>165</v>
      </c>
      <c r="F4" s="58">
        <v>227</v>
      </c>
      <c r="G4" s="90">
        <v>0.1</v>
      </c>
      <c r="H4" s="60">
        <f>G4/SUM($G$3:$G$7)</f>
        <v>9.5693779904306234E-2</v>
      </c>
      <c r="I4" s="78">
        <f t="shared" ref="I4:I7" si="2">$D$3*H4</f>
        <v>19.138755980861248</v>
      </c>
      <c r="J4" s="61">
        <v>28.35</v>
      </c>
      <c r="K4" s="62">
        <v>1.23</v>
      </c>
      <c r="L4" s="62">
        <v>0.19</v>
      </c>
      <c r="M4" s="62">
        <v>5.43</v>
      </c>
      <c r="N4" s="62">
        <v>1.4</v>
      </c>
      <c r="O4" s="62">
        <v>0</v>
      </c>
      <c r="P4" s="62">
        <v>56.56</v>
      </c>
      <c r="Q4" s="62">
        <v>72</v>
      </c>
      <c r="R4" s="62">
        <v>14</v>
      </c>
      <c r="S4" s="63">
        <v>3.3</v>
      </c>
      <c r="T4" s="64">
        <f t="shared" si="0"/>
        <v>5.4258373205741641</v>
      </c>
      <c r="U4" s="65">
        <f t="shared" si="0"/>
        <v>0.23540669856459334</v>
      </c>
      <c r="V4" s="65">
        <f t="shared" si="0"/>
        <v>3.6363636363636369E-2</v>
      </c>
      <c r="W4" s="65">
        <f t="shared" si="0"/>
        <v>1.0392344497607657</v>
      </c>
      <c r="X4" s="65">
        <f t="shared" si="0"/>
        <v>0.26794258373205743</v>
      </c>
      <c r="Y4" s="65">
        <f t="shared" si="0"/>
        <v>0</v>
      </c>
      <c r="Z4" s="65">
        <f t="shared" si="0"/>
        <v>10.824880382775122</v>
      </c>
      <c r="AA4" s="65">
        <f t="shared" si="0"/>
        <v>13.779904306220098</v>
      </c>
      <c r="AB4" s="65">
        <f t="shared" si="0"/>
        <v>2.6794258373205744</v>
      </c>
      <c r="AC4" s="66">
        <f t="shared" si="0"/>
        <v>0.63157894736842113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5.4258373205741641</v>
      </c>
      <c r="AO4" s="60">
        <f t="shared" si="1"/>
        <v>0.23540669856459334</v>
      </c>
      <c r="AP4" s="60">
        <f t="shared" si="1"/>
        <v>3.6363636363636369E-2</v>
      </c>
      <c r="AQ4" s="60">
        <f t="shared" si="1"/>
        <v>1.0392344497607657</v>
      </c>
      <c r="AR4" s="60">
        <f t="shared" si="1"/>
        <v>0.26794258373205743</v>
      </c>
      <c r="AS4" s="60">
        <f t="shared" si="1"/>
        <v>0</v>
      </c>
      <c r="AT4" s="60">
        <f t="shared" si="1"/>
        <v>9.7423923444976097</v>
      </c>
      <c r="AU4" s="60">
        <f t="shared" si="1"/>
        <v>11.712918660287084</v>
      </c>
      <c r="AV4" s="60">
        <f t="shared" si="1"/>
        <v>2.6794258373205744</v>
      </c>
      <c r="AW4" s="60">
        <f t="shared" si="1"/>
        <v>0.63157894736842113</v>
      </c>
    </row>
    <row r="5" spans="1:49" x14ac:dyDescent="0.25">
      <c r="A5" s="71"/>
      <c r="B5" s="71"/>
      <c r="C5" s="71"/>
      <c r="D5" s="71"/>
      <c r="E5" s="90" t="s">
        <v>463</v>
      </c>
      <c r="F5" s="90">
        <v>1640</v>
      </c>
      <c r="G5" s="90">
        <v>0.1</v>
      </c>
      <c r="H5" s="60">
        <f>G5/SUM($G$3:$G$7)</f>
        <v>9.5693779904306234E-2</v>
      </c>
      <c r="I5" s="78">
        <f t="shared" si="2"/>
        <v>19.138755980861248</v>
      </c>
      <c r="J5" s="61">
        <v>90.84</v>
      </c>
      <c r="K5" s="62">
        <v>4.1100000000000003</v>
      </c>
      <c r="L5" s="62">
        <v>0.4</v>
      </c>
      <c r="M5" s="62">
        <v>17.7</v>
      </c>
      <c r="N5" s="62">
        <v>14.59</v>
      </c>
      <c r="O5" s="62">
        <v>0</v>
      </c>
      <c r="P5" s="62">
        <v>200</v>
      </c>
      <c r="Q5" s="62">
        <v>86.69</v>
      </c>
      <c r="R5" s="62">
        <v>29.08</v>
      </c>
      <c r="S5" s="63">
        <v>11.52</v>
      </c>
      <c r="T5" s="64">
        <f t="shared" si="0"/>
        <v>17.385645933014356</v>
      </c>
      <c r="U5" s="65">
        <f t="shared" si="0"/>
        <v>0.7866028708133973</v>
      </c>
      <c r="V5" s="65">
        <f t="shared" si="0"/>
        <v>7.6555023923444987E-2</v>
      </c>
      <c r="W5" s="65">
        <f t="shared" si="0"/>
        <v>3.3875598086124405</v>
      </c>
      <c r="X5" s="65">
        <f t="shared" si="0"/>
        <v>2.7923444976076559</v>
      </c>
      <c r="Y5" s="65">
        <f t="shared" si="0"/>
        <v>0</v>
      </c>
      <c r="Z5" s="65">
        <f t="shared" si="0"/>
        <v>38.277511961722496</v>
      </c>
      <c r="AA5" s="65">
        <f t="shared" si="0"/>
        <v>16.591387559808613</v>
      </c>
      <c r="AB5" s="65">
        <f t="shared" si="0"/>
        <v>5.56555023923445</v>
      </c>
      <c r="AC5" s="66">
        <f t="shared" si="0"/>
        <v>2.2047846889952156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17.385645933014356</v>
      </c>
      <c r="AO5" s="60">
        <f t="shared" si="1"/>
        <v>0.7866028708133973</v>
      </c>
      <c r="AP5" s="60">
        <f t="shared" si="1"/>
        <v>7.6555023923444987E-2</v>
      </c>
      <c r="AQ5" s="60">
        <f t="shared" si="1"/>
        <v>3.3875598086124405</v>
      </c>
      <c r="AR5" s="60">
        <f t="shared" si="1"/>
        <v>2.7923444976076559</v>
      </c>
      <c r="AS5" s="60">
        <f t="shared" si="1"/>
        <v>0</v>
      </c>
      <c r="AT5" s="60">
        <f t="shared" si="1"/>
        <v>34.449760765550245</v>
      </c>
      <c r="AU5" s="60">
        <f t="shared" si="1"/>
        <v>14.102679425837321</v>
      </c>
      <c r="AV5" s="60">
        <f t="shared" si="1"/>
        <v>5.56555023923445</v>
      </c>
      <c r="AW5" s="60">
        <f t="shared" si="1"/>
        <v>2.2047846889952156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594.31387559808604</v>
      </c>
      <c r="AO8" s="77">
        <f t="shared" ref="AO8:AW8" si="4">SUM(AO3:AO7)</f>
        <v>36.237320574162688</v>
      </c>
      <c r="AP8" s="77">
        <f t="shared" si="4"/>
        <v>9.8545454545454554</v>
      </c>
      <c r="AQ8" s="77">
        <f t="shared" si="4"/>
        <v>90.168421052631587</v>
      </c>
      <c r="AR8" s="77">
        <f t="shared" si="4"/>
        <v>26.179904306220099</v>
      </c>
      <c r="AS8" s="77">
        <f t="shared" si="4"/>
        <v>3.6746411483253585</v>
      </c>
      <c r="AT8" s="77">
        <f t="shared" si="4"/>
        <v>322.08688995215317</v>
      </c>
      <c r="AU8" s="77">
        <f t="shared" si="4"/>
        <v>32.322775119617226</v>
      </c>
      <c r="AV8" s="77">
        <f t="shared" si="4"/>
        <v>16.218181818181819</v>
      </c>
      <c r="AW8" s="77">
        <f t="shared" si="4"/>
        <v>1140.7081339712918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179</v>
      </c>
      <c r="B3" s="56" t="s">
        <v>466</v>
      </c>
      <c r="C3" s="56" t="s">
        <v>12</v>
      </c>
      <c r="D3" s="56">
        <v>200</v>
      </c>
      <c r="E3" s="58" t="s">
        <v>369</v>
      </c>
      <c r="F3" s="58">
        <v>255</v>
      </c>
      <c r="G3" s="90">
        <v>0.1</v>
      </c>
      <c r="H3" s="60">
        <f>G3/SUM($G$3:$G$7)</f>
        <v>9.5693779904306234E-2</v>
      </c>
      <c r="I3" s="78">
        <f>$D$3*H3</f>
        <v>19.138755980861248</v>
      </c>
      <c r="J3" s="61">
        <v>131.13999999999999</v>
      </c>
      <c r="K3" s="62">
        <v>5</v>
      </c>
      <c r="L3" s="62">
        <v>0.1</v>
      </c>
      <c r="M3" s="62">
        <v>27.56</v>
      </c>
      <c r="N3" s="62">
        <v>1.44</v>
      </c>
      <c r="O3" s="62">
        <v>0</v>
      </c>
      <c r="P3" s="62">
        <v>2.95</v>
      </c>
      <c r="Q3" s="62">
        <v>6.5</v>
      </c>
      <c r="R3" s="62">
        <v>9</v>
      </c>
      <c r="S3" s="63">
        <v>8.23</v>
      </c>
      <c r="T3" s="64">
        <f t="shared" ref="T3:AC7" si="0">$I3/100*J3</f>
        <v>25.098564593301436</v>
      </c>
      <c r="U3" s="65">
        <f t="shared" si="0"/>
        <v>0.95693779904306231</v>
      </c>
      <c r="V3" s="65">
        <f t="shared" si="0"/>
        <v>1.9138755980861247E-2</v>
      </c>
      <c r="W3" s="65">
        <f t="shared" si="0"/>
        <v>5.274641148325359</v>
      </c>
      <c r="X3" s="65">
        <f t="shared" si="0"/>
        <v>0.27559808612440195</v>
      </c>
      <c r="Y3" s="65">
        <f t="shared" si="0"/>
        <v>0</v>
      </c>
      <c r="Z3" s="65">
        <f t="shared" si="0"/>
        <v>0.56459330143540676</v>
      </c>
      <c r="AA3" s="65">
        <f t="shared" si="0"/>
        <v>1.2440191387559811</v>
      </c>
      <c r="AB3" s="65">
        <f t="shared" si="0"/>
        <v>1.7224880382775123</v>
      </c>
      <c r="AC3" s="66">
        <f t="shared" si="0"/>
        <v>1.5751196172248807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25.098564593301436</v>
      </c>
      <c r="AO3" s="60">
        <f t="shared" ref="AO3:AW7" si="1">AE3*U3</f>
        <v>0.95693779904306231</v>
      </c>
      <c r="AP3" s="60">
        <f t="shared" si="1"/>
        <v>1.9138755980861247E-2</v>
      </c>
      <c r="AQ3" s="60">
        <f t="shared" si="1"/>
        <v>5.274641148325359</v>
      </c>
      <c r="AR3" s="60">
        <f t="shared" si="1"/>
        <v>0.27559808612440195</v>
      </c>
      <c r="AS3" s="60">
        <f t="shared" si="1"/>
        <v>0</v>
      </c>
      <c r="AT3" s="60">
        <f t="shared" si="1"/>
        <v>0.5081339712918661</v>
      </c>
      <c r="AU3" s="60">
        <f t="shared" si="1"/>
        <v>1.057416267942584</v>
      </c>
      <c r="AV3" s="60">
        <f t="shared" si="1"/>
        <v>1.7224880382775123</v>
      </c>
      <c r="AW3" s="60">
        <f t="shared" si="1"/>
        <v>1.5751196172248807</v>
      </c>
    </row>
    <row r="4" spans="1:49" x14ac:dyDescent="0.25">
      <c r="A4" s="71"/>
      <c r="B4" s="71"/>
      <c r="C4" s="71"/>
      <c r="D4" s="71"/>
      <c r="E4" s="58" t="s">
        <v>129</v>
      </c>
      <c r="F4" s="58">
        <v>104</v>
      </c>
      <c r="G4" s="90">
        <v>0.2</v>
      </c>
      <c r="H4" s="60">
        <f>G4/SUM($G$3:$G$7)</f>
        <v>0.19138755980861247</v>
      </c>
      <c r="I4" s="78">
        <f t="shared" ref="I4:I7" si="2">$D$3*H4</f>
        <v>38.277511961722496</v>
      </c>
      <c r="J4" s="61">
        <v>339.13</v>
      </c>
      <c r="K4" s="62">
        <v>0.81</v>
      </c>
      <c r="L4" s="62">
        <v>0.21</v>
      </c>
      <c r="M4" s="62">
        <v>83.5</v>
      </c>
      <c r="N4" s="62">
        <v>1</v>
      </c>
      <c r="O4" s="62">
        <v>0</v>
      </c>
      <c r="P4" s="62">
        <v>15</v>
      </c>
      <c r="Q4" s="62">
        <v>3</v>
      </c>
      <c r="R4" s="62">
        <v>30.56</v>
      </c>
      <c r="S4" s="63">
        <v>9.1999999999999993</v>
      </c>
      <c r="T4" s="64">
        <f t="shared" si="0"/>
        <v>129.8105263157895</v>
      </c>
      <c r="U4" s="65">
        <f t="shared" si="0"/>
        <v>0.31004784688995224</v>
      </c>
      <c r="V4" s="65">
        <f t="shared" si="0"/>
        <v>8.0382775119617236E-2</v>
      </c>
      <c r="W4" s="65">
        <f t="shared" si="0"/>
        <v>31.961722488038284</v>
      </c>
      <c r="X4" s="65">
        <f t="shared" si="0"/>
        <v>0.38277511961722493</v>
      </c>
      <c r="Y4" s="65">
        <f t="shared" si="0"/>
        <v>0</v>
      </c>
      <c r="Z4" s="65">
        <f t="shared" si="0"/>
        <v>5.7416267942583739</v>
      </c>
      <c r="AA4" s="65">
        <f t="shared" si="0"/>
        <v>1.1483253588516749</v>
      </c>
      <c r="AB4" s="65">
        <f t="shared" si="0"/>
        <v>11.697607655502393</v>
      </c>
      <c r="AC4" s="66">
        <f t="shared" si="0"/>
        <v>3.5215311004784691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129.8105263157895</v>
      </c>
      <c r="AO4" s="60">
        <f t="shared" si="1"/>
        <v>0.31004784688995224</v>
      </c>
      <c r="AP4" s="60">
        <f t="shared" si="1"/>
        <v>8.0382775119617236E-2</v>
      </c>
      <c r="AQ4" s="60">
        <f t="shared" si="1"/>
        <v>31.961722488038284</v>
      </c>
      <c r="AR4" s="60">
        <f t="shared" si="1"/>
        <v>0.38277511961722493</v>
      </c>
      <c r="AS4" s="60">
        <f t="shared" si="1"/>
        <v>0</v>
      </c>
      <c r="AT4" s="60">
        <f t="shared" si="1"/>
        <v>5.1674641148325362</v>
      </c>
      <c r="AU4" s="60">
        <f t="shared" si="1"/>
        <v>0.97607655502392365</v>
      </c>
      <c r="AV4" s="60">
        <f t="shared" si="1"/>
        <v>11.697607655502393</v>
      </c>
      <c r="AW4" s="60">
        <f t="shared" si="1"/>
        <v>3.5215311004784691</v>
      </c>
    </row>
    <row r="5" spans="1:49" x14ac:dyDescent="0.25">
      <c r="A5" s="71"/>
      <c r="B5" s="71"/>
      <c r="C5" s="71"/>
      <c r="D5" s="71"/>
      <c r="E5" s="90" t="s">
        <v>467</v>
      </c>
      <c r="F5" s="90">
        <v>1653</v>
      </c>
      <c r="G5" s="90">
        <v>0.7</v>
      </c>
      <c r="H5" s="60">
        <f>G5/SUM($G$3:$G$7)</f>
        <v>0.66985645933014359</v>
      </c>
      <c r="I5" s="78">
        <f t="shared" si="2"/>
        <v>133.97129186602871</v>
      </c>
      <c r="J5" s="61">
        <v>16.8</v>
      </c>
      <c r="K5" s="62">
        <v>1.8</v>
      </c>
      <c r="L5" s="62">
        <v>0</v>
      </c>
      <c r="M5" s="62">
        <v>2.4</v>
      </c>
      <c r="N5" s="62">
        <v>2.31</v>
      </c>
      <c r="O5" s="62">
        <v>0</v>
      </c>
      <c r="P5" s="62">
        <v>8</v>
      </c>
      <c r="Q5" s="62">
        <v>12</v>
      </c>
      <c r="R5" s="62">
        <v>78</v>
      </c>
      <c r="S5" s="63">
        <v>19.3</v>
      </c>
      <c r="T5" s="64">
        <f t="shared" si="0"/>
        <v>22.507177033492823</v>
      </c>
      <c r="U5" s="65">
        <f t="shared" si="0"/>
        <v>2.4114832535885165</v>
      </c>
      <c r="V5" s="65">
        <f t="shared" si="0"/>
        <v>0</v>
      </c>
      <c r="W5" s="65">
        <f t="shared" si="0"/>
        <v>3.2153110047846885</v>
      </c>
      <c r="X5" s="65">
        <f t="shared" si="0"/>
        <v>3.094736842105263</v>
      </c>
      <c r="Y5" s="65">
        <f t="shared" si="0"/>
        <v>0</v>
      </c>
      <c r="Z5" s="65">
        <f t="shared" si="0"/>
        <v>10.717703349282296</v>
      </c>
      <c r="AA5" s="65">
        <f t="shared" si="0"/>
        <v>16.076555023923444</v>
      </c>
      <c r="AB5" s="65">
        <f t="shared" si="0"/>
        <v>104.49760765550238</v>
      </c>
      <c r="AC5" s="66">
        <f t="shared" si="0"/>
        <v>25.85645933014354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22.507177033492823</v>
      </c>
      <c r="AO5" s="60">
        <f t="shared" si="1"/>
        <v>2.4114832535885165</v>
      </c>
      <c r="AP5" s="60">
        <f t="shared" si="1"/>
        <v>0</v>
      </c>
      <c r="AQ5" s="60">
        <f t="shared" si="1"/>
        <v>3.2153110047846885</v>
      </c>
      <c r="AR5" s="60">
        <f t="shared" si="1"/>
        <v>3.094736842105263</v>
      </c>
      <c r="AS5" s="60">
        <f t="shared" si="1"/>
        <v>0</v>
      </c>
      <c r="AT5" s="60">
        <f t="shared" si="1"/>
        <v>9.6459330143540658</v>
      </c>
      <c r="AU5" s="60">
        <f t="shared" si="1"/>
        <v>13.665071770334926</v>
      </c>
      <c r="AV5" s="60">
        <f t="shared" si="1"/>
        <v>104.49760765550238</v>
      </c>
      <c r="AW5" s="60">
        <f t="shared" si="1"/>
        <v>25.85645933014354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228.98755980861247</v>
      </c>
      <c r="AO8" s="77">
        <f t="shared" ref="AO8:AW8" si="4">SUM(AO3:AO7)</f>
        <v>3.6784688995215311</v>
      </c>
      <c r="AP8" s="77">
        <f t="shared" si="4"/>
        <v>5.829665071770334</v>
      </c>
      <c r="AQ8" s="77">
        <f t="shared" si="4"/>
        <v>40.45167464114833</v>
      </c>
      <c r="AR8" s="77">
        <f t="shared" si="4"/>
        <v>3.75311004784689</v>
      </c>
      <c r="AS8" s="77">
        <f t="shared" si="4"/>
        <v>3.6746411483253585</v>
      </c>
      <c r="AT8" s="77">
        <f t="shared" si="4"/>
        <v>17.618181818181817</v>
      </c>
      <c r="AU8" s="77">
        <f t="shared" si="4"/>
        <v>15.698564593301434</v>
      </c>
      <c r="AV8" s="77">
        <f t="shared" si="4"/>
        <v>119.58277511961721</v>
      </c>
      <c r="AW8" s="77">
        <f t="shared" si="4"/>
        <v>1159.7913875598085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180</v>
      </c>
      <c r="B3" s="56" t="s">
        <v>469</v>
      </c>
      <c r="C3" s="56" t="s">
        <v>12</v>
      </c>
      <c r="D3" s="56">
        <v>200</v>
      </c>
      <c r="E3" s="58" t="s">
        <v>53</v>
      </c>
      <c r="F3" s="58">
        <v>116</v>
      </c>
      <c r="G3" s="90">
        <v>0.8</v>
      </c>
      <c r="H3" s="60">
        <f>G3/SUM($G$3:$G$7)</f>
        <v>0.76555023923444987</v>
      </c>
      <c r="I3" s="78">
        <f>$D$3*H3</f>
        <v>153.11004784688998</v>
      </c>
      <c r="J3" s="61">
        <v>80.88</v>
      </c>
      <c r="K3" s="62">
        <v>8</v>
      </c>
      <c r="L3" s="62">
        <v>3.6</v>
      </c>
      <c r="M3" s="62">
        <v>4.12</v>
      </c>
      <c r="N3" s="62">
        <v>0.41</v>
      </c>
      <c r="O3" s="62">
        <v>0</v>
      </c>
      <c r="P3" s="62">
        <v>5</v>
      </c>
      <c r="Q3" s="62">
        <v>0</v>
      </c>
      <c r="R3" s="62">
        <v>163.80000000000001</v>
      </c>
      <c r="S3" s="63">
        <v>7.11</v>
      </c>
      <c r="T3" s="64">
        <f t="shared" ref="T3:AC7" si="0">$I3/100*J3</f>
        <v>123.8354066985646</v>
      </c>
      <c r="U3" s="65">
        <f t="shared" si="0"/>
        <v>12.248803827751198</v>
      </c>
      <c r="V3" s="65">
        <f t="shared" si="0"/>
        <v>5.5119617224880395</v>
      </c>
      <c r="W3" s="65">
        <f t="shared" si="0"/>
        <v>6.3081339712918671</v>
      </c>
      <c r="X3" s="65">
        <f t="shared" si="0"/>
        <v>0.62775119617224884</v>
      </c>
      <c r="Y3" s="65">
        <f t="shared" si="0"/>
        <v>0</v>
      </c>
      <c r="Z3" s="65">
        <f t="shared" si="0"/>
        <v>7.6555023923444985</v>
      </c>
      <c r="AA3" s="65">
        <f t="shared" si="0"/>
        <v>0</v>
      </c>
      <c r="AB3" s="65">
        <f t="shared" si="0"/>
        <v>250.79425837320579</v>
      </c>
      <c r="AC3" s="66">
        <f t="shared" si="0"/>
        <v>10.886124401913877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123.8354066985646</v>
      </c>
      <c r="AO3" s="60">
        <f t="shared" ref="AO3:AW7" si="1">AE3*U3</f>
        <v>12.248803827751198</v>
      </c>
      <c r="AP3" s="60">
        <f t="shared" si="1"/>
        <v>5.5119617224880395</v>
      </c>
      <c r="AQ3" s="60">
        <f t="shared" si="1"/>
        <v>6.3081339712918671</v>
      </c>
      <c r="AR3" s="60">
        <f t="shared" si="1"/>
        <v>0.62775119617224884</v>
      </c>
      <c r="AS3" s="60">
        <f t="shared" si="1"/>
        <v>0</v>
      </c>
      <c r="AT3" s="60">
        <f t="shared" si="1"/>
        <v>6.8899521531100492</v>
      </c>
      <c r="AU3" s="60">
        <f t="shared" si="1"/>
        <v>0</v>
      </c>
      <c r="AV3" s="60">
        <f t="shared" si="1"/>
        <v>250.79425837320579</v>
      </c>
      <c r="AW3" s="60">
        <f t="shared" si="1"/>
        <v>10.886124401913877</v>
      </c>
    </row>
    <row r="4" spans="1:49" x14ac:dyDescent="0.25">
      <c r="A4" s="71"/>
      <c r="B4" s="71"/>
      <c r="C4" s="71"/>
      <c r="D4" s="71"/>
      <c r="E4" s="58" t="s">
        <v>468</v>
      </c>
      <c r="F4" s="58">
        <v>264</v>
      </c>
      <c r="G4" s="90">
        <v>0.1</v>
      </c>
      <c r="H4" s="60">
        <f>G4/SUM($G$3:$G$7)</f>
        <v>9.5693779904306234E-2</v>
      </c>
      <c r="I4" s="78">
        <f t="shared" ref="I4:I7" si="2">$D$3*H4</f>
        <v>19.138755980861248</v>
      </c>
      <c r="J4" s="61">
        <v>28.58</v>
      </c>
      <c r="K4" s="62">
        <v>1.59</v>
      </c>
      <c r="L4" s="62">
        <v>0.3</v>
      </c>
      <c r="M4" s="62">
        <v>4.88</v>
      </c>
      <c r="N4" s="62">
        <v>1.39</v>
      </c>
      <c r="O4" s="62">
        <v>0</v>
      </c>
      <c r="P4" s="62">
        <v>139.80000000000001</v>
      </c>
      <c r="Q4" s="62">
        <v>20</v>
      </c>
      <c r="R4" s="62">
        <v>71.8</v>
      </c>
      <c r="S4" s="63">
        <v>10.39</v>
      </c>
      <c r="T4" s="64">
        <f t="shared" si="0"/>
        <v>5.4698564593301437</v>
      </c>
      <c r="U4" s="65">
        <f t="shared" si="0"/>
        <v>0.30430622009569386</v>
      </c>
      <c r="V4" s="65">
        <f t="shared" si="0"/>
        <v>5.741626794258374E-2</v>
      </c>
      <c r="W4" s="65">
        <f t="shared" si="0"/>
        <v>0.93397129186602879</v>
      </c>
      <c r="X4" s="65">
        <f t="shared" si="0"/>
        <v>0.26602870813397134</v>
      </c>
      <c r="Y4" s="65">
        <f t="shared" si="0"/>
        <v>0</v>
      </c>
      <c r="Z4" s="65">
        <f t="shared" si="0"/>
        <v>26.755980861244026</v>
      </c>
      <c r="AA4" s="65">
        <f t="shared" si="0"/>
        <v>3.8277511961722492</v>
      </c>
      <c r="AB4" s="65">
        <f t="shared" si="0"/>
        <v>13.741626794258375</v>
      </c>
      <c r="AC4" s="66">
        <f t="shared" si="0"/>
        <v>1.9885167464114837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5.4698564593301437</v>
      </c>
      <c r="AO4" s="60">
        <f t="shared" si="1"/>
        <v>0.30430622009569386</v>
      </c>
      <c r="AP4" s="60">
        <f t="shared" si="1"/>
        <v>5.741626794258374E-2</v>
      </c>
      <c r="AQ4" s="60">
        <f t="shared" si="1"/>
        <v>0.93397129186602879</v>
      </c>
      <c r="AR4" s="60">
        <f t="shared" si="1"/>
        <v>0.26602870813397134</v>
      </c>
      <c r="AS4" s="60">
        <f t="shared" si="1"/>
        <v>0</v>
      </c>
      <c r="AT4" s="60">
        <f t="shared" si="1"/>
        <v>24.080382775119624</v>
      </c>
      <c r="AU4" s="60">
        <f t="shared" si="1"/>
        <v>3.2535885167464116</v>
      </c>
      <c r="AV4" s="60">
        <f t="shared" si="1"/>
        <v>13.741626794258375</v>
      </c>
      <c r="AW4" s="60">
        <f t="shared" si="1"/>
        <v>1.9885167464114837</v>
      </c>
    </row>
    <row r="5" spans="1:49" x14ac:dyDescent="0.25">
      <c r="A5" s="71"/>
      <c r="B5" s="71"/>
      <c r="C5" s="71"/>
      <c r="D5" s="71"/>
      <c r="E5" s="90" t="s">
        <v>94</v>
      </c>
      <c r="F5" s="90">
        <v>110</v>
      </c>
      <c r="G5" s="90">
        <v>0.1</v>
      </c>
      <c r="H5" s="60">
        <f>G5/SUM($G$3:$G$7)</f>
        <v>9.5693779904306234E-2</v>
      </c>
      <c r="I5" s="78">
        <f t="shared" si="2"/>
        <v>19.138755980861248</v>
      </c>
      <c r="J5" s="61">
        <v>423.6</v>
      </c>
      <c r="K5" s="62">
        <v>34.5</v>
      </c>
      <c r="L5" s="62">
        <v>16</v>
      </c>
      <c r="M5" s="62">
        <v>35.4</v>
      </c>
      <c r="N5" s="62">
        <v>12.6</v>
      </c>
      <c r="O5" s="62">
        <v>0</v>
      </c>
      <c r="P5" s="62">
        <v>132</v>
      </c>
      <c r="Q5" s="62">
        <v>0</v>
      </c>
      <c r="R5" s="62">
        <v>200</v>
      </c>
      <c r="S5" s="63">
        <v>1.8</v>
      </c>
      <c r="T5" s="64">
        <f t="shared" si="0"/>
        <v>81.071770334928246</v>
      </c>
      <c r="U5" s="65">
        <f t="shared" si="0"/>
        <v>6.6028708133971303</v>
      </c>
      <c r="V5" s="65">
        <f t="shared" si="0"/>
        <v>3.0622009569377995</v>
      </c>
      <c r="W5" s="65">
        <f t="shared" si="0"/>
        <v>6.7751196172248811</v>
      </c>
      <c r="X5" s="65">
        <f t="shared" si="0"/>
        <v>2.4114832535885169</v>
      </c>
      <c r="Y5" s="65">
        <f t="shared" si="0"/>
        <v>0</v>
      </c>
      <c r="Z5" s="65">
        <f t="shared" si="0"/>
        <v>25.263157894736846</v>
      </c>
      <c r="AA5" s="65">
        <f t="shared" si="0"/>
        <v>0</v>
      </c>
      <c r="AB5" s="65">
        <f t="shared" si="0"/>
        <v>38.277511961722496</v>
      </c>
      <c r="AC5" s="66">
        <f t="shared" si="0"/>
        <v>0.34449760765550247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81.071770334928246</v>
      </c>
      <c r="AO5" s="60">
        <f t="shared" si="1"/>
        <v>6.6028708133971303</v>
      </c>
      <c r="AP5" s="60">
        <f t="shared" si="1"/>
        <v>3.0622009569377995</v>
      </c>
      <c r="AQ5" s="60">
        <f t="shared" si="1"/>
        <v>6.7751196172248811</v>
      </c>
      <c r="AR5" s="60">
        <f t="shared" si="1"/>
        <v>2.4114832535885169</v>
      </c>
      <c r="AS5" s="60">
        <f t="shared" si="1"/>
        <v>0</v>
      </c>
      <c r="AT5" s="60">
        <f t="shared" si="1"/>
        <v>22.736842105263161</v>
      </c>
      <c r="AU5" s="60">
        <f t="shared" si="1"/>
        <v>0</v>
      </c>
      <c r="AV5" s="60">
        <f t="shared" si="1"/>
        <v>38.277511961722496</v>
      </c>
      <c r="AW5" s="60">
        <f t="shared" si="1"/>
        <v>0.34449760765550247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261.94832535885172</v>
      </c>
      <c r="AO8" s="77">
        <f t="shared" ref="AO8:AW8" si="4">SUM(AO3:AO7)</f>
        <v>19.155980861244021</v>
      </c>
      <c r="AP8" s="77">
        <f t="shared" si="4"/>
        <v>14.361722488038279</v>
      </c>
      <c r="AQ8" s="77">
        <f t="shared" si="4"/>
        <v>14.017224880382777</v>
      </c>
      <c r="AR8" s="77">
        <f t="shared" si="4"/>
        <v>3.3052631578947373</v>
      </c>
      <c r="AS8" s="77">
        <f t="shared" si="4"/>
        <v>3.6746411483253585</v>
      </c>
      <c r="AT8" s="77">
        <f t="shared" si="4"/>
        <v>56.003827751196184</v>
      </c>
      <c r="AU8" s="77">
        <f t="shared" si="4"/>
        <v>3.2535885167464116</v>
      </c>
      <c r="AV8" s="77">
        <f t="shared" si="4"/>
        <v>304.4784688995216</v>
      </c>
      <c r="AW8" s="77">
        <f t="shared" si="4"/>
        <v>1142.0574162679425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181</v>
      </c>
      <c r="B3" s="56" t="s">
        <v>470</v>
      </c>
      <c r="C3" s="56" t="s">
        <v>12</v>
      </c>
      <c r="D3" s="56">
        <v>200</v>
      </c>
      <c r="E3" s="58" t="s">
        <v>471</v>
      </c>
      <c r="F3" s="58">
        <v>841</v>
      </c>
      <c r="G3" s="90">
        <v>0.7</v>
      </c>
      <c r="H3" s="60">
        <f t="shared" ref="H3:H8" si="0">G3/SUM($G$3:$G$8)</f>
        <v>0.66985645933014371</v>
      </c>
      <c r="I3" s="78">
        <f>$D$3*H3</f>
        <v>133.97129186602874</v>
      </c>
      <c r="J3" s="61">
        <v>168.3</v>
      </c>
      <c r="K3" s="62">
        <v>19.8</v>
      </c>
      <c r="L3" s="62">
        <v>9.3000000000000007</v>
      </c>
      <c r="M3" s="62">
        <v>1.35</v>
      </c>
      <c r="N3" s="62">
        <v>0</v>
      </c>
      <c r="O3" s="62">
        <v>106.3</v>
      </c>
      <c r="P3" s="62">
        <v>48.1</v>
      </c>
      <c r="Q3" s="62">
        <v>0</v>
      </c>
      <c r="R3" s="62">
        <v>9.0399999999999991</v>
      </c>
      <c r="S3" s="63">
        <v>63.32</v>
      </c>
      <c r="T3" s="64">
        <f t="shared" ref="T3:AC8" si="1">$I3/100*J3</f>
        <v>225.47368421052639</v>
      </c>
      <c r="U3" s="65">
        <f t="shared" si="1"/>
        <v>26.526315789473692</v>
      </c>
      <c r="V3" s="65">
        <f t="shared" si="1"/>
        <v>12.459330143540674</v>
      </c>
      <c r="W3" s="65">
        <f t="shared" si="1"/>
        <v>1.8086124401913881</v>
      </c>
      <c r="X3" s="65">
        <f t="shared" si="1"/>
        <v>0</v>
      </c>
      <c r="Y3" s="65">
        <f t="shared" si="1"/>
        <v>142.41148325358856</v>
      </c>
      <c r="Z3" s="65">
        <f t="shared" si="1"/>
        <v>64.440191387559821</v>
      </c>
      <c r="AA3" s="65">
        <f t="shared" si="1"/>
        <v>0</v>
      </c>
      <c r="AB3" s="65">
        <f t="shared" si="1"/>
        <v>12.111004784688998</v>
      </c>
      <c r="AC3" s="66">
        <f t="shared" si="1"/>
        <v>84.830622009569396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1</v>
      </c>
      <c r="AM3" s="69">
        <v>0.85</v>
      </c>
      <c r="AN3" s="70">
        <f>AD3*T3</f>
        <v>225.47368421052639</v>
      </c>
      <c r="AO3" s="60">
        <f t="shared" ref="AO3:AW8" si="2">AE3*U3</f>
        <v>26.526315789473692</v>
      </c>
      <c r="AP3" s="60">
        <f t="shared" si="2"/>
        <v>12.459330143540674</v>
      </c>
      <c r="AQ3" s="60">
        <f t="shared" si="2"/>
        <v>1.8086124401913881</v>
      </c>
      <c r="AR3" s="60">
        <f t="shared" si="2"/>
        <v>0</v>
      </c>
      <c r="AS3" s="60">
        <f t="shared" si="2"/>
        <v>142.41148325358856</v>
      </c>
      <c r="AT3" s="60">
        <f t="shared" si="2"/>
        <v>48.330143540669866</v>
      </c>
      <c r="AU3" s="60">
        <f t="shared" si="2"/>
        <v>0</v>
      </c>
      <c r="AV3" s="60">
        <f t="shared" si="2"/>
        <v>12.111004784688998</v>
      </c>
      <c r="AW3" s="60">
        <f t="shared" si="2"/>
        <v>72.106028708133991</v>
      </c>
    </row>
    <row r="4" spans="1:49" x14ac:dyDescent="0.25">
      <c r="A4" s="71"/>
      <c r="B4" s="71"/>
      <c r="C4" s="71"/>
      <c r="D4" s="71"/>
      <c r="E4" s="58" t="s">
        <v>472</v>
      </c>
      <c r="F4" s="58">
        <v>224</v>
      </c>
      <c r="G4" s="90">
        <v>0.1</v>
      </c>
      <c r="H4" s="60">
        <f t="shared" si="0"/>
        <v>9.5693779904306248E-2</v>
      </c>
      <c r="I4" s="78">
        <f t="shared" ref="I4:I8" si="3">$D$3*H4</f>
        <v>19.138755980861248</v>
      </c>
      <c r="J4" s="61">
        <v>378.6</v>
      </c>
      <c r="K4" s="62">
        <v>14.78</v>
      </c>
      <c r="L4" s="62">
        <v>12.12</v>
      </c>
      <c r="M4" s="62">
        <v>52.6</v>
      </c>
      <c r="N4" s="62">
        <v>41.7</v>
      </c>
      <c r="O4" s="62">
        <v>0</v>
      </c>
      <c r="P4" s="62">
        <v>200</v>
      </c>
      <c r="Q4" s="62">
        <v>15</v>
      </c>
      <c r="R4" s="62">
        <v>12</v>
      </c>
      <c r="S4" s="63">
        <v>4.01</v>
      </c>
      <c r="T4" s="64">
        <f t="shared" si="1"/>
        <v>72.459330143540683</v>
      </c>
      <c r="U4" s="65">
        <f t="shared" si="1"/>
        <v>2.8287081339712921</v>
      </c>
      <c r="V4" s="65">
        <f t="shared" si="1"/>
        <v>2.3196172248803828</v>
      </c>
      <c r="W4" s="65">
        <f t="shared" si="1"/>
        <v>10.066985645933016</v>
      </c>
      <c r="X4" s="65">
        <f t="shared" si="1"/>
        <v>7.9808612440191409</v>
      </c>
      <c r="Y4" s="65">
        <f t="shared" si="1"/>
        <v>0</v>
      </c>
      <c r="Z4" s="65">
        <f t="shared" si="1"/>
        <v>38.277511961722496</v>
      </c>
      <c r="AA4" s="65">
        <f t="shared" si="1"/>
        <v>2.8708133971291869</v>
      </c>
      <c r="AB4" s="65">
        <f t="shared" si="1"/>
        <v>2.2966507177033497</v>
      </c>
      <c r="AC4" s="66">
        <f t="shared" si="1"/>
        <v>0.76746411483253596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8" si="4">AD4*T4</f>
        <v>72.459330143540683</v>
      </c>
      <c r="AO4" s="60">
        <f t="shared" si="2"/>
        <v>2.8287081339712921</v>
      </c>
      <c r="AP4" s="60">
        <f t="shared" si="2"/>
        <v>2.3196172248803828</v>
      </c>
      <c r="AQ4" s="60">
        <f t="shared" si="2"/>
        <v>10.066985645933016</v>
      </c>
      <c r="AR4" s="60">
        <f t="shared" si="2"/>
        <v>7.9808612440191409</v>
      </c>
      <c r="AS4" s="60">
        <f t="shared" si="2"/>
        <v>0</v>
      </c>
      <c r="AT4" s="60">
        <f t="shared" si="2"/>
        <v>34.449760765550245</v>
      </c>
      <c r="AU4" s="60">
        <f t="shared" si="2"/>
        <v>2.4401913875598087</v>
      </c>
      <c r="AV4" s="60">
        <f t="shared" si="2"/>
        <v>2.2966507177033497</v>
      </c>
      <c r="AW4" s="60">
        <f t="shared" si="2"/>
        <v>0.76746411483253596</v>
      </c>
    </row>
    <row r="5" spans="1:49" x14ac:dyDescent="0.25">
      <c r="A5" s="71"/>
      <c r="B5" s="71"/>
      <c r="C5" s="71"/>
      <c r="D5" s="71"/>
      <c r="E5" s="90" t="s">
        <v>196</v>
      </c>
      <c r="F5" s="90">
        <v>260</v>
      </c>
      <c r="G5" s="90">
        <v>0.1</v>
      </c>
      <c r="H5" s="60">
        <f t="shared" si="0"/>
        <v>9.5693779904306248E-2</v>
      </c>
      <c r="I5" s="78">
        <f t="shared" si="3"/>
        <v>19.138755980861248</v>
      </c>
      <c r="J5" s="61">
        <v>40.49</v>
      </c>
      <c r="K5" s="62">
        <v>2</v>
      </c>
      <c r="L5" s="62">
        <v>0.41</v>
      </c>
      <c r="M5" s="62">
        <v>7.2</v>
      </c>
      <c r="N5" s="62">
        <v>1.52</v>
      </c>
      <c r="O5" s="62">
        <v>0</v>
      </c>
      <c r="P5" s="62">
        <v>11.5</v>
      </c>
      <c r="Q5" s="62">
        <v>18.5</v>
      </c>
      <c r="R5" s="62">
        <v>30</v>
      </c>
      <c r="S5" s="63">
        <v>5</v>
      </c>
      <c r="T5" s="64">
        <f t="shared" si="1"/>
        <v>7.7492822966507191</v>
      </c>
      <c r="U5" s="65">
        <f t="shared" si="1"/>
        <v>0.38277511961722493</v>
      </c>
      <c r="V5" s="65">
        <f t="shared" si="1"/>
        <v>7.8468899521531105E-2</v>
      </c>
      <c r="W5" s="65">
        <f t="shared" si="1"/>
        <v>1.3779904306220099</v>
      </c>
      <c r="X5" s="65">
        <f t="shared" si="1"/>
        <v>0.29090909090909095</v>
      </c>
      <c r="Y5" s="65">
        <f t="shared" si="1"/>
        <v>0</v>
      </c>
      <c r="Z5" s="65">
        <f t="shared" si="1"/>
        <v>2.2009569377990434</v>
      </c>
      <c r="AA5" s="65">
        <f t="shared" si="1"/>
        <v>3.5406698564593309</v>
      </c>
      <c r="AB5" s="65">
        <f t="shared" si="1"/>
        <v>5.7416267942583739</v>
      </c>
      <c r="AC5" s="66">
        <f t="shared" si="1"/>
        <v>0.95693779904306231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4"/>
        <v>7.7492822966507191</v>
      </c>
      <c r="AO5" s="60">
        <f t="shared" si="2"/>
        <v>0.38277511961722493</v>
      </c>
      <c r="AP5" s="60">
        <f t="shared" si="2"/>
        <v>7.8468899521531105E-2</v>
      </c>
      <c r="AQ5" s="60">
        <f t="shared" si="2"/>
        <v>1.3779904306220099</v>
      </c>
      <c r="AR5" s="60">
        <f t="shared" si="2"/>
        <v>0.29090909090909095</v>
      </c>
      <c r="AS5" s="60">
        <f t="shared" si="2"/>
        <v>0</v>
      </c>
      <c r="AT5" s="60">
        <f t="shared" si="2"/>
        <v>1.9808612440191391</v>
      </c>
      <c r="AU5" s="60">
        <f t="shared" si="2"/>
        <v>3.0095693779904313</v>
      </c>
      <c r="AV5" s="60">
        <f t="shared" si="2"/>
        <v>5.7416267942583739</v>
      </c>
      <c r="AW5" s="60">
        <f t="shared" si="2"/>
        <v>0.95693779904306231</v>
      </c>
    </row>
    <row r="6" spans="1:49" x14ac:dyDescent="0.25">
      <c r="A6" s="71"/>
      <c r="B6" s="71"/>
      <c r="C6" s="71"/>
      <c r="D6" s="71"/>
      <c r="E6" s="90" t="s">
        <v>309</v>
      </c>
      <c r="F6" s="90">
        <v>675</v>
      </c>
      <c r="G6" s="90">
        <v>0.1</v>
      </c>
      <c r="H6" s="60">
        <f t="shared" si="0"/>
        <v>9.5693779904306248E-2</v>
      </c>
      <c r="I6" s="78">
        <f t="shared" si="3"/>
        <v>19.138755980861248</v>
      </c>
      <c r="J6" s="61">
        <v>598.20000000000005</v>
      </c>
      <c r="K6" s="62">
        <v>23.95</v>
      </c>
      <c r="L6" s="62">
        <v>44.4</v>
      </c>
      <c r="M6" s="62">
        <v>25.7</v>
      </c>
      <c r="N6" s="62">
        <v>4.3</v>
      </c>
      <c r="O6" s="62">
        <v>0</v>
      </c>
      <c r="P6" s="62">
        <v>10</v>
      </c>
      <c r="Q6" s="62">
        <v>5</v>
      </c>
      <c r="R6" s="62">
        <v>284</v>
      </c>
      <c r="S6" s="63">
        <v>445.1</v>
      </c>
      <c r="T6" s="64">
        <f t="shared" si="1"/>
        <v>114.48803827751199</v>
      </c>
      <c r="U6" s="65">
        <f t="shared" si="1"/>
        <v>4.5837320574162685</v>
      </c>
      <c r="V6" s="65">
        <f t="shared" si="1"/>
        <v>8.4976076555023941</v>
      </c>
      <c r="W6" s="65">
        <f t="shared" si="1"/>
        <v>4.9186602870813401</v>
      </c>
      <c r="X6" s="65">
        <f t="shared" si="1"/>
        <v>0.82296650717703357</v>
      </c>
      <c r="Y6" s="65">
        <f t="shared" si="1"/>
        <v>0</v>
      </c>
      <c r="Z6" s="65">
        <f t="shared" si="1"/>
        <v>1.9138755980861246</v>
      </c>
      <c r="AA6" s="65">
        <f t="shared" si="1"/>
        <v>0.95693779904306231</v>
      </c>
      <c r="AB6" s="65">
        <f t="shared" si="1"/>
        <v>54.354066985645943</v>
      </c>
      <c r="AC6" s="66">
        <f t="shared" si="1"/>
        <v>85.186602870813417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0.85</v>
      </c>
      <c r="AL6" s="68">
        <v>1</v>
      </c>
      <c r="AM6" s="69">
        <v>1</v>
      </c>
      <c r="AN6" s="70">
        <f t="shared" si="4"/>
        <v>114.48803827751199</v>
      </c>
      <c r="AO6" s="60">
        <f t="shared" si="2"/>
        <v>4.5837320574162685</v>
      </c>
      <c r="AP6" s="60">
        <f t="shared" si="2"/>
        <v>8.4976076555023941</v>
      </c>
      <c r="AQ6" s="60">
        <f t="shared" si="2"/>
        <v>4.9186602870813401</v>
      </c>
      <c r="AR6" s="60">
        <f t="shared" si="2"/>
        <v>0.82296650717703357</v>
      </c>
      <c r="AS6" s="60">
        <f t="shared" si="2"/>
        <v>0</v>
      </c>
      <c r="AT6" s="60">
        <f t="shared" si="2"/>
        <v>1.7224880382775123</v>
      </c>
      <c r="AU6" s="60">
        <f t="shared" si="2"/>
        <v>0.8133971291866029</v>
      </c>
      <c r="AV6" s="60">
        <f t="shared" si="2"/>
        <v>54.354066985645943</v>
      </c>
      <c r="AW6" s="60">
        <f t="shared" si="2"/>
        <v>85.186602870813417</v>
      </c>
    </row>
    <row r="7" spans="1:49" x14ac:dyDescent="0.25">
      <c r="A7" s="71"/>
      <c r="B7" s="71"/>
      <c r="C7" s="71"/>
      <c r="D7" s="71"/>
      <c r="E7" s="90" t="s">
        <v>8</v>
      </c>
      <c r="F7" s="90">
        <v>1432</v>
      </c>
      <c r="G7" s="90">
        <v>0.03</v>
      </c>
      <c r="H7" s="60">
        <f t="shared" si="0"/>
        <v>2.8708133971291874E-2</v>
      </c>
      <c r="I7" s="78">
        <f t="shared" si="3"/>
        <v>5.7416267942583747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1"/>
        <v>51.571291866028723</v>
      </c>
      <c r="U7" s="65">
        <f t="shared" si="1"/>
        <v>0</v>
      </c>
      <c r="V7" s="65">
        <f t="shared" si="1"/>
        <v>5.7301435406698582</v>
      </c>
      <c r="W7" s="65">
        <f t="shared" si="1"/>
        <v>0</v>
      </c>
      <c r="X7" s="65">
        <f t="shared" si="1"/>
        <v>0</v>
      </c>
      <c r="Y7" s="65">
        <f t="shared" si="1"/>
        <v>3.6746411483253598</v>
      </c>
      <c r="Z7" s="65">
        <f t="shared" si="1"/>
        <v>2.2966507177033497</v>
      </c>
      <c r="AA7" s="65">
        <f t="shared" si="1"/>
        <v>0</v>
      </c>
      <c r="AB7" s="65">
        <f t="shared" si="1"/>
        <v>1.0334928229665075</v>
      </c>
      <c r="AC7" s="66">
        <f t="shared" si="1"/>
        <v>0.2928229665071771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4"/>
        <v>51.571291866028723</v>
      </c>
      <c r="AO7" s="60">
        <f t="shared" si="2"/>
        <v>0</v>
      </c>
      <c r="AP7" s="60">
        <f t="shared" si="2"/>
        <v>5.7301435406698582</v>
      </c>
      <c r="AQ7" s="60">
        <f t="shared" si="2"/>
        <v>0</v>
      </c>
      <c r="AR7" s="60">
        <f t="shared" si="2"/>
        <v>0</v>
      </c>
      <c r="AS7" s="60">
        <f t="shared" si="2"/>
        <v>3.6746411483253598</v>
      </c>
      <c r="AT7" s="60">
        <f t="shared" si="2"/>
        <v>2.2966507177033497</v>
      </c>
      <c r="AU7" s="60">
        <f t="shared" si="2"/>
        <v>0</v>
      </c>
      <c r="AV7" s="60">
        <f t="shared" si="2"/>
        <v>1.0334928229665075</v>
      </c>
      <c r="AW7" s="60">
        <f t="shared" si="2"/>
        <v>0.2928229665071771</v>
      </c>
    </row>
    <row r="8" spans="1:49" x14ac:dyDescent="0.25">
      <c r="A8" s="72"/>
      <c r="B8" s="72"/>
      <c r="C8" s="72"/>
      <c r="D8" s="72"/>
      <c r="E8" s="90" t="s">
        <v>9</v>
      </c>
      <c r="F8" s="90">
        <v>1530</v>
      </c>
      <c r="G8" s="90">
        <v>1.4999999999999999E-2</v>
      </c>
      <c r="H8" s="60">
        <f t="shared" si="0"/>
        <v>1.4354066985645937E-2</v>
      </c>
      <c r="I8" s="78">
        <f t="shared" si="3"/>
        <v>2.8708133971291874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1"/>
        <v>0</v>
      </c>
      <c r="U8" s="65">
        <f t="shared" si="1"/>
        <v>0</v>
      </c>
      <c r="V8" s="65">
        <f t="shared" si="1"/>
        <v>0</v>
      </c>
      <c r="W8" s="65">
        <f t="shared" si="1"/>
        <v>0</v>
      </c>
      <c r="X8" s="65">
        <f t="shared" si="1"/>
        <v>0</v>
      </c>
      <c r="Y8" s="65">
        <f t="shared" si="1"/>
        <v>0</v>
      </c>
      <c r="Z8" s="65">
        <f t="shared" si="1"/>
        <v>0</v>
      </c>
      <c r="AA8" s="65">
        <f t="shared" si="1"/>
        <v>0</v>
      </c>
      <c r="AB8" s="65">
        <f t="shared" si="1"/>
        <v>0.63157894736842124</v>
      </c>
      <c r="AC8" s="66">
        <f t="shared" si="1"/>
        <v>1128.5454545454547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4"/>
        <v>0</v>
      </c>
      <c r="AO8" s="60">
        <f t="shared" si="2"/>
        <v>0</v>
      </c>
      <c r="AP8" s="60">
        <f t="shared" si="2"/>
        <v>0</v>
      </c>
      <c r="AQ8" s="60">
        <f t="shared" si="2"/>
        <v>0</v>
      </c>
      <c r="AR8" s="60">
        <f t="shared" si="2"/>
        <v>0</v>
      </c>
      <c r="AS8" s="60">
        <f t="shared" si="2"/>
        <v>0</v>
      </c>
      <c r="AT8" s="60">
        <f t="shared" si="2"/>
        <v>0</v>
      </c>
      <c r="AU8" s="60">
        <f t="shared" si="2"/>
        <v>0</v>
      </c>
      <c r="AV8" s="60">
        <f t="shared" si="2"/>
        <v>0.63157894736842124</v>
      </c>
      <c r="AW8" s="60">
        <f t="shared" si="2"/>
        <v>1128.5454545454547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471.74162679425848</v>
      </c>
      <c r="AO9" s="77">
        <f t="shared" ref="AO9:AW9" si="5">SUM(AO3:AO8)</f>
        <v>34.321531100478481</v>
      </c>
      <c r="AP9" s="77">
        <f t="shared" si="5"/>
        <v>29.085167464114839</v>
      </c>
      <c r="AQ9" s="77">
        <f t="shared" si="5"/>
        <v>18.172248803827753</v>
      </c>
      <c r="AR9" s="77">
        <f t="shared" si="5"/>
        <v>9.0947368421052648</v>
      </c>
      <c r="AS9" s="77">
        <f t="shared" si="5"/>
        <v>146.08612440191391</v>
      </c>
      <c r="AT9" s="77">
        <f t="shared" si="5"/>
        <v>88.779904306220118</v>
      </c>
      <c r="AU9" s="77">
        <f t="shared" si="5"/>
        <v>6.2631578947368425</v>
      </c>
      <c r="AV9" s="77">
        <f t="shared" si="5"/>
        <v>76.168421052631601</v>
      </c>
      <c r="AW9" s="77">
        <f t="shared" si="5"/>
        <v>1287.8553110047849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182</v>
      </c>
      <c r="B3" s="56" t="s">
        <v>473</v>
      </c>
      <c r="C3" s="56" t="s">
        <v>12</v>
      </c>
      <c r="D3" s="56">
        <v>200</v>
      </c>
      <c r="E3" s="58" t="s">
        <v>4</v>
      </c>
      <c r="F3" s="58">
        <v>945</v>
      </c>
      <c r="G3" s="90">
        <v>0.4</v>
      </c>
      <c r="H3" s="60">
        <f>G3/SUM($G$3:$G$6)</f>
        <v>0.38277511961722493</v>
      </c>
      <c r="I3" s="78">
        <f>$D$3*H3</f>
        <v>76.555023923444992</v>
      </c>
      <c r="J3" s="61">
        <v>139.5</v>
      </c>
      <c r="K3" s="62">
        <v>13</v>
      </c>
      <c r="L3" s="62">
        <v>8.5</v>
      </c>
      <c r="M3" s="62">
        <v>2.75</v>
      </c>
      <c r="N3" s="62">
        <v>0</v>
      </c>
      <c r="O3" s="62">
        <v>584.6</v>
      </c>
      <c r="P3" s="62">
        <v>233.3</v>
      </c>
      <c r="Q3" s="62">
        <v>0</v>
      </c>
      <c r="R3" s="62">
        <v>56</v>
      </c>
      <c r="S3" s="63">
        <v>131</v>
      </c>
      <c r="T3" s="64">
        <f t="shared" ref="T3:AC6" si="0">$I3/100*J3</f>
        <v>106.79425837320575</v>
      </c>
      <c r="U3" s="65">
        <f t="shared" si="0"/>
        <v>9.9521531100478491</v>
      </c>
      <c r="V3" s="65">
        <f t="shared" si="0"/>
        <v>6.5071770334928241</v>
      </c>
      <c r="W3" s="65">
        <f t="shared" si="0"/>
        <v>2.1052631578947372</v>
      </c>
      <c r="X3" s="65">
        <f t="shared" si="0"/>
        <v>0</v>
      </c>
      <c r="Y3" s="65">
        <f t="shared" si="0"/>
        <v>447.54066985645943</v>
      </c>
      <c r="Z3" s="65">
        <f t="shared" si="0"/>
        <v>178.60287081339717</v>
      </c>
      <c r="AA3" s="65">
        <f t="shared" si="0"/>
        <v>0</v>
      </c>
      <c r="AB3" s="65">
        <f t="shared" si="0"/>
        <v>42.87081339712919</v>
      </c>
      <c r="AC3" s="66">
        <f t="shared" si="0"/>
        <v>100.28708133971293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106.79425837320575</v>
      </c>
      <c r="AO3" s="60">
        <f t="shared" ref="AO3:AW6" si="1">AE3*U3</f>
        <v>9.9521531100478491</v>
      </c>
      <c r="AP3" s="60">
        <f t="shared" si="1"/>
        <v>6.5071770334928241</v>
      </c>
      <c r="AQ3" s="60">
        <f t="shared" si="1"/>
        <v>2.1052631578947372</v>
      </c>
      <c r="AR3" s="60">
        <f t="shared" si="1"/>
        <v>0</v>
      </c>
      <c r="AS3" s="60">
        <f t="shared" si="1"/>
        <v>447.54066985645943</v>
      </c>
      <c r="AT3" s="60">
        <f t="shared" si="1"/>
        <v>160.74258373205745</v>
      </c>
      <c r="AU3" s="60">
        <f t="shared" si="1"/>
        <v>0</v>
      </c>
      <c r="AV3" s="60">
        <f t="shared" si="1"/>
        <v>42.87081339712919</v>
      </c>
      <c r="AW3" s="60">
        <f t="shared" si="1"/>
        <v>100.28708133971293</v>
      </c>
    </row>
    <row r="4" spans="1:49" x14ac:dyDescent="0.25">
      <c r="A4" s="71"/>
      <c r="B4" s="71"/>
      <c r="C4" s="71"/>
      <c r="D4" s="71"/>
      <c r="E4" s="58" t="s">
        <v>74</v>
      </c>
      <c r="F4" s="58">
        <v>259</v>
      </c>
      <c r="G4" s="90">
        <v>0.6</v>
      </c>
      <c r="H4" s="60">
        <f>G4/SUM($G$3:$G$6)</f>
        <v>0.57416267942583732</v>
      </c>
      <c r="I4" s="78">
        <f t="shared" ref="I4:I6" si="2">$D$3*H4</f>
        <v>114.83253588516746</v>
      </c>
      <c r="J4" s="61">
        <v>69.84</v>
      </c>
      <c r="K4" s="62">
        <v>1.9</v>
      </c>
      <c r="L4" s="62">
        <v>0.08</v>
      </c>
      <c r="M4" s="62">
        <v>15.38</v>
      </c>
      <c r="N4" s="62">
        <v>2.4700000000000002</v>
      </c>
      <c r="O4" s="62">
        <v>0</v>
      </c>
      <c r="P4" s="62">
        <v>79.8</v>
      </c>
      <c r="Q4" s="62">
        <v>1.1200000000000001</v>
      </c>
      <c r="R4" s="62">
        <v>18.89</v>
      </c>
      <c r="S4" s="63">
        <v>3.79</v>
      </c>
      <c r="T4" s="64">
        <f t="shared" si="0"/>
        <v>80.199043062200957</v>
      </c>
      <c r="U4" s="65">
        <f t="shared" si="0"/>
        <v>2.1818181818181817</v>
      </c>
      <c r="V4" s="65">
        <f t="shared" si="0"/>
        <v>9.186602870813397E-2</v>
      </c>
      <c r="W4" s="65">
        <f t="shared" si="0"/>
        <v>17.661244019138756</v>
      </c>
      <c r="X4" s="65">
        <f t="shared" si="0"/>
        <v>2.8363636363636364</v>
      </c>
      <c r="Y4" s="65">
        <f t="shared" si="0"/>
        <v>0</v>
      </c>
      <c r="Z4" s="65">
        <f t="shared" si="0"/>
        <v>91.636363636363626</v>
      </c>
      <c r="AA4" s="65">
        <f t="shared" si="0"/>
        <v>1.2861244019138758</v>
      </c>
      <c r="AB4" s="65">
        <f t="shared" si="0"/>
        <v>21.691866028708134</v>
      </c>
      <c r="AC4" s="66">
        <f t="shared" si="0"/>
        <v>4.3521531100478468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6" si="3">AD4*T4</f>
        <v>80.199043062200957</v>
      </c>
      <c r="AO4" s="60">
        <f t="shared" si="1"/>
        <v>2.1818181818181817</v>
      </c>
      <c r="AP4" s="60">
        <f t="shared" si="1"/>
        <v>9.186602870813397E-2</v>
      </c>
      <c r="AQ4" s="60">
        <f t="shared" si="1"/>
        <v>17.661244019138756</v>
      </c>
      <c r="AR4" s="60">
        <f t="shared" si="1"/>
        <v>2.8363636363636364</v>
      </c>
      <c r="AS4" s="60">
        <f t="shared" si="1"/>
        <v>0</v>
      </c>
      <c r="AT4" s="60">
        <f t="shared" si="1"/>
        <v>82.472727272727269</v>
      </c>
      <c r="AU4" s="60">
        <f t="shared" si="1"/>
        <v>1.0932057416267944</v>
      </c>
      <c r="AV4" s="60">
        <f t="shared" si="1"/>
        <v>21.691866028708134</v>
      </c>
      <c r="AW4" s="60">
        <f t="shared" si="1"/>
        <v>4.3521531100478468</v>
      </c>
    </row>
    <row r="5" spans="1:49" x14ac:dyDescent="0.25">
      <c r="A5" s="71"/>
      <c r="B5" s="71"/>
      <c r="C5" s="71"/>
      <c r="D5" s="71"/>
      <c r="E5" s="90" t="s">
        <v>8</v>
      </c>
      <c r="F5" s="90">
        <v>1432</v>
      </c>
      <c r="G5" s="90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90" t="s">
        <v>9</v>
      </c>
      <c r="F6" s="90">
        <v>1530</v>
      </c>
      <c r="G6" s="90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238.56459330143539</v>
      </c>
      <c r="AO7" s="77">
        <f t="shared" ref="AO7:AW7" si="4">SUM(AO3:AO6)</f>
        <v>12.133971291866031</v>
      </c>
      <c r="AP7" s="77">
        <f t="shared" si="4"/>
        <v>12.329186602870813</v>
      </c>
      <c r="AQ7" s="77">
        <f t="shared" si="4"/>
        <v>19.766507177033493</v>
      </c>
      <c r="AR7" s="77">
        <f t="shared" si="4"/>
        <v>2.8363636363636364</v>
      </c>
      <c r="AS7" s="77">
        <f t="shared" si="4"/>
        <v>451.21531100478478</v>
      </c>
      <c r="AT7" s="77">
        <f t="shared" si="4"/>
        <v>245.51196172248808</v>
      </c>
      <c r="AU7" s="77">
        <f t="shared" si="4"/>
        <v>1.0932057416267944</v>
      </c>
      <c r="AV7" s="77">
        <f t="shared" si="4"/>
        <v>66.227751196172264</v>
      </c>
      <c r="AW7" s="77">
        <f t="shared" si="4"/>
        <v>1233.4775119617225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H18" sqref="H18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183</v>
      </c>
      <c r="B3" s="56" t="s">
        <v>474</v>
      </c>
      <c r="C3" s="56" t="s">
        <v>12</v>
      </c>
      <c r="D3" s="56">
        <v>200</v>
      </c>
      <c r="E3" s="58" t="s">
        <v>151</v>
      </c>
      <c r="F3" s="58">
        <v>761</v>
      </c>
      <c r="G3" s="90">
        <v>0.4</v>
      </c>
      <c r="H3" s="60">
        <f>G3/SUM($G$3:$G$7)</f>
        <v>0.38277511961722493</v>
      </c>
      <c r="I3" s="78">
        <f>$D$3*H3</f>
        <v>76.555023923444992</v>
      </c>
      <c r="J3" s="61">
        <v>126.65</v>
      </c>
      <c r="K3" s="62">
        <v>20</v>
      </c>
      <c r="L3" s="62">
        <v>4.25</v>
      </c>
      <c r="M3" s="62">
        <v>2.1</v>
      </c>
      <c r="N3" s="62">
        <v>0</v>
      </c>
      <c r="O3" s="62">
        <v>84.3</v>
      </c>
      <c r="P3" s="62">
        <v>7.05</v>
      </c>
      <c r="Q3" s="62">
        <v>0</v>
      </c>
      <c r="R3" s="62">
        <v>23.11</v>
      </c>
      <c r="S3" s="63">
        <v>84</v>
      </c>
      <c r="T3" s="64">
        <f t="shared" ref="T3:AC7" si="0">$I3/100*J3</f>
        <v>96.956937799043075</v>
      </c>
      <c r="U3" s="65">
        <f t="shared" si="0"/>
        <v>15.311004784688997</v>
      </c>
      <c r="V3" s="65">
        <f t="shared" si="0"/>
        <v>3.253588516746412</v>
      </c>
      <c r="W3" s="65">
        <f t="shared" si="0"/>
        <v>1.6076555023923449</v>
      </c>
      <c r="X3" s="65">
        <f t="shared" si="0"/>
        <v>0</v>
      </c>
      <c r="Y3" s="65">
        <f t="shared" si="0"/>
        <v>64.535885167464116</v>
      </c>
      <c r="Z3" s="65">
        <f t="shared" si="0"/>
        <v>5.3971291866028714</v>
      </c>
      <c r="AA3" s="65">
        <f t="shared" si="0"/>
        <v>0</v>
      </c>
      <c r="AB3" s="65">
        <f t="shared" si="0"/>
        <v>17.691866028708137</v>
      </c>
      <c r="AC3" s="66">
        <f t="shared" si="0"/>
        <v>64.306220095693789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1</v>
      </c>
      <c r="AM3" s="69">
        <v>0.85</v>
      </c>
      <c r="AN3" s="70">
        <f>AD3*T3</f>
        <v>96.956937799043075</v>
      </c>
      <c r="AO3" s="60">
        <f t="shared" ref="AO3:AW7" si="1">AE3*U3</f>
        <v>15.311004784688997</v>
      </c>
      <c r="AP3" s="60">
        <f t="shared" si="1"/>
        <v>3.253588516746412</v>
      </c>
      <c r="AQ3" s="60">
        <f t="shared" si="1"/>
        <v>1.6076555023923449</v>
      </c>
      <c r="AR3" s="60">
        <f t="shared" si="1"/>
        <v>0</v>
      </c>
      <c r="AS3" s="60">
        <f t="shared" si="1"/>
        <v>64.535885167464116</v>
      </c>
      <c r="AT3" s="60">
        <f t="shared" si="1"/>
        <v>4.0478468899521536</v>
      </c>
      <c r="AU3" s="60">
        <f t="shared" si="1"/>
        <v>0</v>
      </c>
      <c r="AV3" s="60">
        <f t="shared" si="1"/>
        <v>17.691866028708137</v>
      </c>
      <c r="AW3" s="60">
        <f t="shared" si="1"/>
        <v>54.660287081339717</v>
      </c>
    </row>
    <row r="4" spans="1:49" x14ac:dyDescent="0.25">
      <c r="A4" s="71"/>
      <c r="B4" s="71"/>
      <c r="C4" s="71"/>
      <c r="D4" s="71"/>
      <c r="E4" s="58" t="s">
        <v>329</v>
      </c>
      <c r="F4" s="58">
        <v>265</v>
      </c>
      <c r="G4" s="90">
        <v>0.5</v>
      </c>
      <c r="H4" s="60">
        <f>G4/SUM($G$3:$G$7)</f>
        <v>0.47846889952153115</v>
      </c>
      <c r="I4" s="78">
        <f t="shared" ref="I4:I7" si="2">$D$3*H4</f>
        <v>95.693779904306226</v>
      </c>
      <c r="J4" s="61">
        <v>42.2</v>
      </c>
      <c r="K4" s="62">
        <v>1.1000000000000001</v>
      </c>
      <c r="L4" s="62">
        <v>0.2</v>
      </c>
      <c r="M4" s="62">
        <v>9</v>
      </c>
      <c r="N4" s="62">
        <v>0.9</v>
      </c>
      <c r="O4" s="62">
        <v>0</v>
      </c>
      <c r="P4" s="62">
        <v>3</v>
      </c>
      <c r="Q4" s="62">
        <v>8</v>
      </c>
      <c r="R4" s="62">
        <v>24</v>
      </c>
      <c r="S4" s="63">
        <v>4.4000000000000004</v>
      </c>
      <c r="T4" s="64">
        <f t="shared" si="0"/>
        <v>40.382775119617229</v>
      </c>
      <c r="U4" s="65">
        <f t="shared" si="0"/>
        <v>1.0526315789473686</v>
      </c>
      <c r="V4" s="65">
        <f t="shared" si="0"/>
        <v>0.19138755980861247</v>
      </c>
      <c r="W4" s="65">
        <f t="shared" si="0"/>
        <v>8.6124401913875612</v>
      </c>
      <c r="X4" s="65">
        <f t="shared" si="0"/>
        <v>0.86124401913875615</v>
      </c>
      <c r="Y4" s="65">
        <f t="shared" si="0"/>
        <v>0</v>
      </c>
      <c r="Z4" s="65">
        <f t="shared" si="0"/>
        <v>2.8708133971291869</v>
      </c>
      <c r="AA4" s="65">
        <f t="shared" si="0"/>
        <v>7.6555023923444985</v>
      </c>
      <c r="AB4" s="65">
        <f t="shared" si="0"/>
        <v>22.966507177033495</v>
      </c>
      <c r="AC4" s="66">
        <f t="shared" si="0"/>
        <v>4.2105263157894743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40.382775119617229</v>
      </c>
      <c r="AO4" s="60">
        <f t="shared" si="1"/>
        <v>1.0526315789473686</v>
      </c>
      <c r="AP4" s="60">
        <f t="shared" si="1"/>
        <v>0.19138755980861247</v>
      </c>
      <c r="AQ4" s="60">
        <f t="shared" si="1"/>
        <v>8.6124401913875612</v>
      </c>
      <c r="AR4" s="60">
        <f t="shared" si="1"/>
        <v>0.86124401913875615</v>
      </c>
      <c r="AS4" s="60">
        <f t="shared" si="1"/>
        <v>0</v>
      </c>
      <c r="AT4" s="60">
        <f t="shared" si="1"/>
        <v>2.5837320574162681</v>
      </c>
      <c r="AU4" s="60">
        <f t="shared" si="1"/>
        <v>6.5071770334928232</v>
      </c>
      <c r="AV4" s="60">
        <f t="shared" si="1"/>
        <v>22.966507177033495</v>
      </c>
      <c r="AW4" s="60">
        <f t="shared" si="1"/>
        <v>4.2105263157894743</v>
      </c>
    </row>
    <row r="5" spans="1:49" x14ac:dyDescent="0.25">
      <c r="A5" s="71"/>
      <c r="B5" s="71"/>
      <c r="C5" s="71"/>
      <c r="D5" s="71"/>
      <c r="E5" s="90" t="s">
        <v>5</v>
      </c>
      <c r="F5" s="90">
        <v>316</v>
      </c>
      <c r="G5" s="90">
        <v>0.1</v>
      </c>
      <c r="H5" s="60">
        <f>G5/SUM($G$3:$G$7)</f>
        <v>9.5693779904306234E-2</v>
      </c>
      <c r="I5" s="78">
        <f t="shared" si="2"/>
        <v>19.138755980861248</v>
      </c>
      <c r="J5" s="61">
        <v>35.799999999999997</v>
      </c>
      <c r="K5" s="62">
        <v>1.85</v>
      </c>
      <c r="L5" s="62">
        <v>0.4</v>
      </c>
      <c r="M5" s="62">
        <v>6.2</v>
      </c>
      <c r="N5" s="62">
        <v>1.2</v>
      </c>
      <c r="O5" s="62">
        <v>0</v>
      </c>
      <c r="P5" s="62">
        <v>193</v>
      </c>
      <c r="Q5" s="62">
        <v>48</v>
      </c>
      <c r="R5" s="62">
        <v>101</v>
      </c>
      <c r="S5" s="63">
        <v>48.53</v>
      </c>
      <c r="T5" s="64">
        <f t="shared" si="0"/>
        <v>6.8516746411483256</v>
      </c>
      <c r="U5" s="65">
        <f t="shared" si="0"/>
        <v>0.35406698564593309</v>
      </c>
      <c r="V5" s="65">
        <f t="shared" si="0"/>
        <v>7.6555023923444987E-2</v>
      </c>
      <c r="W5" s="65">
        <f t="shared" si="0"/>
        <v>1.1866028708133973</v>
      </c>
      <c r="X5" s="65">
        <f t="shared" si="0"/>
        <v>0.22966507177033496</v>
      </c>
      <c r="Y5" s="65">
        <f t="shared" si="0"/>
        <v>0</v>
      </c>
      <c r="Z5" s="65">
        <f t="shared" si="0"/>
        <v>36.937799043062206</v>
      </c>
      <c r="AA5" s="65">
        <f t="shared" si="0"/>
        <v>9.1866028708133989</v>
      </c>
      <c r="AB5" s="65">
        <f t="shared" si="0"/>
        <v>19.330143540669859</v>
      </c>
      <c r="AC5" s="66">
        <f t="shared" si="0"/>
        <v>9.2880382775119639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6.8516746411483256</v>
      </c>
      <c r="AO5" s="60">
        <f t="shared" si="1"/>
        <v>0.35406698564593309</v>
      </c>
      <c r="AP5" s="60">
        <f t="shared" si="1"/>
        <v>7.6555023923444987E-2</v>
      </c>
      <c r="AQ5" s="60">
        <f t="shared" si="1"/>
        <v>1.1866028708133973</v>
      </c>
      <c r="AR5" s="60">
        <f t="shared" si="1"/>
        <v>0.22966507177033496</v>
      </c>
      <c r="AS5" s="60">
        <f t="shared" si="1"/>
        <v>0</v>
      </c>
      <c r="AT5" s="60">
        <f t="shared" si="1"/>
        <v>33.244019138755988</v>
      </c>
      <c r="AU5" s="60">
        <f t="shared" si="1"/>
        <v>7.8086124401913892</v>
      </c>
      <c r="AV5" s="60">
        <f t="shared" si="1"/>
        <v>19.330143540669859</v>
      </c>
      <c r="AW5" s="60">
        <f t="shared" si="1"/>
        <v>9.2880382775119639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195.76267942583732</v>
      </c>
      <c r="AO8" s="77">
        <f t="shared" ref="AO8:AW8" si="4">SUM(AO3:AO7)</f>
        <v>16.717703349282299</v>
      </c>
      <c r="AP8" s="77">
        <f t="shared" si="4"/>
        <v>9.2516746411483251</v>
      </c>
      <c r="AQ8" s="77">
        <f t="shared" si="4"/>
        <v>11.406698564593304</v>
      </c>
      <c r="AR8" s="77">
        <f t="shared" si="4"/>
        <v>1.0909090909090911</v>
      </c>
      <c r="AS8" s="77">
        <f t="shared" si="4"/>
        <v>68.21052631578948</v>
      </c>
      <c r="AT8" s="77">
        <f t="shared" si="4"/>
        <v>42.172248803827763</v>
      </c>
      <c r="AU8" s="77">
        <f t="shared" si="4"/>
        <v>14.315789473684212</v>
      </c>
      <c r="AV8" s="77">
        <f t="shared" si="4"/>
        <v>61.653588516746417</v>
      </c>
      <c r="AW8" s="77">
        <f t="shared" si="4"/>
        <v>1196.9971291866029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184</v>
      </c>
      <c r="B3" s="56" t="s">
        <v>475</v>
      </c>
      <c r="C3" s="56" t="s">
        <v>12</v>
      </c>
      <c r="D3" s="56">
        <v>200</v>
      </c>
      <c r="E3" s="58" t="s">
        <v>373</v>
      </c>
      <c r="F3" s="58">
        <v>1057</v>
      </c>
      <c r="G3" s="90">
        <v>0.1</v>
      </c>
      <c r="H3" s="60">
        <f>G3/SUM($G$3:$G$7)</f>
        <v>9.5693779904306234E-2</v>
      </c>
      <c r="I3" s="78">
        <f>$D$3*H3</f>
        <v>19.138755980861248</v>
      </c>
      <c r="J3" s="61">
        <v>197.6</v>
      </c>
      <c r="K3" s="62">
        <v>17.899999999999999</v>
      </c>
      <c r="L3" s="62">
        <v>14</v>
      </c>
      <c r="M3" s="62">
        <v>1</v>
      </c>
      <c r="N3" s="62">
        <v>0</v>
      </c>
      <c r="O3" s="62">
        <v>524.6</v>
      </c>
      <c r="P3" s="62">
        <v>20.8</v>
      </c>
      <c r="Q3" s="62">
        <v>0</v>
      </c>
      <c r="R3" s="62">
        <v>555</v>
      </c>
      <c r="S3" s="63">
        <v>4891.5</v>
      </c>
      <c r="T3" s="64">
        <f t="shared" ref="T3:AC7" si="0">$I3/100*J3</f>
        <v>37.81818181818182</v>
      </c>
      <c r="U3" s="65">
        <f t="shared" si="0"/>
        <v>3.4258373205741628</v>
      </c>
      <c r="V3" s="65">
        <f t="shared" si="0"/>
        <v>2.6794258373205744</v>
      </c>
      <c r="W3" s="65">
        <f t="shared" si="0"/>
        <v>0.19138755980861247</v>
      </c>
      <c r="X3" s="65">
        <f t="shared" si="0"/>
        <v>0</v>
      </c>
      <c r="Y3" s="65">
        <f t="shared" si="0"/>
        <v>100.40191387559811</v>
      </c>
      <c r="Z3" s="65">
        <f t="shared" si="0"/>
        <v>3.9808612440191395</v>
      </c>
      <c r="AA3" s="65">
        <f t="shared" si="0"/>
        <v>0</v>
      </c>
      <c r="AB3" s="65">
        <f t="shared" si="0"/>
        <v>106.22009569377992</v>
      </c>
      <c r="AC3" s="66">
        <f t="shared" si="0"/>
        <v>936.17224880382787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1</v>
      </c>
      <c r="AM3" s="69">
        <v>0.85</v>
      </c>
      <c r="AN3" s="70">
        <f>AD3*T3</f>
        <v>37.81818181818182</v>
      </c>
      <c r="AO3" s="60">
        <f t="shared" ref="AO3:AW7" si="1">AE3*U3</f>
        <v>3.4258373205741628</v>
      </c>
      <c r="AP3" s="60">
        <f t="shared" si="1"/>
        <v>2.6794258373205744</v>
      </c>
      <c r="AQ3" s="60">
        <f t="shared" si="1"/>
        <v>0.19138755980861247</v>
      </c>
      <c r="AR3" s="60">
        <f t="shared" si="1"/>
        <v>0</v>
      </c>
      <c r="AS3" s="60">
        <f t="shared" si="1"/>
        <v>100.40191387559811</v>
      </c>
      <c r="AT3" s="60">
        <f t="shared" si="1"/>
        <v>2.9856459330143545</v>
      </c>
      <c r="AU3" s="60">
        <f t="shared" si="1"/>
        <v>0</v>
      </c>
      <c r="AV3" s="60">
        <f t="shared" si="1"/>
        <v>106.22009569377992</v>
      </c>
      <c r="AW3" s="60">
        <f t="shared" si="1"/>
        <v>795.74641148325372</v>
      </c>
    </row>
    <row r="4" spans="1:49" x14ac:dyDescent="0.25">
      <c r="A4" s="71"/>
      <c r="B4" s="71"/>
      <c r="C4" s="71"/>
      <c r="D4" s="71"/>
      <c r="E4" s="58" t="s">
        <v>47</v>
      </c>
      <c r="F4" s="58">
        <v>311</v>
      </c>
      <c r="G4" s="90">
        <v>0.8</v>
      </c>
      <c r="H4" s="60">
        <f>G4/SUM($G$3:$G$7)</f>
        <v>0.76555023923444987</v>
      </c>
      <c r="I4" s="78">
        <f t="shared" ref="I4:I7" si="2">$D$3*H4</f>
        <v>153.11004784688998</v>
      </c>
      <c r="J4" s="61">
        <v>24.16</v>
      </c>
      <c r="K4" s="62">
        <v>1.1000000000000001</v>
      </c>
      <c r="L4" s="62">
        <v>0.2</v>
      </c>
      <c r="M4" s="62">
        <v>4.49</v>
      </c>
      <c r="N4" s="62">
        <v>1.2</v>
      </c>
      <c r="O4" s="62">
        <v>0</v>
      </c>
      <c r="P4" s="62">
        <v>56.8</v>
      </c>
      <c r="Q4" s="62">
        <v>8</v>
      </c>
      <c r="R4" s="62">
        <v>80</v>
      </c>
      <c r="S4" s="63">
        <v>159.22999999999999</v>
      </c>
      <c r="T4" s="64">
        <f t="shared" si="0"/>
        <v>36.991387559808615</v>
      </c>
      <c r="U4" s="65">
        <f t="shared" si="0"/>
        <v>1.6842105263157898</v>
      </c>
      <c r="V4" s="65">
        <f t="shared" si="0"/>
        <v>0.30622009569377995</v>
      </c>
      <c r="W4" s="65">
        <f t="shared" si="0"/>
        <v>6.8746411483253604</v>
      </c>
      <c r="X4" s="65">
        <f t="shared" si="0"/>
        <v>1.8373205741626797</v>
      </c>
      <c r="Y4" s="65">
        <f t="shared" si="0"/>
        <v>0</v>
      </c>
      <c r="Z4" s="65">
        <f t="shared" si="0"/>
        <v>86.966507177033506</v>
      </c>
      <c r="AA4" s="65">
        <f t="shared" si="0"/>
        <v>12.248803827751198</v>
      </c>
      <c r="AB4" s="65">
        <f t="shared" si="0"/>
        <v>122.48803827751198</v>
      </c>
      <c r="AC4" s="66">
        <f t="shared" si="0"/>
        <v>243.79712918660289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36.991387559808615</v>
      </c>
      <c r="AO4" s="60">
        <f t="shared" si="1"/>
        <v>1.6842105263157898</v>
      </c>
      <c r="AP4" s="60">
        <f t="shared" si="1"/>
        <v>0.30622009569377995</v>
      </c>
      <c r="AQ4" s="60">
        <f t="shared" si="1"/>
        <v>6.8746411483253604</v>
      </c>
      <c r="AR4" s="60">
        <f t="shared" si="1"/>
        <v>1.8373205741626797</v>
      </c>
      <c r="AS4" s="60">
        <f t="shared" si="1"/>
        <v>0</v>
      </c>
      <c r="AT4" s="60">
        <f t="shared" si="1"/>
        <v>78.269856459330157</v>
      </c>
      <c r="AU4" s="60">
        <f t="shared" si="1"/>
        <v>10.411483253588518</v>
      </c>
      <c r="AV4" s="60">
        <f t="shared" si="1"/>
        <v>122.48803827751198</v>
      </c>
      <c r="AW4" s="60">
        <f t="shared" si="1"/>
        <v>243.79712918660289</v>
      </c>
    </row>
    <row r="5" spans="1:49" x14ac:dyDescent="0.25">
      <c r="A5" s="71"/>
      <c r="B5" s="71"/>
      <c r="C5" s="71"/>
      <c r="D5" s="71"/>
      <c r="E5" s="90" t="s">
        <v>476</v>
      </c>
      <c r="F5" s="90">
        <v>1754</v>
      </c>
      <c r="G5" s="90">
        <v>0.1</v>
      </c>
      <c r="H5" s="60">
        <f>G5/SUM($G$3:$G$7)</f>
        <v>9.5693779904306234E-2</v>
      </c>
      <c r="I5" s="78">
        <f t="shared" si="2"/>
        <v>19.138755980861248</v>
      </c>
      <c r="J5" s="61">
        <v>635.54</v>
      </c>
      <c r="K5" s="62">
        <v>24</v>
      </c>
      <c r="L5" s="62">
        <v>50.9</v>
      </c>
      <c r="M5" s="62">
        <v>20.36</v>
      </c>
      <c r="N5" s="62">
        <v>10.5</v>
      </c>
      <c r="O5" s="62">
        <v>0</v>
      </c>
      <c r="P5" s="62">
        <v>40</v>
      </c>
      <c r="Q5" s="62">
        <v>5</v>
      </c>
      <c r="R5" s="62">
        <v>19</v>
      </c>
      <c r="S5" s="63">
        <v>35.700000000000003</v>
      </c>
      <c r="T5" s="64">
        <f t="shared" si="0"/>
        <v>121.63444976076556</v>
      </c>
      <c r="U5" s="65">
        <f t="shared" si="0"/>
        <v>4.5933014354066994</v>
      </c>
      <c r="V5" s="65">
        <f t="shared" si="0"/>
        <v>9.7416267942583747</v>
      </c>
      <c r="W5" s="65">
        <f t="shared" si="0"/>
        <v>3.8966507177033498</v>
      </c>
      <c r="X5" s="65">
        <f t="shared" si="0"/>
        <v>2.0095693779904309</v>
      </c>
      <c r="Y5" s="65">
        <f t="shared" si="0"/>
        <v>0</v>
      </c>
      <c r="Z5" s="65">
        <f t="shared" si="0"/>
        <v>7.6555023923444985</v>
      </c>
      <c r="AA5" s="65">
        <f t="shared" si="0"/>
        <v>0.95693779904306231</v>
      </c>
      <c r="AB5" s="65">
        <f t="shared" si="0"/>
        <v>3.6363636363636367</v>
      </c>
      <c r="AC5" s="66">
        <f t="shared" si="0"/>
        <v>6.8325358851674656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121.63444976076556</v>
      </c>
      <c r="AO5" s="60">
        <f t="shared" si="1"/>
        <v>4.5933014354066994</v>
      </c>
      <c r="AP5" s="60">
        <f t="shared" si="1"/>
        <v>9.7416267942583747</v>
      </c>
      <c r="AQ5" s="60">
        <f t="shared" si="1"/>
        <v>3.8966507177033498</v>
      </c>
      <c r="AR5" s="60">
        <f t="shared" si="1"/>
        <v>2.0095693779904309</v>
      </c>
      <c r="AS5" s="60">
        <f t="shared" si="1"/>
        <v>0</v>
      </c>
      <c r="AT5" s="60">
        <f t="shared" si="1"/>
        <v>6.8899521531100492</v>
      </c>
      <c r="AU5" s="60">
        <f t="shared" si="1"/>
        <v>0.8133971291866029</v>
      </c>
      <c r="AV5" s="60">
        <f t="shared" si="1"/>
        <v>3.6363636363636367</v>
      </c>
      <c r="AW5" s="60">
        <f t="shared" si="1"/>
        <v>6.8325358851674656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248.01531100478471</v>
      </c>
      <c r="AO8" s="77">
        <f t="shared" ref="AO8:AW8" si="4">SUM(AO3:AO7)</f>
        <v>9.7033492822966529</v>
      </c>
      <c r="AP8" s="77">
        <f t="shared" si="4"/>
        <v>18.457416267942584</v>
      </c>
      <c r="AQ8" s="77">
        <f t="shared" si="4"/>
        <v>10.962679425837322</v>
      </c>
      <c r="AR8" s="77">
        <f t="shared" si="4"/>
        <v>3.8468899521531106</v>
      </c>
      <c r="AS8" s="77">
        <f t="shared" si="4"/>
        <v>104.07655502392348</v>
      </c>
      <c r="AT8" s="77">
        <f t="shared" si="4"/>
        <v>90.442105263157899</v>
      </c>
      <c r="AU8" s="77">
        <f t="shared" si="4"/>
        <v>11.224880382775121</v>
      </c>
      <c r="AV8" s="77">
        <f t="shared" si="4"/>
        <v>234.00956937799043</v>
      </c>
      <c r="AW8" s="77">
        <f t="shared" si="4"/>
        <v>2175.2143540669858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"/>
  <sheetViews>
    <sheetView showGridLines="0" topLeftCell="E1" workbookViewId="0">
      <selection activeCell="S4" sqref="J4:S4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185</v>
      </c>
      <c r="B3" s="56" t="s">
        <v>478</v>
      </c>
      <c r="C3" s="56" t="s">
        <v>12</v>
      </c>
      <c r="D3" s="56">
        <v>200</v>
      </c>
      <c r="E3" s="58" t="s">
        <v>477</v>
      </c>
      <c r="F3" s="58">
        <v>1041</v>
      </c>
      <c r="G3" s="90">
        <v>0.8</v>
      </c>
      <c r="H3" s="60">
        <f>G3/SUM($G$3:$G$6)</f>
        <v>0.76923076923076938</v>
      </c>
      <c r="I3" s="78">
        <f>$D$3*H3</f>
        <v>153.84615384615387</v>
      </c>
      <c r="J3" s="61">
        <v>89.94</v>
      </c>
      <c r="K3" s="62">
        <v>18.559999999999999</v>
      </c>
      <c r="L3" s="62">
        <v>0.42</v>
      </c>
      <c r="M3" s="62">
        <v>2.98</v>
      </c>
      <c r="N3" s="62">
        <v>0</v>
      </c>
      <c r="O3" s="62">
        <v>135.46</v>
      </c>
      <c r="P3" s="62">
        <v>79</v>
      </c>
      <c r="Q3" s="62">
        <v>0</v>
      </c>
      <c r="R3" s="62">
        <v>36</v>
      </c>
      <c r="S3" s="63">
        <v>208.8</v>
      </c>
      <c r="T3" s="64">
        <f t="shared" ref="T3:AC6" si="0">$I3/100*J3</f>
        <v>138.3692307692308</v>
      </c>
      <c r="U3" s="65">
        <f t="shared" si="0"/>
        <v>28.553846153846159</v>
      </c>
      <c r="V3" s="65">
        <f t="shared" si="0"/>
        <v>0.6461538461538463</v>
      </c>
      <c r="W3" s="65">
        <f t="shared" si="0"/>
        <v>4.5846153846153852</v>
      </c>
      <c r="X3" s="65">
        <f t="shared" si="0"/>
        <v>0</v>
      </c>
      <c r="Y3" s="65">
        <f t="shared" si="0"/>
        <v>208.40000000000006</v>
      </c>
      <c r="Z3" s="65">
        <f t="shared" si="0"/>
        <v>121.53846153846156</v>
      </c>
      <c r="AA3" s="65">
        <f t="shared" si="0"/>
        <v>0</v>
      </c>
      <c r="AB3" s="65">
        <f t="shared" si="0"/>
        <v>55.384615384615394</v>
      </c>
      <c r="AC3" s="66">
        <f t="shared" si="0"/>
        <v>321.23076923076934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0.92500000000000004</v>
      </c>
      <c r="AK3" s="68">
        <v>0.8</v>
      </c>
      <c r="AL3" s="68">
        <v>1</v>
      </c>
      <c r="AM3" s="69">
        <v>1</v>
      </c>
      <c r="AN3" s="70">
        <f>AD3*T3</f>
        <v>138.3692307692308</v>
      </c>
      <c r="AO3" s="60">
        <f t="shared" ref="AO3:AW6" si="1">AE3*U3</f>
        <v>28.553846153846159</v>
      </c>
      <c r="AP3" s="60">
        <f t="shared" si="1"/>
        <v>0.6461538461538463</v>
      </c>
      <c r="AQ3" s="60">
        <f t="shared" si="1"/>
        <v>4.5846153846153852</v>
      </c>
      <c r="AR3" s="60">
        <f t="shared" si="1"/>
        <v>0</v>
      </c>
      <c r="AS3" s="60">
        <f t="shared" si="1"/>
        <v>208.40000000000006</v>
      </c>
      <c r="AT3" s="60">
        <f t="shared" si="1"/>
        <v>112.42307692307695</v>
      </c>
      <c r="AU3" s="60">
        <f t="shared" si="1"/>
        <v>0</v>
      </c>
      <c r="AV3" s="60">
        <f t="shared" si="1"/>
        <v>55.384615384615394</v>
      </c>
      <c r="AW3" s="60">
        <f t="shared" si="1"/>
        <v>321.23076923076934</v>
      </c>
    </row>
    <row r="4" spans="1:49" x14ac:dyDescent="0.25">
      <c r="A4" s="71"/>
      <c r="B4" s="71"/>
      <c r="C4" s="71"/>
      <c r="D4" s="71"/>
      <c r="E4" s="58" t="s">
        <v>40</v>
      </c>
      <c r="F4" s="58">
        <v>260</v>
      </c>
      <c r="G4" s="90">
        <v>0.2</v>
      </c>
      <c r="H4" s="60">
        <f>G4/SUM($G$3:$G$6)</f>
        <v>0.19230769230769235</v>
      </c>
      <c r="I4" s="78">
        <f t="shared" ref="I4:I6" si="2">$D$3*H4</f>
        <v>38.461538461538467</v>
      </c>
      <c r="J4" s="61">
        <v>40.49</v>
      </c>
      <c r="K4" s="62">
        <v>2</v>
      </c>
      <c r="L4" s="62">
        <v>0.41</v>
      </c>
      <c r="M4" s="62">
        <v>7.2</v>
      </c>
      <c r="N4" s="62">
        <v>1.52</v>
      </c>
      <c r="O4" s="62">
        <v>0</v>
      </c>
      <c r="P4" s="62">
        <v>11.5</v>
      </c>
      <c r="Q4" s="62">
        <v>18.5</v>
      </c>
      <c r="R4" s="62">
        <v>30</v>
      </c>
      <c r="S4" s="63">
        <v>5</v>
      </c>
      <c r="T4" s="64">
        <f t="shared" si="0"/>
        <v>15.573076923076927</v>
      </c>
      <c r="U4" s="65">
        <f t="shared" si="0"/>
        <v>0.76923076923076938</v>
      </c>
      <c r="V4" s="65">
        <f t="shared" si="0"/>
        <v>0.15769230769230771</v>
      </c>
      <c r="W4" s="65">
        <f t="shared" si="0"/>
        <v>2.7692307692307701</v>
      </c>
      <c r="X4" s="65">
        <f t="shared" si="0"/>
        <v>0.58461538461538476</v>
      </c>
      <c r="Y4" s="65">
        <f t="shared" si="0"/>
        <v>0</v>
      </c>
      <c r="Z4" s="65">
        <f t="shared" si="0"/>
        <v>4.4230769230769242</v>
      </c>
      <c r="AA4" s="65">
        <f t="shared" si="0"/>
        <v>7.1153846153846168</v>
      </c>
      <c r="AB4" s="65">
        <f t="shared" si="0"/>
        <v>11.53846153846154</v>
      </c>
      <c r="AC4" s="66">
        <f t="shared" si="0"/>
        <v>1.9230769230769234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6" si="3">AD4*T4</f>
        <v>15.573076923076927</v>
      </c>
      <c r="AO4" s="60">
        <f t="shared" si="1"/>
        <v>0.76923076923076938</v>
      </c>
      <c r="AP4" s="60">
        <f t="shared" si="1"/>
        <v>0.15769230769230771</v>
      </c>
      <c r="AQ4" s="60">
        <f t="shared" si="1"/>
        <v>2.7692307692307701</v>
      </c>
      <c r="AR4" s="60">
        <f t="shared" si="1"/>
        <v>0.58461538461538476</v>
      </c>
      <c r="AS4" s="60">
        <f t="shared" si="1"/>
        <v>0</v>
      </c>
      <c r="AT4" s="60">
        <f t="shared" si="1"/>
        <v>3.9807692307692317</v>
      </c>
      <c r="AU4" s="60">
        <f t="shared" si="1"/>
        <v>6.0480769230769242</v>
      </c>
      <c r="AV4" s="60">
        <f t="shared" si="1"/>
        <v>11.53846153846154</v>
      </c>
      <c r="AW4" s="60">
        <f t="shared" si="1"/>
        <v>1.9230769230769234</v>
      </c>
    </row>
    <row r="5" spans="1:49" x14ac:dyDescent="0.25">
      <c r="A5" s="71"/>
      <c r="B5" s="71"/>
      <c r="C5" s="71"/>
      <c r="D5" s="71"/>
      <c r="E5" s="90" t="s">
        <v>8</v>
      </c>
      <c r="F5" s="90">
        <v>1432</v>
      </c>
      <c r="G5" s="90">
        <v>2.5000000000000001E-2</v>
      </c>
      <c r="H5" s="60">
        <f>G5/SUM($G$3:$G$6)</f>
        <v>2.4038461538461543E-2</v>
      </c>
      <c r="I5" s="78">
        <f t="shared" si="2"/>
        <v>4.8076923076923084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43.182692307692321</v>
      </c>
      <c r="U5" s="65">
        <f t="shared" si="0"/>
        <v>0</v>
      </c>
      <c r="V5" s="65">
        <f t="shared" si="0"/>
        <v>4.7980769230769242</v>
      </c>
      <c r="W5" s="65">
        <f t="shared" si="0"/>
        <v>0</v>
      </c>
      <c r="X5" s="65">
        <f t="shared" si="0"/>
        <v>0</v>
      </c>
      <c r="Y5" s="65">
        <f t="shared" si="0"/>
        <v>3.0769230769230775</v>
      </c>
      <c r="Z5" s="65">
        <f t="shared" si="0"/>
        <v>1.9230769230769234</v>
      </c>
      <c r="AA5" s="65">
        <f t="shared" si="0"/>
        <v>0</v>
      </c>
      <c r="AB5" s="65">
        <f t="shared" si="0"/>
        <v>0.86538461538461553</v>
      </c>
      <c r="AC5" s="66">
        <f t="shared" si="0"/>
        <v>0.24519230769230774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43.182692307692321</v>
      </c>
      <c r="AO5" s="60">
        <f t="shared" si="1"/>
        <v>0</v>
      </c>
      <c r="AP5" s="60">
        <f t="shared" si="1"/>
        <v>4.7980769230769242</v>
      </c>
      <c r="AQ5" s="60">
        <f t="shared" si="1"/>
        <v>0</v>
      </c>
      <c r="AR5" s="60">
        <f t="shared" si="1"/>
        <v>0</v>
      </c>
      <c r="AS5" s="60">
        <f t="shared" si="1"/>
        <v>3.0769230769230775</v>
      </c>
      <c r="AT5" s="60">
        <f t="shared" si="1"/>
        <v>1.9230769230769234</v>
      </c>
      <c r="AU5" s="60">
        <f t="shared" si="1"/>
        <v>0</v>
      </c>
      <c r="AV5" s="60">
        <f t="shared" si="1"/>
        <v>0.86538461538461553</v>
      </c>
      <c r="AW5" s="60">
        <f t="shared" si="1"/>
        <v>0.24519230769230774</v>
      </c>
    </row>
    <row r="6" spans="1:49" x14ac:dyDescent="0.25">
      <c r="A6" s="72"/>
      <c r="B6" s="72"/>
      <c r="C6" s="72"/>
      <c r="D6" s="72"/>
      <c r="E6" s="90" t="s">
        <v>9</v>
      </c>
      <c r="F6" s="90">
        <v>1530</v>
      </c>
      <c r="G6" s="90">
        <v>1.4999999999999999E-2</v>
      </c>
      <c r="H6" s="60">
        <f>G6/SUM($G$3:$G$6)</f>
        <v>1.4423076923076926E-2</v>
      </c>
      <c r="I6" s="78">
        <f t="shared" si="2"/>
        <v>2.884615384615385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0.63461538461538469</v>
      </c>
      <c r="AC6" s="66">
        <f t="shared" si="0"/>
        <v>1133.971153846154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0.63461538461538469</v>
      </c>
      <c r="AW6" s="60">
        <f t="shared" si="1"/>
        <v>1133.971153846154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197.12500000000006</v>
      </c>
      <c r="AO7" s="77">
        <f t="shared" ref="AO7:AW7" si="4">SUM(AO3:AO6)</f>
        <v>29.323076923076929</v>
      </c>
      <c r="AP7" s="77">
        <f t="shared" si="4"/>
        <v>5.6019230769230779</v>
      </c>
      <c r="AQ7" s="77">
        <f t="shared" si="4"/>
        <v>7.3538461538461553</v>
      </c>
      <c r="AR7" s="77">
        <f t="shared" si="4"/>
        <v>0.58461538461538476</v>
      </c>
      <c r="AS7" s="77">
        <f t="shared" si="4"/>
        <v>211.47692307692313</v>
      </c>
      <c r="AT7" s="77">
        <f t="shared" si="4"/>
        <v>118.32692307692309</v>
      </c>
      <c r="AU7" s="77">
        <f t="shared" si="4"/>
        <v>6.0480769230769242</v>
      </c>
      <c r="AV7" s="77">
        <f t="shared" si="4"/>
        <v>68.423076923076934</v>
      </c>
      <c r="AW7" s="77">
        <f t="shared" si="4"/>
        <v>1457.3701923076926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topLeftCell="AC1" workbookViewId="0">
      <selection activeCell="AD3" sqref="AD3:AM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186</v>
      </c>
      <c r="B3" s="56" t="s">
        <v>479</v>
      </c>
      <c r="C3" s="56" t="s">
        <v>12</v>
      </c>
      <c r="D3" s="56">
        <v>200</v>
      </c>
      <c r="E3" s="58" t="s">
        <v>421</v>
      </c>
      <c r="F3" s="58">
        <v>787</v>
      </c>
      <c r="G3" s="90">
        <v>0.4</v>
      </c>
      <c r="H3" s="60">
        <f>G3/SUM($G$3:$G$7)</f>
        <v>0.38277511961722493</v>
      </c>
      <c r="I3" s="78">
        <f>$D$3*H3</f>
        <v>76.555023923444992</v>
      </c>
      <c r="J3" s="61">
        <v>201.6</v>
      </c>
      <c r="K3" s="62">
        <v>18.899999999999999</v>
      </c>
      <c r="L3" s="62">
        <v>14</v>
      </c>
      <c r="M3" s="62">
        <v>0</v>
      </c>
      <c r="N3" s="62">
        <v>0</v>
      </c>
      <c r="O3" s="62">
        <v>91.9</v>
      </c>
      <c r="P3" s="62">
        <v>21.5</v>
      </c>
      <c r="Q3" s="62">
        <v>0</v>
      </c>
      <c r="R3" s="62">
        <v>5.9</v>
      </c>
      <c r="S3" s="63">
        <v>80.59</v>
      </c>
      <c r="T3" s="64">
        <f t="shared" ref="T3:AC7" si="0">$I3/100*J3</f>
        <v>154.33492822966508</v>
      </c>
      <c r="U3" s="65">
        <f t="shared" si="0"/>
        <v>14.468899521531101</v>
      </c>
      <c r="V3" s="65">
        <f t="shared" si="0"/>
        <v>10.717703349282298</v>
      </c>
      <c r="W3" s="65">
        <f t="shared" si="0"/>
        <v>0</v>
      </c>
      <c r="X3" s="65">
        <f t="shared" si="0"/>
        <v>0</v>
      </c>
      <c r="Y3" s="65">
        <f t="shared" si="0"/>
        <v>70.354066985645943</v>
      </c>
      <c r="Z3" s="65">
        <f t="shared" si="0"/>
        <v>16.459330143540672</v>
      </c>
      <c r="AA3" s="65">
        <f t="shared" si="0"/>
        <v>0</v>
      </c>
      <c r="AB3" s="65">
        <f t="shared" si="0"/>
        <v>4.5167464114832541</v>
      </c>
      <c r="AC3" s="66">
        <f t="shared" si="0"/>
        <v>61.695693779904317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1</v>
      </c>
      <c r="AM3" s="69">
        <v>0.85</v>
      </c>
      <c r="AN3" s="70">
        <f>AD3*T3</f>
        <v>154.33492822966508</v>
      </c>
      <c r="AO3" s="60">
        <f t="shared" ref="AO3:AW7" si="1">AE3*U3</f>
        <v>14.468899521531101</v>
      </c>
      <c r="AP3" s="60">
        <f t="shared" si="1"/>
        <v>10.717703349282298</v>
      </c>
      <c r="AQ3" s="60">
        <f t="shared" si="1"/>
        <v>0</v>
      </c>
      <c r="AR3" s="60">
        <f t="shared" si="1"/>
        <v>0</v>
      </c>
      <c r="AS3" s="60">
        <f t="shared" si="1"/>
        <v>70.354066985645943</v>
      </c>
      <c r="AT3" s="60">
        <f t="shared" si="1"/>
        <v>12.344497607655505</v>
      </c>
      <c r="AU3" s="60">
        <f t="shared" si="1"/>
        <v>0</v>
      </c>
      <c r="AV3" s="60">
        <f t="shared" si="1"/>
        <v>4.5167464114832541</v>
      </c>
      <c r="AW3" s="60">
        <f t="shared" si="1"/>
        <v>52.441339712918669</v>
      </c>
    </row>
    <row r="4" spans="1:49" x14ac:dyDescent="0.25">
      <c r="A4" s="71"/>
      <c r="B4" s="71"/>
      <c r="C4" s="71"/>
      <c r="D4" s="71"/>
      <c r="E4" s="58" t="s">
        <v>329</v>
      </c>
      <c r="F4" s="58">
        <v>265</v>
      </c>
      <c r="G4" s="90">
        <v>0.4</v>
      </c>
      <c r="H4" s="60">
        <f>G4/SUM($G$3:$G$7)</f>
        <v>0.38277511961722493</v>
      </c>
      <c r="I4" s="78">
        <f t="shared" ref="I4:I7" si="2">$D$3*H4</f>
        <v>76.555023923444992</v>
      </c>
      <c r="J4" s="61">
        <v>42.2</v>
      </c>
      <c r="K4" s="62">
        <v>1.1000000000000001</v>
      </c>
      <c r="L4" s="62">
        <v>0.2</v>
      </c>
      <c r="M4" s="62">
        <v>9</v>
      </c>
      <c r="N4" s="62">
        <v>0.9</v>
      </c>
      <c r="O4" s="62">
        <v>0</v>
      </c>
      <c r="P4" s="62">
        <v>3</v>
      </c>
      <c r="Q4" s="62">
        <v>8</v>
      </c>
      <c r="R4" s="62">
        <v>24</v>
      </c>
      <c r="S4" s="63">
        <v>4.4000000000000004</v>
      </c>
      <c r="T4" s="64">
        <f t="shared" si="0"/>
        <v>32.306220095693789</v>
      </c>
      <c r="U4" s="65">
        <f t="shared" si="0"/>
        <v>0.84210526315789491</v>
      </c>
      <c r="V4" s="65">
        <f t="shared" si="0"/>
        <v>0.15311004784688997</v>
      </c>
      <c r="W4" s="65">
        <f t="shared" si="0"/>
        <v>6.8899521531100492</v>
      </c>
      <c r="X4" s="65">
        <f t="shared" si="0"/>
        <v>0.68899521531100494</v>
      </c>
      <c r="Y4" s="65">
        <f t="shared" si="0"/>
        <v>0</v>
      </c>
      <c r="Z4" s="65">
        <f t="shared" si="0"/>
        <v>2.2966507177033497</v>
      </c>
      <c r="AA4" s="65">
        <f t="shared" si="0"/>
        <v>6.124401913875599</v>
      </c>
      <c r="AB4" s="65">
        <f t="shared" si="0"/>
        <v>18.373205741626798</v>
      </c>
      <c r="AC4" s="66">
        <f t="shared" si="0"/>
        <v>3.3684210526315796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32.306220095693789</v>
      </c>
      <c r="AO4" s="60">
        <f t="shared" si="1"/>
        <v>0.84210526315789491</v>
      </c>
      <c r="AP4" s="60">
        <f t="shared" si="1"/>
        <v>0.15311004784688997</v>
      </c>
      <c r="AQ4" s="60">
        <f t="shared" si="1"/>
        <v>6.8899521531100492</v>
      </c>
      <c r="AR4" s="60">
        <f t="shared" si="1"/>
        <v>0.68899521531100494</v>
      </c>
      <c r="AS4" s="60">
        <f t="shared" si="1"/>
        <v>0</v>
      </c>
      <c r="AT4" s="60">
        <f t="shared" si="1"/>
        <v>2.0669856459330149</v>
      </c>
      <c r="AU4" s="60">
        <f t="shared" si="1"/>
        <v>5.2057416267942589</v>
      </c>
      <c r="AV4" s="60">
        <f t="shared" si="1"/>
        <v>18.373205741626798</v>
      </c>
      <c r="AW4" s="60">
        <f t="shared" si="1"/>
        <v>3.3684210526315796</v>
      </c>
    </row>
    <row r="5" spans="1:49" x14ac:dyDescent="0.25">
      <c r="A5" s="71"/>
      <c r="B5" s="71"/>
      <c r="C5" s="71"/>
      <c r="D5" s="71"/>
      <c r="E5" s="90" t="s">
        <v>5</v>
      </c>
      <c r="F5" s="90">
        <v>316</v>
      </c>
      <c r="G5" s="90">
        <v>0.2</v>
      </c>
      <c r="H5" s="60">
        <f>G5/SUM($G$3:$G$7)</f>
        <v>0.19138755980861247</v>
      </c>
      <c r="I5" s="78">
        <f t="shared" si="2"/>
        <v>38.277511961722496</v>
      </c>
      <c r="J5" s="61">
        <v>35.799999999999997</v>
      </c>
      <c r="K5" s="62">
        <v>1.85</v>
      </c>
      <c r="L5" s="62">
        <v>0.4</v>
      </c>
      <c r="M5" s="62">
        <v>6.2</v>
      </c>
      <c r="N5" s="62">
        <v>1.2</v>
      </c>
      <c r="O5" s="62">
        <v>0</v>
      </c>
      <c r="P5" s="62">
        <v>193</v>
      </c>
      <c r="Q5" s="62">
        <v>48</v>
      </c>
      <c r="R5" s="62">
        <v>101</v>
      </c>
      <c r="S5" s="63">
        <v>48.53</v>
      </c>
      <c r="T5" s="64">
        <f t="shared" si="0"/>
        <v>13.703349282296651</v>
      </c>
      <c r="U5" s="65">
        <f t="shared" si="0"/>
        <v>0.70813397129186617</v>
      </c>
      <c r="V5" s="65">
        <f t="shared" si="0"/>
        <v>0.15311004784688997</v>
      </c>
      <c r="W5" s="65">
        <f t="shared" si="0"/>
        <v>2.3732057416267947</v>
      </c>
      <c r="X5" s="65">
        <f t="shared" si="0"/>
        <v>0.45933014354066992</v>
      </c>
      <c r="Y5" s="65">
        <f t="shared" si="0"/>
        <v>0</v>
      </c>
      <c r="Z5" s="65">
        <f t="shared" si="0"/>
        <v>73.875598086124413</v>
      </c>
      <c r="AA5" s="65">
        <f t="shared" si="0"/>
        <v>18.373205741626798</v>
      </c>
      <c r="AB5" s="65">
        <f t="shared" si="0"/>
        <v>38.660287081339717</v>
      </c>
      <c r="AC5" s="66">
        <f t="shared" si="0"/>
        <v>18.576076555023928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13.703349282296651</v>
      </c>
      <c r="AO5" s="60">
        <f t="shared" si="1"/>
        <v>0.70813397129186617</v>
      </c>
      <c r="AP5" s="60">
        <f t="shared" si="1"/>
        <v>0.15311004784688997</v>
      </c>
      <c r="AQ5" s="60">
        <f t="shared" si="1"/>
        <v>2.3732057416267947</v>
      </c>
      <c r="AR5" s="60">
        <f t="shared" si="1"/>
        <v>0.45933014354066992</v>
      </c>
      <c r="AS5" s="60">
        <f t="shared" si="1"/>
        <v>0</v>
      </c>
      <c r="AT5" s="60">
        <f t="shared" si="1"/>
        <v>66.488038277511976</v>
      </c>
      <c r="AU5" s="60">
        <f t="shared" si="1"/>
        <v>15.617224880382778</v>
      </c>
      <c r="AV5" s="60">
        <f t="shared" si="1"/>
        <v>38.660287081339717</v>
      </c>
      <c r="AW5" s="60">
        <f t="shared" si="1"/>
        <v>18.576076555023928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251.91578947368421</v>
      </c>
      <c r="AO8" s="77">
        <f t="shared" ref="AO8:AW8" si="4">SUM(AO3:AO7)</f>
        <v>16.019138755980862</v>
      </c>
      <c r="AP8" s="77">
        <f t="shared" si="4"/>
        <v>16.754066985645935</v>
      </c>
      <c r="AQ8" s="77">
        <f t="shared" si="4"/>
        <v>9.2631578947368443</v>
      </c>
      <c r="AR8" s="77">
        <f t="shared" si="4"/>
        <v>1.1483253588516749</v>
      </c>
      <c r="AS8" s="77">
        <f t="shared" si="4"/>
        <v>74.028708133971307</v>
      </c>
      <c r="AT8" s="77">
        <f t="shared" si="4"/>
        <v>83.196172248803833</v>
      </c>
      <c r="AU8" s="77">
        <f t="shared" si="4"/>
        <v>20.822966507177036</v>
      </c>
      <c r="AV8" s="77">
        <f t="shared" si="4"/>
        <v>63.215311004784695</v>
      </c>
      <c r="AW8" s="77">
        <f t="shared" si="4"/>
        <v>1203.2241148325359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K16" sqref="K16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187</v>
      </c>
      <c r="B3" s="56" t="s">
        <v>480</v>
      </c>
      <c r="C3" s="56" t="s">
        <v>12</v>
      </c>
      <c r="D3" s="56">
        <v>200</v>
      </c>
      <c r="E3" s="58" t="s">
        <v>236</v>
      </c>
      <c r="F3" s="58">
        <v>352</v>
      </c>
      <c r="G3" s="90">
        <v>0.3</v>
      </c>
      <c r="H3" s="60">
        <f>G3/SUM($G$3:$G$7)</f>
        <v>0.28708133971291866</v>
      </c>
      <c r="I3" s="78">
        <f>$D$3*H3</f>
        <v>57.41626794258373</v>
      </c>
      <c r="J3" s="61">
        <v>60.65</v>
      </c>
      <c r="K3" s="62">
        <v>2</v>
      </c>
      <c r="L3" s="62">
        <v>0.25</v>
      </c>
      <c r="M3" s="62">
        <v>12.6</v>
      </c>
      <c r="N3" s="62">
        <v>0.9</v>
      </c>
      <c r="O3" s="62">
        <v>0</v>
      </c>
      <c r="P3" s="62">
        <v>3.2</v>
      </c>
      <c r="Q3" s="62">
        <v>5.5</v>
      </c>
      <c r="R3" s="62">
        <v>16.5</v>
      </c>
      <c r="S3" s="63">
        <v>18.5</v>
      </c>
      <c r="T3" s="64">
        <f t="shared" ref="T3:AC7" si="0">$I3/100*J3</f>
        <v>34.822966507177036</v>
      </c>
      <c r="U3" s="65">
        <f t="shared" si="0"/>
        <v>1.1483253588516746</v>
      </c>
      <c r="V3" s="65">
        <f t="shared" si="0"/>
        <v>0.14354066985645933</v>
      </c>
      <c r="W3" s="65">
        <f t="shared" si="0"/>
        <v>7.2344497607655498</v>
      </c>
      <c r="X3" s="65">
        <f t="shared" si="0"/>
        <v>0.51674641148325362</v>
      </c>
      <c r="Y3" s="65">
        <f t="shared" si="0"/>
        <v>0</v>
      </c>
      <c r="Z3" s="65">
        <f t="shared" si="0"/>
        <v>1.8373205741626795</v>
      </c>
      <c r="AA3" s="65">
        <f t="shared" si="0"/>
        <v>3.1578947368421053</v>
      </c>
      <c r="AB3" s="65">
        <f t="shared" si="0"/>
        <v>9.473684210526315</v>
      </c>
      <c r="AC3" s="66">
        <f t="shared" si="0"/>
        <v>10.62200956937799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34.822966507177036</v>
      </c>
      <c r="AO3" s="60">
        <f t="shared" ref="AO3:AW7" si="1">AE3*U3</f>
        <v>1.1483253588516746</v>
      </c>
      <c r="AP3" s="60">
        <f t="shared" si="1"/>
        <v>0.14354066985645933</v>
      </c>
      <c r="AQ3" s="60">
        <f t="shared" si="1"/>
        <v>7.2344497607655498</v>
      </c>
      <c r="AR3" s="60">
        <f t="shared" si="1"/>
        <v>0.51674641148325362</v>
      </c>
      <c r="AS3" s="60">
        <f t="shared" si="1"/>
        <v>0</v>
      </c>
      <c r="AT3" s="60">
        <f t="shared" si="1"/>
        <v>1.6535885167464115</v>
      </c>
      <c r="AU3" s="60">
        <f t="shared" si="1"/>
        <v>2.6842105263157894</v>
      </c>
      <c r="AV3" s="60">
        <f t="shared" si="1"/>
        <v>9.473684210526315</v>
      </c>
      <c r="AW3" s="60">
        <f t="shared" si="1"/>
        <v>10.62200956937799</v>
      </c>
    </row>
    <row r="4" spans="1:49" x14ac:dyDescent="0.25">
      <c r="A4" s="71"/>
      <c r="B4" s="71"/>
      <c r="C4" s="71"/>
      <c r="D4" s="71"/>
      <c r="E4" s="58" t="s">
        <v>156</v>
      </c>
      <c r="F4" s="58">
        <v>454</v>
      </c>
      <c r="G4" s="90">
        <v>0.4</v>
      </c>
      <c r="H4" s="60">
        <f>G4/SUM($G$3:$G$7)</f>
        <v>0.38277511961722493</v>
      </c>
      <c r="I4" s="78">
        <f t="shared" ref="I4:I7" si="2">$D$3*H4</f>
        <v>76.555023923444992</v>
      </c>
      <c r="J4" s="61">
        <v>30.85</v>
      </c>
      <c r="K4" s="62">
        <v>1.6</v>
      </c>
      <c r="L4" s="62">
        <v>0.21</v>
      </c>
      <c r="M4" s="62">
        <v>5.64</v>
      </c>
      <c r="N4" s="62">
        <v>2.5</v>
      </c>
      <c r="O4" s="62">
        <v>0</v>
      </c>
      <c r="P4" s="62">
        <v>3</v>
      </c>
      <c r="Q4" s="62">
        <v>1</v>
      </c>
      <c r="R4" s="62">
        <v>33.630000000000003</v>
      </c>
      <c r="S4" s="63">
        <v>8.5299999999999994</v>
      </c>
      <c r="T4" s="64">
        <f t="shared" si="0"/>
        <v>23.617224880382778</v>
      </c>
      <c r="U4" s="65">
        <f t="shared" si="0"/>
        <v>1.2248803827751198</v>
      </c>
      <c r="V4" s="65">
        <f t="shared" si="0"/>
        <v>0.16076555023923447</v>
      </c>
      <c r="W4" s="65">
        <f t="shared" si="0"/>
        <v>4.3177033492822972</v>
      </c>
      <c r="X4" s="65">
        <f t="shared" si="0"/>
        <v>1.9138755980861246</v>
      </c>
      <c r="Y4" s="65">
        <f t="shared" si="0"/>
        <v>0</v>
      </c>
      <c r="Z4" s="65">
        <f t="shared" si="0"/>
        <v>2.2966507177033497</v>
      </c>
      <c r="AA4" s="65">
        <f t="shared" si="0"/>
        <v>0.76555023923444987</v>
      </c>
      <c r="AB4" s="65">
        <f t="shared" si="0"/>
        <v>25.74545454545455</v>
      </c>
      <c r="AC4" s="66">
        <f t="shared" si="0"/>
        <v>6.5301435406698571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23.617224880382778</v>
      </c>
      <c r="AO4" s="60">
        <f t="shared" si="1"/>
        <v>1.2248803827751198</v>
      </c>
      <c r="AP4" s="60">
        <f t="shared" si="1"/>
        <v>0.16076555023923447</v>
      </c>
      <c r="AQ4" s="60">
        <f t="shared" si="1"/>
        <v>4.3177033492822972</v>
      </c>
      <c r="AR4" s="60">
        <f t="shared" si="1"/>
        <v>1.9138755980861246</v>
      </c>
      <c r="AS4" s="60">
        <f t="shared" si="1"/>
        <v>0</v>
      </c>
      <c r="AT4" s="60">
        <f t="shared" si="1"/>
        <v>2.0669856459330149</v>
      </c>
      <c r="AU4" s="60">
        <f t="shared" si="1"/>
        <v>0.65071770334928236</v>
      </c>
      <c r="AV4" s="60">
        <f t="shared" si="1"/>
        <v>25.74545454545455</v>
      </c>
      <c r="AW4" s="60">
        <f t="shared" si="1"/>
        <v>6.5301435406698571</v>
      </c>
    </row>
    <row r="5" spans="1:49" x14ac:dyDescent="0.25">
      <c r="A5" s="71"/>
      <c r="B5" s="71"/>
      <c r="C5" s="71"/>
      <c r="D5" s="71"/>
      <c r="E5" s="90" t="s">
        <v>324</v>
      </c>
      <c r="F5" s="90">
        <v>323</v>
      </c>
      <c r="G5" s="90">
        <v>0.3</v>
      </c>
      <c r="H5" s="60">
        <f>G5/SUM($G$3:$G$7)</f>
        <v>0.28708133971291866</v>
      </c>
      <c r="I5" s="78">
        <f t="shared" si="2"/>
        <v>57.41626794258373</v>
      </c>
      <c r="J5" s="61">
        <v>15.7</v>
      </c>
      <c r="K5" s="62">
        <v>1</v>
      </c>
      <c r="L5" s="62">
        <v>0.1</v>
      </c>
      <c r="M5" s="62">
        <v>2.7</v>
      </c>
      <c r="N5" s="62">
        <v>0.61</v>
      </c>
      <c r="O5" s="62">
        <v>0</v>
      </c>
      <c r="P5" s="62">
        <v>24.89</v>
      </c>
      <c r="Q5" s="62">
        <v>3.91</v>
      </c>
      <c r="R5" s="62">
        <v>23.5</v>
      </c>
      <c r="S5" s="63">
        <v>36.200000000000003</v>
      </c>
      <c r="T5" s="64">
        <f t="shared" si="0"/>
        <v>9.0143540669856463</v>
      </c>
      <c r="U5" s="65">
        <f t="shared" si="0"/>
        <v>0.57416267942583732</v>
      </c>
      <c r="V5" s="65">
        <f t="shared" si="0"/>
        <v>5.7416267942583733E-2</v>
      </c>
      <c r="W5" s="65">
        <f t="shared" si="0"/>
        <v>1.5502392344497609</v>
      </c>
      <c r="X5" s="65">
        <f t="shared" si="0"/>
        <v>0.35023923444976074</v>
      </c>
      <c r="Y5" s="65">
        <f t="shared" si="0"/>
        <v>0</v>
      </c>
      <c r="Z5" s="65">
        <f t="shared" si="0"/>
        <v>14.290909090909091</v>
      </c>
      <c r="AA5" s="65">
        <f t="shared" si="0"/>
        <v>2.244976076555024</v>
      </c>
      <c r="AB5" s="65">
        <f t="shared" si="0"/>
        <v>13.492822966507177</v>
      </c>
      <c r="AC5" s="66">
        <f t="shared" si="0"/>
        <v>20.784688995215312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9.0143540669856463</v>
      </c>
      <c r="AO5" s="60">
        <f t="shared" si="1"/>
        <v>0.57416267942583732</v>
      </c>
      <c r="AP5" s="60">
        <f t="shared" si="1"/>
        <v>5.7416267942583733E-2</v>
      </c>
      <c r="AQ5" s="60">
        <f t="shared" si="1"/>
        <v>1.5502392344497609</v>
      </c>
      <c r="AR5" s="60">
        <f t="shared" si="1"/>
        <v>0.35023923444976074</v>
      </c>
      <c r="AS5" s="60">
        <f t="shared" si="1"/>
        <v>0</v>
      </c>
      <c r="AT5" s="60">
        <f t="shared" si="1"/>
        <v>12.861818181818181</v>
      </c>
      <c r="AU5" s="60">
        <f t="shared" si="1"/>
        <v>1.9082296650717703</v>
      </c>
      <c r="AV5" s="60">
        <f t="shared" si="1"/>
        <v>13.492822966507177</v>
      </c>
      <c r="AW5" s="60">
        <f t="shared" si="1"/>
        <v>20.784688995215312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119.02583732057417</v>
      </c>
      <c r="AO8" s="77">
        <f t="shared" ref="AO8:AW8" si="4">SUM(AO3:AO7)</f>
        <v>2.9473684210526314</v>
      </c>
      <c r="AP8" s="77">
        <f t="shared" si="4"/>
        <v>6.0918660287081332</v>
      </c>
      <c r="AQ8" s="77">
        <f t="shared" si="4"/>
        <v>13.102392344497607</v>
      </c>
      <c r="AR8" s="77">
        <f t="shared" si="4"/>
        <v>2.7808612440191389</v>
      </c>
      <c r="AS8" s="77">
        <f t="shared" si="4"/>
        <v>3.6746411483253585</v>
      </c>
      <c r="AT8" s="77">
        <f t="shared" si="4"/>
        <v>18.879043062200957</v>
      </c>
      <c r="AU8" s="77">
        <f t="shared" si="4"/>
        <v>5.243157894736842</v>
      </c>
      <c r="AV8" s="77">
        <f t="shared" si="4"/>
        <v>50.377033492822967</v>
      </c>
      <c r="AW8" s="77">
        <f t="shared" si="4"/>
        <v>1166.7751196172248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188</v>
      </c>
      <c r="B3" s="56" t="s">
        <v>482</v>
      </c>
      <c r="C3" s="56" t="s">
        <v>44</v>
      </c>
      <c r="D3" s="56">
        <v>200</v>
      </c>
      <c r="E3" s="58" t="s">
        <v>483</v>
      </c>
      <c r="F3" s="58">
        <v>892</v>
      </c>
      <c r="G3" s="90">
        <v>1</v>
      </c>
      <c r="H3" s="60">
        <f>G3/SUM($G$3:$G$5)</f>
        <v>0.97560975609756106</v>
      </c>
      <c r="I3" s="78">
        <f>$D$3*H3</f>
        <v>195.12195121951223</v>
      </c>
      <c r="J3" s="61">
        <v>237.3</v>
      </c>
      <c r="K3" s="62">
        <v>16.8</v>
      </c>
      <c r="L3" s="62">
        <v>18.899999999999999</v>
      </c>
      <c r="M3" s="62">
        <v>0</v>
      </c>
      <c r="N3" s="62">
        <v>0</v>
      </c>
      <c r="O3" s="62">
        <v>73.2</v>
      </c>
      <c r="P3" s="62">
        <v>41.9</v>
      </c>
      <c r="Q3" s="62">
        <v>0</v>
      </c>
      <c r="R3" s="62">
        <v>3.99</v>
      </c>
      <c r="S3" s="63">
        <v>58.7</v>
      </c>
      <c r="T3" s="64">
        <f t="shared" ref="T3:AC5" si="0">$I3/100*J3</f>
        <v>463.02439024390253</v>
      </c>
      <c r="U3" s="65">
        <f t="shared" si="0"/>
        <v>32.780487804878057</v>
      </c>
      <c r="V3" s="65">
        <f t="shared" si="0"/>
        <v>36.878048780487809</v>
      </c>
      <c r="W3" s="65">
        <f t="shared" si="0"/>
        <v>0</v>
      </c>
      <c r="X3" s="65">
        <f t="shared" si="0"/>
        <v>0</v>
      </c>
      <c r="Y3" s="65">
        <f t="shared" si="0"/>
        <v>142.82926829268297</v>
      </c>
      <c r="Z3" s="65">
        <f t="shared" si="0"/>
        <v>81.756097560975618</v>
      </c>
      <c r="AA3" s="65">
        <f t="shared" si="0"/>
        <v>0</v>
      </c>
      <c r="AB3" s="65">
        <f t="shared" si="0"/>
        <v>7.7853658536585382</v>
      </c>
      <c r="AC3" s="66">
        <f t="shared" si="0"/>
        <v>114.53658536585368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0.97499999999999998</v>
      </c>
      <c r="AM3" s="69">
        <v>0.77500000000000002</v>
      </c>
      <c r="AN3" s="70">
        <f>AD3*T3</f>
        <v>463.02439024390253</v>
      </c>
      <c r="AO3" s="60">
        <f t="shared" ref="AO3:AW5" si="1">AE3*U3</f>
        <v>32.780487804878057</v>
      </c>
      <c r="AP3" s="60">
        <f t="shared" si="1"/>
        <v>36.878048780487809</v>
      </c>
      <c r="AQ3" s="60">
        <f t="shared" si="1"/>
        <v>0</v>
      </c>
      <c r="AR3" s="60">
        <f t="shared" si="1"/>
        <v>0</v>
      </c>
      <c r="AS3" s="60">
        <f t="shared" si="1"/>
        <v>142.82926829268297</v>
      </c>
      <c r="AT3" s="60">
        <f t="shared" si="1"/>
        <v>61.317073170731717</v>
      </c>
      <c r="AU3" s="60">
        <f t="shared" si="1"/>
        <v>0</v>
      </c>
      <c r="AV3" s="60">
        <f t="shared" si="1"/>
        <v>7.5907317073170741</v>
      </c>
      <c r="AW3" s="60">
        <f t="shared" si="1"/>
        <v>88.765853658536599</v>
      </c>
    </row>
    <row r="4" spans="1:49" x14ac:dyDescent="0.25">
      <c r="A4" s="71"/>
      <c r="B4" s="71"/>
      <c r="C4" s="71"/>
      <c r="D4" s="71"/>
      <c r="E4" s="90" t="s">
        <v>8</v>
      </c>
      <c r="F4" s="90">
        <v>1432</v>
      </c>
      <c r="G4" s="90">
        <v>0.02</v>
      </c>
      <c r="H4" s="60">
        <f>G4/SUM($G$3:$G$5)</f>
        <v>1.9512195121951223E-2</v>
      </c>
      <c r="I4" s="78">
        <f t="shared" ref="I4:I5" si="2">$D$3*H4</f>
        <v>3.9024390243902447</v>
      </c>
      <c r="J4" s="61">
        <v>898.2</v>
      </c>
      <c r="K4" s="62">
        <v>0</v>
      </c>
      <c r="L4" s="62">
        <v>99.8</v>
      </c>
      <c r="M4" s="62">
        <v>0</v>
      </c>
      <c r="N4" s="62">
        <v>0</v>
      </c>
      <c r="O4" s="62">
        <v>64</v>
      </c>
      <c r="P4" s="62">
        <v>40</v>
      </c>
      <c r="Q4" s="62">
        <v>0</v>
      </c>
      <c r="R4" s="62">
        <v>18</v>
      </c>
      <c r="S4" s="63">
        <v>5.0999999999999996</v>
      </c>
      <c r="T4" s="64">
        <f t="shared" si="0"/>
        <v>35.051707317073181</v>
      </c>
      <c r="U4" s="65">
        <f t="shared" si="0"/>
        <v>0</v>
      </c>
      <c r="V4" s="65">
        <f t="shared" si="0"/>
        <v>3.8946341463414642</v>
      </c>
      <c r="W4" s="65">
        <f t="shared" si="0"/>
        <v>0</v>
      </c>
      <c r="X4" s="65">
        <f t="shared" si="0"/>
        <v>0</v>
      </c>
      <c r="Y4" s="65">
        <f t="shared" si="0"/>
        <v>2.4975609756097565</v>
      </c>
      <c r="Z4" s="65">
        <f t="shared" si="0"/>
        <v>1.5609756097560978</v>
      </c>
      <c r="AA4" s="65">
        <f t="shared" si="0"/>
        <v>0</v>
      </c>
      <c r="AB4" s="65">
        <f t="shared" si="0"/>
        <v>0.70243902439024408</v>
      </c>
      <c r="AC4" s="66">
        <f t="shared" si="0"/>
        <v>0.19902439024390245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1</v>
      </c>
      <c r="AL4" s="68">
        <v>1</v>
      </c>
      <c r="AM4" s="69">
        <v>1</v>
      </c>
      <c r="AN4" s="70">
        <f t="shared" ref="AN4:AN5" si="3">AD4*T4</f>
        <v>35.051707317073181</v>
      </c>
      <c r="AO4" s="60">
        <f t="shared" si="1"/>
        <v>0</v>
      </c>
      <c r="AP4" s="60">
        <f t="shared" si="1"/>
        <v>3.8946341463414642</v>
      </c>
      <c r="AQ4" s="60">
        <f t="shared" si="1"/>
        <v>0</v>
      </c>
      <c r="AR4" s="60">
        <f t="shared" si="1"/>
        <v>0</v>
      </c>
      <c r="AS4" s="60">
        <f t="shared" si="1"/>
        <v>2.4975609756097565</v>
      </c>
      <c r="AT4" s="60">
        <f t="shared" si="1"/>
        <v>1.5609756097560978</v>
      </c>
      <c r="AU4" s="60">
        <f t="shared" si="1"/>
        <v>0</v>
      </c>
      <c r="AV4" s="60">
        <f t="shared" si="1"/>
        <v>0.70243902439024408</v>
      </c>
      <c r="AW4" s="60">
        <f t="shared" si="1"/>
        <v>0.19902439024390245</v>
      </c>
    </row>
    <row r="5" spans="1:49" x14ac:dyDescent="0.25">
      <c r="A5" s="72"/>
      <c r="B5" s="72"/>
      <c r="C5" s="72"/>
      <c r="D5" s="72"/>
      <c r="E5" s="90" t="s">
        <v>9</v>
      </c>
      <c r="F5" s="90">
        <v>1530</v>
      </c>
      <c r="G5" s="90">
        <v>5.0000000000000001E-3</v>
      </c>
      <c r="H5" s="60">
        <f>G5/SUM($G$3:$G$5)</f>
        <v>4.8780487804878057E-3</v>
      </c>
      <c r="I5" s="78">
        <f t="shared" si="2"/>
        <v>0.97560975609756118</v>
      </c>
      <c r="J5" s="61">
        <v>0</v>
      </c>
      <c r="K5" s="62">
        <v>0</v>
      </c>
      <c r="L5" s="62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22</v>
      </c>
      <c r="S5" s="63">
        <v>39311</v>
      </c>
      <c r="T5" s="64">
        <f t="shared" si="0"/>
        <v>0</v>
      </c>
      <c r="U5" s="65">
        <f t="shared" si="0"/>
        <v>0</v>
      </c>
      <c r="V5" s="65">
        <f t="shared" si="0"/>
        <v>0</v>
      </c>
      <c r="W5" s="65">
        <f t="shared" si="0"/>
        <v>0</v>
      </c>
      <c r="X5" s="65">
        <f t="shared" si="0"/>
        <v>0</v>
      </c>
      <c r="Y5" s="65">
        <f t="shared" si="0"/>
        <v>0</v>
      </c>
      <c r="Z5" s="65">
        <f t="shared" si="0"/>
        <v>0</v>
      </c>
      <c r="AA5" s="65">
        <f t="shared" si="0"/>
        <v>0</v>
      </c>
      <c r="AB5" s="65">
        <f t="shared" si="0"/>
        <v>0.21463414634146344</v>
      </c>
      <c r="AC5" s="66">
        <f t="shared" si="0"/>
        <v>383.52195121951229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0</v>
      </c>
      <c r="AO5" s="60">
        <f t="shared" si="1"/>
        <v>0</v>
      </c>
      <c r="AP5" s="60">
        <f t="shared" si="1"/>
        <v>0</v>
      </c>
      <c r="AQ5" s="60">
        <f t="shared" si="1"/>
        <v>0</v>
      </c>
      <c r="AR5" s="60">
        <f t="shared" si="1"/>
        <v>0</v>
      </c>
      <c r="AS5" s="60">
        <f t="shared" si="1"/>
        <v>0</v>
      </c>
      <c r="AT5" s="60">
        <f t="shared" si="1"/>
        <v>0</v>
      </c>
      <c r="AU5" s="60">
        <f t="shared" si="1"/>
        <v>0</v>
      </c>
      <c r="AV5" s="60">
        <f t="shared" si="1"/>
        <v>0.21463414634146344</v>
      </c>
      <c r="AW5" s="60">
        <f t="shared" si="1"/>
        <v>383.52195121951229</v>
      </c>
    </row>
    <row r="6" spans="1:49" x14ac:dyDescent="0.25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5"/>
      <c r="AM6" s="76" t="s">
        <v>31</v>
      </c>
      <c r="AN6" s="77">
        <f>SUM(AN3:AN5)</f>
        <v>498.07609756097571</v>
      </c>
      <c r="AO6" s="77">
        <f t="shared" ref="AO6:AW6" si="4">SUM(AO3:AO5)</f>
        <v>32.780487804878057</v>
      </c>
      <c r="AP6" s="77">
        <f t="shared" si="4"/>
        <v>40.772682926829276</v>
      </c>
      <c r="AQ6" s="77">
        <f t="shared" si="4"/>
        <v>0</v>
      </c>
      <c r="AR6" s="77">
        <f t="shared" si="4"/>
        <v>0</v>
      </c>
      <c r="AS6" s="77">
        <f t="shared" si="4"/>
        <v>145.32682926829273</v>
      </c>
      <c r="AT6" s="77">
        <f t="shared" si="4"/>
        <v>62.878048780487816</v>
      </c>
      <c r="AU6" s="77">
        <f t="shared" si="4"/>
        <v>0</v>
      </c>
      <c r="AV6" s="77">
        <f t="shared" si="4"/>
        <v>8.5078048780487823</v>
      </c>
      <c r="AW6" s="77">
        <f t="shared" si="4"/>
        <v>472.48682926829281</v>
      </c>
    </row>
    <row r="8" spans="1:49" x14ac:dyDescent="0.25">
      <c r="B8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189</v>
      </c>
      <c r="B3" s="56" t="s">
        <v>484</v>
      </c>
      <c r="C3" s="56" t="s">
        <v>12</v>
      </c>
      <c r="D3" s="56">
        <v>200</v>
      </c>
      <c r="E3" s="58" t="s">
        <v>40</v>
      </c>
      <c r="F3" s="58">
        <v>260</v>
      </c>
      <c r="G3" s="90">
        <v>0.05</v>
      </c>
      <c r="H3" s="60">
        <f>G3/SUM($G$3:$G$7)</f>
        <v>4.7846889952153117E-2</v>
      </c>
      <c r="I3" s="78">
        <f>$D$3*H3</f>
        <v>9.569377990430624</v>
      </c>
      <c r="J3" s="61">
        <v>40.49</v>
      </c>
      <c r="K3" s="62">
        <v>2</v>
      </c>
      <c r="L3" s="62">
        <v>0.41</v>
      </c>
      <c r="M3" s="62">
        <v>7.2</v>
      </c>
      <c r="N3" s="62">
        <v>1.52</v>
      </c>
      <c r="O3" s="62">
        <v>0</v>
      </c>
      <c r="P3" s="62">
        <v>11.5</v>
      </c>
      <c r="Q3" s="62">
        <v>18.5</v>
      </c>
      <c r="R3" s="62">
        <v>30</v>
      </c>
      <c r="S3" s="63">
        <v>5</v>
      </c>
      <c r="T3" s="64">
        <f t="shared" ref="T3:AC7" si="0">$I3/100*J3</f>
        <v>3.8746411483253596</v>
      </c>
      <c r="U3" s="65">
        <f t="shared" si="0"/>
        <v>0.19138755980861247</v>
      </c>
      <c r="V3" s="65">
        <f t="shared" si="0"/>
        <v>3.9234449760765552E-2</v>
      </c>
      <c r="W3" s="65">
        <f t="shared" si="0"/>
        <v>0.68899521531100494</v>
      </c>
      <c r="X3" s="65">
        <f t="shared" si="0"/>
        <v>0.14545454545454548</v>
      </c>
      <c r="Y3" s="65">
        <f t="shared" si="0"/>
        <v>0</v>
      </c>
      <c r="Z3" s="65">
        <f t="shared" si="0"/>
        <v>1.1004784688995217</v>
      </c>
      <c r="AA3" s="65">
        <f t="shared" si="0"/>
        <v>1.7703349282296654</v>
      </c>
      <c r="AB3" s="65">
        <f t="shared" si="0"/>
        <v>2.8708133971291869</v>
      </c>
      <c r="AC3" s="66">
        <f t="shared" si="0"/>
        <v>0.47846889952153115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3.8746411483253596</v>
      </c>
      <c r="AO3" s="60">
        <f t="shared" ref="AO3:AW7" si="1">AE3*U3</f>
        <v>0.19138755980861247</v>
      </c>
      <c r="AP3" s="60">
        <f t="shared" si="1"/>
        <v>3.9234449760765552E-2</v>
      </c>
      <c r="AQ3" s="60">
        <f t="shared" si="1"/>
        <v>0.68899521531100494</v>
      </c>
      <c r="AR3" s="60">
        <f t="shared" si="1"/>
        <v>0.14545454545454548</v>
      </c>
      <c r="AS3" s="60">
        <f t="shared" si="1"/>
        <v>0</v>
      </c>
      <c r="AT3" s="60">
        <f t="shared" si="1"/>
        <v>0.99043062200956955</v>
      </c>
      <c r="AU3" s="60">
        <f t="shared" si="1"/>
        <v>1.5047846889952157</v>
      </c>
      <c r="AV3" s="60">
        <f t="shared" si="1"/>
        <v>2.8708133971291869</v>
      </c>
      <c r="AW3" s="60">
        <f t="shared" si="1"/>
        <v>0.47846889952153115</v>
      </c>
    </row>
    <row r="4" spans="1:49" x14ac:dyDescent="0.25">
      <c r="A4" s="71"/>
      <c r="B4" s="71"/>
      <c r="C4" s="71"/>
      <c r="D4" s="71"/>
      <c r="E4" s="58" t="s">
        <v>41</v>
      </c>
      <c r="F4" s="58">
        <v>356</v>
      </c>
      <c r="G4" s="90">
        <v>0.05</v>
      </c>
      <c r="H4" s="60">
        <f>G4/SUM($G$3:$G$7)</f>
        <v>4.7846889952153117E-2</v>
      </c>
      <c r="I4" s="78">
        <f t="shared" ref="I4:I7" si="2">$D$3*H4</f>
        <v>9.569377990430624</v>
      </c>
      <c r="J4" s="61">
        <v>52.75</v>
      </c>
      <c r="K4" s="62">
        <v>1.5</v>
      </c>
      <c r="L4" s="62">
        <v>0.75</v>
      </c>
      <c r="M4" s="62">
        <v>10</v>
      </c>
      <c r="N4" s="62">
        <v>2.5</v>
      </c>
      <c r="O4" s="62">
        <v>0</v>
      </c>
      <c r="P4" s="62">
        <v>27.5</v>
      </c>
      <c r="Q4" s="62">
        <v>4.5</v>
      </c>
      <c r="R4" s="62">
        <v>27.5</v>
      </c>
      <c r="S4" s="63">
        <v>14.5</v>
      </c>
      <c r="T4" s="64">
        <f t="shared" si="0"/>
        <v>5.0478468899521536</v>
      </c>
      <c r="U4" s="65">
        <f t="shared" si="0"/>
        <v>0.14354066985645936</v>
      </c>
      <c r="V4" s="65">
        <f t="shared" si="0"/>
        <v>7.1770334928229679E-2</v>
      </c>
      <c r="W4" s="65">
        <f t="shared" si="0"/>
        <v>0.95693779904306231</v>
      </c>
      <c r="X4" s="65">
        <f t="shared" si="0"/>
        <v>0.23923444976076558</v>
      </c>
      <c r="Y4" s="65">
        <f t="shared" si="0"/>
        <v>0</v>
      </c>
      <c r="Z4" s="65">
        <f t="shared" si="0"/>
        <v>2.6315789473684212</v>
      </c>
      <c r="AA4" s="65">
        <f t="shared" si="0"/>
        <v>0.43062200956937807</v>
      </c>
      <c r="AB4" s="65">
        <f t="shared" si="0"/>
        <v>2.6315789473684212</v>
      </c>
      <c r="AC4" s="66">
        <f t="shared" si="0"/>
        <v>1.3875598086124403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5.0478468899521536</v>
      </c>
      <c r="AO4" s="60">
        <f t="shared" si="1"/>
        <v>0.14354066985645936</v>
      </c>
      <c r="AP4" s="60">
        <f t="shared" si="1"/>
        <v>7.1770334928229679E-2</v>
      </c>
      <c r="AQ4" s="60">
        <f t="shared" si="1"/>
        <v>0.95693779904306231</v>
      </c>
      <c r="AR4" s="60">
        <f t="shared" si="1"/>
        <v>0.23923444976076558</v>
      </c>
      <c r="AS4" s="60">
        <f t="shared" si="1"/>
        <v>0</v>
      </c>
      <c r="AT4" s="60">
        <f t="shared" si="1"/>
        <v>2.3684210526315792</v>
      </c>
      <c r="AU4" s="60">
        <f t="shared" si="1"/>
        <v>0.36602870813397137</v>
      </c>
      <c r="AV4" s="60">
        <f t="shared" si="1"/>
        <v>2.6315789473684212</v>
      </c>
      <c r="AW4" s="60">
        <f t="shared" si="1"/>
        <v>1.3875598086124403</v>
      </c>
    </row>
    <row r="5" spans="1:49" x14ac:dyDescent="0.25">
      <c r="A5" s="71"/>
      <c r="B5" s="71"/>
      <c r="C5" s="71"/>
      <c r="D5" s="71"/>
      <c r="E5" s="90" t="s">
        <v>485</v>
      </c>
      <c r="F5" s="90">
        <v>1061</v>
      </c>
      <c r="G5" s="90">
        <v>0.9</v>
      </c>
      <c r="H5" s="60">
        <f>G5/SUM($G$3:$G$7)</f>
        <v>0.86124401913875603</v>
      </c>
      <c r="I5" s="78">
        <f t="shared" si="2"/>
        <v>172.2488038277512</v>
      </c>
      <c r="J5" s="61">
        <v>35.799999999999997</v>
      </c>
      <c r="K5" s="62">
        <v>1.85</v>
      </c>
      <c r="L5" s="62">
        <v>0.4</v>
      </c>
      <c r="M5" s="62">
        <v>6.2</v>
      </c>
      <c r="N5" s="62">
        <v>1.2</v>
      </c>
      <c r="O5" s="62">
        <v>0</v>
      </c>
      <c r="P5" s="62">
        <v>193</v>
      </c>
      <c r="Q5" s="62">
        <v>48</v>
      </c>
      <c r="R5" s="62">
        <v>101</v>
      </c>
      <c r="S5" s="63">
        <v>48.53</v>
      </c>
      <c r="T5" s="64">
        <f t="shared" si="0"/>
        <v>61.665071770334926</v>
      </c>
      <c r="U5" s="65">
        <f t="shared" si="0"/>
        <v>3.1866028708133975</v>
      </c>
      <c r="V5" s="65">
        <f t="shared" si="0"/>
        <v>0.68899521531100483</v>
      </c>
      <c r="W5" s="65">
        <f t="shared" si="0"/>
        <v>10.679425837320576</v>
      </c>
      <c r="X5" s="65">
        <f t="shared" si="0"/>
        <v>2.0669856459330145</v>
      </c>
      <c r="Y5" s="65">
        <f t="shared" si="0"/>
        <v>0</v>
      </c>
      <c r="Z5" s="65">
        <f t="shared" si="0"/>
        <v>332.44019138755982</v>
      </c>
      <c r="AA5" s="65">
        <f t="shared" si="0"/>
        <v>82.679425837320579</v>
      </c>
      <c r="AB5" s="65">
        <f t="shared" si="0"/>
        <v>173.97129186602871</v>
      </c>
      <c r="AC5" s="66">
        <f t="shared" si="0"/>
        <v>83.592344497607669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</v>
      </c>
      <c r="AL5" s="68">
        <v>1</v>
      </c>
      <c r="AM5" s="69">
        <v>1</v>
      </c>
      <c r="AN5" s="70">
        <f t="shared" si="3"/>
        <v>61.665071770334926</v>
      </c>
      <c r="AO5" s="60">
        <f t="shared" si="1"/>
        <v>3.1866028708133975</v>
      </c>
      <c r="AP5" s="60">
        <f t="shared" si="1"/>
        <v>0.68899521531100483</v>
      </c>
      <c r="AQ5" s="60">
        <f t="shared" si="1"/>
        <v>10.679425837320576</v>
      </c>
      <c r="AR5" s="60">
        <f t="shared" si="1"/>
        <v>2.0669856459330145</v>
      </c>
      <c r="AS5" s="60">
        <f t="shared" si="1"/>
        <v>0</v>
      </c>
      <c r="AT5" s="60">
        <f t="shared" si="1"/>
        <v>299.19617224880386</v>
      </c>
      <c r="AU5" s="60">
        <f t="shared" si="1"/>
        <v>66.143540669856463</v>
      </c>
      <c r="AV5" s="60">
        <f t="shared" si="1"/>
        <v>173.97129186602871</v>
      </c>
      <c r="AW5" s="60">
        <f t="shared" si="1"/>
        <v>83.592344497607669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122.15885167464114</v>
      </c>
      <c r="AO8" s="77">
        <f t="shared" ref="AO8:AW8" si="4">SUM(AO3:AO7)</f>
        <v>3.5215311004784695</v>
      </c>
      <c r="AP8" s="77">
        <f t="shared" si="4"/>
        <v>6.5301435406698554</v>
      </c>
      <c r="AQ8" s="77">
        <f t="shared" si="4"/>
        <v>12.325358851674643</v>
      </c>
      <c r="AR8" s="77">
        <f t="shared" si="4"/>
        <v>2.4516746411483257</v>
      </c>
      <c r="AS8" s="77">
        <f t="shared" si="4"/>
        <v>3.6746411483253585</v>
      </c>
      <c r="AT8" s="77">
        <f t="shared" si="4"/>
        <v>304.85167464114835</v>
      </c>
      <c r="AU8" s="77">
        <f t="shared" si="4"/>
        <v>68.014354066985646</v>
      </c>
      <c r="AV8" s="77">
        <f t="shared" si="4"/>
        <v>181.13875598086122</v>
      </c>
      <c r="AW8" s="77">
        <f t="shared" si="4"/>
        <v>1214.2966507177034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190</v>
      </c>
      <c r="B3" s="56" t="s">
        <v>486</v>
      </c>
      <c r="C3" s="56" t="s">
        <v>12</v>
      </c>
      <c r="D3" s="56">
        <v>200</v>
      </c>
      <c r="E3" s="58" t="s">
        <v>148</v>
      </c>
      <c r="F3" s="58">
        <v>703</v>
      </c>
      <c r="G3" s="90">
        <v>0.7</v>
      </c>
      <c r="H3" s="60">
        <f>G3/SUM($G$3:$G$7)</f>
        <v>0.67307692307692313</v>
      </c>
      <c r="I3" s="78">
        <f>$D$3*H3</f>
        <v>134.61538461538461</v>
      </c>
      <c r="J3" s="61">
        <v>263.29000000000002</v>
      </c>
      <c r="K3" s="62">
        <v>18.28</v>
      </c>
      <c r="L3" s="62">
        <v>20.37</v>
      </c>
      <c r="M3" s="62">
        <v>1.71</v>
      </c>
      <c r="N3" s="62">
        <v>0</v>
      </c>
      <c r="O3" s="62">
        <v>164.59</v>
      </c>
      <c r="P3" s="62">
        <v>11.77</v>
      </c>
      <c r="Q3" s="62">
        <v>0</v>
      </c>
      <c r="R3" s="62">
        <v>8</v>
      </c>
      <c r="S3" s="63">
        <v>44.5</v>
      </c>
      <c r="T3" s="64">
        <f t="shared" ref="T3:AC7" si="0">$I3/100*J3</f>
        <v>354.42884615384617</v>
      </c>
      <c r="U3" s="65">
        <f t="shared" si="0"/>
        <v>24.607692307692307</v>
      </c>
      <c r="V3" s="65">
        <f t="shared" si="0"/>
        <v>27.421153846153846</v>
      </c>
      <c r="W3" s="65">
        <f t="shared" si="0"/>
        <v>2.3019230769230767</v>
      </c>
      <c r="X3" s="65">
        <f t="shared" si="0"/>
        <v>0</v>
      </c>
      <c r="Y3" s="65">
        <f t="shared" si="0"/>
        <v>221.56346153846152</v>
      </c>
      <c r="Z3" s="65">
        <f t="shared" si="0"/>
        <v>15.844230769230768</v>
      </c>
      <c r="AA3" s="65">
        <f t="shared" si="0"/>
        <v>0</v>
      </c>
      <c r="AB3" s="65">
        <f t="shared" si="0"/>
        <v>10.769230769230768</v>
      </c>
      <c r="AC3" s="66">
        <f t="shared" si="0"/>
        <v>59.903846153846146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354.42884615384617</v>
      </c>
      <c r="AO3" s="60">
        <f t="shared" ref="AO3:AW7" si="1">AE3*U3</f>
        <v>24.607692307692307</v>
      </c>
      <c r="AP3" s="60">
        <f t="shared" si="1"/>
        <v>27.421153846153846</v>
      </c>
      <c r="AQ3" s="60">
        <f t="shared" si="1"/>
        <v>2.3019230769230767</v>
      </c>
      <c r="AR3" s="60">
        <f t="shared" si="1"/>
        <v>0</v>
      </c>
      <c r="AS3" s="60">
        <f t="shared" si="1"/>
        <v>221.56346153846152</v>
      </c>
      <c r="AT3" s="60">
        <f t="shared" si="1"/>
        <v>14.259807692307691</v>
      </c>
      <c r="AU3" s="60">
        <f t="shared" si="1"/>
        <v>0</v>
      </c>
      <c r="AV3" s="60">
        <f t="shared" si="1"/>
        <v>10.769230769230768</v>
      </c>
      <c r="AW3" s="60">
        <f t="shared" si="1"/>
        <v>59.903846153846146</v>
      </c>
    </row>
    <row r="4" spans="1:49" x14ac:dyDescent="0.25">
      <c r="A4" s="71"/>
      <c r="B4" s="71"/>
      <c r="C4" s="71"/>
      <c r="D4" s="71"/>
      <c r="E4" s="58" t="s">
        <v>6</v>
      </c>
      <c r="F4" s="58">
        <v>191</v>
      </c>
      <c r="G4" s="90">
        <v>0.1</v>
      </c>
      <c r="H4" s="60">
        <f>G4/SUM($G$3:$G$7)</f>
        <v>9.6153846153846173E-2</v>
      </c>
      <c r="I4" s="78">
        <f t="shared" ref="I4:I7" si="2">$D$3*H4</f>
        <v>19.230769230769234</v>
      </c>
      <c r="J4" s="61">
        <v>44.1</v>
      </c>
      <c r="K4" s="62">
        <v>1</v>
      </c>
      <c r="L4" s="62">
        <v>0.1</v>
      </c>
      <c r="M4" s="62">
        <v>9.8000000000000007</v>
      </c>
      <c r="N4" s="62">
        <v>1.1000000000000001</v>
      </c>
      <c r="O4" s="62">
        <v>0</v>
      </c>
      <c r="P4" s="62">
        <v>650</v>
      </c>
      <c r="Q4" s="62">
        <v>14.6</v>
      </c>
      <c r="R4" s="62">
        <v>30</v>
      </c>
      <c r="S4" s="63">
        <v>25</v>
      </c>
      <c r="T4" s="64">
        <f t="shared" si="0"/>
        <v>8.4807692307692335</v>
      </c>
      <c r="U4" s="65">
        <f t="shared" si="0"/>
        <v>0.19230769230769235</v>
      </c>
      <c r="V4" s="65">
        <f t="shared" si="0"/>
        <v>1.9230769230769235E-2</v>
      </c>
      <c r="W4" s="65">
        <f t="shared" si="0"/>
        <v>1.884615384615385</v>
      </c>
      <c r="X4" s="65">
        <f t="shared" si="0"/>
        <v>0.21153846153846159</v>
      </c>
      <c r="Y4" s="65">
        <f t="shared" si="0"/>
        <v>0</v>
      </c>
      <c r="Z4" s="65">
        <f t="shared" si="0"/>
        <v>125.00000000000003</v>
      </c>
      <c r="AA4" s="65">
        <f t="shared" si="0"/>
        <v>2.8076923076923084</v>
      </c>
      <c r="AB4" s="65">
        <f t="shared" si="0"/>
        <v>5.7692307692307701</v>
      </c>
      <c r="AC4" s="66">
        <f t="shared" si="0"/>
        <v>4.8076923076923084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8.4807692307692335</v>
      </c>
      <c r="AO4" s="60">
        <f t="shared" si="1"/>
        <v>0.19230769230769235</v>
      </c>
      <c r="AP4" s="60">
        <f t="shared" si="1"/>
        <v>1.9230769230769235E-2</v>
      </c>
      <c r="AQ4" s="60">
        <f t="shared" si="1"/>
        <v>1.884615384615385</v>
      </c>
      <c r="AR4" s="60">
        <f t="shared" si="1"/>
        <v>0.21153846153846159</v>
      </c>
      <c r="AS4" s="60">
        <f t="shared" si="1"/>
        <v>0</v>
      </c>
      <c r="AT4" s="60">
        <f t="shared" si="1"/>
        <v>112.50000000000003</v>
      </c>
      <c r="AU4" s="60">
        <f t="shared" si="1"/>
        <v>2.3865384615384619</v>
      </c>
      <c r="AV4" s="60">
        <f t="shared" si="1"/>
        <v>5.7692307692307701</v>
      </c>
      <c r="AW4" s="60">
        <f t="shared" si="1"/>
        <v>4.8076923076923084</v>
      </c>
    </row>
    <row r="5" spans="1:49" x14ac:dyDescent="0.25">
      <c r="A5" s="71"/>
      <c r="B5" s="71"/>
      <c r="C5" s="71"/>
      <c r="D5" s="71"/>
      <c r="E5" s="90" t="s">
        <v>165</v>
      </c>
      <c r="F5" s="90">
        <v>227</v>
      </c>
      <c r="G5" s="90">
        <v>0.2</v>
      </c>
      <c r="H5" s="60">
        <f>G5/SUM($G$3:$G$7)</f>
        <v>0.19230769230769235</v>
      </c>
      <c r="I5" s="78">
        <f t="shared" si="2"/>
        <v>38.461538461538467</v>
      </c>
      <c r="J5" s="61">
        <v>28.35</v>
      </c>
      <c r="K5" s="62">
        <v>1.23</v>
      </c>
      <c r="L5" s="62">
        <v>0.19</v>
      </c>
      <c r="M5" s="62">
        <v>5.43</v>
      </c>
      <c r="N5" s="62">
        <v>1.4</v>
      </c>
      <c r="O5" s="62">
        <v>0</v>
      </c>
      <c r="P5" s="62">
        <v>56.56</v>
      </c>
      <c r="Q5" s="62">
        <v>72</v>
      </c>
      <c r="R5" s="62">
        <v>14</v>
      </c>
      <c r="S5" s="63">
        <v>3.3</v>
      </c>
      <c r="T5" s="64">
        <f t="shared" si="0"/>
        <v>10.903846153846157</v>
      </c>
      <c r="U5" s="65">
        <f t="shared" si="0"/>
        <v>0.47307692307692317</v>
      </c>
      <c r="V5" s="65">
        <f t="shared" si="0"/>
        <v>7.3076923076923095E-2</v>
      </c>
      <c r="W5" s="65">
        <f t="shared" si="0"/>
        <v>2.0884615384615386</v>
      </c>
      <c r="X5" s="65">
        <f t="shared" si="0"/>
        <v>0.53846153846153855</v>
      </c>
      <c r="Y5" s="65">
        <f t="shared" si="0"/>
        <v>0</v>
      </c>
      <c r="Z5" s="65">
        <f t="shared" si="0"/>
        <v>21.753846153846158</v>
      </c>
      <c r="AA5" s="65">
        <f t="shared" si="0"/>
        <v>27.692307692307697</v>
      </c>
      <c r="AB5" s="65">
        <f t="shared" si="0"/>
        <v>5.3846153846153859</v>
      </c>
      <c r="AC5" s="66">
        <f t="shared" si="0"/>
        <v>1.2692307692307694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10.903846153846157</v>
      </c>
      <c r="AO5" s="60">
        <f t="shared" si="1"/>
        <v>0.47307692307692317</v>
      </c>
      <c r="AP5" s="60">
        <f t="shared" si="1"/>
        <v>7.3076923076923095E-2</v>
      </c>
      <c r="AQ5" s="60">
        <f t="shared" si="1"/>
        <v>2.0884615384615386</v>
      </c>
      <c r="AR5" s="60">
        <f t="shared" si="1"/>
        <v>0.53846153846153855</v>
      </c>
      <c r="AS5" s="60">
        <f t="shared" si="1"/>
        <v>0</v>
      </c>
      <c r="AT5" s="60">
        <f t="shared" si="1"/>
        <v>19.578461538461543</v>
      </c>
      <c r="AU5" s="60">
        <f t="shared" si="1"/>
        <v>23.53846153846154</v>
      </c>
      <c r="AV5" s="60">
        <f t="shared" si="1"/>
        <v>5.3846153846153859</v>
      </c>
      <c r="AW5" s="60">
        <f t="shared" si="1"/>
        <v>1.2692307692307694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2.5000000000000001E-2</v>
      </c>
      <c r="H6" s="60">
        <f>G6/SUM($G$3:$G$7)</f>
        <v>2.4038461538461543E-2</v>
      </c>
      <c r="I6" s="78">
        <f t="shared" si="2"/>
        <v>4.8076923076923084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43.182692307692321</v>
      </c>
      <c r="U6" s="65">
        <f t="shared" si="0"/>
        <v>0</v>
      </c>
      <c r="V6" s="65">
        <f t="shared" si="0"/>
        <v>4.7980769230769242</v>
      </c>
      <c r="W6" s="65">
        <f t="shared" si="0"/>
        <v>0</v>
      </c>
      <c r="X6" s="65">
        <f t="shared" si="0"/>
        <v>0</v>
      </c>
      <c r="Y6" s="65">
        <f t="shared" si="0"/>
        <v>3.0769230769230775</v>
      </c>
      <c r="Z6" s="65">
        <f t="shared" si="0"/>
        <v>1.9230769230769234</v>
      </c>
      <c r="AA6" s="65">
        <f t="shared" si="0"/>
        <v>0</v>
      </c>
      <c r="AB6" s="65">
        <f t="shared" si="0"/>
        <v>0.86538461538461553</v>
      </c>
      <c r="AC6" s="66">
        <f t="shared" si="0"/>
        <v>0.24519230769230774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43.182692307692321</v>
      </c>
      <c r="AO6" s="60">
        <f t="shared" si="1"/>
        <v>0</v>
      </c>
      <c r="AP6" s="60">
        <f t="shared" si="1"/>
        <v>4.7980769230769242</v>
      </c>
      <c r="AQ6" s="60">
        <f t="shared" si="1"/>
        <v>0</v>
      </c>
      <c r="AR6" s="60">
        <f t="shared" si="1"/>
        <v>0</v>
      </c>
      <c r="AS6" s="60">
        <f t="shared" si="1"/>
        <v>3.0769230769230775</v>
      </c>
      <c r="AT6" s="60">
        <f t="shared" si="1"/>
        <v>1.9230769230769234</v>
      </c>
      <c r="AU6" s="60">
        <f t="shared" si="1"/>
        <v>0</v>
      </c>
      <c r="AV6" s="60">
        <f t="shared" si="1"/>
        <v>0.86538461538461553</v>
      </c>
      <c r="AW6" s="60">
        <f t="shared" si="1"/>
        <v>0.24519230769230774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1.4423076923076926E-2</v>
      </c>
      <c r="I7" s="78">
        <f t="shared" si="2"/>
        <v>2.884615384615385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0.63461538461538469</v>
      </c>
      <c r="AC7" s="66">
        <f t="shared" si="0"/>
        <v>1133.971153846154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0.63461538461538469</v>
      </c>
      <c r="AW7" s="60">
        <f t="shared" si="1"/>
        <v>1133.971153846154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416.99615384615385</v>
      </c>
      <c r="AO8" s="77">
        <f t="shared" ref="AO8:AW8" si="4">SUM(AO3:AO7)</f>
        <v>25.273076923076925</v>
      </c>
      <c r="AP8" s="77">
        <f t="shared" si="4"/>
        <v>32.311538461538461</v>
      </c>
      <c r="AQ8" s="77">
        <f t="shared" si="4"/>
        <v>6.2750000000000004</v>
      </c>
      <c r="AR8" s="77">
        <f t="shared" si="4"/>
        <v>0.75000000000000011</v>
      </c>
      <c r="AS8" s="77">
        <f t="shared" si="4"/>
        <v>224.64038461538459</v>
      </c>
      <c r="AT8" s="77">
        <f t="shared" si="4"/>
        <v>148.2613461538462</v>
      </c>
      <c r="AU8" s="77">
        <f t="shared" si="4"/>
        <v>25.925000000000001</v>
      </c>
      <c r="AV8" s="77">
        <f t="shared" si="4"/>
        <v>23.423076923076927</v>
      </c>
      <c r="AW8" s="77">
        <f t="shared" si="4"/>
        <v>1200.1971153846155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191</v>
      </c>
      <c r="B3" s="56" t="s">
        <v>487</v>
      </c>
      <c r="C3" s="56" t="s">
        <v>55</v>
      </c>
      <c r="D3" s="56">
        <v>200</v>
      </c>
      <c r="E3" s="90" t="s">
        <v>53</v>
      </c>
      <c r="F3" s="90">
        <v>116</v>
      </c>
      <c r="G3" s="90">
        <v>0.4</v>
      </c>
      <c r="H3" s="60">
        <f>G3/SUM($G$3:$G$6)</f>
        <v>0.38647342995169087</v>
      </c>
      <c r="I3" s="78">
        <f>$D$3*H3</f>
        <v>77.294685990338181</v>
      </c>
      <c r="J3" s="61">
        <v>80.88</v>
      </c>
      <c r="K3" s="62">
        <v>8</v>
      </c>
      <c r="L3" s="62">
        <v>3.6</v>
      </c>
      <c r="M3" s="62">
        <v>4.12</v>
      </c>
      <c r="N3" s="62">
        <v>0.41</v>
      </c>
      <c r="O3" s="62">
        <v>0</v>
      </c>
      <c r="P3" s="62">
        <v>5</v>
      </c>
      <c r="Q3" s="62">
        <v>0</v>
      </c>
      <c r="R3" s="62">
        <v>163.80000000000001</v>
      </c>
      <c r="S3" s="63">
        <v>7.11</v>
      </c>
      <c r="T3" s="64">
        <f t="shared" ref="T3:AC6" si="0">$I3/100*J3</f>
        <v>62.515942028985521</v>
      </c>
      <c r="U3" s="65">
        <f t="shared" si="0"/>
        <v>6.1835748792270548</v>
      </c>
      <c r="V3" s="65">
        <f t="shared" si="0"/>
        <v>2.7826086956521747</v>
      </c>
      <c r="W3" s="65">
        <f t="shared" si="0"/>
        <v>3.1845410628019333</v>
      </c>
      <c r="X3" s="65">
        <f t="shared" si="0"/>
        <v>0.31690821256038654</v>
      </c>
      <c r="Y3" s="65">
        <f t="shared" si="0"/>
        <v>0</v>
      </c>
      <c r="Z3" s="65">
        <f t="shared" si="0"/>
        <v>3.8647342995169094</v>
      </c>
      <c r="AA3" s="65">
        <f t="shared" si="0"/>
        <v>0</v>
      </c>
      <c r="AB3" s="65">
        <f t="shared" si="0"/>
        <v>126.60869565217396</v>
      </c>
      <c r="AC3" s="66">
        <f t="shared" si="0"/>
        <v>5.4956521739130455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62.515942028985521</v>
      </c>
      <c r="AO3" s="60">
        <f t="shared" ref="AO3:AW6" si="1">AE3*U3</f>
        <v>6.1835748792270548</v>
      </c>
      <c r="AP3" s="60">
        <f t="shared" si="1"/>
        <v>2.7826086956521747</v>
      </c>
      <c r="AQ3" s="60">
        <f t="shared" si="1"/>
        <v>3.1845410628019333</v>
      </c>
      <c r="AR3" s="60">
        <f t="shared" si="1"/>
        <v>0.31690821256038654</v>
      </c>
      <c r="AS3" s="60">
        <f t="shared" si="1"/>
        <v>0</v>
      </c>
      <c r="AT3" s="60">
        <f t="shared" si="1"/>
        <v>3.4782608695652186</v>
      </c>
      <c r="AU3" s="60">
        <f t="shared" si="1"/>
        <v>0</v>
      </c>
      <c r="AV3" s="60">
        <f t="shared" si="1"/>
        <v>126.60869565217396</v>
      </c>
      <c r="AW3" s="60">
        <f t="shared" si="1"/>
        <v>5.4956521739130455</v>
      </c>
    </row>
    <row r="4" spans="1:49" x14ac:dyDescent="0.25">
      <c r="A4" s="71"/>
      <c r="B4" s="71"/>
      <c r="C4" s="71"/>
      <c r="D4" s="71"/>
      <c r="E4" s="90" t="s">
        <v>488</v>
      </c>
      <c r="F4" s="90">
        <v>1516</v>
      </c>
      <c r="G4" s="90">
        <v>0.6</v>
      </c>
      <c r="H4" s="60">
        <f>G4/SUM($G$3:$G$6)</f>
        <v>0.57971014492753625</v>
      </c>
      <c r="I4" s="78">
        <f t="shared" ref="I4:I6" si="2">$D$3*H4</f>
        <v>115.94202898550725</v>
      </c>
      <c r="J4" s="61">
        <v>33</v>
      </c>
      <c r="K4" s="62">
        <v>2.4</v>
      </c>
      <c r="L4" s="62">
        <v>0.2</v>
      </c>
      <c r="M4" s="62">
        <v>5.4</v>
      </c>
      <c r="N4" s="62">
        <v>2.1</v>
      </c>
      <c r="O4" s="62">
        <v>0</v>
      </c>
      <c r="P4" s="62">
        <v>8</v>
      </c>
      <c r="Q4" s="62">
        <v>4</v>
      </c>
      <c r="R4" s="62">
        <v>294</v>
      </c>
      <c r="S4" s="63">
        <v>3304.2</v>
      </c>
      <c r="T4" s="64">
        <f t="shared" si="0"/>
        <v>38.260869565217391</v>
      </c>
      <c r="U4" s="65">
        <f t="shared" si="0"/>
        <v>2.7826086956521738</v>
      </c>
      <c r="V4" s="65">
        <f t="shared" si="0"/>
        <v>0.23188405797101452</v>
      </c>
      <c r="W4" s="65">
        <f t="shared" si="0"/>
        <v>6.2608695652173916</v>
      </c>
      <c r="X4" s="65">
        <f t="shared" si="0"/>
        <v>2.4347826086956523</v>
      </c>
      <c r="Y4" s="65">
        <f t="shared" si="0"/>
        <v>0</v>
      </c>
      <c r="Z4" s="65">
        <f t="shared" si="0"/>
        <v>9.27536231884058</v>
      </c>
      <c r="AA4" s="65">
        <f t="shared" si="0"/>
        <v>4.63768115942029</v>
      </c>
      <c r="AB4" s="65">
        <f t="shared" si="0"/>
        <v>340.86956521739131</v>
      </c>
      <c r="AC4" s="66">
        <f t="shared" si="0"/>
        <v>3830.9565217391305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</v>
      </c>
      <c r="AL4" s="68">
        <v>1</v>
      </c>
      <c r="AM4" s="69">
        <v>1</v>
      </c>
      <c r="AN4" s="70">
        <f t="shared" ref="AN4:AN6" si="3">AD4*T4</f>
        <v>38.260869565217391</v>
      </c>
      <c r="AO4" s="60">
        <f t="shared" si="1"/>
        <v>2.7826086956521738</v>
      </c>
      <c r="AP4" s="60">
        <f t="shared" si="1"/>
        <v>0.23188405797101452</v>
      </c>
      <c r="AQ4" s="60">
        <f t="shared" si="1"/>
        <v>6.2608695652173916</v>
      </c>
      <c r="AR4" s="60">
        <f t="shared" si="1"/>
        <v>2.4347826086956523</v>
      </c>
      <c r="AS4" s="60">
        <f t="shared" si="1"/>
        <v>0</v>
      </c>
      <c r="AT4" s="60">
        <f t="shared" si="1"/>
        <v>8.3478260869565215</v>
      </c>
      <c r="AU4" s="60">
        <f t="shared" si="1"/>
        <v>3.7101449275362324</v>
      </c>
      <c r="AV4" s="60">
        <f t="shared" si="1"/>
        <v>340.86956521739131</v>
      </c>
      <c r="AW4" s="60">
        <f t="shared" si="1"/>
        <v>3830.9565217391305</v>
      </c>
    </row>
    <row r="5" spans="1:49" x14ac:dyDescent="0.25">
      <c r="A5" s="71"/>
      <c r="B5" s="71"/>
      <c r="C5" s="71"/>
      <c r="D5" s="71"/>
      <c r="E5" s="90" t="s">
        <v>8</v>
      </c>
      <c r="F5" s="90">
        <v>1432</v>
      </c>
      <c r="G5" s="90">
        <v>0.02</v>
      </c>
      <c r="H5" s="60">
        <f>G5/SUM($G$3:$G$6)</f>
        <v>1.9323671497584544E-2</v>
      </c>
      <c r="I5" s="78">
        <f t="shared" si="2"/>
        <v>3.8647342995169085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34.713043478260879</v>
      </c>
      <c r="U5" s="65">
        <f t="shared" si="0"/>
        <v>0</v>
      </c>
      <c r="V5" s="65">
        <f t="shared" si="0"/>
        <v>3.8570048309178748</v>
      </c>
      <c r="W5" s="65">
        <f t="shared" si="0"/>
        <v>0</v>
      </c>
      <c r="X5" s="65">
        <f t="shared" si="0"/>
        <v>0</v>
      </c>
      <c r="Y5" s="65">
        <f t="shared" si="0"/>
        <v>2.4734299516908216</v>
      </c>
      <c r="Z5" s="65">
        <f t="shared" si="0"/>
        <v>1.5458937198067635</v>
      </c>
      <c r="AA5" s="65">
        <f t="shared" si="0"/>
        <v>0</v>
      </c>
      <c r="AB5" s="65">
        <f t="shared" si="0"/>
        <v>0.69565217391304357</v>
      </c>
      <c r="AC5" s="66">
        <f t="shared" si="0"/>
        <v>0.19710144927536233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34.713043478260879</v>
      </c>
      <c r="AO5" s="60">
        <f t="shared" si="1"/>
        <v>0</v>
      </c>
      <c r="AP5" s="60">
        <f t="shared" si="1"/>
        <v>3.8570048309178748</v>
      </c>
      <c r="AQ5" s="60">
        <f t="shared" si="1"/>
        <v>0</v>
      </c>
      <c r="AR5" s="60">
        <f t="shared" si="1"/>
        <v>0</v>
      </c>
      <c r="AS5" s="60">
        <f t="shared" si="1"/>
        <v>2.4734299516908216</v>
      </c>
      <c r="AT5" s="60">
        <f t="shared" si="1"/>
        <v>1.5458937198067635</v>
      </c>
      <c r="AU5" s="60">
        <f t="shared" si="1"/>
        <v>0</v>
      </c>
      <c r="AV5" s="60">
        <f t="shared" si="1"/>
        <v>0.69565217391304357</v>
      </c>
      <c r="AW5" s="60">
        <f t="shared" si="1"/>
        <v>0.19710144927536233</v>
      </c>
    </row>
    <row r="6" spans="1:49" x14ac:dyDescent="0.25">
      <c r="A6" s="72"/>
      <c r="B6" s="72"/>
      <c r="C6" s="72"/>
      <c r="D6" s="72"/>
      <c r="E6" s="90" t="s">
        <v>9</v>
      </c>
      <c r="F6" s="90">
        <v>1530</v>
      </c>
      <c r="G6" s="90">
        <v>1.4999999999999999E-2</v>
      </c>
      <c r="H6" s="60">
        <f>G6/SUM($G$3:$G$6)</f>
        <v>1.4492753623188406E-2</v>
      </c>
      <c r="I6" s="78">
        <f t="shared" si="2"/>
        <v>2.8985507246376812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0.63768115942028991</v>
      </c>
      <c r="AC6" s="66">
        <f t="shared" si="0"/>
        <v>1139.4492753623188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0.63768115942028991</v>
      </c>
      <c r="AW6" s="60">
        <f t="shared" si="1"/>
        <v>1139.4492753623188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135.4898550724638</v>
      </c>
      <c r="AO7" s="77">
        <f t="shared" ref="AO7:AW7" si="4">SUM(AO3:AO6)</f>
        <v>8.9661835748792278</v>
      </c>
      <c r="AP7" s="77">
        <f t="shared" si="4"/>
        <v>6.8714975845410642</v>
      </c>
      <c r="AQ7" s="77">
        <f t="shared" si="4"/>
        <v>9.4454106280193244</v>
      </c>
      <c r="AR7" s="77">
        <f t="shared" si="4"/>
        <v>2.7516908212560387</v>
      </c>
      <c r="AS7" s="77">
        <f t="shared" si="4"/>
        <v>2.4734299516908216</v>
      </c>
      <c r="AT7" s="77">
        <f t="shared" si="4"/>
        <v>13.371980676328503</v>
      </c>
      <c r="AU7" s="77">
        <f t="shared" si="4"/>
        <v>3.7101449275362324</v>
      </c>
      <c r="AV7" s="77">
        <f t="shared" si="4"/>
        <v>468.81159420289862</v>
      </c>
      <c r="AW7" s="77">
        <f t="shared" si="4"/>
        <v>4976.0985507246378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"/>
  <sheetViews>
    <sheetView showGridLines="0" workbookViewId="0">
      <selection activeCell="D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192</v>
      </c>
      <c r="B3" s="56" t="s">
        <v>489</v>
      </c>
      <c r="C3" s="56" t="s">
        <v>12</v>
      </c>
      <c r="D3" s="56">
        <v>200</v>
      </c>
      <c r="E3" s="58" t="s">
        <v>191</v>
      </c>
      <c r="F3" s="58">
        <v>690</v>
      </c>
      <c r="G3" s="90">
        <v>0.4</v>
      </c>
      <c r="H3" s="60">
        <f>G3/SUM($G$3:$G$6)</f>
        <v>0.38277511961722493</v>
      </c>
      <c r="I3" s="78">
        <f>$D$3*H3</f>
        <v>76.555023923444992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6" si="0">$I3/100*J3</f>
        <v>302.57607655502397</v>
      </c>
      <c r="U3" s="65">
        <f t="shared" si="0"/>
        <v>10.089952153110049</v>
      </c>
      <c r="V3" s="65">
        <f t="shared" si="0"/>
        <v>28.325358851674647</v>
      </c>
      <c r="W3" s="65">
        <f t="shared" si="0"/>
        <v>1.8220095693779905</v>
      </c>
      <c r="X3" s="65">
        <f t="shared" si="0"/>
        <v>0</v>
      </c>
      <c r="Y3" s="65">
        <f t="shared" si="0"/>
        <v>61.244019138755988</v>
      </c>
      <c r="Z3" s="65">
        <f t="shared" si="0"/>
        <v>13.779904306220098</v>
      </c>
      <c r="AA3" s="65">
        <f t="shared" si="0"/>
        <v>0</v>
      </c>
      <c r="AB3" s="65">
        <f t="shared" si="0"/>
        <v>4.5933014354066994</v>
      </c>
      <c r="AC3" s="66">
        <f t="shared" si="0"/>
        <v>45.688038277511971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1</v>
      </c>
      <c r="AM3" s="69">
        <v>0.85</v>
      </c>
      <c r="AN3" s="70">
        <f>AD3*T3</f>
        <v>302.57607655502397</v>
      </c>
      <c r="AO3" s="60">
        <f t="shared" ref="AO3:AW6" si="1">AE3*U3</f>
        <v>10.089952153110049</v>
      </c>
      <c r="AP3" s="60">
        <f t="shared" si="1"/>
        <v>28.325358851674647</v>
      </c>
      <c r="AQ3" s="60">
        <f t="shared" si="1"/>
        <v>1.8220095693779905</v>
      </c>
      <c r="AR3" s="60">
        <f t="shared" si="1"/>
        <v>0</v>
      </c>
      <c r="AS3" s="60">
        <f t="shared" si="1"/>
        <v>61.244019138755988</v>
      </c>
      <c r="AT3" s="60">
        <f t="shared" si="1"/>
        <v>10.334928229665074</v>
      </c>
      <c r="AU3" s="60">
        <f t="shared" si="1"/>
        <v>0</v>
      </c>
      <c r="AV3" s="60">
        <f t="shared" si="1"/>
        <v>4.5933014354066994</v>
      </c>
      <c r="AW3" s="60">
        <f t="shared" si="1"/>
        <v>38.834832535885177</v>
      </c>
    </row>
    <row r="4" spans="1:49" x14ac:dyDescent="0.25">
      <c r="A4" s="71"/>
      <c r="B4" s="71"/>
      <c r="C4" s="71"/>
      <c r="D4" s="71"/>
      <c r="E4" s="58" t="s">
        <v>47</v>
      </c>
      <c r="F4" s="58">
        <v>311</v>
      </c>
      <c r="G4" s="90">
        <v>0.6</v>
      </c>
      <c r="H4" s="60">
        <f>G4/SUM($G$3:$G$6)</f>
        <v>0.57416267942583732</v>
      </c>
      <c r="I4" s="78">
        <f t="shared" ref="I4:I6" si="2">$D$3*H4</f>
        <v>114.83253588516746</v>
      </c>
      <c r="J4" s="61">
        <v>24.16</v>
      </c>
      <c r="K4" s="62">
        <v>1.1000000000000001</v>
      </c>
      <c r="L4" s="62">
        <v>0.2</v>
      </c>
      <c r="M4" s="62">
        <v>4.49</v>
      </c>
      <c r="N4" s="62">
        <v>1.2</v>
      </c>
      <c r="O4" s="62">
        <v>0</v>
      </c>
      <c r="P4" s="62">
        <v>56.8</v>
      </c>
      <c r="Q4" s="62">
        <v>8</v>
      </c>
      <c r="R4" s="62">
        <v>80</v>
      </c>
      <c r="S4" s="63">
        <v>159.22999999999999</v>
      </c>
      <c r="T4" s="64">
        <f t="shared" si="0"/>
        <v>27.743540669856458</v>
      </c>
      <c r="U4" s="65">
        <f t="shared" si="0"/>
        <v>1.2631578947368423</v>
      </c>
      <c r="V4" s="65">
        <f t="shared" si="0"/>
        <v>0.22966507177033493</v>
      </c>
      <c r="W4" s="65">
        <f t="shared" si="0"/>
        <v>5.1559808612440197</v>
      </c>
      <c r="X4" s="65">
        <f t="shared" si="0"/>
        <v>1.3779904306220094</v>
      </c>
      <c r="Y4" s="65">
        <f t="shared" si="0"/>
        <v>0</v>
      </c>
      <c r="Z4" s="65">
        <f t="shared" si="0"/>
        <v>65.224880382775112</v>
      </c>
      <c r="AA4" s="65">
        <f t="shared" si="0"/>
        <v>9.1866028708133971</v>
      </c>
      <c r="AB4" s="65">
        <f t="shared" si="0"/>
        <v>91.866028708133967</v>
      </c>
      <c r="AC4" s="66">
        <f t="shared" si="0"/>
        <v>182.84784688995214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6" si="3">AD4*T4</f>
        <v>27.743540669856458</v>
      </c>
      <c r="AO4" s="60">
        <f t="shared" si="1"/>
        <v>1.2631578947368423</v>
      </c>
      <c r="AP4" s="60">
        <f t="shared" si="1"/>
        <v>0.22966507177033493</v>
      </c>
      <c r="AQ4" s="60">
        <f t="shared" si="1"/>
        <v>5.1559808612440197</v>
      </c>
      <c r="AR4" s="60">
        <f t="shared" si="1"/>
        <v>1.3779904306220094</v>
      </c>
      <c r="AS4" s="60">
        <f t="shared" si="1"/>
        <v>0</v>
      </c>
      <c r="AT4" s="60">
        <f t="shared" si="1"/>
        <v>58.702392344497603</v>
      </c>
      <c r="AU4" s="60">
        <f t="shared" si="1"/>
        <v>7.8086124401913874</v>
      </c>
      <c r="AV4" s="60">
        <f t="shared" si="1"/>
        <v>91.866028708133967</v>
      </c>
      <c r="AW4" s="60">
        <f t="shared" si="1"/>
        <v>182.84784688995214</v>
      </c>
    </row>
    <row r="5" spans="1:49" x14ac:dyDescent="0.25">
      <c r="A5" s="71"/>
      <c r="B5" s="71"/>
      <c r="C5" s="71"/>
      <c r="D5" s="71"/>
      <c r="E5" s="90" t="s">
        <v>8</v>
      </c>
      <c r="F5" s="90">
        <v>1432</v>
      </c>
      <c r="G5" s="90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90" t="s">
        <v>9</v>
      </c>
      <c r="F6" s="90">
        <v>1530</v>
      </c>
      <c r="G6" s="90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381.89090909090913</v>
      </c>
      <c r="AO7" s="77">
        <f t="shared" ref="AO7:AW7" si="4">SUM(AO3:AO6)</f>
        <v>11.353110047846892</v>
      </c>
      <c r="AP7" s="77">
        <f t="shared" si="4"/>
        <v>34.285167464114835</v>
      </c>
      <c r="AQ7" s="77">
        <f t="shared" si="4"/>
        <v>6.9779904306220102</v>
      </c>
      <c r="AR7" s="77">
        <f t="shared" si="4"/>
        <v>1.3779904306220094</v>
      </c>
      <c r="AS7" s="77">
        <f t="shared" si="4"/>
        <v>64.918660287081352</v>
      </c>
      <c r="AT7" s="77">
        <f t="shared" si="4"/>
        <v>71.333971291866021</v>
      </c>
      <c r="AU7" s="77">
        <f t="shared" si="4"/>
        <v>7.8086124401913874</v>
      </c>
      <c r="AV7" s="77">
        <f t="shared" si="4"/>
        <v>98.124401913875602</v>
      </c>
      <c r="AW7" s="77">
        <f t="shared" si="4"/>
        <v>1350.5209569377989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193</v>
      </c>
      <c r="B3" s="56" t="s">
        <v>490</v>
      </c>
      <c r="C3" s="56" t="s">
        <v>12</v>
      </c>
      <c r="D3" s="56">
        <v>200</v>
      </c>
      <c r="E3" s="90" t="s">
        <v>492</v>
      </c>
      <c r="F3" s="90">
        <v>690</v>
      </c>
      <c r="G3" s="90">
        <v>0.1</v>
      </c>
      <c r="H3" s="60">
        <f>G3/SUM($G$3:$G$8)</f>
        <v>9.5693779904306248E-2</v>
      </c>
      <c r="I3" s="78">
        <f>$D$3*H3</f>
        <v>19.138755980861248</v>
      </c>
      <c r="J3" s="61">
        <v>395.24</v>
      </c>
      <c r="K3" s="62">
        <v>13.18</v>
      </c>
      <c r="L3" s="62">
        <v>37</v>
      </c>
      <c r="M3" s="62">
        <v>2.38</v>
      </c>
      <c r="N3" s="62">
        <v>0</v>
      </c>
      <c r="O3" s="62">
        <v>80</v>
      </c>
      <c r="P3" s="62">
        <v>18</v>
      </c>
      <c r="Q3" s="62">
        <v>0</v>
      </c>
      <c r="R3" s="62">
        <v>6</v>
      </c>
      <c r="S3" s="63">
        <v>59.68</v>
      </c>
      <c r="T3" s="64">
        <f t="shared" ref="T3:AC8" si="0">$I3/100*J3</f>
        <v>75.644019138755993</v>
      </c>
      <c r="U3" s="65">
        <f t="shared" si="0"/>
        <v>2.5224880382775123</v>
      </c>
      <c r="V3" s="65">
        <f t="shared" si="0"/>
        <v>7.0813397129186617</v>
      </c>
      <c r="W3" s="65">
        <f t="shared" si="0"/>
        <v>0.45550239234449763</v>
      </c>
      <c r="X3" s="65">
        <f t="shared" si="0"/>
        <v>0</v>
      </c>
      <c r="Y3" s="65">
        <f t="shared" si="0"/>
        <v>15.311004784688997</v>
      </c>
      <c r="Z3" s="65">
        <f t="shared" si="0"/>
        <v>3.4449760765550246</v>
      </c>
      <c r="AA3" s="65">
        <f t="shared" si="0"/>
        <v>0</v>
      </c>
      <c r="AB3" s="65">
        <f t="shared" si="0"/>
        <v>1.1483253588516749</v>
      </c>
      <c r="AC3" s="66">
        <f t="shared" si="0"/>
        <v>11.422009569377993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0.75</v>
      </c>
      <c r="AK3" s="68">
        <v>0.8</v>
      </c>
      <c r="AL3" s="68">
        <v>1</v>
      </c>
      <c r="AM3" s="69">
        <v>0.85</v>
      </c>
      <c r="AN3" s="70">
        <f>AD3*T3</f>
        <v>75.644019138755993</v>
      </c>
      <c r="AO3" s="60">
        <f t="shared" ref="AO3:AW8" si="1">AE3*U3</f>
        <v>2.5224880382775123</v>
      </c>
      <c r="AP3" s="60">
        <f t="shared" si="1"/>
        <v>7.0813397129186617</v>
      </c>
      <c r="AQ3" s="60">
        <f t="shared" si="1"/>
        <v>0.45550239234449763</v>
      </c>
      <c r="AR3" s="60">
        <f t="shared" si="1"/>
        <v>0</v>
      </c>
      <c r="AS3" s="60">
        <f t="shared" si="1"/>
        <v>15.311004784688997</v>
      </c>
      <c r="AT3" s="60">
        <f t="shared" si="1"/>
        <v>2.5837320574162685</v>
      </c>
      <c r="AU3" s="60">
        <f t="shared" si="1"/>
        <v>0</v>
      </c>
      <c r="AV3" s="60">
        <f t="shared" si="1"/>
        <v>1.1483253588516749</v>
      </c>
      <c r="AW3" s="60">
        <f t="shared" si="1"/>
        <v>9.7087081339712942</v>
      </c>
    </row>
    <row r="4" spans="1:49" x14ac:dyDescent="0.25">
      <c r="A4" s="71"/>
      <c r="B4" s="71"/>
      <c r="C4" s="71"/>
      <c r="D4" s="71"/>
      <c r="E4" s="90" t="s">
        <v>491</v>
      </c>
      <c r="F4" s="90">
        <v>346</v>
      </c>
      <c r="G4" s="90">
        <v>0.7</v>
      </c>
      <c r="H4" s="60">
        <f>G4/SUM($G$3:$G$8)</f>
        <v>0.66985645933014371</v>
      </c>
      <c r="I4" s="78">
        <f t="shared" ref="I4:I8" si="2">$D$3*H4</f>
        <v>133.97129186602874</v>
      </c>
      <c r="J4" s="61">
        <v>30.65</v>
      </c>
      <c r="K4" s="62">
        <v>1.5</v>
      </c>
      <c r="L4" s="62">
        <v>0.25</v>
      </c>
      <c r="M4" s="62">
        <v>5.6</v>
      </c>
      <c r="N4" s="62">
        <v>2.1</v>
      </c>
      <c r="O4" s="62">
        <v>0</v>
      </c>
      <c r="P4" s="62">
        <v>5.2</v>
      </c>
      <c r="Q4" s="62">
        <v>5.5</v>
      </c>
      <c r="R4" s="62">
        <v>3.8</v>
      </c>
      <c r="S4" s="63">
        <v>5.6</v>
      </c>
      <c r="T4" s="64">
        <f t="shared" si="0"/>
        <v>41.062200956937808</v>
      </c>
      <c r="U4" s="65">
        <f t="shared" si="0"/>
        <v>2.0095693779904309</v>
      </c>
      <c r="V4" s="65">
        <f t="shared" si="0"/>
        <v>0.33492822966507185</v>
      </c>
      <c r="W4" s="65">
        <f t="shared" si="0"/>
        <v>7.5023923444976086</v>
      </c>
      <c r="X4" s="65">
        <f t="shared" si="0"/>
        <v>2.8133971291866038</v>
      </c>
      <c r="Y4" s="65">
        <f t="shared" si="0"/>
        <v>0</v>
      </c>
      <c r="Z4" s="65">
        <f t="shared" si="0"/>
        <v>6.9665071770334945</v>
      </c>
      <c r="AA4" s="65">
        <f t="shared" si="0"/>
        <v>7.3684210526315805</v>
      </c>
      <c r="AB4" s="65">
        <f t="shared" si="0"/>
        <v>5.0909090909090917</v>
      </c>
      <c r="AC4" s="66">
        <f t="shared" si="0"/>
        <v>7.5023923444976086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8" si="3">AD4*T4</f>
        <v>41.062200956937808</v>
      </c>
      <c r="AO4" s="60">
        <f t="shared" si="1"/>
        <v>2.0095693779904309</v>
      </c>
      <c r="AP4" s="60">
        <f t="shared" si="1"/>
        <v>0.33492822966507185</v>
      </c>
      <c r="AQ4" s="60">
        <f t="shared" si="1"/>
        <v>7.5023923444976086</v>
      </c>
      <c r="AR4" s="60">
        <f t="shared" si="1"/>
        <v>2.8133971291866038</v>
      </c>
      <c r="AS4" s="60">
        <f t="shared" si="1"/>
        <v>0</v>
      </c>
      <c r="AT4" s="60">
        <f t="shared" si="1"/>
        <v>6.2698564593301453</v>
      </c>
      <c r="AU4" s="60">
        <f t="shared" si="1"/>
        <v>6.2631578947368434</v>
      </c>
      <c r="AV4" s="60">
        <f t="shared" si="1"/>
        <v>5.0909090909090917</v>
      </c>
      <c r="AW4" s="60">
        <f t="shared" si="1"/>
        <v>7.5023923444976086</v>
      </c>
    </row>
    <row r="5" spans="1:49" x14ac:dyDescent="0.25">
      <c r="A5" s="71"/>
      <c r="B5" s="71"/>
      <c r="C5" s="71"/>
      <c r="D5" s="71"/>
      <c r="E5" s="90" t="s">
        <v>165</v>
      </c>
      <c r="F5" s="90">
        <v>227</v>
      </c>
      <c r="G5" s="90">
        <v>0.1</v>
      </c>
      <c r="H5" s="60">
        <f t="shared" ref="H5:H6" si="4">G5/SUM($G$3:$G$8)</f>
        <v>9.5693779904306248E-2</v>
      </c>
      <c r="I5" s="78">
        <f t="shared" ref="I5:I6" si="5">$D$3*H5</f>
        <v>19.138755980861248</v>
      </c>
      <c r="J5" s="61">
        <v>28.35</v>
      </c>
      <c r="K5" s="62">
        <v>1.23</v>
      </c>
      <c r="L5" s="62">
        <v>0.19</v>
      </c>
      <c r="M5" s="62">
        <v>5.43</v>
      </c>
      <c r="N5" s="62">
        <v>1.4</v>
      </c>
      <c r="O5" s="62">
        <v>0</v>
      </c>
      <c r="P5" s="62">
        <v>56.56</v>
      </c>
      <c r="Q5" s="62">
        <v>72</v>
      </c>
      <c r="R5" s="62">
        <v>14</v>
      </c>
      <c r="S5" s="63">
        <v>3.3</v>
      </c>
      <c r="T5" s="64">
        <f t="shared" ref="T5:T6" si="6">$I5/100*J5</f>
        <v>5.4258373205741641</v>
      </c>
      <c r="U5" s="65">
        <f t="shared" ref="U5:U6" si="7">$I5/100*K5</f>
        <v>0.23540669856459334</v>
      </c>
      <c r="V5" s="65">
        <f t="shared" ref="V5:V6" si="8">$I5/100*L5</f>
        <v>3.6363636363636369E-2</v>
      </c>
      <c r="W5" s="65">
        <f t="shared" ref="W5:W6" si="9">$I5/100*M5</f>
        <v>1.0392344497607657</v>
      </c>
      <c r="X5" s="65">
        <f t="shared" ref="X5:X6" si="10">$I5/100*N5</f>
        <v>0.26794258373205743</v>
      </c>
      <c r="Y5" s="65">
        <f t="shared" ref="Y5:Y6" si="11">$I5/100*O5</f>
        <v>0</v>
      </c>
      <c r="Z5" s="65">
        <f t="shared" ref="Z5:Z6" si="12">$I5/100*P5</f>
        <v>10.824880382775122</v>
      </c>
      <c r="AA5" s="65">
        <f t="shared" ref="AA5:AA6" si="13">$I5/100*Q5</f>
        <v>13.779904306220098</v>
      </c>
      <c r="AB5" s="65">
        <f t="shared" ref="AB5:AB6" si="14">$I5/100*R5</f>
        <v>2.6794258373205744</v>
      </c>
      <c r="AC5" s="66">
        <f t="shared" ref="AC5:AC6" si="15">$I5/100*S5</f>
        <v>0.63157894736842113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ref="AN5:AN6" si="16">AD5*T5</f>
        <v>5.4258373205741641</v>
      </c>
      <c r="AO5" s="60">
        <f t="shared" ref="AO5:AO6" si="17">AE5*U5</f>
        <v>0.23540669856459334</v>
      </c>
      <c r="AP5" s="60">
        <f t="shared" ref="AP5:AP6" si="18">AF5*V5</f>
        <v>3.6363636363636369E-2</v>
      </c>
      <c r="AQ5" s="60">
        <f t="shared" ref="AQ5:AQ6" si="19">AG5*W5</f>
        <v>1.0392344497607657</v>
      </c>
      <c r="AR5" s="60">
        <f t="shared" ref="AR5:AR6" si="20">AH5*X5</f>
        <v>0.26794258373205743</v>
      </c>
      <c r="AS5" s="60">
        <f t="shared" ref="AS5:AS6" si="21">AI5*Y5</f>
        <v>0</v>
      </c>
      <c r="AT5" s="60">
        <f t="shared" ref="AT5:AT6" si="22">AJ5*Z5</f>
        <v>9.7423923444976097</v>
      </c>
      <c r="AU5" s="60">
        <f t="shared" ref="AU5:AU6" si="23">AK5*AA5</f>
        <v>11.712918660287084</v>
      </c>
      <c r="AV5" s="60">
        <f t="shared" ref="AV5:AV6" si="24">AL5*AB5</f>
        <v>2.6794258373205744</v>
      </c>
      <c r="AW5" s="60">
        <f t="shared" ref="AW5:AW6" si="25">AM5*AC5</f>
        <v>0.63157894736842113</v>
      </c>
    </row>
    <row r="6" spans="1:49" x14ac:dyDescent="0.25">
      <c r="A6" s="71"/>
      <c r="B6" s="71"/>
      <c r="C6" s="71"/>
      <c r="D6" s="71"/>
      <c r="E6" s="90" t="s">
        <v>6</v>
      </c>
      <c r="F6" s="90">
        <v>191</v>
      </c>
      <c r="G6" s="90">
        <v>0.1</v>
      </c>
      <c r="H6" s="60">
        <f t="shared" si="4"/>
        <v>9.5693779904306248E-2</v>
      </c>
      <c r="I6" s="78">
        <f t="shared" si="5"/>
        <v>19.138755980861248</v>
      </c>
      <c r="J6" s="61">
        <v>44.1</v>
      </c>
      <c r="K6" s="62">
        <v>1</v>
      </c>
      <c r="L6" s="62">
        <v>0.1</v>
      </c>
      <c r="M6" s="62">
        <v>9.8000000000000007</v>
      </c>
      <c r="N6" s="62">
        <v>1.1000000000000001</v>
      </c>
      <c r="O6" s="62">
        <v>0</v>
      </c>
      <c r="P6" s="62">
        <v>650</v>
      </c>
      <c r="Q6" s="62">
        <v>14.6</v>
      </c>
      <c r="R6" s="62">
        <v>30</v>
      </c>
      <c r="S6" s="63">
        <v>25</v>
      </c>
      <c r="T6" s="64">
        <f t="shared" si="6"/>
        <v>8.4401913875598105</v>
      </c>
      <c r="U6" s="65">
        <f t="shared" si="7"/>
        <v>0.19138755980861247</v>
      </c>
      <c r="V6" s="65">
        <f t="shared" si="8"/>
        <v>1.9138755980861247E-2</v>
      </c>
      <c r="W6" s="65">
        <f t="shared" si="9"/>
        <v>1.8755980861244024</v>
      </c>
      <c r="X6" s="65">
        <f t="shared" si="10"/>
        <v>0.21052631578947373</v>
      </c>
      <c r="Y6" s="65">
        <f t="shared" si="11"/>
        <v>0</v>
      </c>
      <c r="Z6" s="65">
        <f t="shared" si="12"/>
        <v>124.4019138755981</v>
      </c>
      <c r="AA6" s="65">
        <f t="shared" si="13"/>
        <v>2.794258373205742</v>
      </c>
      <c r="AB6" s="65">
        <f t="shared" si="14"/>
        <v>5.7416267942583739</v>
      </c>
      <c r="AC6" s="66">
        <f t="shared" si="15"/>
        <v>4.784688995215312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0.9</v>
      </c>
      <c r="AK6" s="68">
        <v>0.85</v>
      </c>
      <c r="AL6" s="68">
        <v>1</v>
      </c>
      <c r="AM6" s="69">
        <v>1</v>
      </c>
      <c r="AN6" s="70">
        <f t="shared" si="16"/>
        <v>8.4401913875598105</v>
      </c>
      <c r="AO6" s="60">
        <f t="shared" si="17"/>
        <v>0.19138755980861247</v>
      </c>
      <c r="AP6" s="60">
        <f t="shared" si="18"/>
        <v>1.9138755980861247E-2</v>
      </c>
      <c r="AQ6" s="60">
        <f t="shared" si="19"/>
        <v>1.8755980861244024</v>
      </c>
      <c r="AR6" s="60">
        <f t="shared" si="20"/>
        <v>0.21052631578947373</v>
      </c>
      <c r="AS6" s="60">
        <f t="shared" si="21"/>
        <v>0</v>
      </c>
      <c r="AT6" s="60">
        <f t="shared" si="22"/>
        <v>111.96172248803829</v>
      </c>
      <c r="AU6" s="60">
        <f t="shared" si="23"/>
        <v>2.3751196172248807</v>
      </c>
      <c r="AV6" s="60">
        <f t="shared" si="24"/>
        <v>5.7416267942583739</v>
      </c>
      <c r="AW6" s="60">
        <f t="shared" si="25"/>
        <v>4.784688995215312</v>
      </c>
    </row>
    <row r="7" spans="1:49" x14ac:dyDescent="0.25">
      <c r="A7" s="71"/>
      <c r="B7" s="71"/>
      <c r="C7" s="71"/>
      <c r="D7" s="71"/>
      <c r="E7" s="90" t="s">
        <v>8</v>
      </c>
      <c r="F7" s="90">
        <v>1432</v>
      </c>
      <c r="G7" s="90">
        <v>0.03</v>
      </c>
      <c r="H7" s="60">
        <f>G7/SUM($G$3:$G$8)</f>
        <v>2.8708133971291874E-2</v>
      </c>
      <c r="I7" s="78">
        <f t="shared" si="2"/>
        <v>5.7416267942583747</v>
      </c>
      <c r="J7" s="61">
        <v>898.2</v>
      </c>
      <c r="K7" s="62">
        <v>0</v>
      </c>
      <c r="L7" s="62">
        <v>99.8</v>
      </c>
      <c r="M7" s="62">
        <v>0</v>
      </c>
      <c r="N7" s="62">
        <v>0</v>
      </c>
      <c r="O7" s="62">
        <v>64</v>
      </c>
      <c r="P7" s="62">
        <v>40</v>
      </c>
      <c r="Q7" s="62">
        <v>0</v>
      </c>
      <c r="R7" s="62">
        <v>18</v>
      </c>
      <c r="S7" s="63">
        <v>5.0999999999999996</v>
      </c>
      <c r="T7" s="64">
        <f t="shared" si="0"/>
        <v>51.571291866028723</v>
      </c>
      <c r="U7" s="65">
        <f t="shared" si="0"/>
        <v>0</v>
      </c>
      <c r="V7" s="65">
        <f t="shared" si="0"/>
        <v>5.7301435406698582</v>
      </c>
      <c r="W7" s="65">
        <f t="shared" si="0"/>
        <v>0</v>
      </c>
      <c r="X7" s="65">
        <f t="shared" si="0"/>
        <v>0</v>
      </c>
      <c r="Y7" s="65">
        <f t="shared" si="0"/>
        <v>3.6746411483253598</v>
      </c>
      <c r="Z7" s="65">
        <f t="shared" si="0"/>
        <v>2.2966507177033497</v>
      </c>
      <c r="AA7" s="65">
        <f t="shared" si="0"/>
        <v>0</v>
      </c>
      <c r="AB7" s="65">
        <f t="shared" si="0"/>
        <v>1.0334928229665075</v>
      </c>
      <c r="AC7" s="66">
        <f t="shared" si="0"/>
        <v>0.2928229665071771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51.571291866028723</v>
      </c>
      <c r="AO7" s="60">
        <f t="shared" si="1"/>
        <v>0</v>
      </c>
      <c r="AP7" s="60">
        <f t="shared" si="1"/>
        <v>5.7301435406698582</v>
      </c>
      <c r="AQ7" s="60">
        <f t="shared" si="1"/>
        <v>0</v>
      </c>
      <c r="AR7" s="60">
        <f t="shared" si="1"/>
        <v>0</v>
      </c>
      <c r="AS7" s="60">
        <f t="shared" si="1"/>
        <v>3.6746411483253598</v>
      </c>
      <c r="AT7" s="60">
        <f t="shared" si="1"/>
        <v>2.2966507177033497</v>
      </c>
      <c r="AU7" s="60">
        <f t="shared" si="1"/>
        <v>0</v>
      </c>
      <c r="AV7" s="60">
        <f t="shared" si="1"/>
        <v>1.0334928229665075</v>
      </c>
      <c r="AW7" s="60">
        <f t="shared" si="1"/>
        <v>0.2928229665071771</v>
      </c>
    </row>
    <row r="8" spans="1:49" x14ac:dyDescent="0.25">
      <c r="A8" s="72"/>
      <c r="B8" s="72"/>
      <c r="C8" s="72"/>
      <c r="D8" s="72"/>
      <c r="E8" s="90" t="s">
        <v>9</v>
      </c>
      <c r="F8" s="90">
        <v>1530</v>
      </c>
      <c r="G8" s="90">
        <v>1.4999999999999999E-2</v>
      </c>
      <c r="H8" s="60">
        <f>G8/SUM($G$3:$G$8)</f>
        <v>1.4354066985645937E-2</v>
      </c>
      <c r="I8" s="78">
        <f t="shared" si="2"/>
        <v>2.8708133971291874</v>
      </c>
      <c r="J8" s="61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22</v>
      </c>
      <c r="S8" s="63">
        <v>39311</v>
      </c>
      <c r="T8" s="64">
        <f t="shared" si="0"/>
        <v>0</v>
      </c>
      <c r="U8" s="65">
        <f t="shared" si="0"/>
        <v>0</v>
      </c>
      <c r="V8" s="65">
        <f t="shared" si="0"/>
        <v>0</v>
      </c>
      <c r="W8" s="65">
        <f t="shared" si="0"/>
        <v>0</v>
      </c>
      <c r="X8" s="65">
        <f t="shared" si="0"/>
        <v>0</v>
      </c>
      <c r="Y8" s="65">
        <f t="shared" si="0"/>
        <v>0</v>
      </c>
      <c r="Z8" s="65">
        <f t="shared" si="0"/>
        <v>0</v>
      </c>
      <c r="AA8" s="65">
        <f t="shared" si="0"/>
        <v>0</v>
      </c>
      <c r="AB8" s="65">
        <f t="shared" si="0"/>
        <v>0.63157894736842124</v>
      </c>
      <c r="AC8" s="66">
        <f t="shared" si="0"/>
        <v>1128.5454545454547</v>
      </c>
      <c r="AD8" s="67">
        <v>1</v>
      </c>
      <c r="AE8" s="68">
        <v>1</v>
      </c>
      <c r="AF8" s="68">
        <v>1</v>
      </c>
      <c r="AG8" s="68">
        <v>1</v>
      </c>
      <c r="AH8" s="68">
        <v>1</v>
      </c>
      <c r="AI8" s="68">
        <v>1</v>
      </c>
      <c r="AJ8" s="68">
        <v>1</v>
      </c>
      <c r="AK8" s="68">
        <v>1</v>
      </c>
      <c r="AL8" s="68">
        <v>1</v>
      </c>
      <c r="AM8" s="69">
        <v>1</v>
      </c>
      <c r="AN8" s="70">
        <f t="shared" si="3"/>
        <v>0</v>
      </c>
      <c r="AO8" s="60">
        <f t="shared" si="1"/>
        <v>0</v>
      </c>
      <c r="AP8" s="60">
        <f t="shared" si="1"/>
        <v>0</v>
      </c>
      <c r="AQ8" s="60">
        <f t="shared" si="1"/>
        <v>0</v>
      </c>
      <c r="AR8" s="60">
        <f t="shared" si="1"/>
        <v>0</v>
      </c>
      <c r="AS8" s="60">
        <f t="shared" si="1"/>
        <v>0</v>
      </c>
      <c r="AT8" s="60">
        <f t="shared" si="1"/>
        <v>0</v>
      </c>
      <c r="AU8" s="60">
        <f t="shared" si="1"/>
        <v>0</v>
      </c>
      <c r="AV8" s="60">
        <f t="shared" si="1"/>
        <v>0.63157894736842124</v>
      </c>
      <c r="AW8" s="60">
        <f t="shared" si="1"/>
        <v>1128.5454545454547</v>
      </c>
    </row>
    <row r="9" spans="1:49" x14ac:dyDescent="0.25">
      <c r="A9" s="73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  <c r="AM9" s="76" t="s">
        <v>31</v>
      </c>
      <c r="AN9" s="77">
        <f>SUM(AN3:AN8)</f>
        <v>182.14354066985649</v>
      </c>
      <c r="AO9" s="77">
        <f t="shared" ref="AO9:AW9" si="26">SUM(AO3:AO8)</f>
        <v>4.9588516746411484</v>
      </c>
      <c r="AP9" s="77">
        <f t="shared" si="26"/>
        <v>13.201913875598088</v>
      </c>
      <c r="AQ9" s="77">
        <f t="shared" si="26"/>
        <v>10.872727272727273</v>
      </c>
      <c r="AR9" s="77">
        <f t="shared" si="26"/>
        <v>3.2918660287081352</v>
      </c>
      <c r="AS9" s="77">
        <f t="shared" si="26"/>
        <v>18.985645933014357</v>
      </c>
      <c r="AT9" s="77">
        <f t="shared" si="26"/>
        <v>132.85435406698568</v>
      </c>
      <c r="AU9" s="77">
        <f t="shared" si="26"/>
        <v>20.351196172248805</v>
      </c>
      <c r="AV9" s="77">
        <f t="shared" si="26"/>
        <v>16.325358851674643</v>
      </c>
      <c r="AW9" s="77">
        <f t="shared" si="26"/>
        <v>1151.4656459330145</v>
      </c>
    </row>
    <row r="11" spans="1:49" x14ac:dyDescent="0.25">
      <c r="B11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194</v>
      </c>
      <c r="B3" s="56" t="s">
        <v>493</v>
      </c>
      <c r="C3" s="56" t="s">
        <v>12</v>
      </c>
      <c r="D3" s="56">
        <v>200</v>
      </c>
      <c r="E3" s="90" t="s">
        <v>494</v>
      </c>
      <c r="F3" s="90">
        <v>318</v>
      </c>
      <c r="G3" s="90">
        <v>0.9</v>
      </c>
      <c r="H3" s="60">
        <f>G3/SUM($G$3:$G$6)</f>
        <v>0.86124401913875603</v>
      </c>
      <c r="I3" s="78">
        <f>$D$3*H3</f>
        <v>172.2488038277512</v>
      </c>
      <c r="J3" s="61">
        <v>33.9</v>
      </c>
      <c r="K3" s="62">
        <v>2.81</v>
      </c>
      <c r="L3" s="62">
        <v>0.3</v>
      </c>
      <c r="M3" s="62">
        <v>4.99</v>
      </c>
      <c r="N3" s="62">
        <v>2.1800000000000002</v>
      </c>
      <c r="O3" s="62">
        <v>0</v>
      </c>
      <c r="P3" s="62">
        <v>352</v>
      </c>
      <c r="Q3" s="62">
        <v>46.78</v>
      </c>
      <c r="R3" s="62">
        <v>186.98</v>
      </c>
      <c r="S3" s="63">
        <v>32.4</v>
      </c>
      <c r="T3" s="64">
        <f t="shared" ref="T3:AC6" si="0">$I3/100*J3</f>
        <v>58.39234449760766</v>
      </c>
      <c r="U3" s="65">
        <f t="shared" si="0"/>
        <v>4.840191387559809</v>
      </c>
      <c r="V3" s="65">
        <f t="shared" si="0"/>
        <v>0.51674641148325362</v>
      </c>
      <c r="W3" s="65">
        <f t="shared" si="0"/>
        <v>8.595215311004786</v>
      </c>
      <c r="X3" s="65">
        <f t="shared" si="0"/>
        <v>3.7550239234449765</v>
      </c>
      <c r="Y3" s="65">
        <f t="shared" si="0"/>
        <v>0</v>
      </c>
      <c r="Z3" s="65">
        <f t="shared" si="0"/>
        <v>606.31578947368428</v>
      </c>
      <c r="AA3" s="65">
        <f t="shared" si="0"/>
        <v>80.577990430622023</v>
      </c>
      <c r="AB3" s="65">
        <f t="shared" si="0"/>
        <v>322.0708133971292</v>
      </c>
      <c r="AC3" s="66">
        <f t="shared" si="0"/>
        <v>55.808612440191389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0.85</v>
      </c>
      <c r="AN3" s="70">
        <f>AD3*T3</f>
        <v>58.39234449760766</v>
      </c>
      <c r="AO3" s="60">
        <f t="shared" ref="AO3:AW6" si="1">AE3*U3</f>
        <v>4.840191387559809</v>
      </c>
      <c r="AP3" s="60">
        <f t="shared" si="1"/>
        <v>0.51674641148325362</v>
      </c>
      <c r="AQ3" s="60">
        <f t="shared" si="1"/>
        <v>8.595215311004786</v>
      </c>
      <c r="AR3" s="60">
        <f t="shared" si="1"/>
        <v>3.7550239234449765</v>
      </c>
      <c r="AS3" s="60">
        <f t="shared" si="1"/>
        <v>0</v>
      </c>
      <c r="AT3" s="60">
        <f t="shared" si="1"/>
        <v>545.68421052631584</v>
      </c>
      <c r="AU3" s="60">
        <f t="shared" si="1"/>
        <v>68.491291866028718</v>
      </c>
      <c r="AV3" s="60">
        <f t="shared" si="1"/>
        <v>322.0708133971292</v>
      </c>
      <c r="AW3" s="60">
        <f t="shared" si="1"/>
        <v>47.437320574162676</v>
      </c>
    </row>
    <row r="4" spans="1:49" x14ac:dyDescent="0.25">
      <c r="A4" s="71"/>
      <c r="B4" s="71"/>
      <c r="C4" s="71"/>
      <c r="D4" s="71"/>
      <c r="E4" s="90" t="s">
        <v>369</v>
      </c>
      <c r="F4" s="90">
        <v>255</v>
      </c>
      <c r="G4" s="90">
        <v>0.1</v>
      </c>
      <c r="H4" s="60">
        <f>G4/SUM($G$3:$G$6)</f>
        <v>9.5693779904306234E-2</v>
      </c>
      <c r="I4" s="78">
        <f t="shared" ref="I4:I6" si="2">$D$3*H4</f>
        <v>19.138755980861248</v>
      </c>
      <c r="J4" s="61">
        <v>131.13999999999999</v>
      </c>
      <c r="K4" s="62">
        <v>5</v>
      </c>
      <c r="L4" s="62">
        <v>0.1</v>
      </c>
      <c r="M4" s="62">
        <v>27.56</v>
      </c>
      <c r="N4" s="62">
        <v>1.44</v>
      </c>
      <c r="O4" s="62">
        <v>0</v>
      </c>
      <c r="P4" s="62">
        <v>2.95</v>
      </c>
      <c r="Q4" s="62">
        <v>6.5</v>
      </c>
      <c r="R4" s="62">
        <v>9</v>
      </c>
      <c r="S4" s="63">
        <v>8.23</v>
      </c>
      <c r="T4" s="64">
        <f t="shared" si="0"/>
        <v>25.098564593301436</v>
      </c>
      <c r="U4" s="65">
        <f t="shared" si="0"/>
        <v>0.95693779904306231</v>
      </c>
      <c r="V4" s="65">
        <f t="shared" si="0"/>
        <v>1.9138755980861247E-2</v>
      </c>
      <c r="W4" s="65">
        <f t="shared" si="0"/>
        <v>5.274641148325359</v>
      </c>
      <c r="X4" s="65">
        <f t="shared" si="0"/>
        <v>0.27559808612440195</v>
      </c>
      <c r="Y4" s="65">
        <f t="shared" si="0"/>
        <v>0</v>
      </c>
      <c r="Z4" s="65">
        <f t="shared" si="0"/>
        <v>0.56459330143540676</v>
      </c>
      <c r="AA4" s="65">
        <f t="shared" si="0"/>
        <v>1.2440191387559811</v>
      </c>
      <c r="AB4" s="65">
        <f t="shared" si="0"/>
        <v>1.7224880382775123</v>
      </c>
      <c r="AC4" s="66">
        <f t="shared" si="0"/>
        <v>1.5751196172248807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6" si="3">AD4*T4</f>
        <v>25.098564593301436</v>
      </c>
      <c r="AO4" s="60">
        <f t="shared" si="1"/>
        <v>0.95693779904306231</v>
      </c>
      <c r="AP4" s="60">
        <f t="shared" si="1"/>
        <v>1.9138755980861247E-2</v>
      </c>
      <c r="AQ4" s="60">
        <f t="shared" si="1"/>
        <v>5.274641148325359</v>
      </c>
      <c r="AR4" s="60">
        <f t="shared" si="1"/>
        <v>0.27559808612440195</v>
      </c>
      <c r="AS4" s="60">
        <f t="shared" si="1"/>
        <v>0</v>
      </c>
      <c r="AT4" s="60">
        <f t="shared" si="1"/>
        <v>0.5081339712918661</v>
      </c>
      <c r="AU4" s="60">
        <f t="shared" si="1"/>
        <v>1.057416267942584</v>
      </c>
      <c r="AV4" s="60">
        <f t="shared" si="1"/>
        <v>1.7224880382775123</v>
      </c>
      <c r="AW4" s="60">
        <f t="shared" si="1"/>
        <v>1.5751196172248807</v>
      </c>
    </row>
    <row r="5" spans="1:49" x14ac:dyDescent="0.25">
      <c r="A5" s="71"/>
      <c r="B5" s="71"/>
      <c r="C5" s="71"/>
      <c r="D5" s="71"/>
      <c r="E5" s="90" t="s">
        <v>8</v>
      </c>
      <c r="F5" s="90">
        <v>1432</v>
      </c>
      <c r="G5" s="90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90" t="s">
        <v>9</v>
      </c>
      <c r="F6" s="90">
        <v>1530</v>
      </c>
      <c r="G6" s="90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135.0622009569378</v>
      </c>
      <c r="AO7" s="77">
        <f t="shared" ref="AO7:AW7" si="4">SUM(AO3:AO6)</f>
        <v>5.7971291866028718</v>
      </c>
      <c r="AP7" s="77">
        <f t="shared" si="4"/>
        <v>6.2660287081339705</v>
      </c>
      <c r="AQ7" s="77">
        <f t="shared" si="4"/>
        <v>13.869856459330144</v>
      </c>
      <c r="AR7" s="77">
        <f t="shared" si="4"/>
        <v>4.0306220095693783</v>
      </c>
      <c r="AS7" s="77">
        <f t="shared" si="4"/>
        <v>3.6746411483253585</v>
      </c>
      <c r="AT7" s="77">
        <f t="shared" si="4"/>
        <v>548.48899521531098</v>
      </c>
      <c r="AU7" s="77">
        <f t="shared" si="4"/>
        <v>69.548708133971303</v>
      </c>
      <c r="AV7" s="77">
        <f t="shared" si="4"/>
        <v>325.45837320574162</v>
      </c>
      <c r="AW7" s="77">
        <f t="shared" si="4"/>
        <v>1177.8507177033493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"/>
  <sheetViews>
    <sheetView showGridLines="0" workbookViewId="0">
      <selection activeCell="F11" sqref="F11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195</v>
      </c>
      <c r="B3" s="56" t="s">
        <v>495</v>
      </c>
      <c r="C3" s="56" t="s">
        <v>12</v>
      </c>
      <c r="D3" s="56">
        <v>200</v>
      </c>
      <c r="E3" s="90" t="s">
        <v>123</v>
      </c>
      <c r="F3" s="90">
        <v>106</v>
      </c>
      <c r="G3" s="90">
        <v>0.1</v>
      </c>
      <c r="H3" s="60">
        <f>G3/SUM($G$3:$G$6)</f>
        <v>9.5693779904306234E-2</v>
      </c>
      <c r="I3" s="78">
        <f>$D$3*H3</f>
        <v>19.138755980861248</v>
      </c>
      <c r="J3" s="61">
        <v>339.04</v>
      </c>
      <c r="K3" s="62">
        <v>0.49</v>
      </c>
      <c r="L3" s="62">
        <v>0.12</v>
      </c>
      <c r="M3" s="62">
        <v>84</v>
      </c>
      <c r="N3" s="62">
        <v>0.61</v>
      </c>
      <c r="O3" s="62">
        <v>0</v>
      </c>
      <c r="P3" s="62">
        <v>15</v>
      </c>
      <c r="Q3" s="62">
        <v>3</v>
      </c>
      <c r="R3" s="62">
        <v>34.56</v>
      </c>
      <c r="S3" s="63">
        <v>9.56</v>
      </c>
      <c r="T3" s="64">
        <f t="shared" ref="T3:AC6" si="0">$I3/100*J3</f>
        <v>64.888038277511981</v>
      </c>
      <c r="U3" s="65">
        <f t="shared" si="0"/>
        <v>9.3779904306220102E-2</v>
      </c>
      <c r="V3" s="65">
        <f t="shared" si="0"/>
        <v>2.2966507177033496E-2</v>
      </c>
      <c r="W3" s="65">
        <f t="shared" si="0"/>
        <v>16.076555023923447</v>
      </c>
      <c r="X3" s="65">
        <f t="shared" si="0"/>
        <v>0.1167464114832536</v>
      </c>
      <c r="Y3" s="65">
        <f t="shared" si="0"/>
        <v>0</v>
      </c>
      <c r="Z3" s="65">
        <f t="shared" si="0"/>
        <v>2.8708133971291869</v>
      </c>
      <c r="AA3" s="65">
        <f t="shared" si="0"/>
        <v>0.57416267942583743</v>
      </c>
      <c r="AB3" s="65">
        <f t="shared" si="0"/>
        <v>6.6143540669856469</v>
      </c>
      <c r="AC3" s="66">
        <f t="shared" si="0"/>
        <v>1.8296650717703353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64.888038277511981</v>
      </c>
      <c r="AO3" s="60">
        <f t="shared" ref="AO3:AW6" si="1">AE3*U3</f>
        <v>9.3779904306220102E-2</v>
      </c>
      <c r="AP3" s="60">
        <f t="shared" si="1"/>
        <v>2.2966507177033496E-2</v>
      </c>
      <c r="AQ3" s="60">
        <f t="shared" si="1"/>
        <v>16.076555023923447</v>
      </c>
      <c r="AR3" s="60">
        <f t="shared" si="1"/>
        <v>0.1167464114832536</v>
      </c>
      <c r="AS3" s="60">
        <f t="shared" si="1"/>
        <v>0</v>
      </c>
      <c r="AT3" s="60">
        <f t="shared" si="1"/>
        <v>2.5837320574162681</v>
      </c>
      <c r="AU3" s="60">
        <f t="shared" si="1"/>
        <v>0.48803827751196183</v>
      </c>
      <c r="AV3" s="60">
        <f t="shared" si="1"/>
        <v>6.6143540669856469</v>
      </c>
      <c r="AW3" s="60">
        <f t="shared" si="1"/>
        <v>1.8296650717703353</v>
      </c>
    </row>
    <row r="4" spans="1:49" x14ac:dyDescent="0.25">
      <c r="A4" s="71"/>
      <c r="B4" s="71"/>
      <c r="C4" s="71"/>
      <c r="D4" s="71"/>
      <c r="E4" s="90" t="s">
        <v>39</v>
      </c>
      <c r="F4" s="90">
        <v>850</v>
      </c>
      <c r="G4" s="90">
        <v>0.9</v>
      </c>
      <c r="H4" s="60">
        <f>G4/SUM($G$3:$G$6)</f>
        <v>0.86124401913875603</v>
      </c>
      <c r="I4" s="78">
        <f t="shared" ref="I4:I6" si="2">$D$3*H4</f>
        <v>172.2488038277512</v>
      </c>
      <c r="J4" s="61">
        <v>184.5</v>
      </c>
      <c r="K4" s="62">
        <v>16.2</v>
      </c>
      <c r="L4" s="62">
        <v>13.3</v>
      </c>
      <c r="M4" s="62">
        <v>0</v>
      </c>
      <c r="N4" s="62">
        <v>0</v>
      </c>
      <c r="O4" s="62">
        <v>162.4</v>
      </c>
      <c r="P4" s="62">
        <v>44.5</v>
      </c>
      <c r="Q4" s="62">
        <v>0</v>
      </c>
      <c r="R4" s="62">
        <v>6.04</v>
      </c>
      <c r="S4" s="63">
        <v>64.45</v>
      </c>
      <c r="T4" s="64">
        <f t="shared" si="0"/>
        <v>317.79904306220095</v>
      </c>
      <c r="U4" s="65">
        <f t="shared" si="0"/>
        <v>27.904306220095695</v>
      </c>
      <c r="V4" s="65">
        <f t="shared" si="0"/>
        <v>22.90909090909091</v>
      </c>
      <c r="W4" s="65">
        <f t="shared" si="0"/>
        <v>0</v>
      </c>
      <c r="X4" s="65">
        <f t="shared" si="0"/>
        <v>0</v>
      </c>
      <c r="Y4" s="65">
        <f t="shared" si="0"/>
        <v>279.73205741626799</v>
      </c>
      <c r="Z4" s="65">
        <f t="shared" si="0"/>
        <v>76.650717703349287</v>
      </c>
      <c r="AA4" s="65">
        <f t="shared" si="0"/>
        <v>0</v>
      </c>
      <c r="AB4" s="65">
        <f t="shared" si="0"/>
        <v>10.403827751196173</v>
      </c>
      <c r="AC4" s="66">
        <f t="shared" si="0"/>
        <v>111.01435406698566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0.85</v>
      </c>
      <c r="AN4" s="70">
        <f t="shared" ref="AN4:AN6" si="3">AD4*T4</f>
        <v>317.79904306220095</v>
      </c>
      <c r="AO4" s="60">
        <f t="shared" si="1"/>
        <v>27.904306220095695</v>
      </c>
      <c r="AP4" s="60">
        <f t="shared" si="1"/>
        <v>22.90909090909091</v>
      </c>
      <c r="AQ4" s="60">
        <f t="shared" si="1"/>
        <v>0</v>
      </c>
      <c r="AR4" s="60">
        <f t="shared" si="1"/>
        <v>0</v>
      </c>
      <c r="AS4" s="60">
        <f t="shared" si="1"/>
        <v>279.73205741626799</v>
      </c>
      <c r="AT4" s="60">
        <f t="shared" si="1"/>
        <v>68.985645933014354</v>
      </c>
      <c r="AU4" s="60">
        <f t="shared" si="1"/>
        <v>0</v>
      </c>
      <c r="AV4" s="60">
        <f t="shared" si="1"/>
        <v>10.403827751196173</v>
      </c>
      <c r="AW4" s="60">
        <f t="shared" si="1"/>
        <v>94.362200956937812</v>
      </c>
    </row>
    <row r="5" spans="1:49" x14ac:dyDescent="0.25">
      <c r="A5" s="71"/>
      <c r="B5" s="71"/>
      <c r="C5" s="71"/>
      <c r="D5" s="71"/>
      <c r="E5" s="90" t="s">
        <v>8</v>
      </c>
      <c r="F5" s="90">
        <v>1432</v>
      </c>
      <c r="G5" s="90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90" t="s">
        <v>9</v>
      </c>
      <c r="F6" s="90">
        <v>1530</v>
      </c>
      <c r="G6" s="90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434.25837320574163</v>
      </c>
      <c r="AO7" s="77">
        <f t="shared" ref="AO7:AW7" si="4">SUM(AO3:AO6)</f>
        <v>27.998086124401915</v>
      </c>
      <c r="AP7" s="77">
        <f t="shared" si="4"/>
        <v>28.662200956937802</v>
      </c>
      <c r="AQ7" s="77">
        <f t="shared" si="4"/>
        <v>16.076555023923447</v>
      </c>
      <c r="AR7" s="77">
        <f t="shared" si="4"/>
        <v>0.1167464114832536</v>
      </c>
      <c r="AS7" s="77">
        <f t="shared" si="4"/>
        <v>283.40669856459334</v>
      </c>
      <c r="AT7" s="77">
        <f t="shared" si="4"/>
        <v>73.866028708133967</v>
      </c>
      <c r="AU7" s="77">
        <f t="shared" si="4"/>
        <v>0.48803827751196183</v>
      </c>
      <c r="AV7" s="77">
        <f t="shared" si="4"/>
        <v>18.683253588516749</v>
      </c>
      <c r="AW7" s="77">
        <f t="shared" si="4"/>
        <v>1225.0301435406698</v>
      </c>
    </row>
    <row r="9" spans="1:49" x14ac:dyDescent="0.25">
      <c r="B9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F15" sqref="F15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196</v>
      </c>
      <c r="B3" s="56" t="s">
        <v>496</v>
      </c>
      <c r="C3" s="56" t="s">
        <v>12</v>
      </c>
      <c r="D3" s="56">
        <v>200</v>
      </c>
      <c r="E3" s="90" t="s">
        <v>6</v>
      </c>
      <c r="F3" s="90">
        <v>191</v>
      </c>
      <c r="G3" s="90">
        <v>0.2</v>
      </c>
      <c r="H3" s="60">
        <f>G3/SUM($G$3:$G$7)</f>
        <v>0.19138755980861247</v>
      </c>
      <c r="I3" s="78">
        <f>$D$3*H3</f>
        <v>38.277511961722496</v>
      </c>
      <c r="J3" s="61">
        <v>44.1</v>
      </c>
      <c r="K3" s="62">
        <v>1</v>
      </c>
      <c r="L3" s="62">
        <v>0.1</v>
      </c>
      <c r="M3" s="62">
        <v>9.8000000000000007</v>
      </c>
      <c r="N3" s="62">
        <v>1.1000000000000001</v>
      </c>
      <c r="O3" s="62">
        <v>0</v>
      </c>
      <c r="P3" s="62">
        <v>650</v>
      </c>
      <c r="Q3" s="62">
        <v>14.6</v>
      </c>
      <c r="R3" s="62">
        <v>30</v>
      </c>
      <c r="S3" s="63">
        <v>25</v>
      </c>
      <c r="T3" s="64">
        <f t="shared" ref="T3:AC7" si="0">$I3/100*J3</f>
        <v>16.880382775119621</v>
      </c>
      <c r="U3" s="65">
        <f t="shared" si="0"/>
        <v>0.38277511961722493</v>
      </c>
      <c r="V3" s="65">
        <f t="shared" si="0"/>
        <v>3.8277511961722493E-2</v>
      </c>
      <c r="W3" s="65">
        <f t="shared" si="0"/>
        <v>3.7511961722488047</v>
      </c>
      <c r="X3" s="65">
        <f t="shared" si="0"/>
        <v>0.42105263157894746</v>
      </c>
      <c r="Y3" s="65">
        <f t="shared" si="0"/>
        <v>0</v>
      </c>
      <c r="Z3" s="65">
        <f t="shared" si="0"/>
        <v>248.8038277511962</v>
      </c>
      <c r="AA3" s="65">
        <f t="shared" si="0"/>
        <v>5.588516746411484</v>
      </c>
      <c r="AB3" s="65">
        <f t="shared" si="0"/>
        <v>11.483253588516748</v>
      </c>
      <c r="AC3" s="66">
        <f t="shared" si="0"/>
        <v>9.569377990430624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16.880382775119621</v>
      </c>
      <c r="AO3" s="60">
        <f t="shared" ref="AO3:AW7" si="1">AE3*U3</f>
        <v>0.38277511961722493</v>
      </c>
      <c r="AP3" s="60">
        <f t="shared" si="1"/>
        <v>3.8277511961722493E-2</v>
      </c>
      <c r="AQ3" s="60">
        <f t="shared" si="1"/>
        <v>3.7511961722488047</v>
      </c>
      <c r="AR3" s="60">
        <f t="shared" si="1"/>
        <v>0.42105263157894746</v>
      </c>
      <c r="AS3" s="60">
        <f t="shared" si="1"/>
        <v>0</v>
      </c>
      <c r="AT3" s="60">
        <f t="shared" si="1"/>
        <v>223.92344497607658</v>
      </c>
      <c r="AU3" s="60">
        <f t="shared" si="1"/>
        <v>4.7502392344497615</v>
      </c>
      <c r="AV3" s="60">
        <f t="shared" si="1"/>
        <v>11.483253588516748</v>
      </c>
      <c r="AW3" s="60">
        <f t="shared" si="1"/>
        <v>9.569377990430624</v>
      </c>
    </row>
    <row r="4" spans="1:49" x14ac:dyDescent="0.25">
      <c r="A4" s="71"/>
      <c r="B4" s="71"/>
      <c r="C4" s="71"/>
      <c r="D4" s="71"/>
      <c r="E4" s="90" t="s">
        <v>5</v>
      </c>
      <c r="F4" s="90">
        <v>316</v>
      </c>
      <c r="G4" s="90">
        <v>0.1</v>
      </c>
      <c r="H4" s="60">
        <f>G4/SUM($G$3:$G$7)</f>
        <v>9.5693779904306234E-2</v>
      </c>
      <c r="I4" s="78">
        <f t="shared" ref="I4:I7" si="2">$D$3*H4</f>
        <v>19.138755980861248</v>
      </c>
      <c r="J4" s="61">
        <v>35.799999999999997</v>
      </c>
      <c r="K4" s="62">
        <v>1.85</v>
      </c>
      <c r="L4" s="62">
        <v>0.4</v>
      </c>
      <c r="M4" s="62">
        <v>6.2</v>
      </c>
      <c r="N4" s="62">
        <v>1.2</v>
      </c>
      <c r="O4" s="62">
        <v>0</v>
      </c>
      <c r="P4" s="62">
        <v>193</v>
      </c>
      <c r="Q4" s="62">
        <v>48</v>
      </c>
      <c r="R4" s="62">
        <v>101</v>
      </c>
      <c r="S4" s="63">
        <v>48.53</v>
      </c>
      <c r="T4" s="64">
        <f t="shared" si="0"/>
        <v>6.8516746411483256</v>
      </c>
      <c r="U4" s="65">
        <f t="shared" si="0"/>
        <v>0.35406698564593309</v>
      </c>
      <c r="V4" s="65">
        <f t="shared" si="0"/>
        <v>7.6555023923444987E-2</v>
      </c>
      <c r="W4" s="65">
        <f t="shared" si="0"/>
        <v>1.1866028708133973</v>
      </c>
      <c r="X4" s="65">
        <f t="shared" si="0"/>
        <v>0.22966507177033496</v>
      </c>
      <c r="Y4" s="65">
        <f t="shared" si="0"/>
        <v>0</v>
      </c>
      <c r="Z4" s="65">
        <f t="shared" si="0"/>
        <v>36.937799043062206</v>
      </c>
      <c r="AA4" s="65">
        <f t="shared" si="0"/>
        <v>9.1866028708133989</v>
      </c>
      <c r="AB4" s="65">
        <f t="shared" si="0"/>
        <v>19.330143540669859</v>
      </c>
      <c r="AC4" s="66">
        <f t="shared" si="0"/>
        <v>9.2880382775119639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6.8516746411483256</v>
      </c>
      <c r="AO4" s="60">
        <f t="shared" si="1"/>
        <v>0.35406698564593309</v>
      </c>
      <c r="AP4" s="60">
        <f t="shared" si="1"/>
        <v>7.6555023923444987E-2</v>
      </c>
      <c r="AQ4" s="60">
        <f t="shared" si="1"/>
        <v>1.1866028708133973</v>
      </c>
      <c r="AR4" s="60">
        <f t="shared" si="1"/>
        <v>0.22966507177033496</v>
      </c>
      <c r="AS4" s="60">
        <f t="shared" si="1"/>
        <v>0</v>
      </c>
      <c r="AT4" s="60">
        <f t="shared" si="1"/>
        <v>33.244019138755988</v>
      </c>
      <c r="AU4" s="60">
        <f t="shared" si="1"/>
        <v>7.8086124401913892</v>
      </c>
      <c r="AV4" s="60">
        <f t="shared" si="1"/>
        <v>19.330143540669859</v>
      </c>
      <c r="AW4" s="60">
        <f t="shared" si="1"/>
        <v>9.2880382775119639</v>
      </c>
    </row>
    <row r="5" spans="1:49" x14ac:dyDescent="0.25">
      <c r="A5" s="71"/>
      <c r="B5" s="71"/>
      <c r="C5" s="71"/>
      <c r="D5" s="71"/>
      <c r="E5" s="90" t="s">
        <v>241</v>
      </c>
      <c r="F5" s="90">
        <v>214</v>
      </c>
      <c r="G5" s="90">
        <v>0.7</v>
      </c>
      <c r="H5" s="60">
        <f>G5/SUM($G$3:$G$7)</f>
        <v>0.66985645933014359</v>
      </c>
      <c r="I5" s="78">
        <f t="shared" si="2"/>
        <v>133.97129186602871</v>
      </c>
      <c r="J5" s="61">
        <v>49.76</v>
      </c>
      <c r="K5" s="62">
        <v>4.4800000000000004</v>
      </c>
      <c r="L5" s="62">
        <v>1.56</v>
      </c>
      <c r="M5" s="62">
        <v>4.45</v>
      </c>
      <c r="N5" s="62">
        <v>1.48</v>
      </c>
      <c r="O5" s="62">
        <v>0</v>
      </c>
      <c r="P5" s="62">
        <v>4.8899999999999997</v>
      </c>
      <c r="Q5" s="62">
        <v>7.89</v>
      </c>
      <c r="R5" s="62">
        <v>20.8</v>
      </c>
      <c r="S5" s="63">
        <v>7.1</v>
      </c>
      <c r="T5" s="64">
        <f t="shared" si="0"/>
        <v>66.664114832535873</v>
      </c>
      <c r="U5" s="65">
        <f t="shared" si="0"/>
        <v>6.0019138755980865</v>
      </c>
      <c r="V5" s="65">
        <f t="shared" si="0"/>
        <v>2.0899521531100476</v>
      </c>
      <c r="W5" s="65">
        <f t="shared" si="0"/>
        <v>5.9617224880382773</v>
      </c>
      <c r="X5" s="65">
        <f t="shared" si="0"/>
        <v>1.9827751196172247</v>
      </c>
      <c r="Y5" s="65">
        <f t="shared" si="0"/>
        <v>0</v>
      </c>
      <c r="Z5" s="65">
        <f t="shared" si="0"/>
        <v>6.5511961722488028</v>
      </c>
      <c r="AA5" s="65">
        <f t="shared" si="0"/>
        <v>10.570334928229665</v>
      </c>
      <c r="AB5" s="65">
        <f t="shared" si="0"/>
        <v>27.866028708133971</v>
      </c>
      <c r="AC5" s="66">
        <f t="shared" si="0"/>
        <v>9.5119617224880368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66.664114832535873</v>
      </c>
      <c r="AO5" s="60">
        <f t="shared" si="1"/>
        <v>6.0019138755980865</v>
      </c>
      <c r="AP5" s="60">
        <f t="shared" si="1"/>
        <v>2.0899521531100476</v>
      </c>
      <c r="AQ5" s="60">
        <f t="shared" si="1"/>
        <v>5.9617224880382773</v>
      </c>
      <c r="AR5" s="60">
        <f t="shared" si="1"/>
        <v>1.9827751196172247</v>
      </c>
      <c r="AS5" s="60">
        <f t="shared" si="1"/>
        <v>0</v>
      </c>
      <c r="AT5" s="60">
        <f t="shared" si="1"/>
        <v>5.8960765550239227</v>
      </c>
      <c r="AU5" s="60">
        <f t="shared" si="1"/>
        <v>8.9847846889952141</v>
      </c>
      <c r="AV5" s="60">
        <f t="shared" si="1"/>
        <v>27.866028708133971</v>
      </c>
      <c r="AW5" s="60">
        <f t="shared" si="1"/>
        <v>9.5119617224880368</v>
      </c>
    </row>
    <row r="6" spans="1:49" x14ac:dyDescent="0.25">
      <c r="A6" s="71"/>
      <c r="B6" s="71"/>
      <c r="C6" s="71"/>
      <c r="D6" s="71"/>
      <c r="E6" s="90" t="s">
        <v>8</v>
      </c>
      <c r="F6" s="90">
        <v>1432</v>
      </c>
      <c r="G6" s="90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90" t="s">
        <v>9</v>
      </c>
      <c r="F7" s="90">
        <v>1530</v>
      </c>
      <c r="G7" s="90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141.96746411483252</v>
      </c>
      <c r="AO8" s="77">
        <f t="shared" ref="AO8:AW8" si="4">SUM(AO3:AO7)</f>
        <v>6.7387559808612441</v>
      </c>
      <c r="AP8" s="77">
        <f t="shared" si="4"/>
        <v>7.9349282296650703</v>
      </c>
      <c r="AQ8" s="77">
        <f t="shared" si="4"/>
        <v>10.899521531100479</v>
      </c>
      <c r="AR8" s="77">
        <f t="shared" si="4"/>
        <v>2.6334928229665069</v>
      </c>
      <c r="AS8" s="77">
        <f t="shared" si="4"/>
        <v>3.6746411483253585</v>
      </c>
      <c r="AT8" s="77">
        <f t="shared" si="4"/>
        <v>265.36019138755984</v>
      </c>
      <c r="AU8" s="77">
        <f t="shared" si="4"/>
        <v>21.543636363636367</v>
      </c>
      <c r="AV8" s="77">
        <f t="shared" si="4"/>
        <v>60.344497607655505</v>
      </c>
      <c r="AW8" s="77">
        <f t="shared" si="4"/>
        <v>1157.2076555023923</v>
      </c>
    </row>
    <row r="10" spans="1:49" x14ac:dyDescent="0.25">
      <c r="B10" s="50" t="s">
        <v>30</v>
      </c>
    </row>
  </sheetData>
  <mergeCells count="13">
    <mergeCell ref="F1:F2"/>
    <mergeCell ref="A1:A2"/>
    <mergeCell ref="B1:B2"/>
    <mergeCell ref="C1:C2"/>
    <mergeCell ref="D1:D2"/>
    <mergeCell ref="E1:E2"/>
    <mergeCell ref="AN1:AW1"/>
    <mergeCell ref="G1:G2"/>
    <mergeCell ref="H1:H2"/>
    <mergeCell ref="I1:I2"/>
    <mergeCell ref="J1:S1"/>
    <mergeCell ref="T1:AC1"/>
    <mergeCell ref="AD1:AM1"/>
  </mergeCells>
  <phoneticPr fontId="3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5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197</v>
      </c>
      <c r="B3" s="56" t="s">
        <v>497</v>
      </c>
      <c r="C3" s="56" t="s">
        <v>12</v>
      </c>
      <c r="D3" s="56">
        <v>200</v>
      </c>
      <c r="E3" s="92" t="s">
        <v>498</v>
      </c>
      <c r="F3" s="92">
        <v>1895</v>
      </c>
      <c r="G3" s="92">
        <v>0.1</v>
      </c>
      <c r="H3" s="60">
        <f>G3/SUM($G$3:$G$7)</f>
        <v>9.5693779904306234E-2</v>
      </c>
      <c r="I3" s="78">
        <f>$D$3*H3</f>
        <v>19.138755980861248</v>
      </c>
      <c r="J3" s="61">
        <v>470.36</v>
      </c>
      <c r="K3" s="62">
        <v>25.46</v>
      </c>
      <c r="L3" s="62">
        <v>33</v>
      </c>
      <c r="M3" s="62">
        <v>17.88</v>
      </c>
      <c r="N3" s="62">
        <v>0</v>
      </c>
      <c r="O3" s="62">
        <v>25</v>
      </c>
      <c r="P3" s="62">
        <v>13</v>
      </c>
      <c r="Q3" s="62">
        <v>0</v>
      </c>
      <c r="R3" s="62">
        <v>179</v>
      </c>
      <c r="S3" s="63">
        <v>1291.5999999999999</v>
      </c>
      <c r="T3" s="64">
        <f t="shared" ref="T3:AC7" si="0">$I3/100*J3</f>
        <v>90.021052631578968</v>
      </c>
      <c r="U3" s="65">
        <f t="shared" si="0"/>
        <v>4.8727272727272739</v>
      </c>
      <c r="V3" s="65">
        <f t="shared" si="0"/>
        <v>6.3157894736842115</v>
      </c>
      <c r="W3" s="65">
        <f t="shared" si="0"/>
        <v>3.4220095693779906</v>
      </c>
      <c r="X3" s="65">
        <f t="shared" si="0"/>
        <v>0</v>
      </c>
      <c r="Y3" s="65">
        <f t="shared" si="0"/>
        <v>4.784688995215312</v>
      </c>
      <c r="Z3" s="65">
        <f t="shared" si="0"/>
        <v>2.4880382775119623</v>
      </c>
      <c r="AA3" s="65">
        <f t="shared" si="0"/>
        <v>0</v>
      </c>
      <c r="AB3" s="65">
        <f t="shared" si="0"/>
        <v>34.258373205741634</v>
      </c>
      <c r="AC3" s="66">
        <f t="shared" si="0"/>
        <v>247.19617224880383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</v>
      </c>
      <c r="AL3" s="68">
        <v>1</v>
      </c>
      <c r="AM3" s="69">
        <v>1</v>
      </c>
      <c r="AN3" s="70">
        <f>AD3*T3</f>
        <v>90.021052631578968</v>
      </c>
      <c r="AO3" s="60">
        <f t="shared" ref="AO3:AW7" si="1">AE3*U3</f>
        <v>4.8727272727272739</v>
      </c>
      <c r="AP3" s="60">
        <f t="shared" si="1"/>
        <v>6.3157894736842115</v>
      </c>
      <c r="AQ3" s="60">
        <f t="shared" si="1"/>
        <v>3.4220095693779906</v>
      </c>
      <c r="AR3" s="60">
        <f t="shared" si="1"/>
        <v>0</v>
      </c>
      <c r="AS3" s="60">
        <f t="shared" si="1"/>
        <v>4.784688995215312</v>
      </c>
      <c r="AT3" s="60">
        <f t="shared" si="1"/>
        <v>2.2392344497607661</v>
      </c>
      <c r="AU3" s="60">
        <f t="shared" si="1"/>
        <v>0</v>
      </c>
      <c r="AV3" s="60">
        <f t="shared" si="1"/>
        <v>34.258373205741634</v>
      </c>
      <c r="AW3" s="60">
        <f t="shared" si="1"/>
        <v>247.19617224880383</v>
      </c>
    </row>
    <row r="4" spans="1:49" x14ac:dyDescent="0.25">
      <c r="A4" s="71"/>
      <c r="B4" s="71"/>
      <c r="C4" s="71"/>
      <c r="D4" s="71"/>
      <c r="E4" s="92" t="s">
        <v>499</v>
      </c>
      <c r="F4" s="92">
        <v>242</v>
      </c>
      <c r="G4" s="92">
        <v>0.7</v>
      </c>
      <c r="H4" s="60">
        <f>G4/SUM($G$3:$G$7)</f>
        <v>0.66985645933014359</v>
      </c>
      <c r="I4" s="78">
        <f t="shared" ref="I4:I7" si="2">$D$3*H4</f>
        <v>133.97129186602871</v>
      </c>
      <c r="J4" s="61">
        <v>24.5</v>
      </c>
      <c r="K4" s="62">
        <v>1</v>
      </c>
      <c r="L4" s="62">
        <v>0.1</v>
      </c>
      <c r="M4" s="62">
        <v>4.9000000000000004</v>
      </c>
      <c r="N4" s="62">
        <v>1.5</v>
      </c>
      <c r="O4" s="62">
        <v>0</v>
      </c>
      <c r="P4" s="62">
        <v>16.5</v>
      </c>
      <c r="Q4" s="62">
        <v>56.02</v>
      </c>
      <c r="R4" s="62">
        <v>13.9</v>
      </c>
      <c r="S4" s="63">
        <v>2.5</v>
      </c>
      <c r="T4" s="64">
        <f t="shared" si="0"/>
        <v>32.822966507177028</v>
      </c>
      <c r="U4" s="65">
        <f t="shared" si="0"/>
        <v>1.339712918660287</v>
      </c>
      <c r="V4" s="65">
        <f t="shared" si="0"/>
        <v>0.13397129186602871</v>
      </c>
      <c r="W4" s="65">
        <f t="shared" si="0"/>
        <v>6.5645933014354068</v>
      </c>
      <c r="X4" s="65">
        <f t="shared" si="0"/>
        <v>2.0095693779904304</v>
      </c>
      <c r="Y4" s="65">
        <f t="shared" si="0"/>
        <v>0</v>
      </c>
      <c r="Z4" s="65">
        <f t="shared" si="0"/>
        <v>22.105263157894736</v>
      </c>
      <c r="AA4" s="65">
        <f t="shared" si="0"/>
        <v>75.050717703349278</v>
      </c>
      <c r="AB4" s="65">
        <f t="shared" si="0"/>
        <v>18.62200956937799</v>
      </c>
      <c r="AC4" s="66">
        <f t="shared" si="0"/>
        <v>3.3492822966507174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0.9</v>
      </c>
      <c r="AK4" s="68">
        <v>0.85</v>
      </c>
      <c r="AL4" s="68">
        <v>1</v>
      </c>
      <c r="AM4" s="69">
        <v>1</v>
      </c>
      <c r="AN4" s="70">
        <f t="shared" ref="AN4:AN7" si="3">AD4*T4</f>
        <v>32.822966507177028</v>
      </c>
      <c r="AO4" s="60">
        <f t="shared" si="1"/>
        <v>1.339712918660287</v>
      </c>
      <c r="AP4" s="60">
        <f t="shared" si="1"/>
        <v>0.13397129186602871</v>
      </c>
      <c r="AQ4" s="60">
        <f t="shared" si="1"/>
        <v>6.5645933014354068</v>
      </c>
      <c r="AR4" s="60">
        <f t="shared" si="1"/>
        <v>2.0095693779904304</v>
      </c>
      <c r="AS4" s="60">
        <f t="shared" si="1"/>
        <v>0</v>
      </c>
      <c r="AT4" s="60">
        <f t="shared" si="1"/>
        <v>19.894736842105264</v>
      </c>
      <c r="AU4" s="60">
        <f t="shared" si="1"/>
        <v>63.793110047846888</v>
      </c>
      <c r="AV4" s="60">
        <f t="shared" si="1"/>
        <v>18.62200956937799</v>
      </c>
      <c r="AW4" s="60">
        <f t="shared" si="1"/>
        <v>3.3492822966507174</v>
      </c>
    </row>
    <row r="5" spans="1:49" x14ac:dyDescent="0.25">
      <c r="A5" s="71"/>
      <c r="B5" s="71"/>
      <c r="C5" s="71"/>
      <c r="D5" s="71"/>
      <c r="E5" s="92" t="s">
        <v>6</v>
      </c>
      <c r="F5" s="92">
        <v>191</v>
      </c>
      <c r="G5" s="92">
        <v>0.2</v>
      </c>
      <c r="H5" s="60">
        <f>G5/SUM($G$3:$G$7)</f>
        <v>0.19138755980861247</v>
      </c>
      <c r="I5" s="78">
        <f t="shared" si="2"/>
        <v>38.277511961722496</v>
      </c>
      <c r="J5" s="61">
        <v>44.1</v>
      </c>
      <c r="K5" s="62">
        <v>1</v>
      </c>
      <c r="L5" s="62">
        <v>0.1</v>
      </c>
      <c r="M5" s="62">
        <v>9.8000000000000007</v>
      </c>
      <c r="N5" s="62">
        <v>1.1000000000000001</v>
      </c>
      <c r="O5" s="62">
        <v>0</v>
      </c>
      <c r="P5" s="62">
        <v>650</v>
      </c>
      <c r="Q5" s="62">
        <v>14.6</v>
      </c>
      <c r="R5" s="62">
        <v>30</v>
      </c>
      <c r="S5" s="63">
        <v>25</v>
      </c>
      <c r="T5" s="64">
        <f t="shared" si="0"/>
        <v>16.880382775119621</v>
      </c>
      <c r="U5" s="65">
        <f t="shared" si="0"/>
        <v>0.38277511961722493</v>
      </c>
      <c r="V5" s="65">
        <f t="shared" si="0"/>
        <v>3.8277511961722493E-2</v>
      </c>
      <c r="W5" s="65">
        <f t="shared" si="0"/>
        <v>3.7511961722488047</v>
      </c>
      <c r="X5" s="65">
        <f t="shared" si="0"/>
        <v>0.42105263157894746</v>
      </c>
      <c r="Y5" s="65">
        <f t="shared" si="0"/>
        <v>0</v>
      </c>
      <c r="Z5" s="65">
        <f t="shared" si="0"/>
        <v>248.8038277511962</v>
      </c>
      <c r="AA5" s="65">
        <f t="shared" si="0"/>
        <v>5.588516746411484</v>
      </c>
      <c r="AB5" s="65">
        <f t="shared" si="0"/>
        <v>11.483253588516748</v>
      </c>
      <c r="AC5" s="66">
        <f t="shared" si="0"/>
        <v>9.569377990430624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0.9</v>
      </c>
      <c r="AK5" s="68">
        <v>0.85</v>
      </c>
      <c r="AL5" s="68">
        <v>1</v>
      </c>
      <c r="AM5" s="69">
        <v>1</v>
      </c>
      <c r="AN5" s="70">
        <f t="shared" si="3"/>
        <v>16.880382775119621</v>
      </c>
      <c r="AO5" s="60">
        <f t="shared" si="1"/>
        <v>0.38277511961722493</v>
      </c>
      <c r="AP5" s="60">
        <f t="shared" si="1"/>
        <v>3.8277511961722493E-2</v>
      </c>
      <c r="AQ5" s="60">
        <f t="shared" si="1"/>
        <v>3.7511961722488047</v>
      </c>
      <c r="AR5" s="60">
        <f t="shared" si="1"/>
        <v>0.42105263157894746</v>
      </c>
      <c r="AS5" s="60">
        <f t="shared" si="1"/>
        <v>0</v>
      </c>
      <c r="AT5" s="60">
        <f t="shared" si="1"/>
        <v>223.92344497607658</v>
      </c>
      <c r="AU5" s="60">
        <f t="shared" si="1"/>
        <v>4.7502392344497615</v>
      </c>
      <c r="AV5" s="60">
        <f t="shared" si="1"/>
        <v>11.483253588516748</v>
      </c>
      <c r="AW5" s="60">
        <f t="shared" si="1"/>
        <v>9.569377990430624</v>
      </c>
    </row>
    <row r="6" spans="1:49" x14ac:dyDescent="0.25">
      <c r="A6" s="71"/>
      <c r="B6" s="71"/>
      <c r="C6" s="71"/>
      <c r="D6" s="71"/>
      <c r="E6" s="92" t="s">
        <v>8</v>
      </c>
      <c r="F6" s="92">
        <v>1432</v>
      </c>
      <c r="G6" s="92">
        <v>0.03</v>
      </c>
      <c r="H6" s="60">
        <f>G6/SUM($G$3:$G$7)</f>
        <v>2.8708133971291867E-2</v>
      </c>
      <c r="I6" s="78">
        <f t="shared" si="2"/>
        <v>5.741626794258373</v>
      </c>
      <c r="J6" s="61">
        <v>898.2</v>
      </c>
      <c r="K6" s="62">
        <v>0</v>
      </c>
      <c r="L6" s="62">
        <v>99.8</v>
      </c>
      <c r="M6" s="62">
        <v>0</v>
      </c>
      <c r="N6" s="62">
        <v>0</v>
      </c>
      <c r="O6" s="62">
        <v>64</v>
      </c>
      <c r="P6" s="62">
        <v>40</v>
      </c>
      <c r="Q6" s="62">
        <v>0</v>
      </c>
      <c r="R6" s="62">
        <v>18</v>
      </c>
      <c r="S6" s="63">
        <v>5.0999999999999996</v>
      </c>
      <c r="T6" s="64">
        <f t="shared" si="0"/>
        <v>51.571291866028709</v>
      </c>
      <c r="U6" s="65">
        <f t="shared" si="0"/>
        <v>0</v>
      </c>
      <c r="V6" s="65">
        <f t="shared" si="0"/>
        <v>5.7301435406698555</v>
      </c>
      <c r="W6" s="65">
        <f t="shared" si="0"/>
        <v>0</v>
      </c>
      <c r="X6" s="65">
        <f t="shared" si="0"/>
        <v>0</v>
      </c>
      <c r="Y6" s="65">
        <f t="shared" si="0"/>
        <v>3.6746411483253585</v>
      </c>
      <c r="Z6" s="65">
        <f t="shared" si="0"/>
        <v>2.2966507177033488</v>
      </c>
      <c r="AA6" s="65">
        <f t="shared" si="0"/>
        <v>0</v>
      </c>
      <c r="AB6" s="65">
        <f t="shared" si="0"/>
        <v>1.033492822966507</v>
      </c>
      <c r="AC6" s="66">
        <f t="shared" si="0"/>
        <v>0.29282296650717698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51.571291866028709</v>
      </c>
      <c r="AO6" s="60">
        <f t="shared" si="1"/>
        <v>0</v>
      </c>
      <c r="AP6" s="60">
        <f t="shared" si="1"/>
        <v>5.7301435406698555</v>
      </c>
      <c r="AQ6" s="60">
        <f t="shared" si="1"/>
        <v>0</v>
      </c>
      <c r="AR6" s="60">
        <f t="shared" si="1"/>
        <v>0</v>
      </c>
      <c r="AS6" s="60">
        <f t="shared" si="1"/>
        <v>3.6746411483253585</v>
      </c>
      <c r="AT6" s="60">
        <f t="shared" si="1"/>
        <v>2.2966507177033488</v>
      </c>
      <c r="AU6" s="60">
        <f t="shared" si="1"/>
        <v>0</v>
      </c>
      <c r="AV6" s="60">
        <f t="shared" si="1"/>
        <v>1.033492822966507</v>
      </c>
      <c r="AW6" s="60">
        <f t="shared" si="1"/>
        <v>0.29282296650717698</v>
      </c>
    </row>
    <row r="7" spans="1:49" x14ac:dyDescent="0.25">
      <c r="A7" s="72"/>
      <c r="B7" s="72"/>
      <c r="C7" s="72"/>
      <c r="D7" s="72"/>
      <c r="E7" s="92" t="s">
        <v>9</v>
      </c>
      <c r="F7" s="92">
        <v>1530</v>
      </c>
      <c r="G7" s="92">
        <v>1.4999999999999999E-2</v>
      </c>
      <c r="H7" s="60">
        <f>G7/SUM($G$3:$G$7)</f>
        <v>1.4354066985645933E-2</v>
      </c>
      <c r="I7" s="78">
        <f t="shared" si="2"/>
        <v>2.8708133971291865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2">
        <v>0</v>
      </c>
      <c r="P7" s="62">
        <v>0</v>
      </c>
      <c r="Q7" s="62">
        <v>0</v>
      </c>
      <c r="R7" s="62">
        <v>22</v>
      </c>
      <c r="S7" s="63">
        <v>39311</v>
      </c>
      <c r="T7" s="64">
        <f t="shared" si="0"/>
        <v>0</v>
      </c>
      <c r="U7" s="65">
        <f t="shared" si="0"/>
        <v>0</v>
      </c>
      <c r="V7" s="65">
        <f t="shared" si="0"/>
        <v>0</v>
      </c>
      <c r="W7" s="65">
        <f t="shared" si="0"/>
        <v>0</v>
      </c>
      <c r="X7" s="65">
        <f t="shared" si="0"/>
        <v>0</v>
      </c>
      <c r="Y7" s="65">
        <f t="shared" si="0"/>
        <v>0</v>
      </c>
      <c r="Z7" s="65">
        <f t="shared" si="0"/>
        <v>0</v>
      </c>
      <c r="AA7" s="65">
        <f t="shared" si="0"/>
        <v>0</v>
      </c>
      <c r="AB7" s="65">
        <f t="shared" si="0"/>
        <v>0.63157894736842102</v>
      </c>
      <c r="AC7" s="66">
        <f t="shared" si="0"/>
        <v>1128.5454545454545</v>
      </c>
      <c r="AD7" s="67">
        <v>1</v>
      </c>
      <c r="AE7" s="68">
        <v>1</v>
      </c>
      <c r="AF7" s="68">
        <v>1</v>
      </c>
      <c r="AG7" s="68">
        <v>1</v>
      </c>
      <c r="AH7" s="68">
        <v>1</v>
      </c>
      <c r="AI7" s="68">
        <v>1</v>
      </c>
      <c r="AJ7" s="68">
        <v>1</v>
      </c>
      <c r="AK7" s="68">
        <v>1</v>
      </c>
      <c r="AL7" s="68">
        <v>1</v>
      </c>
      <c r="AM7" s="69">
        <v>1</v>
      </c>
      <c r="AN7" s="70">
        <f t="shared" si="3"/>
        <v>0</v>
      </c>
      <c r="AO7" s="60">
        <f t="shared" si="1"/>
        <v>0</v>
      </c>
      <c r="AP7" s="60">
        <f t="shared" si="1"/>
        <v>0</v>
      </c>
      <c r="AQ7" s="60">
        <f t="shared" si="1"/>
        <v>0</v>
      </c>
      <c r="AR7" s="60">
        <f t="shared" si="1"/>
        <v>0</v>
      </c>
      <c r="AS7" s="60">
        <f t="shared" si="1"/>
        <v>0</v>
      </c>
      <c r="AT7" s="60">
        <f t="shared" si="1"/>
        <v>0</v>
      </c>
      <c r="AU7" s="60">
        <f t="shared" si="1"/>
        <v>0</v>
      </c>
      <c r="AV7" s="60">
        <f t="shared" si="1"/>
        <v>0.63157894736842102</v>
      </c>
      <c r="AW7" s="60">
        <f t="shared" si="1"/>
        <v>1128.5454545454545</v>
      </c>
    </row>
    <row r="8" spans="1:49" x14ac:dyDescent="0.25">
      <c r="A8" s="73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5"/>
      <c r="AM8" s="76" t="s">
        <v>31</v>
      </c>
      <c r="AN8" s="77">
        <f>SUM(AN3:AN7)</f>
        <v>191.29569377990433</v>
      </c>
      <c r="AO8" s="77">
        <f t="shared" ref="AO8:AW8" si="4">SUM(AO3:AO7)</f>
        <v>6.595215311004786</v>
      </c>
      <c r="AP8" s="77">
        <f t="shared" si="4"/>
        <v>12.218181818181819</v>
      </c>
      <c r="AQ8" s="77">
        <f t="shared" si="4"/>
        <v>13.737799043062203</v>
      </c>
      <c r="AR8" s="77">
        <f t="shared" si="4"/>
        <v>2.4306220095693778</v>
      </c>
      <c r="AS8" s="77">
        <f t="shared" si="4"/>
        <v>8.4593301435406705</v>
      </c>
      <c r="AT8" s="77">
        <f t="shared" si="4"/>
        <v>248.35406698564597</v>
      </c>
      <c r="AU8" s="77">
        <f t="shared" si="4"/>
        <v>68.543349282296646</v>
      </c>
      <c r="AV8" s="77">
        <f t="shared" si="4"/>
        <v>66.028708133971307</v>
      </c>
      <c r="AW8" s="77">
        <f t="shared" si="4"/>
        <v>1388.9531100478468</v>
      </c>
    </row>
    <row r="10" spans="1:49" x14ac:dyDescent="0.25">
      <c r="B10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A1:A2"/>
    <mergeCell ref="B1:B2"/>
    <mergeCell ref="C1:C2"/>
    <mergeCell ref="D1:D2"/>
    <mergeCell ref="E1:E2"/>
    <mergeCell ref="F1:F2"/>
  </mergeCells>
  <phoneticPr fontId="3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"/>
  <sheetViews>
    <sheetView showGridLines="0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198</v>
      </c>
      <c r="B3" s="56" t="s">
        <v>500</v>
      </c>
      <c r="C3" s="56" t="s">
        <v>12</v>
      </c>
      <c r="D3" s="56">
        <v>200</v>
      </c>
      <c r="E3" s="58" t="s">
        <v>501</v>
      </c>
      <c r="F3" s="58">
        <v>246</v>
      </c>
      <c r="G3" s="92">
        <v>0.6</v>
      </c>
      <c r="H3" s="60">
        <f>G3/SUM($G$3:$G$6)</f>
        <v>0.57416267942583732</v>
      </c>
      <c r="I3" s="78">
        <f>$D$3*H3</f>
        <v>114.83253588516746</v>
      </c>
      <c r="J3" s="61">
        <v>24.8</v>
      </c>
      <c r="K3" s="62">
        <v>1.53</v>
      </c>
      <c r="L3" s="62">
        <v>0.2</v>
      </c>
      <c r="M3" s="62">
        <v>4.22</v>
      </c>
      <c r="N3" s="62">
        <v>0.6</v>
      </c>
      <c r="O3" s="62">
        <v>0</v>
      </c>
      <c r="P3" s="62">
        <v>15</v>
      </c>
      <c r="Q3" s="62">
        <v>5</v>
      </c>
      <c r="R3" s="62">
        <v>14</v>
      </c>
      <c r="S3" s="63">
        <v>2.6</v>
      </c>
      <c r="T3" s="64">
        <f t="shared" ref="T3:AC6" si="0">$I3/100*J3</f>
        <v>28.47846889952153</v>
      </c>
      <c r="U3" s="65">
        <f t="shared" si="0"/>
        <v>1.7569377990430621</v>
      </c>
      <c r="V3" s="65">
        <f t="shared" si="0"/>
        <v>0.22966507177033493</v>
      </c>
      <c r="W3" s="65">
        <f t="shared" si="0"/>
        <v>4.8459330143540669</v>
      </c>
      <c r="X3" s="65">
        <f t="shared" si="0"/>
        <v>0.68899521531100472</v>
      </c>
      <c r="Y3" s="65">
        <f t="shared" si="0"/>
        <v>0</v>
      </c>
      <c r="Z3" s="65">
        <f t="shared" si="0"/>
        <v>17.224880382775119</v>
      </c>
      <c r="AA3" s="65">
        <f t="shared" si="0"/>
        <v>5.741626794258373</v>
      </c>
      <c r="AB3" s="65">
        <f t="shared" si="0"/>
        <v>16.076555023923444</v>
      </c>
      <c r="AC3" s="66">
        <f t="shared" si="0"/>
        <v>2.9856459330143541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28.47846889952153</v>
      </c>
      <c r="AO3" s="60">
        <f t="shared" ref="AO3:AW6" si="1">AE3*U3</f>
        <v>1.7569377990430621</v>
      </c>
      <c r="AP3" s="60">
        <f t="shared" si="1"/>
        <v>0.22966507177033493</v>
      </c>
      <c r="AQ3" s="60">
        <f t="shared" si="1"/>
        <v>4.8459330143540669</v>
      </c>
      <c r="AR3" s="60">
        <f t="shared" si="1"/>
        <v>0.68899521531100472</v>
      </c>
      <c r="AS3" s="60">
        <f t="shared" si="1"/>
        <v>0</v>
      </c>
      <c r="AT3" s="60">
        <f t="shared" si="1"/>
        <v>15.502392344497608</v>
      </c>
      <c r="AU3" s="60">
        <f t="shared" si="1"/>
        <v>4.8803827751196165</v>
      </c>
      <c r="AV3" s="60">
        <f t="shared" si="1"/>
        <v>16.076555023923444</v>
      </c>
      <c r="AW3" s="60">
        <f t="shared" si="1"/>
        <v>2.9856459330143541</v>
      </c>
    </row>
    <row r="4" spans="1:49" x14ac:dyDescent="0.25">
      <c r="A4" s="71"/>
      <c r="B4" s="71"/>
      <c r="C4" s="71"/>
      <c r="D4" s="71"/>
      <c r="E4" s="58" t="s">
        <v>4</v>
      </c>
      <c r="F4" s="58">
        <v>945</v>
      </c>
      <c r="G4" s="92">
        <v>0.4</v>
      </c>
      <c r="H4" s="60">
        <f>G4/SUM($G$3:$G$6)</f>
        <v>0.38277511961722493</v>
      </c>
      <c r="I4" s="78">
        <f t="shared" ref="I4:I6" si="2">$D$3*H4</f>
        <v>76.555023923444992</v>
      </c>
      <c r="J4" s="61">
        <v>139.5</v>
      </c>
      <c r="K4" s="62">
        <v>13</v>
      </c>
      <c r="L4" s="62">
        <v>8.5</v>
      </c>
      <c r="M4" s="62">
        <v>2.75</v>
      </c>
      <c r="N4" s="62">
        <v>0</v>
      </c>
      <c r="O4" s="62">
        <v>584.6</v>
      </c>
      <c r="P4" s="62">
        <v>233.3</v>
      </c>
      <c r="Q4" s="62">
        <v>0</v>
      </c>
      <c r="R4" s="62">
        <v>56</v>
      </c>
      <c r="S4" s="63">
        <v>131</v>
      </c>
      <c r="T4" s="64">
        <f t="shared" si="0"/>
        <v>106.79425837320575</v>
      </c>
      <c r="U4" s="65">
        <f t="shared" si="0"/>
        <v>9.9521531100478491</v>
      </c>
      <c r="V4" s="65">
        <f t="shared" si="0"/>
        <v>6.5071770334928241</v>
      </c>
      <c r="W4" s="65">
        <f t="shared" si="0"/>
        <v>2.1052631578947372</v>
      </c>
      <c r="X4" s="65">
        <f t="shared" si="0"/>
        <v>0</v>
      </c>
      <c r="Y4" s="65">
        <f t="shared" si="0"/>
        <v>447.54066985645943</v>
      </c>
      <c r="Z4" s="65">
        <f t="shared" si="0"/>
        <v>178.60287081339717</v>
      </c>
      <c r="AA4" s="65">
        <f t="shared" si="0"/>
        <v>0</v>
      </c>
      <c r="AB4" s="65">
        <f t="shared" si="0"/>
        <v>42.87081339712919</v>
      </c>
      <c r="AC4" s="66">
        <f t="shared" si="0"/>
        <v>100.28708133971293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6" si="3">AD4*T4</f>
        <v>106.79425837320575</v>
      </c>
      <c r="AO4" s="60">
        <f t="shared" si="1"/>
        <v>9.9521531100478491</v>
      </c>
      <c r="AP4" s="60">
        <f t="shared" si="1"/>
        <v>6.5071770334928241</v>
      </c>
      <c r="AQ4" s="60">
        <f t="shared" si="1"/>
        <v>2.1052631578947372</v>
      </c>
      <c r="AR4" s="60">
        <f t="shared" si="1"/>
        <v>0</v>
      </c>
      <c r="AS4" s="60">
        <f t="shared" si="1"/>
        <v>447.54066985645943</v>
      </c>
      <c r="AT4" s="60">
        <f t="shared" si="1"/>
        <v>178.60287081339717</v>
      </c>
      <c r="AU4" s="60">
        <f t="shared" si="1"/>
        <v>0</v>
      </c>
      <c r="AV4" s="60">
        <f t="shared" si="1"/>
        <v>42.87081339712919</v>
      </c>
      <c r="AW4" s="60">
        <f t="shared" si="1"/>
        <v>100.28708133971293</v>
      </c>
    </row>
    <row r="5" spans="1:49" x14ac:dyDescent="0.25">
      <c r="A5" s="71"/>
      <c r="B5" s="71"/>
      <c r="C5" s="71"/>
      <c r="D5" s="71"/>
      <c r="E5" s="92" t="s">
        <v>8</v>
      </c>
      <c r="F5" s="92">
        <v>1432</v>
      </c>
      <c r="G5" s="92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92" t="s">
        <v>9</v>
      </c>
      <c r="F6" s="92">
        <v>1530</v>
      </c>
      <c r="G6" s="92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186.84401913875598</v>
      </c>
      <c r="AO7" s="77">
        <f t="shared" ref="AO7:AW7" si="4">SUM(AO3:AO6)</f>
        <v>11.709090909090911</v>
      </c>
      <c r="AP7" s="77">
        <f t="shared" si="4"/>
        <v>12.466985645933015</v>
      </c>
      <c r="AQ7" s="77">
        <f t="shared" si="4"/>
        <v>6.951196172248804</v>
      </c>
      <c r="AR7" s="77">
        <f t="shared" si="4"/>
        <v>0.68899521531100472</v>
      </c>
      <c r="AS7" s="77">
        <f t="shared" si="4"/>
        <v>451.21531100478478</v>
      </c>
      <c r="AT7" s="77">
        <f t="shared" si="4"/>
        <v>196.40191387559815</v>
      </c>
      <c r="AU7" s="77">
        <f t="shared" si="4"/>
        <v>4.8803827751196165</v>
      </c>
      <c r="AV7" s="77">
        <f t="shared" si="4"/>
        <v>60.612440191387556</v>
      </c>
      <c r="AW7" s="77">
        <f t="shared" si="4"/>
        <v>1232.1110047846889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A1:A2"/>
    <mergeCell ref="B1:B2"/>
    <mergeCell ref="C1:C2"/>
    <mergeCell ref="D1:D2"/>
    <mergeCell ref="E1:E2"/>
    <mergeCell ref="F1:F2"/>
  </mergeCells>
  <phoneticPr fontId="3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"/>
  <sheetViews>
    <sheetView showGridLines="0" workbookViewId="0">
      <selection activeCell="E3" sqref="E3:E6"/>
    </sheetView>
  </sheetViews>
  <sheetFormatPr baseColWidth="10" defaultRowHeight="18" x14ac:dyDescent="0.25"/>
  <cols>
    <col min="1" max="1" width="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199</v>
      </c>
      <c r="B3" s="56" t="s">
        <v>502</v>
      </c>
      <c r="C3" s="56" t="s">
        <v>12</v>
      </c>
      <c r="D3" s="56">
        <v>200</v>
      </c>
      <c r="E3" s="58" t="s">
        <v>503</v>
      </c>
      <c r="F3" s="58">
        <v>841</v>
      </c>
      <c r="G3" s="92">
        <v>0.3</v>
      </c>
      <c r="H3" s="60">
        <f>G3/SUM($G$3:$G$6)</f>
        <v>0.28708133971291866</v>
      </c>
      <c r="I3" s="78">
        <f>$D$3*H3</f>
        <v>57.41626794258373</v>
      </c>
      <c r="J3" s="61">
        <v>168.3</v>
      </c>
      <c r="K3" s="62">
        <v>19.8</v>
      </c>
      <c r="L3" s="62">
        <v>9.3000000000000007</v>
      </c>
      <c r="M3" s="62">
        <v>1.35</v>
      </c>
      <c r="N3" s="62">
        <v>0</v>
      </c>
      <c r="O3" s="62">
        <v>106.3</v>
      </c>
      <c r="P3" s="62">
        <v>48.1</v>
      </c>
      <c r="Q3" s="62">
        <v>0</v>
      </c>
      <c r="R3" s="62">
        <v>9.0399999999999991</v>
      </c>
      <c r="S3" s="63">
        <v>63.32</v>
      </c>
      <c r="T3" s="64">
        <f t="shared" ref="T3:AC6" si="0">$I3/100*J3</f>
        <v>96.631578947368425</v>
      </c>
      <c r="U3" s="65">
        <f t="shared" si="0"/>
        <v>11.368421052631579</v>
      </c>
      <c r="V3" s="65">
        <f t="shared" si="0"/>
        <v>5.3397129186602879</v>
      </c>
      <c r="W3" s="65">
        <f t="shared" si="0"/>
        <v>0.77511961722488043</v>
      </c>
      <c r="X3" s="65">
        <f t="shared" si="0"/>
        <v>0</v>
      </c>
      <c r="Y3" s="65">
        <f t="shared" si="0"/>
        <v>61.033492822966508</v>
      </c>
      <c r="Z3" s="65">
        <f t="shared" si="0"/>
        <v>27.617224880382775</v>
      </c>
      <c r="AA3" s="65">
        <f t="shared" si="0"/>
        <v>0</v>
      </c>
      <c r="AB3" s="65">
        <f t="shared" si="0"/>
        <v>5.1904306220095693</v>
      </c>
      <c r="AC3" s="66">
        <f t="shared" si="0"/>
        <v>36.355980861244021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0.9</v>
      </c>
      <c r="AK3" s="68">
        <v>0.85</v>
      </c>
      <c r="AL3" s="68">
        <v>1</v>
      </c>
      <c r="AM3" s="69">
        <v>1</v>
      </c>
      <c r="AN3" s="70">
        <f>AD3*T3</f>
        <v>96.631578947368425</v>
      </c>
      <c r="AO3" s="60">
        <f t="shared" ref="AO3:AW6" si="1">AE3*U3</f>
        <v>11.368421052631579</v>
      </c>
      <c r="AP3" s="60">
        <f t="shared" si="1"/>
        <v>5.3397129186602879</v>
      </c>
      <c r="AQ3" s="60">
        <f t="shared" si="1"/>
        <v>0.77511961722488043</v>
      </c>
      <c r="AR3" s="60">
        <f t="shared" si="1"/>
        <v>0</v>
      </c>
      <c r="AS3" s="60">
        <f t="shared" si="1"/>
        <v>61.033492822966508</v>
      </c>
      <c r="AT3" s="60">
        <f t="shared" si="1"/>
        <v>24.855502392344498</v>
      </c>
      <c r="AU3" s="60">
        <f t="shared" si="1"/>
        <v>0</v>
      </c>
      <c r="AV3" s="60">
        <f t="shared" si="1"/>
        <v>5.1904306220095693</v>
      </c>
      <c r="AW3" s="60">
        <f t="shared" si="1"/>
        <v>36.355980861244021</v>
      </c>
    </row>
    <row r="4" spans="1:49" x14ac:dyDescent="0.25">
      <c r="A4" s="71"/>
      <c r="B4" s="71"/>
      <c r="C4" s="71"/>
      <c r="D4" s="71"/>
      <c r="E4" s="58" t="s">
        <v>107</v>
      </c>
      <c r="F4" s="58">
        <v>294</v>
      </c>
      <c r="G4" s="92">
        <v>0.7</v>
      </c>
      <c r="H4" s="60">
        <f>G4/SUM($G$3:$G$6)</f>
        <v>0.66985645933014359</v>
      </c>
      <c r="I4" s="78">
        <f t="shared" ref="I4:I6" si="2">$D$3*H4</f>
        <v>133.97129186602871</v>
      </c>
      <c r="J4" s="61">
        <v>39</v>
      </c>
      <c r="K4" s="62">
        <v>4.0999999999999996</v>
      </c>
      <c r="L4" s="62">
        <v>0.6</v>
      </c>
      <c r="M4" s="62">
        <v>4.3</v>
      </c>
      <c r="N4" s="62">
        <v>1.6</v>
      </c>
      <c r="O4" s="62">
        <v>0</v>
      </c>
      <c r="P4" s="62">
        <v>1202</v>
      </c>
      <c r="Q4" s="62">
        <v>51</v>
      </c>
      <c r="R4" s="62">
        <v>67</v>
      </c>
      <c r="S4" s="63">
        <v>18.8</v>
      </c>
      <c r="T4" s="64">
        <f t="shared" si="0"/>
        <v>52.248803827751189</v>
      </c>
      <c r="U4" s="65">
        <f t="shared" si="0"/>
        <v>5.4928229665071759</v>
      </c>
      <c r="V4" s="65">
        <f t="shared" si="0"/>
        <v>0.80382775119617211</v>
      </c>
      <c r="W4" s="65">
        <f t="shared" si="0"/>
        <v>5.7607655502392339</v>
      </c>
      <c r="X4" s="65">
        <f t="shared" si="0"/>
        <v>2.1435406698564594</v>
      </c>
      <c r="Y4" s="65">
        <f t="shared" si="0"/>
        <v>0</v>
      </c>
      <c r="Z4" s="65">
        <f t="shared" si="0"/>
        <v>1610.3349282296649</v>
      </c>
      <c r="AA4" s="65">
        <f t="shared" si="0"/>
        <v>68.325358851674636</v>
      </c>
      <c r="AB4" s="65">
        <f t="shared" si="0"/>
        <v>89.760765550239228</v>
      </c>
      <c r="AC4" s="66">
        <f t="shared" si="0"/>
        <v>25.186602870813395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6" si="3">AD4*T4</f>
        <v>52.248803827751189</v>
      </c>
      <c r="AO4" s="60">
        <f t="shared" si="1"/>
        <v>5.4928229665071759</v>
      </c>
      <c r="AP4" s="60">
        <f t="shared" si="1"/>
        <v>0.80382775119617211</v>
      </c>
      <c r="AQ4" s="60">
        <f t="shared" si="1"/>
        <v>5.7607655502392339</v>
      </c>
      <c r="AR4" s="60">
        <f t="shared" si="1"/>
        <v>2.1435406698564594</v>
      </c>
      <c r="AS4" s="60">
        <f t="shared" si="1"/>
        <v>0</v>
      </c>
      <c r="AT4" s="60">
        <f t="shared" si="1"/>
        <v>1610.3349282296649</v>
      </c>
      <c r="AU4" s="60">
        <f t="shared" si="1"/>
        <v>54.66028708133971</v>
      </c>
      <c r="AV4" s="60">
        <f t="shared" si="1"/>
        <v>89.760765550239228</v>
      </c>
      <c r="AW4" s="60">
        <f t="shared" si="1"/>
        <v>25.186602870813395</v>
      </c>
    </row>
    <row r="5" spans="1:49" x14ac:dyDescent="0.25">
      <c r="A5" s="71"/>
      <c r="B5" s="71"/>
      <c r="C5" s="71"/>
      <c r="D5" s="71"/>
      <c r="E5" s="92" t="s">
        <v>8</v>
      </c>
      <c r="F5" s="92">
        <v>1432</v>
      </c>
      <c r="G5" s="92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92" t="s">
        <v>9</v>
      </c>
      <c r="F6" s="92">
        <v>1530</v>
      </c>
      <c r="G6" s="92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200.45167464114832</v>
      </c>
      <c r="AO7" s="77">
        <f t="shared" ref="AO7:AW7" si="4">SUM(AO3:AO6)</f>
        <v>16.861244019138756</v>
      </c>
      <c r="AP7" s="77">
        <f t="shared" si="4"/>
        <v>11.873684210526315</v>
      </c>
      <c r="AQ7" s="77">
        <f t="shared" si="4"/>
        <v>6.5358851674641141</v>
      </c>
      <c r="AR7" s="77">
        <f t="shared" si="4"/>
        <v>2.1435406698564594</v>
      </c>
      <c r="AS7" s="77">
        <f t="shared" si="4"/>
        <v>64.708133971291872</v>
      </c>
      <c r="AT7" s="77">
        <f t="shared" si="4"/>
        <v>1637.4870813397129</v>
      </c>
      <c r="AU7" s="77">
        <f t="shared" si="4"/>
        <v>54.66028708133971</v>
      </c>
      <c r="AV7" s="77">
        <f t="shared" si="4"/>
        <v>96.616267942583733</v>
      </c>
      <c r="AW7" s="77">
        <f t="shared" si="4"/>
        <v>1190.3808612440191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A1:A2"/>
    <mergeCell ref="B1:B2"/>
    <mergeCell ref="C1:C2"/>
    <mergeCell ref="D1:D2"/>
    <mergeCell ref="E1:E2"/>
    <mergeCell ref="F1:F2"/>
  </mergeCells>
  <phoneticPr fontId="3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"/>
  <sheetViews>
    <sheetView showGridLines="0" tabSelected="1" workbookViewId="0">
      <selection activeCell="B3" sqref="B3:D3"/>
    </sheetView>
  </sheetViews>
  <sheetFormatPr baseColWidth="10" defaultRowHeight="18" x14ac:dyDescent="0.25"/>
  <cols>
    <col min="1" max="1" width="5" style="50" bestFit="1" customWidth="1"/>
    <col min="2" max="2" width="13.5" style="50" bestFit="1" customWidth="1"/>
    <col min="3" max="19" width="10.83203125" style="50"/>
    <col min="20" max="20" width="10.83203125" style="50" customWidth="1"/>
    <col min="21" max="16384" width="10.83203125" style="50"/>
  </cols>
  <sheetData>
    <row r="1" spans="1:49" x14ac:dyDescent="0.25">
      <c r="A1" s="93" t="s">
        <v>0</v>
      </c>
      <c r="B1" s="93" t="s">
        <v>1</v>
      </c>
      <c r="C1" s="93" t="s">
        <v>10</v>
      </c>
      <c r="D1" s="93" t="s">
        <v>14</v>
      </c>
      <c r="E1" s="93" t="s">
        <v>2</v>
      </c>
      <c r="F1" s="94" t="s">
        <v>45</v>
      </c>
      <c r="G1" s="93" t="s">
        <v>13</v>
      </c>
      <c r="H1" s="93" t="s">
        <v>32</v>
      </c>
      <c r="I1" s="96" t="s">
        <v>15</v>
      </c>
      <c r="J1" s="97" t="s">
        <v>16</v>
      </c>
      <c r="K1" s="98"/>
      <c r="L1" s="98"/>
      <c r="M1" s="98"/>
      <c r="N1" s="98"/>
      <c r="O1" s="98"/>
      <c r="P1" s="98"/>
      <c r="Q1" s="98"/>
      <c r="R1" s="98"/>
      <c r="S1" s="99"/>
      <c r="T1" s="97" t="s">
        <v>27</v>
      </c>
      <c r="U1" s="98"/>
      <c r="V1" s="98"/>
      <c r="W1" s="98"/>
      <c r="X1" s="98"/>
      <c r="Y1" s="98"/>
      <c r="Z1" s="98"/>
      <c r="AA1" s="98"/>
      <c r="AB1" s="98"/>
      <c r="AC1" s="99"/>
      <c r="AD1" s="97" t="s">
        <v>28</v>
      </c>
      <c r="AE1" s="98"/>
      <c r="AF1" s="98"/>
      <c r="AG1" s="98"/>
      <c r="AH1" s="98"/>
      <c r="AI1" s="98"/>
      <c r="AJ1" s="98"/>
      <c r="AK1" s="98"/>
      <c r="AL1" s="98"/>
      <c r="AM1" s="99"/>
      <c r="AN1" s="100" t="s">
        <v>29</v>
      </c>
      <c r="AO1" s="101"/>
      <c r="AP1" s="101"/>
      <c r="AQ1" s="101"/>
      <c r="AR1" s="101"/>
      <c r="AS1" s="101"/>
      <c r="AT1" s="101"/>
      <c r="AU1" s="101"/>
      <c r="AV1" s="101"/>
      <c r="AW1" s="101"/>
    </row>
    <row r="2" spans="1:49" x14ac:dyDescent="0.25">
      <c r="A2" s="93"/>
      <c r="B2" s="93"/>
      <c r="C2" s="93"/>
      <c r="D2" s="93"/>
      <c r="E2" s="93"/>
      <c r="F2" s="95"/>
      <c r="G2" s="93"/>
      <c r="H2" s="93"/>
      <c r="I2" s="96"/>
      <c r="J2" s="51" t="s">
        <v>17</v>
      </c>
      <c r="K2" s="52" t="s">
        <v>18</v>
      </c>
      <c r="L2" s="52" t="s">
        <v>19</v>
      </c>
      <c r="M2" s="52" t="s">
        <v>20</v>
      </c>
      <c r="N2" s="52" t="s">
        <v>21</v>
      </c>
      <c r="O2" s="52" t="s">
        <v>22</v>
      </c>
      <c r="P2" s="52" t="s">
        <v>23</v>
      </c>
      <c r="Q2" s="52" t="s">
        <v>24</v>
      </c>
      <c r="R2" s="52" t="s">
        <v>25</v>
      </c>
      <c r="S2" s="53" t="s">
        <v>26</v>
      </c>
      <c r="T2" s="51" t="s">
        <v>17</v>
      </c>
      <c r="U2" s="52" t="s">
        <v>18</v>
      </c>
      <c r="V2" s="52" t="s">
        <v>19</v>
      </c>
      <c r="W2" s="52" t="s">
        <v>20</v>
      </c>
      <c r="X2" s="52" t="s">
        <v>21</v>
      </c>
      <c r="Y2" s="52" t="s">
        <v>22</v>
      </c>
      <c r="Z2" s="52" t="s">
        <v>23</v>
      </c>
      <c r="AA2" s="52" t="s">
        <v>24</v>
      </c>
      <c r="AB2" s="52" t="s">
        <v>25</v>
      </c>
      <c r="AC2" s="53" t="s">
        <v>26</v>
      </c>
      <c r="AD2" s="51" t="s">
        <v>17</v>
      </c>
      <c r="AE2" s="52" t="s">
        <v>18</v>
      </c>
      <c r="AF2" s="52" t="s">
        <v>19</v>
      </c>
      <c r="AG2" s="52" t="s">
        <v>20</v>
      </c>
      <c r="AH2" s="52" t="s">
        <v>21</v>
      </c>
      <c r="AI2" s="52" t="s">
        <v>22</v>
      </c>
      <c r="AJ2" s="52" t="s">
        <v>23</v>
      </c>
      <c r="AK2" s="52" t="s">
        <v>24</v>
      </c>
      <c r="AL2" s="52" t="s">
        <v>25</v>
      </c>
      <c r="AM2" s="53" t="s">
        <v>26</v>
      </c>
      <c r="AN2" s="54" t="s">
        <v>17</v>
      </c>
      <c r="AO2" s="55" t="s">
        <v>18</v>
      </c>
      <c r="AP2" s="55" t="s">
        <v>19</v>
      </c>
      <c r="AQ2" s="55" t="s">
        <v>20</v>
      </c>
      <c r="AR2" s="55" t="s">
        <v>21</v>
      </c>
      <c r="AS2" s="55" t="s">
        <v>22</v>
      </c>
      <c r="AT2" s="55" t="s">
        <v>23</v>
      </c>
      <c r="AU2" s="55" t="s">
        <v>24</v>
      </c>
      <c r="AV2" s="55" t="s">
        <v>25</v>
      </c>
      <c r="AW2" s="55" t="s">
        <v>26</v>
      </c>
    </row>
    <row r="3" spans="1:49" x14ac:dyDescent="0.25">
      <c r="A3" s="56">
        <v>200</v>
      </c>
      <c r="B3" s="56" t="s">
        <v>504</v>
      </c>
      <c r="C3" s="56" t="s">
        <v>12</v>
      </c>
      <c r="D3" s="56">
        <v>200</v>
      </c>
      <c r="E3" s="58" t="s">
        <v>62</v>
      </c>
      <c r="F3" s="58">
        <v>129</v>
      </c>
      <c r="G3" s="92">
        <v>0.7</v>
      </c>
      <c r="H3" s="60">
        <f>G3/SUM($G$3:$G$6)</f>
        <v>0.66985645933014359</v>
      </c>
      <c r="I3" s="78">
        <f>$D$3*H3</f>
        <v>133.97129186602871</v>
      </c>
      <c r="J3" s="61">
        <v>168.3</v>
      </c>
      <c r="K3" s="62">
        <v>19.8</v>
      </c>
      <c r="L3" s="62">
        <v>9.3000000000000007</v>
      </c>
      <c r="M3" s="62">
        <v>1.35</v>
      </c>
      <c r="N3" s="62">
        <v>0</v>
      </c>
      <c r="O3" s="62">
        <v>106.3</v>
      </c>
      <c r="P3" s="62">
        <v>48.1</v>
      </c>
      <c r="Q3" s="62">
        <v>0</v>
      </c>
      <c r="R3" s="62">
        <v>9.0399999999999991</v>
      </c>
      <c r="S3" s="63">
        <v>63.32</v>
      </c>
      <c r="T3" s="64">
        <f t="shared" ref="T3:AC6" si="0">$I3/100*J3</f>
        <v>225.4736842105263</v>
      </c>
      <c r="U3" s="65">
        <f t="shared" si="0"/>
        <v>26.526315789473681</v>
      </c>
      <c r="V3" s="65">
        <f t="shared" si="0"/>
        <v>12.45933014354067</v>
      </c>
      <c r="W3" s="65">
        <f t="shared" si="0"/>
        <v>1.8086124401913874</v>
      </c>
      <c r="X3" s="65">
        <f t="shared" si="0"/>
        <v>0</v>
      </c>
      <c r="Y3" s="65">
        <f t="shared" si="0"/>
        <v>142.4114832535885</v>
      </c>
      <c r="Z3" s="65">
        <f t="shared" si="0"/>
        <v>64.440191387559807</v>
      </c>
      <c r="AA3" s="65">
        <f t="shared" si="0"/>
        <v>0</v>
      </c>
      <c r="AB3" s="65">
        <f t="shared" si="0"/>
        <v>12.111004784688992</v>
      </c>
      <c r="AC3" s="66">
        <f t="shared" si="0"/>
        <v>84.830622009569367</v>
      </c>
      <c r="AD3" s="67">
        <v>1</v>
      </c>
      <c r="AE3" s="68">
        <v>1</v>
      </c>
      <c r="AF3" s="68">
        <v>1</v>
      </c>
      <c r="AG3" s="68">
        <v>1</v>
      </c>
      <c r="AH3" s="68">
        <v>1</v>
      </c>
      <c r="AI3" s="68">
        <v>1</v>
      </c>
      <c r="AJ3" s="68">
        <v>1</v>
      </c>
      <c r="AK3" s="68">
        <v>0.8</v>
      </c>
      <c r="AL3" s="68">
        <v>1</v>
      </c>
      <c r="AM3" s="69">
        <v>1</v>
      </c>
      <c r="AN3" s="70">
        <f>AD3*T3</f>
        <v>225.4736842105263</v>
      </c>
      <c r="AO3" s="60">
        <f t="shared" ref="AO3:AW6" si="1">AE3*U3</f>
        <v>26.526315789473681</v>
      </c>
      <c r="AP3" s="60">
        <f t="shared" si="1"/>
        <v>12.45933014354067</v>
      </c>
      <c r="AQ3" s="60">
        <f t="shared" si="1"/>
        <v>1.8086124401913874</v>
      </c>
      <c r="AR3" s="60">
        <f t="shared" si="1"/>
        <v>0</v>
      </c>
      <c r="AS3" s="60">
        <f t="shared" si="1"/>
        <v>142.4114832535885</v>
      </c>
      <c r="AT3" s="60">
        <f t="shared" si="1"/>
        <v>64.440191387559807</v>
      </c>
      <c r="AU3" s="60">
        <f t="shared" si="1"/>
        <v>0</v>
      </c>
      <c r="AV3" s="60">
        <f t="shared" si="1"/>
        <v>12.111004784688992</v>
      </c>
      <c r="AW3" s="60">
        <f t="shared" si="1"/>
        <v>84.830622009569367</v>
      </c>
    </row>
    <row r="4" spans="1:49" x14ac:dyDescent="0.25">
      <c r="A4" s="71"/>
      <c r="B4" s="71"/>
      <c r="C4" s="71"/>
      <c r="D4" s="71"/>
      <c r="E4" s="58" t="s">
        <v>69</v>
      </c>
      <c r="F4" s="58">
        <v>269</v>
      </c>
      <c r="G4" s="92">
        <v>0.3</v>
      </c>
      <c r="H4" s="60">
        <f>G4/SUM($G$3:$G$6)</f>
        <v>0.28708133971291866</v>
      </c>
      <c r="I4" s="78">
        <f t="shared" ref="I4:I6" si="2">$D$3*H4</f>
        <v>57.41626794258373</v>
      </c>
      <c r="J4" s="61">
        <v>39</v>
      </c>
      <c r="K4" s="62">
        <v>4.0999999999999996</v>
      </c>
      <c r="L4" s="62">
        <v>0.6</v>
      </c>
      <c r="M4" s="62">
        <v>4.3</v>
      </c>
      <c r="N4" s="62">
        <v>1.6</v>
      </c>
      <c r="O4" s="62">
        <v>0</v>
      </c>
      <c r="P4" s="62">
        <v>1202</v>
      </c>
      <c r="Q4" s="62">
        <v>51</v>
      </c>
      <c r="R4" s="62">
        <v>67</v>
      </c>
      <c r="S4" s="63">
        <v>18.8</v>
      </c>
      <c r="T4" s="64">
        <f t="shared" si="0"/>
        <v>22.392344497607656</v>
      </c>
      <c r="U4" s="65">
        <f t="shared" si="0"/>
        <v>2.3540669856459329</v>
      </c>
      <c r="V4" s="65">
        <f t="shared" si="0"/>
        <v>0.34449760765550236</v>
      </c>
      <c r="W4" s="65">
        <f t="shared" si="0"/>
        <v>2.4688995215311005</v>
      </c>
      <c r="X4" s="65">
        <f t="shared" si="0"/>
        <v>0.91866028708133973</v>
      </c>
      <c r="Y4" s="65">
        <f t="shared" si="0"/>
        <v>0</v>
      </c>
      <c r="Z4" s="65">
        <f t="shared" si="0"/>
        <v>690.14354066985641</v>
      </c>
      <c r="AA4" s="65">
        <f t="shared" si="0"/>
        <v>29.282296650717704</v>
      </c>
      <c r="AB4" s="65">
        <f t="shared" si="0"/>
        <v>38.4688995215311</v>
      </c>
      <c r="AC4" s="66">
        <f t="shared" si="0"/>
        <v>10.794258373205743</v>
      </c>
      <c r="AD4" s="67">
        <v>1</v>
      </c>
      <c r="AE4" s="68">
        <v>1</v>
      </c>
      <c r="AF4" s="68">
        <v>1</v>
      </c>
      <c r="AG4" s="68">
        <v>1</v>
      </c>
      <c r="AH4" s="68">
        <v>1</v>
      </c>
      <c r="AI4" s="68">
        <v>1</v>
      </c>
      <c r="AJ4" s="68">
        <v>1</v>
      </c>
      <c r="AK4" s="68">
        <v>0.8</v>
      </c>
      <c r="AL4" s="68">
        <v>1</v>
      </c>
      <c r="AM4" s="69">
        <v>1</v>
      </c>
      <c r="AN4" s="70">
        <f t="shared" ref="AN4:AN6" si="3">AD4*T4</f>
        <v>22.392344497607656</v>
      </c>
      <c r="AO4" s="60">
        <f t="shared" si="1"/>
        <v>2.3540669856459329</v>
      </c>
      <c r="AP4" s="60">
        <f t="shared" si="1"/>
        <v>0.34449760765550236</v>
      </c>
      <c r="AQ4" s="60">
        <f t="shared" si="1"/>
        <v>2.4688995215311005</v>
      </c>
      <c r="AR4" s="60">
        <f t="shared" si="1"/>
        <v>0.91866028708133973</v>
      </c>
      <c r="AS4" s="60">
        <f t="shared" si="1"/>
        <v>0</v>
      </c>
      <c r="AT4" s="60">
        <f t="shared" si="1"/>
        <v>690.14354066985641</v>
      </c>
      <c r="AU4" s="60">
        <f t="shared" si="1"/>
        <v>23.425837320574164</v>
      </c>
      <c r="AV4" s="60">
        <f t="shared" si="1"/>
        <v>38.4688995215311</v>
      </c>
      <c r="AW4" s="60">
        <f t="shared" si="1"/>
        <v>10.794258373205743</v>
      </c>
    </row>
    <row r="5" spans="1:49" x14ac:dyDescent="0.25">
      <c r="A5" s="71"/>
      <c r="B5" s="71"/>
      <c r="C5" s="71"/>
      <c r="D5" s="71"/>
      <c r="E5" s="92" t="s">
        <v>8</v>
      </c>
      <c r="F5" s="92">
        <v>1432</v>
      </c>
      <c r="G5" s="92">
        <v>0.03</v>
      </c>
      <c r="H5" s="60">
        <f>G5/SUM($G$3:$G$6)</f>
        <v>2.8708133971291867E-2</v>
      </c>
      <c r="I5" s="78">
        <f t="shared" si="2"/>
        <v>5.741626794258373</v>
      </c>
      <c r="J5" s="61">
        <v>898.2</v>
      </c>
      <c r="K5" s="62">
        <v>0</v>
      </c>
      <c r="L5" s="62">
        <v>99.8</v>
      </c>
      <c r="M5" s="62">
        <v>0</v>
      </c>
      <c r="N5" s="62">
        <v>0</v>
      </c>
      <c r="O5" s="62">
        <v>64</v>
      </c>
      <c r="P5" s="62">
        <v>40</v>
      </c>
      <c r="Q5" s="62">
        <v>0</v>
      </c>
      <c r="R5" s="62">
        <v>18</v>
      </c>
      <c r="S5" s="63">
        <v>5.0999999999999996</v>
      </c>
      <c r="T5" s="64">
        <f t="shared" si="0"/>
        <v>51.571291866028709</v>
      </c>
      <c r="U5" s="65">
        <f t="shared" si="0"/>
        <v>0</v>
      </c>
      <c r="V5" s="65">
        <f t="shared" si="0"/>
        <v>5.7301435406698555</v>
      </c>
      <c r="W5" s="65">
        <f t="shared" si="0"/>
        <v>0</v>
      </c>
      <c r="X5" s="65">
        <f t="shared" si="0"/>
        <v>0</v>
      </c>
      <c r="Y5" s="65">
        <f t="shared" si="0"/>
        <v>3.6746411483253585</v>
      </c>
      <c r="Z5" s="65">
        <f t="shared" si="0"/>
        <v>2.2966507177033488</v>
      </c>
      <c r="AA5" s="65">
        <f t="shared" si="0"/>
        <v>0</v>
      </c>
      <c r="AB5" s="65">
        <f t="shared" si="0"/>
        <v>1.033492822966507</v>
      </c>
      <c r="AC5" s="66">
        <f t="shared" si="0"/>
        <v>0.29282296650717698</v>
      </c>
      <c r="AD5" s="67">
        <v>1</v>
      </c>
      <c r="AE5" s="68">
        <v>1</v>
      </c>
      <c r="AF5" s="68">
        <v>1</v>
      </c>
      <c r="AG5" s="68">
        <v>1</v>
      </c>
      <c r="AH5" s="68">
        <v>1</v>
      </c>
      <c r="AI5" s="68">
        <v>1</v>
      </c>
      <c r="AJ5" s="68">
        <v>1</v>
      </c>
      <c r="AK5" s="68">
        <v>1</v>
      </c>
      <c r="AL5" s="68">
        <v>1</v>
      </c>
      <c r="AM5" s="69">
        <v>1</v>
      </c>
      <c r="AN5" s="70">
        <f t="shared" si="3"/>
        <v>51.571291866028709</v>
      </c>
      <c r="AO5" s="60">
        <f t="shared" si="1"/>
        <v>0</v>
      </c>
      <c r="AP5" s="60">
        <f t="shared" si="1"/>
        <v>5.7301435406698555</v>
      </c>
      <c r="AQ5" s="60">
        <f t="shared" si="1"/>
        <v>0</v>
      </c>
      <c r="AR5" s="60">
        <f t="shared" si="1"/>
        <v>0</v>
      </c>
      <c r="AS5" s="60">
        <f t="shared" si="1"/>
        <v>3.6746411483253585</v>
      </c>
      <c r="AT5" s="60">
        <f t="shared" si="1"/>
        <v>2.2966507177033488</v>
      </c>
      <c r="AU5" s="60">
        <f t="shared" si="1"/>
        <v>0</v>
      </c>
      <c r="AV5" s="60">
        <f t="shared" si="1"/>
        <v>1.033492822966507</v>
      </c>
      <c r="AW5" s="60">
        <f t="shared" si="1"/>
        <v>0.29282296650717698</v>
      </c>
    </row>
    <row r="6" spans="1:49" x14ac:dyDescent="0.25">
      <c r="A6" s="72"/>
      <c r="B6" s="72"/>
      <c r="C6" s="72"/>
      <c r="D6" s="72"/>
      <c r="E6" s="92" t="s">
        <v>9</v>
      </c>
      <c r="F6" s="92">
        <v>1530</v>
      </c>
      <c r="G6" s="92">
        <v>1.4999999999999999E-2</v>
      </c>
      <c r="H6" s="60">
        <f>G6/SUM($G$3:$G$6)</f>
        <v>1.4354066985645933E-2</v>
      </c>
      <c r="I6" s="78">
        <f t="shared" si="2"/>
        <v>2.8708133971291865</v>
      </c>
      <c r="J6" s="61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22</v>
      </c>
      <c r="S6" s="63">
        <v>39311</v>
      </c>
      <c r="T6" s="64">
        <f t="shared" si="0"/>
        <v>0</v>
      </c>
      <c r="U6" s="65">
        <f t="shared" si="0"/>
        <v>0</v>
      </c>
      <c r="V6" s="65">
        <f t="shared" si="0"/>
        <v>0</v>
      </c>
      <c r="W6" s="65">
        <f t="shared" si="0"/>
        <v>0</v>
      </c>
      <c r="X6" s="65">
        <f t="shared" si="0"/>
        <v>0</v>
      </c>
      <c r="Y6" s="65">
        <f t="shared" si="0"/>
        <v>0</v>
      </c>
      <c r="Z6" s="65">
        <f t="shared" si="0"/>
        <v>0</v>
      </c>
      <c r="AA6" s="65">
        <f t="shared" si="0"/>
        <v>0</v>
      </c>
      <c r="AB6" s="65">
        <f t="shared" si="0"/>
        <v>0.63157894736842102</v>
      </c>
      <c r="AC6" s="66">
        <f t="shared" si="0"/>
        <v>1128.5454545454545</v>
      </c>
      <c r="AD6" s="67">
        <v>1</v>
      </c>
      <c r="AE6" s="68">
        <v>1</v>
      </c>
      <c r="AF6" s="68">
        <v>1</v>
      </c>
      <c r="AG6" s="68">
        <v>1</v>
      </c>
      <c r="AH6" s="68">
        <v>1</v>
      </c>
      <c r="AI6" s="68">
        <v>1</v>
      </c>
      <c r="AJ6" s="68">
        <v>1</v>
      </c>
      <c r="AK6" s="68">
        <v>1</v>
      </c>
      <c r="AL6" s="68">
        <v>1</v>
      </c>
      <c r="AM6" s="69">
        <v>1</v>
      </c>
      <c r="AN6" s="70">
        <f t="shared" si="3"/>
        <v>0</v>
      </c>
      <c r="AO6" s="60">
        <f t="shared" si="1"/>
        <v>0</v>
      </c>
      <c r="AP6" s="60">
        <f t="shared" si="1"/>
        <v>0</v>
      </c>
      <c r="AQ6" s="60">
        <f t="shared" si="1"/>
        <v>0</v>
      </c>
      <c r="AR6" s="60">
        <f t="shared" si="1"/>
        <v>0</v>
      </c>
      <c r="AS6" s="60">
        <f t="shared" si="1"/>
        <v>0</v>
      </c>
      <c r="AT6" s="60">
        <f t="shared" si="1"/>
        <v>0</v>
      </c>
      <c r="AU6" s="60">
        <f t="shared" si="1"/>
        <v>0</v>
      </c>
      <c r="AV6" s="60">
        <f t="shared" si="1"/>
        <v>0.63157894736842102</v>
      </c>
      <c r="AW6" s="60">
        <f t="shared" si="1"/>
        <v>1128.5454545454545</v>
      </c>
    </row>
    <row r="7" spans="1:49" x14ac:dyDescent="0.25">
      <c r="A7" s="73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5"/>
      <c r="AM7" s="76" t="s">
        <v>31</v>
      </c>
      <c r="AN7" s="77">
        <f>SUM(AN3:AN6)</f>
        <v>299.4373205741627</v>
      </c>
      <c r="AO7" s="77">
        <f t="shared" ref="AO7:AW7" si="4">SUM(AO3:AO6)</f>
        <v>28.880382775119614</v>
      </c>
      <c r="AP7" s="77">
        <f t="shared" si="4"/>
        <v>18.533971291866028</v>
      </c>
      <c r="AQ7" s="77">
        <f t="shared" si="4"/>
        <v>4.2775119617224879</v>
      </c>
      <c r="AR7" s="77">
        <f t="shared" si="4"/>
        <v>0.91866028708133973</v>
      </c>
      <c r="AS7" s="77">
        <f t="shared" si="4"/>
        <v>146.08612440191385</v>
      </c>
      <c r="AT7" s="77">
        <f t="shared" si="4"/>
        <v>756.88038277511953</v>
      </c>
      <c r="AU7" s="77">
        <f t="shared" si="4"/>
        <v>23.425837320574164</v>
      </c>
      <c r="AV7" s="77">
        <f t="shared" si="4"/>
        <v>52.24497607655502</v>
      </c>
      <c r="AW7" s="77">
        <f t="shared" si="4"/>
        <v>1224.4631578947367</v>
      </c>
    </row>
    <row r="9" spans="1:49" x14ac:dyDescent="0.25">
      <c r="B9" s="50" t="s">
        <v>30</v>
      </c>
    </row>
  </sheetData>
  <mergeCells count="13">
    <mergeCell ref="AN1:AW1"/>
    <mergeCell ref="G1:G2"/>
    <mergeCell ref="H1:H2"/>
    <mergeCell ref="I1:I2"/>
    <mergeCell ref="J1:S1"/>
    <mergeCell ref="T1:AC1"/>
    <mergeCell ref="AD1:AM1"/>
    <mergeCell ref="A1:A2"/>
    <mergeCell ref="B1:B2"/>
    <mergeCell ref="C1:C2"/>
    <mergeCell ref="D1:D2"/>
    <mergeCell ref="E1:E2"/>
    <mergeCell ref="F1:F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200</vt:i4>
      </vt:variant>
    </vt:vector>
  </HeadingPairs>
  <TitlesOfParts>
    <vt:vector size="200" baseType="lpstr">
      <vt:lpstr>1.XO酱蛋炒饭</vt:lpstr>
      <vt:lpstr>2.鹌鹑蛋腐竹烧肉</vt:lpstr>
      <vt:lpstr>3.奥尔良烤鸡腿</vt:lpstr>
      <vt:lpstr>4.八爪鱼烧西芹</vt:lpstr>
      <vt:lpstr>5.巴乾杜仲牛尾汤</vt:lpstr>
      <vt:lpstr>6.鲅鱼炖豆腐</vt:lpstr>
      <vt:lpstr>7.白菜拌蛰皮</vt:lpstr>
      <vt:lpstr>8.白菜豆腐皮</vt:lpstr>
      <vt:lpstr>9.白菜炖豆腐</vt:lpstr>
      <vt:lpstr>10.白菜猪肉炖粉皮</vt:lpstr>
      <vt:lpstr>11.白豆干炒韭黄</vt:lpstr>
      <vt:lpstr>12.白糖拌西红柿</vt:lpstr>
      <vt:lpstr>13.白玉菇炒蒜苔</vt:lpstr>
      <vt:lpstr>14.白灼菜心</vt:lpstr>
      <vt:lpstr>15.白灼生菜</vt:lpstr>
      <vt:lpstr>16.白灼小白菜</vt:lpstr>
      <vt:lpstr>17.白灼小油菜</vt:lpstr>
      <vt:lpstr>18.白灼油麦菜</vt:lpstr>
      <vt:lpstr>19.百合蚕豆</vt:lpstr>
      <vt:lpstr>20.百合绿豆粥</vt:lpstr>
      <vt:lpstr>21.板栗青豆烧萝卜</vt:lpstr>
      <vt:lpstr>22.板炸鸡腿</vt:lpstr>
      <vt:lpstr>23.拌耳丝</vt:lpstr>
      <vt:lpstr>24.拌海带丝</vt:lpstr>
      <vt:lpstr>25.拌拉皮</vt:lpstr>
      <vt:lpstr>26.拌三丝</vt:lpstr>
      <vt:lpstr>27.拌三样</vt:lpstr>
      <vt:lpstr>28.棒棒鸡丝</vt:lpstr>
      <vt:lpstr>29.棒骨冬瓜汤</vt:lpstr>
      <vt:lpstr>30.棒骨莲藕汤</vt:lpstr>
      <vt:lpstr>31.包菜胡萝卜丝</vt:lpstr>
      <vt:lpstr>32.笨鸡炖榛蘑宽粉</vt:lpstr>
      <vt:lpstr>33.碧绿脆笋丝</vt:lpstr>
      <vt:lpstr>34.菠菜粉丝</vt:lpstr>
      <vt:lpstr>35.菠萝咕咾肉</vt:lpstr>
      <vt:lpstr>36.彩椒胡萝卜沙拉</vt:lpstr>
      <vt:lpstr>37.菜花西红柿</vt:lpstr>
      <vt:lpstr>38.蚕豆玉米炒藕丁</vt:lpstr>
      <vt:lpstr>39.草莓雪梨沙拉</vt:lpstr>
      <vt:lpstr>40.草原烤羊腿</vt:lpstr>
      <vt:lpstr>41.茶树菇炒长豆 </vt:lpstr>
      <vt:lpstr>42.茶树菇炖排骨汤</vt:lpstr>
      <vt:lpstr>43.潮式牛丸汤</vt:lpstr>
      <vt:lpstr>44.炒肥瘦</vt:lpstr>
      <vt:lpstr>45.炒合菜</vt:lpstr>
      <vt:lpstr>46.炒猫耳</vt:lpstr>
      <vt:lpstr>47.炒面片</vt:lpstr>
      <vt:lpstr>48.炒三丝</vt:lpstr>
      <vt:lpstr>49.陈皮老鸭汤</vt:lpstr>
      <vt:lpstr>50.豉香蒸排骨</vt:lpstr>
      <vt:lpstr>51.豉油菠菜</vt:lpstr>
      <vt:lpstr>52.豉汁蒸草鱼</vt:lpstr>
      <vt:lpstr>53.虫草花蒸鸡</vt:lpstr>
      <vt:lpstr>54.川北凉粉</vt:lpstr>
      <vt:lpstr>55.川味口水鸡</vt:lpstr>
      <vt:lpstr>56.川味辣子鸡</vt:lpstr>
      <vt:lpstr>57.川香回锅肉</vt:lpstr>
      <vt:lpstr>58.茨菇烧肉</vt:lpstr>
      <vt:lpstr>59.葱爆牛肉</vt:lpstr>
      <vt:lpstr>60.葱油百叶</vt:lpstr>
      <vt:lpstr>61.葱油菠菜</vt:lpstr>
      <vt:lpstr>62.葱油豆腐</vt:lpstr>
      <vt:lpstr>63.醋溜白菜</vt:lpstr>
      <vt:lpstr>64.醋溜土豆丝</vt:lpstr>
      <vt:lpstr>65.大豆烧猪手</vt:lpstr>
      <vt:lpstr>66.蛋炒饭</vt:lpstr>
      <vt:lpstr>67.蛋黄鸭卷</vt:lpstr>
      <vt:lpstr>68.东北乱炖</vt:lpstr>
      <vt:lpstr>69.红烧肉炖藕</vt:lpstr>
      <vt:lpstr>70.红烧狮子头</vt:lpstr>
      <vt:lpstr>71.红烧鳕鱼</vt:lpstr>
      <vt:lpstr>72.胡萝卜炖牛排</vt:lpstr>
      <vt:lpstr>73.酱脊骨</vt:lpstr>
      <vt:lpstr>74.酱香牛腱子</vt:lpstr>
      <vt:lpstr>75.溜达鸡炖山蘑</vt:lpstr>
      <vt:lpstr>76.牛筋炖土豆</vt:lpstr>
      <vt:lpstr>77.排骨土豆炖豆角</vt:lpstr>
      <vt:lpstr>78.肉丸白菜粉</vt:lpstr>
      <vt:lpstr>79.山药排骨汤</vt:lpstr>
      <vt:lpstr>80.水煮牛肉</vt:lpstr>
      <vt:lpstr>81.水煮鱼</vt:lpstr>
      <vt:lpstr>82.清炖羊排汤</vt:lpstr>
      <vt:lpstr>83.酸菜鱼</vt:lpstr>
      <vt:lpstr>84.土豆炖茄子</vt:lpstr>
      <vt:lpstr>85.羊蝎子</vt:lpstr>
      <vt:lpstr>86.干煸肉丝茶树菇</vt:lpstr>
      <vt:lpstr>87.干煸四季豆</vt:lpstr>
      <vt:lpstr>88.干煸鱿鱼茶树菇</vt:lpstr>
      <vt:lpstr>89.煎蛋</vt:lpstr>
      <vt:lpstr>90.湘乡小煎肉</vt:lpstr>
      <vt:lpstr>91.油酥烧饼</vt:lpstr>
      <vt:lpstr>92.原味玉米饼</vt:lpstr>
      <vt:lpstr>93.芝麻烧饼</vt:lpstr>
      <vt:lpstr>94.紫薯饼</vt:lpstr>
      <vt:lpstr>95.红酒雪梨烤鸡腿</vt:lpstr>
      <vt:lpstr>96.烤红薯</vt:lpstr>
      <vt:lpstr>97.西式茶香烤牛肉</vt:lpstr>
      <vt:lpstr>98.西式烤鸡腿</vt:lpstr>
      <vt:lpstr>99.香烤带鱼</vt:lpstr>
      <vt:lpstr>100.多纳圈</vt:lpstr>
      <vt:lpstr>101.法式炸鸡腿</vt:lpstr>
      <vt:lpstr>102.干炸带鱼</vt:lpstr>
      <vt:lpstr>103.干炸蔬菜</vt:lpstr>
      <vt:lpstr>104.酱爆肉丁</vt:lpstr>
      <vt:lpstr>105.麻团</vt:lpstr>
      <vt:lpstr>106.南瓜饼</vt:lpstr>
      <vt:lpstr>107.软炸里脊</vt:lpstr>
      <vt:lpstr>108.山东酥肉</vt:lpstr>
      <vt:lpstr>109.山西过油肉</vt:lpstr>
      <vt:lpstr>110.酥鲫鱼</vt:lpstr>
      <vt:lpstr>111.五香花生米</vt:lpstr>
      <vt:lpstr>112.五香猪肉粒</vt:lpstr>
      <vt:lpstr>113.香麻鸭</vt:lpstr>
      <vt:lpstr>114.香酥黄花鱼</vt:lpstr>
      <vt:lpstr>115.紫薯球</vt:lpstr>
      <vt:lpstr>116.丁香鱼拌苦菊</vt:lpstr>
      <vt:lpstr>117.东北大拉皮</vt:lpstr>
      <vt:lpstr>118.翡翠鸡丝</vt:lpstr>
      <vt:lpstr>119.拌丰收菜</vt:lpstr>
      <vt:lpstr>120.夫妻肺片</vt:lpstr>
      <vt:lpstr>121.腐竹拌木耳</vt:lpstr>
      <vt:lpstr>122.黄瓜拌猪耳</vt:lpstr>
      <vt:lpstr>123.黄桃菠萝沙拉</vt:lpstr>
      <vt:lpstr>124.火龙果哈密啦沙拉</vt:lpstr>
      <vt:lpstr>125.椒麻鸡</vt:lpstr>
      <vt:lpstr>126.京葱拌五香豆腐</vt:lpstr>
      <vt:lpstr>127.橘子香蕉沙拉</vt:lpstr>
      <vt:lpstr>128.蓝莓山药</vt:lpstr>
      <vt:lpstr>129.麻酱油麦菜</vt:lpstr>
      <vt:lpstr>130.皮蛋豆腐</vt:lpstr>
      <vt:lpstr>131.千岛蔬菜沙拉</vt:lpstr>
      <vt:lpstr>132.三色金针菇</vt:lpstr>
      <vt:lpstr>133.手撕驴肉</vt:lpstr>
      <vt:lpstr>134.水果沙拉</vt:lpstr>
      <vt:lpstr>135.蒜泥瓜条</vt:lpstr>
      <vt:lpstr>136.土豆沙拉</vt:lpstr>
      <vt:lpstr>137.虾仁拌西蓝花</vt:lpstr>
      <vt:lpstr>138.香椿拌豆腐</vt:lpstr>
      <vt:lpstr>139.自制肉皮冻</vt:lpstr>
      <vt:lpstr>140.豆沙包</vt:lpstr>
      <vt:lpstr>141.剁椒草鱼</vt:lpstr>
      <vt:lpstr>142.粉蒸排骨</vt:lpstr>
      <vt:lpstr>143.花卷</vt:lpstr>
      <vt:lpstr>144.辣味蒸饭</vt:lpstr>
      <vt:lpstr>145.绿茶蒸鲈鱼</vt:lpstr>
      <vt:lpstr>146.马拉糕</vt:lpstr>
      <vt:lpstr>147.南瓜奶香馒头</vt:lpstr>
      <vt:lpstr>148.牛肉大葱包</vt:lpstr>
      <vt:lpstr>149.农家菜包</vt:lpstr>
      <vt:lpstr>150.农家蒸肉丸</vt:lpstr>
      <vt:lpstr>151.荞麦窝头</vt:lpstr>
      <vt:lpstr>152.三鲜蒸水蛋</vt:lpstr>
      <vt:lpstr>153.蒜泥茄子</vt:lpstr>
      <vt:lpstr>154.香菇腊肉饭</vt:lpstr>
      <vt:lpstr>155.燕麦饭</vt:lpstr>
      <vt:lpstr>156.猪肉酸菜包</vt:lpstr>
      <vt:lpstr>157.冬笋蛤蜊豆腐汤</vt:lpstr>
      <vt:lpstr>158.豆浆</vt:lpstr>
      <vt:lpstr>159.防寒羊肉汤</vt:lpstr>
      <vt:lpstr>160.凤爪陈皮炖花生</vt:lpstr>
      <vt:lpstr>161.核桃芝麻燕麦粥</vt:lpstr>
      <vt:lpstr>162.红枣银耳雪梨汤</vt:lpstr>
      <vt:lpstr>163.胡辣汤</vt:lpstr>
      <vt:lpstr>164.胡萝卜山药牛肉汤</vt:lpstr>
      <vt:lpstr>165.黄豆猪脚汤</vt:lpstr>
      <vt:lpstr>166.鲫鱼豆腐汤</vt:lpstr>
      <vt:lpstr>167.老鸡补气汤</vt:lpstr>
      <vt:lpstr>168.蘑菇汤</vt:lpstr>
      <vt:lpstr>169.五谷杂粮粥</vt:lpstr>
      <vt:lpstr>170.西红柿鸡蛋面</vt:lpstr>
      <vt:lpstr>171.玉米番茄牛肉汤</vt:lpstr>
      <vt:lpstr>172.农家小炒肉</vt:lpstr>
      <vt:lpstr>173.西红柿炒鸡蛋</vt:lpstr>
      <vt:lpstr>174.鱼香茄条</vt:lpstr>
      <vt:lpstr>175.鱼香肉丝</vt:lpstr>
      <vt:lpstr>176.土豆烧牛肉</vt:lpstr>
      <vt:lpstr>177.干锅茶树菇</vt:lpstr>
      <vt:lpstr>178.干锅千叶豆腐</vt:lpstr>
      <vt:lpstr>179.蒜蓉粉丝娃娃菜</vt:lpstr>
      <vt:lpstr>180.麻婆豆腐</vt:lpstr>
      <vt:lpstr>181.宫保鸡丁</vt:lpstr>
      <vt:lpstr>182.蒜苔炒鸡蛋</vt:lpstr>
      <vt:lpstr>183.孜然洋葱炒牛肉</vt:lpstr>
      <vt:lpstr>184.腰果虾仁炒西芹</vt:lpstr>
      <vt:lpstr>185.油焖大虾</vt:lpstr>
      <vt:lpstr>186.洋葱香菜炒羊肉 </vt:lpstr>
      <vt:lpstr>187.山药炒木耳</vt:lpstr>
      <vt:lpstr>188.烤鹅</vt:lpstr>
      <vt:lpstr>189.葱姜炒蟹</vt:lpstr>
      <vt:lpstr>190.红烧排骨</vt:lpstr>
      <vt:lpstr>191.雪里红炖冻豆腐</vt:lpstr>
      <vt:lpstr>192.芹菜炒肉</vt:lpstr>
      <vt:lpstr>193.肉末茭白条</vt:lpstr>
      <vt:lpstr>194.蒜蓉苋菜</vt:lpstr>
      <vt:lpstr>195.新疆大盘鸡</vt:lpstr>
      <vt:lpstr>196.炝拌黄豆芽</vt:lpstr>
      <vt:lpstr>197.豆豉鲮鱼炒苦瓜</vt:lpstr>
      <vt:lpstr>198.丝瓜炒蛋</vt:lpstr>
      <vt:lpstr>199.鸡片西兰花</vt:lpstr>
      <vt:lpstr>200.豆皮炒韭黄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2017-06-14T01:35:42Z</dcterms:created>
  <dcterms:modified xsi:type="dcterms:W3CDTF">2017-06-22T13:09:55Z</dcterms:modified>
</cp:coreProperties>
</file>