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C-MS wyniki analiz\Artur Pliszko - Erigeron\"/>
    </mc:Choice>
  </mc:AlternateContent>
  <bookViews>
    <workbookView xWindow="0" yWindow="0" windowWidth="13620" windowHeight="1200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7" i="1" l="1"/>
  <c r="AD227" i="1"/>
  <c r="AF227" i="1"/>
  <c r="J227" i="1"/>
  <c r="L222" i="1"/>
  <c r="N222" i="1"/>
  <c r="P222" i="1"/>
  <c r="R222" i="1"/>
  <c r="T222" i="1"/>
  <c r="X222" i="1"/>
  <c r="AB222" i="1"/>
  <c r="AH222" i="1"/>
  <c r="AJ222" i="1"/>
  <c r="AL222" i="1"/>
  <c r="AV222" i="1"/>
  <c r="AZ222" i="1"/>
  <c r="BD222" i="1"/>
  <c r="BF222" i="1"/>
  <c r="BH222" i="1"/>
  <c r="BJ222" i="1"/>
  <c r="BL222" i="1"/>
  <c r="BN222" i="1"/>
  <c r="BP222" i="1"/>
  <c r="BR222" i="1"/>
  <c r="BT222" i="1"/>
  <c r="BV222" i="1"/>
  <c r="BX222" i="1"/>
  <c r="BZ222" i="1"/>
  <c r="CB222" i="1"/>
  <c r="J222" i="1"/>
  <c r="V214" i="1"/>
  <c r="AB214" i="1"/>
  <c r="AD214" i="1"/>
  <c r="AH214" i="1"/>
  <c r="AJ214" i="1"/>
  <c r="BF214" i="1"/>
  <c r="BH214" i="1"/>
  <c r="BJ214" i="1"/>
  <c r="BL214" i="1"/>
  <c r="BN214" i="1"/>
  <c r="BP214" i="1"/>
  <c r="BR214" i="1"/>
  <c r="BT214" i="1"/>
  <c r="BV214" i="1"/>
  <c r="BX214" i="1"/>
  <c r="BZ214" i="1"/>
  <c r="CB214" i="1"/>
  <c r="J214" i="1"/>
  <c r="L205" i="1"/>
  <c r="N205" i="1"/>
  <c r="P205" i="1"/>
  <c r="R205" i="1"/>
  <c r="AD205" i="1"/>
  <c r="AF205" i="1"/>
  <c r="BF205" i="1"/>
  <c r="BH205" i="1"/>
  <c r="BJ205" i="1"/>
  <c r="BL205" i="1"/>
  <c r="BN205" i="1"/>
  <c r="BP205" i="1"/>
  <c r="BR205" i="1"/>
  <c r="BT205" i="1"/>
  <c r="BV205" i="1"/>
  <c r="BX205" i="1"/>
  <c r="BZ205" i="1"/>
  <c r="CB205" i="1"/>
  <c r="J205" i="1"/>
  <c r="L193" i="1"/>
  <c r="N193" i="1"/>
  <c r="P193" i="1"/>
  <c r="R193" i="1"/>
  <c r="T193" i="1"/>
  <c r="V193" i="1"/>
  <c r="X193" i="1"/>
  <c r="Z193" i="1"/>
  <c r="AB193" i="1"/>
  <c r="AD193" i="1"/>
  <c r="AF193" i="1"/>
  <c r="BF193" i="1"/>
  <c r="BH193" i="1"/>
  <c r="BJ193" i="1"/>
  <c r="BL193" i="1"/>
  <c r="BN193" i="1"/>
  <c r="BP193" i="1"/>
  <c r="BR193" i="1"/>
  <c r="BT193" i="1"/>
  <c r="BV193" i="1"/>
  <c r="BX193" i="1"/>
  <c r="BZ193" i="1"/>
  <c r="CB193" i="1"/>
  <c r="J193" i="1"/>
  <c r="J153" i="1"/>
  <c r="N119" i="1"/>
  <c r="P119" i="1"/>
  <c r="R119" i="1"/>
  <c r="T119" i="1"/>
  <c r="V119" i="1"/>
  <c r="X119" i="1"/>
  <c r="Z119" i="1"/>
  <c r="AB119" i="1"/>
  <c r="AD119" i="1"/>
  <c r="AF119" i="1"/>
  <c r="AH119" i="1"/>
  <c r="AJ119" i="1"/>
  <c r="AL119" i="1"/>
  <c r="AN119" i="1"/>
  <c r="AP119" i="1"/>
  <c r="AR119" i="1"/>
  <c r="AT119" i="1"/>
  <c r="AV119" i="1"/>
  <c r="AX119" i="1"/>
  <c r="AZ119" i="1"/>
  <c r="BB119" i="1"/>
  <c r="BD119" i="1"/>
  <c r="BF119" i="1"/>
  <c r="BH119" i="1"/>
  <c r="BJ119" i="1"/>
  <c r="BL119" i="1"/>
  <c r="BN119" i="1"/>
  <c r="BP119" i="1"/>
  <c r="BR119" i="1"/>
  <c r="BT119" i="1"/>
  <c r="BV119" i="1"/>
  <c r="BX119" i="1"/>
  <c r="BZ119" i="1"/>
  <c r="CB119" i="1"/>
  <c r="L119" i="1"/>
  <c r="J119" i="1"/>
  <c r="M111" i="1" l="1"/>
  <c r="O111" i="1"/>
  <c r="Q111" i="1"/>
  <c r="S111" i="1"/>
  <c r="U111" i="1"/>
  <c r="W111" i="1"/>
  <c r="Y111" i="1"/>
  <c r="AA111" i="1"/>
  <c r="AC111" i="1"/>
  <c r="AE111" i="1"/>
  <c r="AG111" i="1"/>
  <c r="AI111" i="1"/>
  <c r="AK111" i="1"/>
  <c r="AM111" i="1"/>
  <c r="AO111" i="1"/>
  <c r="AQ111" i="1"/>
  <c r="AS111" i="1"/>
  <c r="AU111" i="1"/>
  <c r="AW111" i="1"/>
  <c r="AY111" i="1"/>
  <c r="BA111" i="1"/>
  <c r="BC111" i="1"/>
  <c r="BE111" i="1"/>
  <c r="BG111" i="1"/>
  <c r="BI111" i="1"/>
  <c r="BK111" i="1"/>
  <c r="BM111" i="1"/>
  <c r="BO111" i="1"/>
  <c r="BQ111" i="1"/>
  <c r="BS111" i="1"/>
  <c r="BU111" i="1"/>
  <c r="BW111" i="1"/>
  <c r="BY111" i="1"/>
  <c r="CA111" i="1"/>
  <c r="K111" i="1"/>
  <c r="I111" i="1"/>
  <c r="AB231" i="1" l="1"/>
  <c r="AB174" i="1"/>
  <c r="AB182" i="1"/>
  <c r="AB179" i="1"/>
  <c r="AB173" i="1"/>
  <c r="AB172" i="1"/>
  <c r="AB168" i="1"/>
  <c r="AB212" i="1"/>
  <c r="AB205" i="1" s="1"/>
  <c r="AB229" i="1"/>
  <c r="AB227" i="1" s="1"/>
  <c r="AB192" i="1"/>
  <c r="AB187" i="1" s="1"/>
  <c r="BV182" i="1"/>
  <c r="BV178" i="1"/>
  <c r="BV174" i="1"/>
  <c r="BV173" i="1"/>
  <c r="BV168" i="1"/>
  <c r="BV179" i="1"/>
  <c r="BV170" i="1"/>
  <c r="BV172" i="1"/>
  <c r="BV229" i="1"/>
  <c r="BV227" i="1" s="1"/>
  <c r="BV191" i="1"/>
  <c r="BV187" i="1" s="1"/>
  <c r="BF173" i="1"/>
  <c r="BF172" i="1"/>
  <c r="BF153" i="1" s="1"/>
  <c r="BF174" i="1"/>
  <c r="BF229" i="1"/>
  <c r="BF227" i="1" s="1"/>
  <c r="BF191" i="1"/>
  <c r="BF187" i="1" s="1"/>
  <c r="AP169" i="1"/>
  <c r="AP167" i="1"/>
  <c r="AP230" i="1"/>
  <c r="AP184" i="1"/>
  <c r="AP181" i="1"/>
  <c r="AP170" i="1"/>
  <c r="AP231" i="1"/>
  <c r="AP178" i="1"/>
  <c r="AP176" i="1"/>
  <c r="AP177" i="1"/>
  <c r="AP175" i="1"/>
  <c r="AP185" i="1"/>
  <c r="AP183" i="1"/>
  <c r="AP180" i="1"/>
  <c r="AP179" i="1"/>
  <c r="AP186" i="1"/>
  <c r="AP172" i="1"/>
  <c r="AP220" i="1"/>
  <c r="AP214" i="1" s="1"/>
  <c r="AP229" i="1"/>
  <c r="AP211" i="1"/>
  <c r="AP212" i="1"/>
  <c r="AP224" i="1"/>
  <c r="AP222" i="1" s="1"/>
  <c r="AP192" i="1"/>
  <c r="AP187" i="1" s="1"/>
  <c r="AP204" i="1"/>
  <c r="AP193" i="1" s="1"/>
  <c r="Z172" i="1"/>
  <c r="Z168" i="1"/>
  <c r="Z175" i="1"/>
  <c r="Z182" i="1"/>
  <c r="Z179" i="1"/>
  <c r="Z231" i="1"/>
  <c r="Z227" i="1" s="1"/>
  <c r="Z173" i="1"/>
  <c r="Z178" i="1"/>
  <c r="Z211" i="1"/>
  <c r="Z212" i="1"/>
  <c r="Z223" i="1"/>
  <c r="Z222" i="1" s="1"/>
  <c r="Z215" i="1"/>
  <c r="Z214" i="1" s="1"/>
  <c r="Z192" i="1"/>
  <c r="Z187" i="1" s="1"/>
  <c r="AR181" i="1"/>
  <c r="AR177" i="1"/>
  <c r="AR179" i="1"/>
  <c r="AR178" i="1"/>
  <c r="AR172" i="1"/>
  <c r="AR185" i="1"/>
  <c r="AR170" i="1"/>
  <c r="AR183" i="1"/>
  <c r="AR180" i="1"/>
  <c r="AR231" i="1"/>
  <c r="AR230" i="1"/>
  <c r="AR186" i="1"/>
  <c r="AR184" i="1"/>
  <c r="AR175" i="1"/>
  <c r="AR169" i="1"/>
  <c r="AR167" i="1"/>
  <c r="AR220" i="1"/>
  <c r="AR211" i="1"/>
  <c r="AR212" i="1"/>
  <c r="AR206" i="1"/>
  <c r="AR224" i="1"/>
  <c r="AR222" i="1" s="1"/>
  <c r="AR192" i="1"/>
  <c r="AR187" i="1" s="1"/>
  <c r="AR204" i="1"/>
  <c r="AR216" i="1"/>
  <c r="AR214" i="1" s="1"/>
  <c r="AR229" i="1"/>
  <c r="AR227" i="1" s="1"/>
  <c r="AR194" i="1"/>
  <c r="BT179" i="1"/>
  <c r="BT178" i="1"/>
  <c r="BT172" i="1"/>
  <c r="BT173" i="1"/>
  <c r="BT229" i="1"/>
  <c r="BT227" i="1" s="1"/>
  <c r="BT191" i="1"/>
  <c r="BT187" i="1" s="1"/>
  <c r="BD186" i="1"/>
  <c r="BD184" i="1"/>
  <c r="BD172" i="1"/>
  <c r="BD170" i="1"/>
  <c r="BD231" i="1"/>
  <c r="BD176" i="1"/>
  <c r="BD232" i="1"/>
  <c r="BD167" i="1"/>
  <c r="BD230" i="1"/>
  <c r="BD227" i="1" s="1"/>
  <c r="BD178" i="1"/>
  <c r="BD185" i="1"/>
  <c r="BD181" i="1"/>
  <c r="BD179" i="1"/>
  <c r="BD220" i="1"/>
  <c r="BD211" i="1"/>
  <c r="BD194" i="1"/>
  <c r="BD193" i="1" s="1"/>
  <c r="BD212" i="1"/>
  <c r="BD221" i="1"/>
  <c r="BD216" i="1"/>
  <c r="BD192" i="1"/>
  <c r="BD187" i="1" s="1"/>
  <c r="BD204" i="1"/>
  <c r="BD206" i="1"/>
  <c r="AN186" i="1"/>
  <c r="AN184" i="1"/>
  <c r="AN175" i="1"/>
  <c r="AN172" i="1"/>
  <c r="AN231" i="1"/>
  <c r="AN169" i="1"/>
  <c r="AN167" i="1"/>
  <c r="AN230" i="1"/>
  <c r="AN178" i="1"/>
  <c r="AN185" i="1"/>
  <c r="AN176" i="1"/>
  <c r="AN181" i="1"/>
  <c r="AN171" i="1"/>
  <c r="AN177" i="1"/>
  <c r="AN183" i="1"/>
  <c r="AN180" i="1"/>
  <c r="AN179" i="1"/>
  <c r="AN229" i="1"/>
  <c r="AN227" i="1" s="1"/>
  <c r="AN221" i="1"/>
  <c r="AN214" i="1" s="1"/>
  <c r="AN211" i="1"/>
  <c r="AN212" i="1"/>
  <c r="AN224" i="1"/>
  <c r="AN222" i="1" s="1"/>
  <c r="AN192" i="1"/>
  <c r="AN187" i="1" s="1"/>
  <c r="AN204" i="1"/>
  <c r="AN193" i="1" s="1"/>
  <c r="X178" i="1"/>
  <c r="X182" i="1"/>
  <c r="X173" i="1"/>
  <c r="X168" i="1"/>
  <c r="X172" i="1"/>
  <c r="X171" i="1"/>
  <c r="X175" i="1"/>
  <c r="X179" i="1"/>
  <c r="X231" i="1"/>
  <c r="X227" i="1" s="1"/>
  <c r="X212" i="1"/>
  <c r="X205" i="1" s="1"/>
  <c r="X215" i="1"/>
  <c r="X214" i="1" s="1"/>
  <c r="X192" i="1"/>
  <c r="X187" i="1" s="1"/>
  <c r="J192" i="1"/>
  <c r="J191" i="1"/>
  <c r="J187" i="1" s="1"/>
  <c r="BR172" i="1"/>
  <c r="BR173" i="1"/>
  <c r="BR191" i="1"/>
  <c r="BR187" i="1" s="1"/>
  <c r="BR229" i="1"/>
  <c r="BR227" i="1" s="1"/>
  <c r="BB176" i="1"/>
  <c r="BB186" i="1"/>
  <c r="BB184" i="1"/>
  <c r="BB172" i="1"/>
  <c r="BB231" i="1"/>
  <c r="BB178" i="1"/>
  <c r="BB179" i="1"/>
  <c r="BB167" i="1"/>
  <c r="BB230" i="1"/>
  <c r="BB227" i="1" s="1"/>
  <c r="BB171" i="1"/>
  <c r="BB185" i="1"/>
  <c r="BB181" i="1"/>
  <c r="BB224" i="1"/>
  <c r="BB222" i="1" s="1"/>
  <c r="BB221" i="1"/>
  <c r="BB216" i="1"/>
  <c r="BB206" i="1"/>
  <c r="BB205" i="1" s="1"/>
  <c r="BB213" i="1"/>
  <c r="BB194" i="1"/>
  <c r="BB193" i="1" s="1"/>
  <c r="BB204" i="1"/>
  <c r="BB220" i="1"/>
  <c r="BB211" i="1"/>
  <c r="BB212" i="1"/>
  <c r="BB192" i="1"/>
  <c r="BB187" i="1" s="1"/>
  <c r="AL178" i="1"/>
  <c r="AL171" i="1"/>
  <c r="AL186" i="1"/>
  <c r="AL184" i="1"/>
  <c r="AL175" i="1"/>
  <c r="AL172" i="1"/>
  <c r="AL231" i="1"/>
  <c r="AL232" i="1"/>
  <c r="AL169" i="1"/>
  <c r="AL167" i="1"/>
  <c r="AL230" i="1"/>
  <c r="AL181" i="1"/>
  <c r="AL185" i="1"/>
  <c r="AL176" i="1"/>
  <c r="AL177" i="1"/>
  <c r="AL179" i="1"/>
  <c r="AL229" i="1"/>
  <c r="AL227" i="1" s="1"/>
  <c r="AL204" i="1"/>
  <c r="AL193" i="1" s="1"/>
  <c r="AL220" i="1"/>
  <c r="AL214" i="1" s="1"/>
  <c r="AL221" i="1"/>
  <c r="AL211" i="1"/>
  <c r="AL205" i="1" s="1"/>
  <c r="AL192" i="1"/>
  <c r="AL187" i="1" s="1"/>
  <c r="AL212" i="1"/>
  <c r="V174" i="1"/>
  <c r="V173" i="1"/>
  <c r="V153" i="1" s="1"/>
  <c r="V211" i="1"/>
  <c r="V205" i="1" s="1"/>
  <c r="V191" i="1"/>
  <c r="V187" i="1" s="1"/>
  <c r="V192" i="1"/>
  <c r="V223" i="1"/>
  <c r="V222" i="1" s="1"/>
  <c r="BX174" i="1"/>
  <c r="BX170" i="1"/>
  <c r="BX173" i="1"/>
  <c r="BX172" i="1"/>
  <c r="BX182" i="1"/>
  <c r="BX168" i="1"/>
  <c r="BX229" i="1"/>
  <c r="BX227" i="1" s="1"/>
  <c r="BX191" i="1"/>
  <c r="BX188" i="1"/>
  <c r="BP179" i="1"/>
  <c r="BP168" i="1"/>
  <c r="BP174" i="1"/>
  <c r="BP172" i="1"/>
  <c r="BP173" i="1"/>
  <c r="BP191" i="1"/>
  <c r="BP187" i="1" s="1"/>
  <c r="BP229" i="1"/>
  <c r="BP227" i="1" s="1"/>
  <c r="AZ179" i="1"/>
  <c r="AZ169" i="1"/>
  <c r="AZ176" i="1"/>
  <c r="AZ167" i="1"/>
  <c r="AZ186" i="1"/>
  <c r="AZ184" i="1"/>
  <c r="AZ172" i="1"/>
  <c r="AZ231" i="1"/>
  <c r="AZ230" i="1"/>
  <c r="AZ171" i="1"/>
  <c r="AZ178" i="1"/>
  <c r="AZ185" i="1"/>
  <c r="AZ181" i="1"/>
  <c r="AZ204" i="1"/>
  <c r="AZ215" i="1"/>
  <c r="AZ221" i="1"/>
  <c r="AZ216" i="1"/>
  <c r="AZ229" i="1"/>
  <c r="AZ227" i="1" s="1"/>
  <c r="AZ213" i="1"/>
  <c r="AZ206" i="1"/>
  <c r="AZ205" i="1" s="1"/>
  <c r="AZ212" i="1"/>
  <c r="AZ192" i="1"/>
  <c r="AZ187" i="1" s="1"/>
  <c r="AZ220" i="1"/>
  <c r="AZ211" i="1"/>
  <c r="AZ194" i="1"/>
  <c r="AJ179" i="1"/>
  <c r="AJ171" i="1"/>
  <c r="AJ230" i="1"/>
  <c r="AJ186" i="1"/>
  <c r="AJ184" i="1"/>
  <c r="AJ172" i="1"/>
  <c r="AJ231" i="1"/>
  <c r="AJ167" i="1"/>
  <c r="AJ178" i="1"/>
  <c r="AJ185" i="1"/>
  <c r="AJ229" i="1"/>
  <c r="AJ227" i="1" s="1"/>
  <c r="AJ204" i="1"/>
  <c r="AJ193" i="1" s="1"/>
  <c r="AJ213" i="1"/>
  <c r="AJ211" i="1"/>
  <c r="AJ212" i="1"/>
  <c r="AJ192" i="1"/>
  <c r="AJ187" i="1" s="1"/>
  <c r="T172" i="1"/>
  <c r="T171" i="1"/>
  <c r="T175" i="1"/>
  <c r="T178" i="1"/>
  <c r="T179" i="1"/>
  <c r="T167" i="1"/>
  <c r="T231" i="1"/>
  <c r="T211" i="1"/>
  <c r="T205" i="1" s="1"/>
  <c r="T191" i="1"/>
  <c r="T192" i="1"/>
  <c r="T229" i="1"/>
  <c r="T227" i="1" s="1"/>
  <c r="T215" i="1"/>
  <c r="T214" i="1" s="1"/>
  <c r="BH173" i="1"/>
  <c r="BH168" i="1"/>
  <c r="BH174" i="1"/>
  <c r="BH170" i="1"/>
  <c r="BH179" i="1"/>
  <c r="BH172" i="1"/>
  <c r="BH229" i="1"/>
  <c r="BH227" i="1" s="1"/>
  <c r="BH191" i="1"/>
  <c r="BH187" i="1" s="1"/>
  <c r="L231" i="1"/>
  <c r="L227" i="1" s="1"/>
  <c r="L172" i="1"/>
  <c r="L175" i="1"/>
  <c r="L179" i="1"/>
  <c r="L215" i="1"/>
  <c r="L214" i="1" s="1"/>
  <c r="L192" i="1"/>
  <c r="L187" i="1" s="1"/>
  <c r="BN173" i="1"/>
  <c r="BN168" i="1"/>
  <c r="BN179" i="1"/>
  <c r="BN172" i="1"/>
  <c r="BN191" i="1"/>
  <c r="BN187" i="1" s="1"/>
  <c r="BN229" i="1"/>
  <c r="BN227" i="1" s="1"/>
  <c r="AX172" i="1"/>
  <c r="AX179" i="1"/>
  <c r="AX170" i="1"/>
  <c r="AX231" i="1"/>
  <c r="AX185" i="1"/>
  <c r="AX167" i="1"/>
  <c r="AX230" i="1"/>
  <c r="AX186" i="1"/>
  <c r="AX184" i="1"/>
  <c r="AX178" i="1"/>
  <c r="AX192" i="1"/>
  <c r="AX187" i="1" s="1"/>
  <c r="AX204" i="1"/>
  <c r="AX193" i="1" s="1"/>
  <c r="AX215" i="1"/>
  <c r="AX214" i="1" s="1"/>
  <c r="AX211" i="1"/>
  <c r="AX205" i="1" s="1"/>
  <c r="AX224" i="1"/>
  <c r="AX222" i="1" s="1"/>
  <c r="AX229" i="1"/>
  <c r="AX212" i="1"/>
  <c r="AH231" i="1"/>
  <c r="AH167" i="1"/>
  <c r="AH230" i="1"/>
  <c r="AH179" i="1"/>
  <c r="AH172" i="1"/>
  <c r="AH185" i="1"/>
  <c r="AH186" i="1"/>
  <c r="AH184" i="1"/>
  <c r="AH178" i="1"/>
  <c r="AH192" i="1"/>
  <c r="AH187" i="1" s="1"/>
  <c r="AH204" i="1"/>
  <c r="AH193" i="1" s="1"/>
  <c r="AH228" i="1"/>
  <c r="AH211" i="1"/>
  <c r="AH212" i="1"/>
  <c r="R167" i="1"/>
  <c r="R153" i="1" s="1"/>
  <c r="R192" i="1"/>
  <c r="R191" i="1"/>
  <c r="R215" i="1"/>
  <c r="R214" i="1" s="1"/>
  <c r="R229" i="1"/>
  <c r="R227" i="1" s="1"/>
  <c r="CB173" i="1"/>
  <c r="CB168" i="1"/>
  <c r="CB172" i="1"/>
  <c r="CB174" i="1"/>
  <c r="CB191" i="1"/>
  <c r="CB229" i="1"/>
  <c r="CB227" i="1" s="1"/>
  <c r="CB188" i="1"/>
  <c r="CB187" i="1" s="1"/>
  <c r="BL178" i="1"/>
  <c r="BL173" i="1"/>
  <c r="BL172" i="1"/>
  <c r="BL179" i="1"/>
  <c r="BL191" i="1"/>
  <c r="BL187" i="1" s="1"/>
  <c r="BL229" i="1"/>
  <c r="BL227" i="1" s="1"/>
  <c r="AV185" i="1"/>
  <c r="AV186" i="1"/>
  <c r="AV172" i="1"/>
  <c r="AV179" i="1"/>
  <c r="AV177" i="1"/>
  <c r="AV176" i="1"/>
  <c r="AV232" i="1"/>
  <c r="AV184" i="1"/>
  <c r="AV231" i="1"/>
  <c r="AV178" i="1"/>
  <c r="AV171" i="1"/>
  <c r="AV169" i="1"/>
  <c r="AV167" i="1"/>
  <c r="AV230" i="1"/>
  <c r="AV212" i="1"/>
  <c r="AV206" i="1"/>
  <c r="AV192" i="1"/>
  <c r="AV187" i="1" s="1"/>
  <c r="AV204" i="1"/>
  <c r="AV193" i="1" s="1"/>
  <c r="AV221" i="1"/>
  <c r="AV216" i="1"/>
  <c r="AV211" i="1"/>
  <c r="AV229" i="1"/>
  <c r="AV228" i="1"/>
  <c r="AV220" i="1"/>
  <c r="AF168" i="1"/>
  <c r="AF174" i="1"/>
  <c r="AF223" i="1"/>
  <c r="AF222" i="1" s="1"/>
  <c r="AF192" i="1"/>
  <c r="AF215" i="1"/>
  <c r="AF214" i="1" s="1"/>
  <c r="AF191" i="1"/>
  <c r="P168" i="1"/>
  <c r="P153" i="1" s="1"/>
  <c r="P192" i="1"/>
  <c r="P215" i="1"/>
  <c r="P214" i="1" s="1"/>
  <c r="P191" i="1"/>
  <c r="P187" i="1" s="1"/>
  <c r="P229" i="1"/>
  <c r="P227" i="1" s="1"/>
  <c r="BZ173" i="1"/>
  <c r="BZ168" i="1"/>
  <c r="BZ172" i="1"/>
  <c r="BZ174" i="1"/>
  <c r="BZ188" i="1"/>
  <c r="BZ229" i="1"/>
  <c r="BZ227" i="1" s="1"/>
  <c r="BZ191" i="1"/>
  <c r="BJ182" i="1"/>
  <c r="BJ168" i="1"/>
  <c r="BJ174" i="1"/>
  <c r="BJ179" i="1"/>
  <c r="BJ178" i="1"/>
  <c r="BJ173" i="1"/>
  <c r="BJ172" i="1"/>
  <c r="BJ170" i="1"/>
  <c r="BJ229" i="1"/>
  <c r="BJ227" i="1" s="1"/>
  <c r="BJ191" i="1"/>
  <c r="BJ187" i="1" s="1"/>
  <c r="AT178" i="1"/>
  <c r="AT230" i="1"/>
  <c r="AT185" i="1"/>
  <c r="AT169" i="1"/>
  <c r="AT179" i="1"/>
  <c r="AT186" i="1"/>
  <c r="AT184" i="1"/>
  <c r="AT172" i="1"/>
  <c r="AT231" i="1"/>
  <c r="AT167" i="1"/>
  <c r="AT211" i="1"/>
  <c r="AT212" i="1"/>
  <c r="AT206" i="1"/>
  <c r="AT205" i="1" s="1"/>
  <c r="AT215" i="1"/>
  <c r="AT214" i="1" s="1"/>
  <c r="AT224" i="1"/>
  <c r="AT222" i="1" s="1"/>
  <c r="AT192" i="1"/>
  <c r="AT187" i="1" s="1"/>
  <c r="AT204" i="1"/>
  <c r="AT193" i="1" s="1"/>
  <c r="AT216" i="1"/>
  <c r="AT220" i="1"/>
  <c r="AT228" i="1"/>
  <c r="AT227" i="1" s="1"/>
  <c r="AD171" i="1"/>
  <c r="AD172" i="1"/>
  <c r="AD168" i="1"/>
  <c r="AD223" i="1"/>
  <c r="AD222" i="1" s="1"/>
  <c r="AD192" i="1"/>
  <c r="AD191" i="1"/>
  <c r="N172" i="1"/>
  <c r="N167" i="1"/>
  <c r="N215" i="1"/>
  <c r="N214" i="1" s="1"/>
  <c r="N229" i="1"/>
  <c r="N227" i="1" s="1"/>
  <c r="N192" i="1"/>
  <c r="N187" i="1" s="1"/>
  <c r="AF85" i="1"/>
  <c r="V85" i="1"/>
  <c r="R85" i="1"/>
  <c r="BJ153" i="1" l="1"/>
  <c r="AV214" i="1"/>
  <c r="AH227" i="1"/>
  <c r="BX153" i="1"/>
  <c r="X153" i="1"/>
  <c r="AN205" i="1"/>
  <c r="AR193" i="1"/>
  <c r="N153" i="1"/>
  <c r="T187" i="1"/>
  <c r="AP227" i="1"/>
  <c r="AV227" i="1"/>
  <c r="AX227" i="1"/>
  <c r="AD187" i="1"/>
  <c r="Z205" i="1"/>
  <c r="AD153" i="1"/>
  <c r="BN153" i="1"/>
  <c r="AL153" i="1"/>
  <c r="BV153" i="1"/>
  <c r="AB153" i="1"/>
  <c r="AH153" i="1"/>
  <c r="AZ153" i="1"/>
  <c r="BB153" i="1"/>
  <c r="BD153" i="1"/>
  <c r="AR153" i="1"/>
  <c r="AF153" i="1"/>
  <c r="R187" i="1"/>
  <c r="BP153" i="1"/>
  <c r="BB214" i="1"/>
  <c r="AP205" i="1"/>
  <c r="BZ187" i="1"/>
  <c r="AV205" i="1"/>
  <c r="BD205" i="1"/>
  <c r="AJ153" i="1"/>
  <c r="AZ193" i="1"/>
  <c r="BX187" i="1"/>
  <c r="BR153" i="1"/>
  <c r="AN153" i="1"/>
  <c r="BT153" i="1"/>
  <c r="Z153" i="1"/>
  <c r="AP153" i="1"/>
  <c r="AT153" i="1"/>
  <c r="AF187" i="1"/>
  <c r="AR205" i="1"/>
  <c r="BZ153" i="1"/>
  <c r="AV153" i="1"/>
  <c r="BL153" i="1"/>
  <c r="CB153" i="1"/>
  <c r="AH205" i="1"/>
  <c r="AX153" i="1"/>
  <c r="L153" i="1"/>
  <c r="BH153" i="1"/>
  <c r="T153" i="1"/>
  <c r="AJ205" i="1"/>
  <c r="AZ214" i="1"/>
  <c r="BD214" i="1"/>
  <c r="Z97" i="1"/>
  <c r="Z85" i="1"/>
  <c r="AB89" i="1"/>
  <c r="AB85" i="1"/>
  <c r="AD95" i="1"/>
  <c r="AD85" i="1"/>
  <c r="R90" i="1"/>
  <c r="R55" i="1"/>
  <c r="AF48" i="1"/>
  <c r="AF55" i="1"/>
  <c r="V47" i="1"/>
  <c r="V48" i="1"/>
  <c r="AF40" i="1"/>
  <c r="AF47" i="1"/>
  <c r="AF56" i="1"/>
  <c r="AF33" i="1"/>
  <c r="V98" i="1"/>
  <c r="V33" i="1"/>
  <c r="AF57" i="1"/>
  <c r="AF10" i="1"/>
  <c r="AF5" i="1"/>
  <c r="AF36" i="1"/>
  <c r="AF38" i="1"/>
  <c r="AF60" i="1"/>
  <c r="AF87" i="1"/>
  <c r="AF46" i="1"/>
  <c r="AF91" i="1"/>
  <c r="AF26" i="1"/>
  <c r="AF50" i="1"/>
  <c r="AF98" i="1"/>
  <c r="AF43" i="1"/>
  <c r="AF44" i="1"/>
  <c r="AF31" i="1"/>
  <c r="AF51" i="1"/>
  <c r="AF32" i="1"/>
  <c r="AD44" i="1"/>
  <c r="AD56" i="1"/>
  <c r="AD32" i="1"/>
  <c r="AD46" i="1"/>
  <c r="AD33" i="1"/>
  <c r="AD47" i="1"/>
  <c r="AD60" i="1"/>
  <c r="AD10" i="1"/>
  <c r="AD36" i="1"/>
  <c r="AD48" i="1"/>
  <c r="AD87" i="1"/>
  <c r="AD31" i="1"/>
  <c r="AD57" i="1"/>
  <c r="AD38" i="1"/>
  <c r="AD40" i="1"/>
  <c r="AD50" i="1"/>
  <c r="AD91" i="1"/>
  <c r="AD42" i="1"/>
  <c r="AD51" i="1"/>
  <c r="AD94" i="1"/>
  <c r="AD26" i="1"/>
  <c r="AD43" i="1"/>
  <c r="AD55" i="1"/>
  <c r="AB36" i="1"/>
  <c r="AB57" i="1"/>
  <c r="AB12" i="1"/>
  <c r="AB24" i="1"/>
  <c r="AB38" i="1"/>
  <c r="AB58" i="1"/>
  <c r="AB87" i="1"/>
  <c r="AB40" i="1"/>
  <c r="AB60" i="1"/>
  <c r="AB43" i="1"/>
  <c r="AB51" i="1"/>
  <c r="AB63" i="1"/>
  <c r="AB91" i="1"/>
  <c r="AB48" i="1"/>
  <c r="AB106" i="1"/>
  <c r="AB44" i="1"/>
  <c r="AB45" i="1"/>
  <c r="AB71" i="1"/>
  <c r="AB33" i="1"/>
  <c r="AB46" i="1"/>
  <c r="AB55" i="1"/>
  <c r="AB98" i="1"/>
  <c r="AB95" i="1"/>
  <c r="AB31" i="1"/>
  <c r="AB97" i="1"/>
  <c r="AB35" i="1"/>
  <c r="AB47" i="1"/>
  <c r="AB56" i="1"/>
  <c r="AB81" i="1"/>
  <c r="AB103" i="1"/>
  <c r="AB50" i="1"/>
  <c r="Z5" i="1"/>
  <c r="Z40" i="1"/>
  <c r="Z51" i="1"/>
  <c r="Z31" i="1"/>
  <c r="Z44" i="1"/>
  <c r="Z59" i="1"/>
  <c r="Z24" i="1"/>
  <c r="Z10" i="1"/>
  <c r="Z45" i="1"/>
  <c r="Z55" i="1"/>
  <c r="Z71" i="1"/>
  <c r="Z102" i="1"/>
  <c r="Z12" i="1"/>
  <c r="Z34" i="1"/>
  <c r="Z46" i="1"/>
  <c r="Z56" i="1"/>
  <c r="Z87" i="1"/>
  <c r="Z103" i="1"/>
  <c r="Z38" i="1"/>
  <c r="Z95" i="1"/>
  <c r="Z81" i="1"/>
  <c r="Z47" i="1"/>
  <c r="Z75" i="1"/>
  <c r="Z106" i="1"/>
  <c r="Z43" i="1"/>
  <c r="Z99" i="1"/>
  <c r="Z33" i="1"/>
  <c r="Z35" i="1"/>
  <c r="Z57" i="1"/>
  <c r="Z89" i="1"/>
  <c r="Z36" i="1"/>
  <c r="Z48" i="1"/>
  <c r="Z58" i="1"/>
  <c r="Z91" i="1"/>
  <c r="Z50" i="1"/>
  <c r="Z60" i="1"/>
  <c r="Z80" i="1"/>
  <c r="X48" i="1"/>
  <c r="X12" i="1"/>
  <c r="X71" i="1"/>
  <c r="X106" i="1"/>
  <c r="X75" i="1"/>
  <c r="X80" i="1"/>
  <c r="X36" i="1"/>
  <c r="X51" i="1"/>
  <c r="X87" i="1"/>
  <c r="X31" i="1"/>
  <c r="X94" i="1"/>
  <c r="X55" i="1"/>
  <c r="X95" i="1"/>
  <c r="X24" i="1"/>
  <c r="X50" i="1"/>
  <c r="X38" i="1"/>
  <c r="X40" i="1"/>
  <c r="X59" i="1"/>
  <c r="X44" i="1"/>
  <c r="X60" i="1"/>
  <c r="X5" i="1"/>
  <c r="X45" i="1"/>
  <c r="X97" i="1"/>
  <c r="X43" i="1"/>
  <c r="X56" i="1"/>
  <c r="X89" i="1"/>
  <c r="X33" i="1"/>
  <c r="X46" i="1"/>
  <c r="X57" i="1"/>
  <c r="X81" i="1"/>
  <c r="X99" i="1"/>
  <c r="X35" i="1"/>
  <c r="X47" i="1"/>
  <c r="X58" i="1"/>
  <c r="X85" i="1"/>
  <c r="X102" i="1"/>
  <c r="X103" i="1"/>
  <c r="X91" i="1"/>
  <c r="V60" i="1"/>
  <c r="V36" i="1"/>
  <c r="V50" i="1"/>
  <c r="V75" i="1"/>
  <c r="V38" i="1"/>
  <c r="V51" i="1"/>
  <c r="V81" i="1"/>
  <c r="V59" i="1"/>
  <c r="V10" i="1"/>
  <c r="V87" i="1"/>
  <c r="V34" i="1"/>
  <c r="V46" i="1"/>
  <c r="V55" i="1"/>
  <c r="V26" i="1"/>
  <c r="V31" i="1"/>
  <c r="V42" i="1"/>
  <c r="V57" i="1"/>
  <c r="V97" i="1"/>
  <c r="V44" i="1"/>
  <c r="V35" i="1"/>
  <c r="V40" i="1"/>
  <c r="V56" i="1"/>
  <c r="V32" i="1"/>
  <c r="V43" i="1"/>
  <c r="V58" i="1"/>
  <c r="T35" i="1"/>
  <c r="T47" i="1"/>
  <c r="T48" i="1"/>
  <c r="T38" i="1"/>
  <c r="T50" i="1"/>
  <c r="T63" i="1"/>
  <c r="T80" i="1"/>
  <c r="T95" i="1"/>
  <c r="T58" i="1"/>
  <c r="T36" i="1"/>
  <c r="T40" i="1"/>
  <c r="T55" i="1"/>
  <c r="T99" i="1"/>
  <c r="T94" i="1"/>
  <c r="T51" i="1"/>
  <c r="T81" i="1"/>
  <c r="T43" i="1"/>
  <c r="T85" i="1"/>
  <c r="T5" i="1"/>
  <c r="T33" i="1"/>
  <c r="T44" i="1"/>
  <c r="T56" i="1"/>
  <c r="T71" i="1"/>
  <c r="T87" i="1"/>
  <c r="T102" i="1"/>
  <c r="T60" i="1"/>
  <c r="T31" i="1"/>
  <c r="T32" i="1"/>
  <c r="T34" i="1"/>
  <c r="T46" i="1"/>
  <c r="T57" i="1"/>
  <c r="T89" i="1"/>
  <c r="T103" i="1"/>
  <c r="T90" i="1"/>
  <c r="T59" i="1"/>
  <c r="R26" i="1"/>
  <c r="R48" i="1"/>
  <c r="R44" i="1"/>
  <c r="R31" i="1"/>
  <c r="R32" i="1"/>
  <c r="R59" i="1"/>
  <c r="R36" i="1"/>
  <c r="R63" i="1"/>
  <c r="R57" i="1"/>
  <c r="R46" i="1"/>
  <c r="R58" i="1"/>
  <c r="R47" i="1"/>
  <c r="R33" i="1"/>
  <c r="R60" i="1"/>
  <c r="R38" i="1"/>
  <c r="R50" i="1"/>
  <c r="R5" i="1"/>
  <c r="R40" i="1"/>
  <c r="R51" i="1"/>
  <c r="R87" i="1"/>
  <c r="R43" i="1"/>
  <c r="R56" i="1"/>
  <c r="R111" i="1" l="1"/>
  <c r="T111" i="1"/>
  <c r="V111" i="1"/>
  <c r="AB111" i="1"/>
  <c r="AF111" i="1"/>
  <c r="X111" i="1"/>
  <c r="AD111" i="1"/>
  <c r="Z111" i="1"/>
  <c r="N95" i="1"/>
  <c r="N85" i="1"/>
  <c r="L81" i="1"/>
  <c r="L85" i="1"/>
  <c r="P57" i="1"/>
  <c r="P85" i="1"/>
  <c r="P31" i="1"/>
  <c r="P33" i="1"/>
  <c r="P47" i="1"/>
  <c r="P56" i="1"/>
  <c r="P32" i="1"/>
  <c r="P36" i="1"/>
  <c r="P48" i="1"/>
  <c r="P60" i="1"/>
  <c r="P38" i="1"/>
  <c r="P63" i="1"/>
  <c r="P44" i="1"/>
  <c r="P46" i="1"/>
  <c r="P5" i="1"/>
  <c r="P40" i="1"/>
  <c r="P50" i="1"/>
  <c r="P42" i="1"/>
  <c r="P51" i="1"/>
  <c r="P87" i="1"/>
  <c r="P26" i="1"/>
  <c r="P43" i="1"/>
  <c r="P55" i="1"/>
  <c r="P91" i="1"/>
  <c r="N5" i="1"/>
  <c r="L5" i="1"/>
  <c r="N43" i="1"/>
  <c r="N60" i="1"/>
  <c r="N47" i="1"/>
  <c r="N63" i="1"/>
  <c r="N40" i="1"/>
  <c r="N55" i="1"/>
  <c r="N57" i="1"/>
  <c r="N46" i="1"/>
  <c r="N31" i="1"/>
  <c r="N33" i="1"/>
  <c r="N48" i="1"/>
  <c r="N80" i="1"/>
  <c r="N35" i="1"/>
  <c r="N81" i="1"/>
  <c r="N36" i="1"/>
  <c r="N50" i="1"/>
  <c r="N87" i="1"/>
  <c r="N38" i="1"/>
  <c r="N51" i="1"/>
  <c r="N90" i="1"/>
  <c r="N44" i="1"/>
  <c r="N56" i="1"/>
  <c r="L38" i="1"/>
  <c r="L50" i="1"/>
  <c r="L43" i="1"/>
  <c r="L44" i="1"/>
  <c r="L87" i="1"/>
  <c r="L31" i="1"/>
  <c r="L46" i="1"/>
  <c r="L57" i="1"/>
  <c r="L89" i="1"/>
  <c r="L33" i="1"/>
  <c r="L47" i="1"/>
  <c r="L59" i="1"/>
  <c r="L95" i="1"/>
  <c r="L80" i="1"/>
  <c r="L55" i="1"/>
  <c r="L56" i="1"/>
  <c r="L35" i="1"/>
  <c r="L48" i="1"/>
  <c r="L60" i="1"/>
  <c r="L99" i="1"/>
  <c r="L36" i="1"/>
  <c r="L71" i="1"/>
  <c r="L103" i="1"/>
  <c r="L40" i="1"/>
  <c r="L51" i="1"/>
  <c r="P111" i="1" l="1"/>
  <c r="N111" i="1"/>
  <c r="L111" i="1"/>
  <c r="J85" i="1"/>
  <c r="J87" i="1"/>
  <c r="J51" i="1"/>
  <c r="J55" i="1"/>
  <c r="J47" i="1"/>
  <c r="J48" i="1"/>
  <c r="J40" i="1"/>
  <c r="J44" i="1"/>
  <c r="J33" i="1"/>
  <c r="J38" i="1"/>
  <c r="J56" i="1"/>
  <c r="J31" i="1"/>
  <c r="J50" i="1"/>
  <c r="J46" i="1"/>
  <c r="J43" i="1"/>
  <c r="J26" i="1"/>
  <c r="J60" i="1"/>
  <c r="J36" i="1"/>
  <c r="J57" i="1"/>
  <c r="J32" i="1"/>
  <c r="BB84" i="1"/>
  <c r="AX5" i="1"/>
  <c r="J111" i="1" l="1"/>
  <c r="AX109" i="1"/>
  <c r="AX110" i="1"/>
  <c r="AX90" i="1"/>
  <c r="AX108" i="1"/>
  <c r="AX86" i="1"/>
  <c r="AX87" i="1"/>
  <c r="AX89" i="1"/>
  <c r="AX80" i="1"/>
  <c r="AX84" i="1"/>
  <c r="AX78" i="1"/>
  <c r="AX79" i="1"/>
  <c r="AX71" i="1"/>
  <c r="AX77" i="1"/>
  <c r="AX67" i="1"/>
  <c r="AX69" i="1"/>
  <c r="AX58" i="1"/>
  <c r="AX59" i="1"/>
  <c r="AX55" i="1"/>
  <c r="AX54" i="1"/>
  <c r="AX34" i="1"/>
  <c r="AX45" i="1"/>
  <c r="AX27" i="1"/>
  <c r="AX28" i="1"/>
  <c r="AX24" i="1"/>
  <c r="AX25" i="1"/>
  <c r="AX19" i="1"/>
  <c r="AX21" i="1"/>
  <c r="AX16" i="1"/>
  <c r="AX18" i="1"/>
  <c r="AX11" i="1"/>
  <c r="BD16" i="1"/>
  <c r="BD109" i="1"/>
  <c r="BD77" i="1"/>
  <c r="BD58" i="1"/>
  <c r="BD37" i="1"/>
  <c r="BD19" i="1"/>
  <c r="BD108" i="1"/>
  <c r="BD95" i="1"/>
  <c r="BD86" i="1"/>
  <c r="BD76" i="1"/>
  <c r="BD62" i="1"/>
  <c r="BD57" i="1"/>
  <c r="BD51" i="1"/>
  <c r="BD44" i="1"/>
  <c r="BD18" i="1"/>
  <c r="BD12" i="1"/>
  <c r="BD103" i="1"/>
  <c r="BD89" i="1"/>
  <c r="BD87" i="1"/>
  <c r="BD45" i="1"/>
  <c r="BD13" i="1"/>
  <c r="BD93" i="1"/>
  <c r="BD69" i="1"/>
  <c r="BD56" i="1"/>
  <c r="BD50" i="1"/>
  <c r="BD43" i="1"/>
  <c r="BD36" i="1"/>
  <c r="BD25" i="1"/>
  <c r="BD17" i="1"/>
  <c r="BD11" i="1"/>
  <c r="BD54" i="1"/>
  <c r="BD8" i="1"/>
  <c r="BD96" i="1"/>
  <c r="BD70" i="1"/>
  <c r="BD27" i="1"/>
  <c r="BD84" i="1"/>
  <c r="BD105" i="1"/>
  <c r="BD68" i="1"/>
  <c r="BD55" i="1"/>
  <c r="BD48" i="1"/>
  <c r="BD34" i="1"/>
  <c r="BD24" i="1"/>
  <c r="BD81" i="1"/>
  <c r="BD40" i="1"/>
  <c r="BD102" i="1"/>
  <c r="BD90" i="1"/>
  <c r="BD80" i="1"/>
  <c r="BD67" i="1"/>
  <c r="BD31" i="1"/>
  <c r="BD23" i="1"/>
  <c r="BD7" i="1"/>
  <c r="BD73" i="1"/>
  <c r="BD60" i="1"/>
  <c r="BD15" i="1"/>
  <c r="BD74" i="1"/>
  <c r="BD33" i="1"/>
  <c r="BD79" i="1"/>
  <c r="BD47" i="1"/>
  <c r="BD21" i="1"/>
  <c r="BD6" i="1"/>
  <c r="BD110" i="1"/>
  <c r="BD100" i="1"/>
  <c r="BD88" i="1"/>
  <c r="BD78" i="1"/>
  <c r="BD71" i="1"/>
  <c r="BD65" i="1"/>
  <c r="BD59" i="1"/>
  <c r="BD46" i="1"/>
  <c r="BD38" i="1"/>
  <c r="BD28" i="1"/>
  <c r="BD20" i="1"/>
  <c r="BD14" i="1"/>
  <c r="BB28" i="1"/>
  <c r="BB71" i="1"/>
  <c r="BB7" i="1"/>
  <c r="BB31" i="1"/>
  <c r="BB44" i="1"/>
  <c r="BB54" i="1"/>
  <c r="BB64" i="1"/>
  <c r="BB73" i="1"/>
  <c r="BB100" i="1"/>
  <c r="BB8" i="1"/>
  <c r="BB20" i="1"/>
  <c r="BB33" i="1"/>
  <c r="BB45" i="1"/>
  <c r="BB55" i="1"/>
  <c r="BB65" i="1"/>
  <c r="BB74" i="1"/>
  <c r="BB86" i="1"/>
  <c r="BB102" i="1"/>
  <c r="BB43" i="1"/>
  <c r="BB81" i="1"/>
  <c r="BB34" i="1"/>
  <c r="BB6" i="1"/>
  <c r="BB53" i="1"/>
  <c r="BB95" i="1"/>
  <c r="BB19" i="1"/>
  <c r="BB21" i="1"/>
  <c r="BB56" i="1"/>
  <c r="BB76" i="1"/>
  <c r="BB103" i="1"/>
  <c r="BB12" i="1"/>
  <c r="BB36" i="1"/>
  <c r="BB57" i="1"/>
  <c r="BB77" i="1"/>
  <c r="BB105" i="1"/>
  <c r="BB13" i="1"/>
  <c r="BB37" i="1"/>
  <c r="BB58" i="1"/>
  <c r="BB78" i="1"/>
  <c r="BB108" i="1"/>
  <c r="BB15" i="1"/>
  <c r="BB25" i="1"/>
  <c r="BB38" i="1"/>
  <c r="BB50" i="1"/>
  <c r="BB59" i="1"/>
  <c r="BB69" i="1"/>
  <c r="BB79" i="1"/>
  <c r="BB90" i="1"/>
  <c r="BB109" i="1"/>
  <c r="BB11" i="1"/>
  <c r="BB46" i="1"/>
  <c r="BB87" i="1"/>
  <c r="BB23" i="1"/>
  <c r="BB47" i="1"/>
  <c r="BB67" i="1"/>
  <c r="BB88" i="1"/>
  <c r="BB24" i="1"/>
  <c r="BB48" i="1"/>
  <c r="BB68" i="1"/>
  <c r="BB89" i="1"/>
  <c r="BB16" i="1"/>
  <c r="BB27" i="1"/>
  <c r="BB40" i="1"/>
  <c r="BB51" i="1"/>
  <c r="BB60" i="1"/>
  <c r="BB70" i="1"/>
  <c r="BB80" i="1"/>
  <c r="BB94" i="1"/>
  <c r="BB110" i="1"/>
  <c r="BB18" i="1"/>
  <c r="BB62" i="1"/>
  <c r="AX33" i="1"/>
  <c r="AX63" i="1"/>
  <c r="AX95" i="1"/>
  <c r="AX46" i="1"/>
  <c r="AX48" i="1"/>
  <c r="AX36" i="1"/>
  <c r="AX60" i="1"/>
  <c r="AX31" i="1"/>
  <c r="AX93" i="1"/>
  <c r="AX50" i="1"/>
  <c r="AX51" i="1"/>
  <c r="AX40" i="1"/>
  <c r="AX52" i="1"/>
  <c r="AX102" i="1"/>
  <c r="AX47" i="1"/>
  <c r="AX64" i="1"/>
  <c r="AX38" i="1"/>
  <c r="AX43" i="1"/>
  <c r="AX56" i="1"/>
  <c r="AX81" i="1"/>
  <c r="AX103" i="1"/>
  <c r="AX44" i="1"/>
  <c r="AX57" i="1"/>
  <c r="AX88" i="1"/>
  <c r="AX111" i="1" l="1"/>
  <c r="BB111" i="1"/>
  <c r="BD111" i="1"/>
  <c r="AZ27" i="1"/>
  <c r="AZ5" i="1"/>
  <c r="AZ95" i="1"/>
  <c r="AZ24" i="1"/>
  <c r="AZ16" i="1"/>
  <c r="AZ33" i="1"/>
  <c r="AZ44" i="1"/>
  <c r="AZ60" i="1"/>
  <c r="AZ70" i="1"/>
  <c r="AZ86" i="1"/>
  <c r="AZ100" i="1"/>
  <c r="AZ18" i="1"/>
  <c r="AZ34" i="1"/>
  <c r="AZ45" i="1"/>
  <c r="AZ53" i="1"/>
  <c r="AZ62" i="1"/>
  <c r="AZ71" i="1"/>
  <c r="AZ87" i="1"/>
  <c r="AZ102" i="1"/>
  <c r="AZ69" i="1"/>
  <c r="AZ35" i="1"/>
  <c r="AZ63" i="1"/>
  <c r="AZ103" i="1"/>
  <c r="AZ36" i="1"/>
  <c r="AZ55" i="1"/>
  <c r="AZ89" i="1"/>
  <c r="AZ21" i="1"/>
  <c r="AZ56" i="1"/>
  <c r="AZ79" i="1"/>
  <c r="AZ90" i="1"/>
  <c r="AZ108" i="1"/>
  <c r="AZ31" i="1"/>
  <c r="AZ52" i="1"/>
  <c r="AZ6" i="1"/>
  <c r="AZ54" i="1"/>
  <c r="AZ88" i="1"/>
  <c r="AZ20" i="1"/>
  <c r="AZ65" i="1"/>
  <c r="AZ48" i="1"/>
  <c r="AZ43" i="1"/>
  <c r="AZ59" i="1"/>
  <c r="AZ19" i="1"/>
  <c r="AZ46" i="1"/>
  <c r="AZ77" i="1"/>
  <c r="AZ7" i="1"/>
  <c r="AZ47" i="1"/>
  <c r="AZ78" i="1"/>
  <c r="AZ105" i="1"/>
  <c r="AZ8" i="1"/>
  <c r="AZ37" i="1"/>
  <c r="AZ11" i="1"/>
  <c r="AZ25" i="1"/>
  <c r="AZ38" i="1"/>
  <c r="AZ50" i="1"/>
  <c r="AZ57" i="1"/>
  <c r="AZ67" i="1"/>
  <c r="AZ80" i="1"/>
  <c r="AZ92" i="1"/>
  <c r="AZ109" i="1"/>
  <c r="AZ12" i="1"/>
  <c r="AZ28" i="1"/>
  <c r="AZ40" i="1"/>
  <c r="AZ51" i="1"/>
  <c r="AZ58" i="1"/>
  <c r="AZ68" i="1"/>
  <c r="AZ81" i="1"/>
  <c r="AZ94" i="1"/>
  <c r="AZ110" i="1"/>
  <c r="AZ13" i="1"/>
  <c r="AZ84" i="1"/>
  <c r="AZ111" i="1" l="1"/>
  <c r="AV100" i="1"/>
  <c r="AV9" i="1" l="1"/>
  <c r="AV19" i="1"/>
  <c r="AV78" i="1"/>
  <c r="AV31" i="1"/>
  <c r="AV70" i="1"/>
  <c r="AV102" i="1"/>
  <c r="AV33" i="1"/>
  <c r="AV62" i="1"/>
  <c r="AV103" i="1"/>
  <c r="AV34" i="1"/>
  <c r="AV63" i="1"/>
  <c r="AV92" i="1"/>
  <c r="AV108" i="1"/>
  <c r="AV52" i="1"/>
  <c r="AV88" i="1"/>
  <c r="AV20" i="1"/>
  <c r="AV89" i="1"/>
  <c r="AV12" i="1"/>
  <c r="AV45" i="1"/>
  <c r="AV71" i="1"/>
  <c r="AV90" i="1"/>
  <c r="AV23" i="1"/>
  <c r="AV56" i="1"/>
  <c r="AV73" i="1"/>
  <c r="AV24" i="1"/>
  <c r="AV47" i="1"/>
  <c r="AV57" i="1"/>
  <c r="AV65" i="1"/>
  <c r="AV82" i="1"/>
  <c r="AV94" i="1"/>
  <c r="AV109" i="1"/>
  <c r="AV43" i="1"/>
  <c r="AV101" i="1"/>
  <c r="AV54" i="1"/>
  <c r="AV79" i="1"/>
  <c r="AV21" i="1"/>
  <c r="AV55" i="1"/>
  <c r="AV80" i="1"/>
  <c r="AV13" i="1"/>
  <c r="AV46" i="1"/>
  <c r="AV81" i="1"/>
  <c r="AV14" i="1"/>
  <c r="AV36" i="1"/>
  <c r="AV15" i="1"/>
  <c r="AV25" i="1"/>
  <c r="AV37" i="1"/>
  <c r="AV48" i="1"/>
  <c r="AV58" i="1"/>
  <c r="AV84" i="1"/>
  <c r="AV95" i="1"/>
  <c r="AV110" i="1"/>
  <c r="AV69" i="1"/>
  <c r="AV11" i="1"/>
  <c r="AV44" i="1"/>
  <c r="AV7" i="1"/>
  <c r="AV16" i="1"/>
  <c r="AV27" i="1"/>
  <c r="AV38" i="1"/>
  <c r="AV50" i="1"/>
  <c r="AV59" i="1"/>
  <c r="AV67" i="1"/>
  <c r="AV74" i="1"/>
  <c r="AV86" i="1"/>
  <c r="AV96" i="1"/>
  <c r="AV8" i="1"/>
  <c r="AV18" i="1"/>
  <c r="AV28" i="1"/>
  <c r="AV40" i="1"/>
  <c r="AV51" i="1"/>
  <c r="AV60" i="1"/>
  <c r="AV68" i="1"/>
  <c r="AV77" i="1"/>
  <c r="AV87" i="1"/>
  <c r="AV111" i="1" l="1"/>
  <c r="AT110" i="1"/>
  <c r="AT5" i="1"/>
  <c r="AT86" i="1"/>
  <c r="AT88" i="1"/>
  <c r="AT79" i="1"/>
  <c r="AT81" i="1"/>
  <c r="AT109" i="1"/>
  <c r="AT77" i="1"/>
  <c r="AT34" i="1"/>
  <c r="AT55" i="1"/>
  <c r="AT24" i="1"/>
  <c r="AT90" i="1"/>
  <c r="AT47" i="1"/>
  <c r="AT92" i="1"/>
  <c r="AT13" i="1"/>
  <c r="AT45" i="1"/>
  <c r="AT89" i="1"/>
  <c r="AT15" i="1"/>
  <c r="AT46" i="1"/>
  <c r="AT57" i="1"/>
  <c r="AT38" i="1"/>
  <c r="AT58" i="1"/>
  <c r="AT8" i="1"/>
  <c r="AT50" i="1"/>
  <c r="AT102" i="1"/>
  <c r="AT37" i="1"/>
  <c r="AT7" i="1"/>
  <c r="AT48" i="1"/>
  <c r="AT95" i="1"/>
  <c r="AT18" i="1"/>
  <c r="AT78" i="1"/>
  <c r="AT9" i="1"/>
  <c r="AT19" i="1"/>
  <c r="AT40" i="1"/>
  <c r="AT51" i="1"/>
  <c r="AT60" i="1"/>
  <c r="AT80" i="1"/>
  <c r="AT103" i="1"/>
  <c r="AT56" i="1"/>
  <c r="AT25" i="1"/>
  <c r="AT71" i="1"/>
  <c r="AT27" i="1"/>
  <c r="AT74" i="1"/>
  <c r="AT28" i="1"/>
  <c r="AT59" i="1"/>
  <c r="AT11" i="1"/>
  <c r="AT20" i="1"/>
  <c r="AT31" i="1"/>
  <c r="AT43" i="1"/>
  <c r="AT52" i="1"/>
  <c r="AT64" i="1"/>
  <c r="AT84" i="1"/>
  <c r="AT108" i="1"/>
  <c r="AT23" i="1"/>
  <c r="AT67" i="1"/>
  <c r="AT36" i="1"/>
  <c r="AT69" i="1"/>
  <c r="AT16" i="1"/>
  <c r="AT17" i="1"/>
  <c r="AT12" i="1"/>
  <c r="AT21" i="1"/>
  <c r="AT33" i="1"/>
  <c r="AT44" i="1"/>
  <c r="AT54" i="1"/>
  <c r="AT87" i="1"/>
  <c r="AR103" i="1"/>
  <c r="AT111" i="1" l="1"/>
  <c r="AR37" i="1"/>
  <c r="AR68" i="1"/>
  <c r="AR16" i="1"/>
  <c r="AR24" i="1"/>
  <c r="AR48" i="1"/>
  <c r="AR58" i="1"/>
  <c r="AR6" i="1"/>
  <c r="AR79" i="1"/>
  <c r="AR15" i="1"/>
  <c r="AR88" i="1"/>
  <c r="AR38" i="1"/>
  <c r="AR50" i="1"/>
  <c r="AR69" i="1"/>
  <c r="AR80" i="1"/>
  <c r="AR89" i="1"/>
  <c r="AR8" i="1"/>
  <c r="AR18" i="1"/>
  <c r="AR28" i="1"/>
  <c r="AR43" i="1"/>
  <c r="AR63" i="1"/>
  <c r="AR71" i="1"/>
  <c r="AR82" i="1"/>
  <c r="AR92" i="1"/>
  <c r="AR104" i="1"/>
  <c r="AR11" i="1"/>
  <c r="AR19" i="1"/>
  <c r="AR31" i="1"/>
  <c r="AR44" i="1"/>
  <c r="AR54" i="1"/>
  <c r="AR64" i="1"/>
  <c r="AR74" i="1"/>
  <c r="AR83" i="1"/>
  <c r="AR93" i="1"/>
  <c r="AR105" i="1"/>
  <c r="AR84" i="1"/>
  <c r="AR20" i="1"/>
  <c r="AR55" i="1"/>
  <c r="AR46" i="1"/>
  <c r="AR12" i="1"/>
  <c r="AR33" i="1"/>
  <c r="AR45" i="1"/>
  <c r="AR65" i="1"/>
  <c r="AR76" i="1"/>
  <c r="AR95" i="1"/>
  <c r="AR107" i="1"/>
  <c r="AR13" i="1"/>
  <c r="AR21" i="1"/>
  <c r="AR34" i="1"/>
  <c r="AR56" i="1"/>
  <c r="AR77" i="1"/>
  <c r="AR86" i="1"/>
  <c r="AR99" i="1"/>
  <c r="AR108" i="1"/>
  <c r="AR14" i="1"/>
  <c r="AR23" i="1"/>
  <c r="AR36" i="1"/>
  <c r="AR47" i="1"/>
  <c r="AR57" i="1"/>
  <c r="AR67" i="1"/>
  <c r="AR78" i="1"/>
  <c r="AR87" i="1"/>
  <c r="AR101" i="1"/>
  <c r="AR109" i="1"/>
  <c r="AR110" i="1"/>
  <c r="AR25" i="1"/>
  <c r="AR59" i="1"/>
  <c r="AR102" i="1"/>
  <c r="AR7" i="1"/>
  <c r="AR17" i="1"/>
  <c r="AR27" i="1"/>
  <c r="AR40" i="1"/>
  <c r="AR51" i="1"/>
  <c r="AR60" i="1"/>
  <c r="AR70" i="1"/>
  <c r="AR81" i="1"/>
  <c r="AR90" i="1"/>
  <c r="AP109" i="1"/>
  <c r="AR111" i="1" l="1"/>
  <c r="AP92" i="1"/>
  <c r="AP80" i="1"/>
  <c r="AP11" i="1"/>
  <c r="AP52" i="1"/>
  <c r="AP105" i="1"/>
  <c r="AP24" i="1"/>
  <c r="AP25" i="1"/>
  <c r="AP38" i="1"/>
  <c r="AP65" i="1"/>
  <c r="AP40" i="1"/>
  <c r="AP12" i="1"/>
  <c r="AP55" i="1"/>
  <c r="AP93" i="1"/>
  <c r="AP13" i="1"/>
  <c r="AP44" i="1"/>
  <c r="AP56" i="1"/>
  <c r="AP83" i="1"/>
  <c r="AP16" i="1"/>
  <c r="AP45" i="1"/>
  <c r="AP71" i="1"/>
  <c r="AP101" i="1"/>
  <c r="AP18" i="1"/>
  <c r="AP33" i="1"/>
  <c r="AP46" i="1"/>
  <c r="AP60" i="1"/>
  <c r="AP74" i="1"/>
  <c r="AP86" i="1"/>
  <c r="AP102" i="1"/>
  <c r="AP54" i="1"/>
  <c r="AP81" i="1"/>
  <c r="AP27" i="1"/>
  <c r="AP69" i="1"/>
  <c r="AP110" i="1"/>
  <c r="AP28" i="1"/>
  <c r="AP70" i="1"/>
  <c r="AP95" i="1"/>
  <c r="AP31" i="1"/>
  <c r="AP59" i="1"/>
  <c r="AP84" i="1"/>
  <c r="AP19" i="1"/>
  <c r="AP34" i="1"/>
  <c r="AP50" i="1"/>
  <c r="AP63" i="1"/>
  <c r="AP76" i="1"/>
  <c r="AP89" i="1"/>
  <c r="AP103" i="1"/>
  <c r="AP107" i="1"/>
  <c r="AP43" i="1"/>
  <c r="AP82" i="1"/>
  <c r="AP21" i="1"/>
  <c r="AP35" i="1"/>
  <c r="AP51" i="1"/>
  <c r="AP64" i="1"/>
  <c r="AP77" i="1"/>
  <c r="AP90" i="1"/>
  <c r="AP104" i="1"/>
  <c r="AP36" i="1"/>
  <c r="AP47" i="1"/>
  <c r="AP57" i="1"/>
  <c r="AP67" i="1"/>
  <c r="AP78" i="1"/>
  <c r="AP87" i="1"/>
  <c r="AP99" i="1"/>
  <c r="AP108" i="1"/>
  <c r="AP37" i="1"/>
  <c r="AP48" i="1"/>
  <c r="AP58" i="1"/>
  <c r="AP68" i="1"/>
  <c r="AP79" i="1"/>
  <c r="AP88" i="1"/>
  <c r="AP100" i="1"/>
  <c r="AN103" i="1"/>
  <c r="AP111" i="1" l="1"/>
  <c r="AN55" i="1"/>
  <c r="AN18" i="1"/>
  <c r="AN19" i="1"/>
  <c r="AN77" i="1"/>
  <c r="AN34" i="1"/>
  <c r="AN92" i="1"/>
  <c r="AN56" i="1"/>
  <c r="AN64" i="1"/>
  <c r="AN65" i="1"/>
  <c r="AN76" i="1"/>
  <c r="AN33" i="1"/>
  <c r="AN46" i="1"/>
  <c r="AN107" i="1"/>
  <c r="AN45" i="1"/>
  <c r="AN88" i="1"/>
  <c r="AN47" i="1"/>
  <c r="AN78" i="1"/>
  <c r="AN94" i="1"/>
  <c r="AN24" i="1"/>
  <c r="AN36" i="1"/>
  <c r="AN48" i="1"/>
  <c r="AN58" i="1"/>
  <c r="AN67" i="1"/>
  <c r="AN79" i="1"/>
  <c r="AN95" i="1"/>
  <c r="AN38" i="1"/>
  <c r="AN59" i="1"/>
  <c r="AN68" i="1"/>
  <c r="AN81" i="1"/>
  <c r="AN99" i="1"/>
  <c r="AN35" i="1"/>
  <c r="AN25" i="1"/>
  <c r="AN12" i="1"/>
  <c r="AN27" i="1"/>
  <c r="AN40" i="1"/>
  <c r="AN50" i="1"/>
  <c r="AN60" i="1"/>
  <c r="AN69" i="1"/>
  <c r="AN84" i="1"/>
  <c r="AN102" i="1"/>
  <c r="AN21" i="1"/>
  <c r="AN57" i="1"/>
  <c r="AN11" i="1"/>
  <c r="AN13" i="1"/>
  <c r="AN28" i="1"/>
  <c r="AN43" i="1"/>
  <c r="AN51" i="1"/>
  <c r="AN62" i="1"/>
  <c r="AN71" i="1"/>
  <c r="AN86" i="1"/>
  <c r="AN104" i="1"/>
  <c r="AN16" i="1"/>
  <c r="AN31" i="1"/>
  <c r="AN44" i="1"/>
  <c r="AN54" i="1"/>
  <c r="AN63" i="1"/>
  <c r="AN74" i="1"/>
  <c r="AN87" i="1"/>
  <c r="AN105" i="1"/>
  <c r="AN100" i="1"/>
  <c r="AN108" i="1"/>
  <c r="AN89" i="1"/>
  <c r="AN109" i="1"/>
  <c r="AN70" i="1"/>
  <c r="AN80" i="1"/>
  <c r="AN90" i="1"/>
  <c r="AN101" i="1"/>
  <c r="AN110" i="1"/>
  <c r="AN73" i="1"/>
  <c r="AN83" i="1"/>
  <c r="AN111" i="1" l="1"/>
  <c r="AJ89" i="1"/>
  <c r="AJ109" i="1"/>
  <c r="AJ110" i="1"/>
  <c r="AL110" i="1"/>
  <c r="AL88" i="1"/>
  <c r="AL48" i="1"/>
  <c r="AL94" i="1"/>
  <c r="AL38" i="1"/>
  <c r="AL50" i="1"/>
  <c r="AL59" i="1"/>
  <c r="AL69" i="1"/>
  <c r="AL80" i="1"/>
  <c r="AL95" i="1"/>
  <c r="AL24" i="1"/>
  <c r="AL25" i="1"/>
  <c r="AL40" i="1"/>
  <c r="AL70" i="1"/>
  <c r="AL28" i="1"/>
  <c r="AL43" i="1"/>
  <c r="AL71" i="1"/>
  <c r="AL83" i="1"/>
  <c r="AL101" i="1"/>
  <c r="AL27" i="1"/>
  <c r="AL60" i="1"/>
  <c r="AL96" i="1"/>
  <c r="AL31" i="1"/>
  <c r="AL54" i="1"/>
  <c r="AL73" i="1"/>
  <c r="AL84" i="1"/>
  <c r="AL37" i="1"/>
  <c r="AL68" i="1"/>
  <c r="AL11" i="1"/>
  <c r="AL51" i="1"/>
  <c r="AL81" i="1"/>
  <c r="AL16" i="1"/>
  <c r="AL17" i="1"/>
  <c r="AL44" i="1"/>
  <c r="AL62" i="1"/>
  <c r="AL18" i="1"/>
  <c r="AL33" i="1"/>
  <c r="AL45" i="1"/>
  <c r="AL55" i="1"/>
  <c r="AL63" i="1"/>
  <c r="AL89" i="1"/>
  <c r="AL102" i="1"/>
  <c r="AL58" i="1"/>
  <c r="AL79" i="1"/>
  <c r="AL19" i="1"/>
  <c r="AL34" i="1"/>
  <c r="AL46" i="1"/>
  <c r="AL56" i="1"/>
  <c r="AL66" i="1"/>
  <c r="AL90" i="1"/>
  <c r="AL103" i="1"/>
  <c r="AL21" i="1"/>
  <c r="AL36" i="1"/>
  <c r="AL47" i="1"/>
  <c r="AL57" i="1"/>
  <c r="AL78" i="1"/>
  <c r="AL92" i="1"/>
  <c r="AL108" i="1"/>
  <c r="AL105" i="1"/>
  <c r="AL86" i="1"/>
  <c r="AL99" i="1"/>
  <c r="AL109" i="1"/>
  <c r="AL67" i="1"/>
  <c r="AL77" i="1"/>
  <c r="AL87" i="1"/>
  <c r="AL100" i="1"/>
  <c r="AJ71" i="1"/>
  <c r="AJ21" i="1"/>
  <c r="AJ58" i="1"/>
  <c r="AJ24" i="1"/>
  <c r="AJ77" i="1"/>
  <c r="AJ25" i="1"/>
  <c r="AJ11" i="1"/>
  <c r="AJ27" i="1"/>
  <c r="AJ43" i="1"/>
  <c r="AJ53" i="1"/>
  <c r="AJ63" i="1"/>
  <c r="AJ79" i="1"/>
  <c r="AJ90" i="1"/>
  <c r="AJ60" i="1"/>
  <c r="AJ28" i="1"/>
  <c r="AJ44" i="1"/>
  <c r="AJ54" i="1"/>
  <c r="AJ66" i="1"/>
  <c r="AJ80" i="1"/>
  <c r="AJ94" i="1"/>
  <c r="AJ18" i="1"/>
  <c r="AJ31" i="1"/>
  <c r="AJ45" i="1"/>
  <c r="AJ55" i="1"/>
  <c r="AJ67" i="1"/>
  <c r="AJ81" i="1"/>
  <c r="AJ95" i="1"/>
  <c r="AJ48" i="1"/>
  <c r="AJ108" i="1"/>
  <c r="AJ50" i="1"/>
  <c r="AJ56" i="1"/>
  <c r="AJ36" i="1"/>
  <c r="AJ87" i="1"/>
  <c r="AJ38" i="1"/>
  <c r="AJ88" i="1"/>
  <c r="AJ51" i="1"/>
  <c r="AJ78" i="1"/>
  <c r="AJ16" i="1"/>
  <c r="AJ19" i="1"/>
  <c r="AJ33" i="1"/>
  <c r="AJ46" i="1"/>
  <c r="AJ69" i="1"/>
  <c r="AJ84" i="1"/>
  <c r="AJ102" i="1"/>
  <c r="AJ20" i="1"/>
  <c r="AJ34" i="1"/>
  <c r="AJ47" i="1"/>
  <c r="AJ57" i="1"/>
  <c r="AJ86" i="1"/>
  <c r="AJ103" i="1"/>
  <c r="AJ74" i="1"/>
  <c r="AJ59" i="1"/>
  <c r="AJ40" i="1"/>
  <c r="AJ111" i="1" l="1"/>
  <c r="AL111" i="1"/>
  <c r="AH110" i="1"/>
  <c r="AH109" i="1"/>
  <c r="AH108" i="1"/>
  <c r="AH86" i="1"/>
  <c r="AH89" i="1"/>
  <c r="AH88" i="1"/>
  <c r="AH79" i="1"/>
  <c r="AH81" i="1"/>
  <c r="AH80" i="1"/>
  <c r="AH77" i="1"/>
  <c r="AH78" i="1"/>
  <c r="AH34" i="1"/>
  <c r="AH45" i="1"/>
  <c r="AH24" i="1"/>
  <c r="AH27" i="1"/>
  <c r="AH103" i="1"/>
  <c r="AH71" i="1"/>
  <c r="AH19" i="1"/>
  <c r="AH44" i="1"/>
  <c r="AH58" i="1"/>
  <c r="AH95" i="1"/>
  <c r="AH21" i="1"/>
  <c r="AH46" i="1"/>
  <c r="AH59" i="1"/>
  <c r="AH25" i="1"/>
  <c r="AH47" i="1"/>
  <c r="AH60" i="1"/>
  <c r="AH28" i="1"/>
  <c r="AH48" i="1"/>
  <c r="AH69" i="1"/>
  <c r="AH50" i="1"/>
  <c r="AH9" i="1"/>
  <c r="AH31" i="1"/>
  <c r="AH11" i="1"/>
  <c r="AH33" i="1"/>
  <c r="AH55" i="1"/>
  <c r="AH84" i="1"/>
  <c r="AH16" i="1"/>
  <c r="AH36" i="1"/>
  <c r="AH56" i="1"/>
  <c r="AH87" i="1"/>
  <c r="AH18" i="1"/>
  <c r="AH43" i="1"/>
  <c r="AH57" i="1"/>
  <c r="AH90" i="1"/>
  <c r="AH38" i="1"/>
  <c r="AH51" i="1"/>
  <c r="AH66" i="1"/>
  <c r="AH102" i="1"/>
  <c r="AH40" i="1"/>
  <c r="AH54" i="1"/>
  <c r="AH67" i="1"/>
  <c r="AH111" i="1" l="1"/>
  <c r="BZ30" i="1"/>
  <c r="CB81" i="1" l="1"/>
  <c r="CB43" i="1"/>
  <c r="CB63" i="1"/>
  <c r="CB42" i="1"/>
  <c r="CB91" i="1"/>
  <c r="CB47" i="1"/>
  <c r="CB39" i="1"/>
  <c r="CB56" i="1"/>
  <c r="CB36" i="1"/>
  <c r="CB50" i="1"/>
  <c r="CB75" i="1"/>
  <c r="CB60" i="1"/>
  <c r="CB98" i="1"/>
  <c r="CB32" i="1"/>
  <c r="CB31" i="1"/>
  <c r="CB44" i="1"/>
  <c r="CB33" i="1"/>
  <c r="CB26" i="1"/>
  <c r="CB97" i="1"/>
  <c r="CB48" i="1"/>
  <c r="CB95" i="1"/>
  <c r="CB38" i="1"/>
  <c r="CB22" i="1"/>
  <c r="CB85" i="1"/>
  <c r="CB57" i="1"/>
  <c r="CB46" i="1"/>
  <c r="CB35" i="1"/>
  <c r="BZ42" i="1"/>
  <c r="BZ43" i="1"/>
  <c r="BZ32" i="1"/>
  <c r="BZ44" i="1"/>
  <c r="BZ57" i="1"/>
  <c r="BZ95" i="1"/>
  <c r="BZ31" i="1"/>
  <c r="BZ33" i="1"/>
  <c r="BZ60" i="1"/>
  <c r="BZ47" i="1"/>
  <c r="BZ61" i="1"/>
  <c r="BZ98" i="1"/>
  <c r="BZ85" i="1"/>
  <c r="BZ56" i="1"/>
  <c r="BZ63" i="1"/>
  <c r="BZ91" i="1"/>
  <c r="BZ46" i="1"/>
  <c r="BZ97" i="1"/>
  <c r="BZ35" i="1"/>
  <c r="BZ36" i="1"/>
  <c r="BZ48" i="1"/>
  <c r="BZ22" i="1"/>
  <c r="BZ38" i="1"/>
  <c r="BZ75" i="1"/>
  <c r="BZ26" i="1"/>
  <c r="BZ39" i="1"/>
  <c r="BZ50" i="1"/>
  <c r="BZ81" i="1"/>
  <c r="CB111" i="1" l="1"/>
  <c r="BZ111" i="1"/>
  <c r="BX50" i="1"/>
  <c r="BX56" i="1"/>
  <c r="BX44" i="1"/>
  <c r="BV35" i="1"/>
  <c r="BV39" i="1"/>
  <c r="BV106" i="1"/>
  <c r="BV26" i="1"/>
  <c r="BX43" i="1"/>
  <c r="BX61" i="1"/>
  <c r="BX98" i="1"/>
  <c r="BX63" i="1"/>
  <c r="BX29" i="1"/>
  <c r="BX38" i="1"/>
  <c r="BX35" i="1"/>
  <c r="BX49" i="1"/>
  <c r="BX85" i="1"/>
  <c r="BX32" i="1"/>
  <c r="BX47" i="1"/>
  <c r="BX75" i="1"/>
  <c r="BX36" i="1"/>
  <c r="BX57" i="1"/>
  <c r="BX91" i="1"/>
  <c r="BX31" i="1"/>
  <c r="BX46" i="1"/>
  <c r="BX58" i="1"/>
  <c r="BX93" i="1"/>
  <c r="BX22" i="1"/>
  <c r="BX39" i="1"/>
  <c r="BX59" i="1"/>
  <c r="BX95" i="1"/>
  <c r="BX26" i="1"/>
  <c r="BX41" i="1"/>
  <c r="BX60" i="1"/>
  <c r="BX97" i="1"/>
  <c r="BX106" i="1"/>
  <c r="BX81" i="1"/>
  <c r="BV75" i="1"/>
  <c r="BV103" i="1"/>
  <c r="BV56" i="1"/>
  <c r="BV30" i="1"/>
  <c r="BV57" i="1"/>
  <c r="BV31" i="1"/>
  <c r="BV93" i="1"/>
  <c r="BV48" i="1"/>
  <c r="BV95" i="1"/>
  <c r="BV97" i="1"/>
  <c r="BV38" i="1"/>
  <c r="BV50" i="1"/>
  <c r="BV72" i="1"/>
  <c r="BV98" i="1"/>
  <c r="BV41" i="1"/>
  <c r="BV43" i="1"/>
  <c r="BV81" i="1"/>
  <c r="BV44" i="1"/>
  <c r="BV91" i="1"/>
  <c r="BV46" i="1"/>
  <c r="BV61" i="1"/>
  <c r="BV32" i="1"/>
  <c r="BV63" i="1"/>
  <c r="BV36" i="1"/>
  <c r="BV51" i="1"/>
  <c r="BV102" i="1"/>
  <c r="BV33" i="1"/>
  <c r="BV47" i="1"/>
  <c r="BV60" i="1"/>
  <c r="BV85" i="1"/>
  <c r="BT39" i="1"/>
  <c r="BV111" i="1" l="1"/>
  <c r="BX111" i="1"/>
  <c r="BT32" i="1"/>
  <c r="BT35" i="1"/>
  <c r="BT44" i="1"/>
  <c r="BT26" i="1"/>
  <c r="BT85" i="1"/>
  <c r="BT47" i="1"/>
  <c r="BT48" i="1"/>
  <c r="BT95" i="1"/>
  <c r="BT29" i="1"/>
  <c r="BT30" i="1"/>
  <c r="BT31" i="1"/>
  <c r="BT97" i="1"/>
  <c r="BT60" i="1"/>
  <c r="BT50" i="1"/>
  <c r="BT57" i="1"/>
  <c r="BT46" i="1"/>
  <c r="BT58" i="1"/>
  <c r="BT36" i="1"/>
  <c r="BT63" i="1"/>
  <c r="BT38" i="1"/>
  <c r="BT51" i="1"/>
  <c r="BT72" i="1"/>
  <c r="BT102" i="1"/>
  <c r="BT43" i="1"/>
  <c r="BT56" i="1"/>
  <c r="BT81" i="1"/>
  <c r="BT103" i="1"/>
  <c r="BR56" i="1"/>
  <c r="BP91" i="1"/>
  <c r="BT111" i="1" l="1"/>
  <c r="BR39" i="1"/>
  <c r="BR47" i="1"/>
  <c r="BR46" i="1"/>
  <c r="BR35" i="1"/>
  <c r="BR31" i="1"/>
  <c r="BR57" i="1"/>
  <c r="BR26" i="1"/>
  <c r="BR32" i="1"/>
  <c r="BR63" i="1"/>
  <c r="BR38" i="1"/>
  <c r="BR85" i="1"/>
  <c r="BR29" i="1"/>
  <c r="BR36" i="1"/>
  <c r="BR43" i="1"/>
  <c r="BR95" i="1"/>
  <c r="BR50" i="1"/>
  <c r="BR60" i="1"/>
  <c r="BR44" i="1"/>
  <c r="BR97" i="1"/>
  <c r="BP39" i="1"/>
  <c r="BP85" i="1"/>
  <c r="BP31" i="1"/>
  <c r="BP43" i="1"/>
  <c r="BP57" i="1"/>
  <c r="BP44" i="1"/>
  <c r="BP95" i="1"/>
  <c r="BP46" i="1"/>
  <c r="BP59" i="1"/>
  <c r="BP97" i="1"/>
  <c r="BP63" i="1"/>
  <c r="BP58" i="1"/>
  <c r="BP35" i="1"/>
  <c r="BP47" i="1"/>
  <c r="BP60" i="1"/>
  <c r="BP98" i="1"/>
  <c r="BP38" i="1"/>
  <c r="BP32" i="1"/>
  <c r="BP36" i="1"/>
  <c r="BP48" i="1"/>
  <c r="BP103" i="1"/>
  <c r="BP26" i="1"/>
  <c r="BP50" i="1"/>
  <c r="BP29" i="1"/>
  <c r="BP42" i="1"/>
  <c r="BP56" i="1"/>
  <c r="BN63" i="1"/>
  <c r="BP111" i="1" l="1"/>
  <c r="BR111" i="1"/>
  <c r="BN47" i="1"/>
  <c r="BN85" i="1"/>
  <c r="BN35" i="1"/>
  <c r="BN31" i="1"/>
  <c r="BN44" i="1"/>
  <c r="BN60" i="1"/>
  <c r="BN32" i="1"/>
  <c r="BN46" i="1"/>
  <c r="BN50" i="1"/>
  <c r="BN91" i="1"/>
  <c r="BN36" i="1"/>
  <c r="BN51" i="1"/>
  <c r="BN38" i="1"/>
  <c r="BN95" i="1"/>
  <c r="BN39" i="1"/>
  <c r="BN56" i="1"/>
  <c r="BN97" i="1"/>
  <c r="BN26" i="1"/>
  <c r="BN43" i="1"/>
  <c r="BN57" i="1"/>
  <c r="BN103" i="1"/>
  <c r="BJ41" i="1"/>
  <c r="BN111" i="1" l="1"/>
  <c r="BL50" i="1"/>
  <c r="BL47" i="1"/>
  <c r="BL36" i="1"/>
  <c r="BL26" i="1"/>
  <c r="BL56" i="1"/>
  <c r="BL43" i="1"/>
  <c r="BL72" i="1"/>
  <c r="BL42" i="1"/>
  <c r="BL85" i="1"/>
  <c r="BL38" i="1"/>
  <c r="BL51" i="1"/>
  <c r="BL39" i="1"/>
  <c r="BL95" i="1"/>
  <c r="BL29" i="1"/>
  <c r="BL57" i="1"/>
  <c r="BL97" i="1"/>
  <c r="BL31" i="1"/>
  <c r="BL60" i="1"/>
  <c r="BL32" i="1"/>
  <c r="BL44" i="1"/>
  <c r="BL102" i="1"/>
  <c r="BL46" i="1"/>
  <c r="BL63" i="1"/>
  <c r="BL103" i="1"/>
  <c r="BL35" i="1"/>
  <c r="BJ50" i="1"/>
  <c r="BJ97" i="1"/>
  <c r="BJ81" i="1"/>
  <c r="BJ98" i="1"/>
  <c r="BJ63" i="1"/>
  <c r="BJ51" i="1"/>
  <c r="BJ102" i="1"/>
  <c r="BJ29" i="1"/>
  <c r="BJ39" i="1"/>
  <c r="BJ30" i="1"/>
  <c r="BJ31" i="1"/>
  <c r="BJ75" i="1"/>
  <c r="BJ43" i="1"/>
  <c r="BJ44" i="1"/>
  <c r="BJ57" i="1"/>
  <c r="BJ85" i="1"/>
  <c r="BJ35" i="1"/>
  <c r="BJ46" i="1"/>
  <c r="BJ60" i="1"/>
  <c r="BJ103" i="1"/>
  <c r="BJ93" i="1"/>
  <c r="BJ95" i="1"/>
  <c r="BJ42" i="1"/>
  <c r="BJ32" i="1"/>
  <c r="BJ56" i="1"/>
  <c r="BJ36" i="1"/>
  <c r="BJ47" i="1"/>
  <c r="BJ91" i="1"/>
  <c r="BJ106" i="1"/>
  <c r="BJ26" i="1"/>
  <c r="BJ38" i="1"/>
  <c r="BJ48" i="1"/>
  <c r="BJ61" i="1"/>
  <c r="BJ49" i="1"/>
  <c r="BH103" i="1"/>
  <c r="BJ111" i="1" l="1"/>
  <c r="BL111" i="1"/>
  <c r="BH98" i="1"/>
  <c r="BH50" i="1"/>
  <c r="BH31" i="1"/>
  <c r="BH51" i="1"/>
  <c r="BH85" i="1"/>
  <c r="BH32" i="1"/>
  <c r="BH56" i="1"/>
  <c r="BH91" i="1"/>
  <c r="BH29" i="1"/>
  <c r="BH63" i="1"/>
  <c r="BH72" i="1"/>
  <c r="BH57" i="1"/>
  <c r="BH35" i="1"/>
  <c r="BH46" i="1"/>
  <c r="BH60" i="1"/>
  <c r="BH93" i="1"/>
  <c r="BH39" i="1"/>
  <c r="BH42" i="1"/>
  <c r="BH43" i="1"/>
  <c r="BH44" i="1"/>
  <c r="BH36" i="1"/>
  <c r="BH47" i="1"/>
  <c r="BH95" i="1"/>
  <c r="BH26" i="1"/>
  <c r="BH38" i="1"/>
  <c r="BH48" i="1"/>
  <c r="BH61" i="1"/>
  <c r="BH97" i="1"/>
  <c r="BH111" i="1" l="1"/>
  <c r="BF50" i="1"/>
  <c r="BF97" i="1"/>
  <c r="BF85" i="1"/>
  <c r="BF35" i="1"/>
  <c r="BF49" i="1"/>
  <c r="BF46" i="1"/>
  <c r="BF44" i="1"/>
  <c r="BF43" i="1"/>
  <c r="BF36" i="1"/>
  <c r="BF47" i="1"/>
  <c r="BF63" i="1"/>
  <c r="BF32" i="1"/>
  <c r="BF60" i="1"/>
  <c r="BF31" i="1"/>
  <c r="BF98" i="1"/>
  <c r="BF59" i="1"/>
  <c r="BF39" i="1"/>
  <c r="BF95" i="1"/>
  <c r="BF57" i="1"/>
  <c r="BF29" i="1"/>
  <c r="BF56" i="1"/>
  <c r="BF38" i="1"/>
  <c r="BF26" i="1"/>
  <c r="BF111" i="1" l="1"/>
</calcChain>
</file>

<file path=xl/sharedStrings.xml><?xml version="1.0" encoding="utf-8"?>
<sst xmlns="http://schemas.openxmlformats.org/spreadsheetml/2006/main" count="6490" uniqueCount="607">
  <si>
    <t>Area</t>
  </si>
  <si>
    <t>Compound</t>
  </si>
  <si>
    <t>CAS</t>
  </si>
  <si>
    <t>m/z</t>
  </si>
  <si>
    <r>
      <t>M</t>
    </r>
    <r>
      <rPr>
        <b/>
        <vertAlign val="superscript"/>
        <sz val="11"/>
        <color theme="1"/>
        <rFont val="Calibri"/>
        <family val="2"/>
        <charset val="238"/>
        <scheme val="minor"/>
      </rPr>
      <t>+</t>
    </r>
  </si>
  <si>
    <r>
      <t>t</t>
    </r>
    <r>
      <rPr>
        <b/>
        <vertAlign val="subscript"/>
        <sz val="11"/>
        <color indexed="8"/>
        <rFont val="Calibri"/>
        <family val="2"/>
        <charset val="238"/>
        <scheme val="minor"/>
      </rPr>
      <t xml:space="preserve">ret. </t>
    </r>
    <r>
      <rPr>
        <b/>
        <sz val="11"/>
        <color indexed="8"/>
        <rFont val="Calibri"/>
        <family val="2"/>
        <charset val="238"/>
        <scheme val="minor"/>
      </rPr>
      <t>(min.)</t>
    </r>
  </si>
  <si>
    <r>
      <t>RI</t>
    </r>
    <r>
      <rPr>
        <b/>
        <vertAlign val="subscript"/>
        <sz val="11"/>
        <color indexed="8"/>
        <rFont val="Calibri"/>
        <family val="2"/>
        <charset val="238"/>
        <scheme val="minor"/>
      </rPr>
      <t>exp.</t>
    </r>
  </si>
  <si>
    <r>
      <t>RI</t>
    </r>
    <r>
      <rPr>
        <b/>
        <vertAlign val="subscript"/>
        <sz val="11"/>
        <color indexed="8"/>
        <rFont val="Calibri"/>
        <family val="2"/>
        <charset val="238"/>
        <scheme val="minor"/>
      </rPr>
      <t>lit.</t>
    </r>
  </si>
  <si>
    <t>TIC (%)</t>
  </si>
  <si>
    <t>Formula</t>
  </si>
  <si>
    <r>
      <t>C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16</t>
    </r>
  </si>
  <si>
    <r>
      <rPr>
        <vertAlign val="superscript"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- Adams (2007)</t>
    </r>
  </si>
  <si>
    <r>
      <rPr>
        <vertAlign val="super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- Tkachev (2008)</t>
    </r>
  </si>
  <si>
    <t>α-Pinene</t>
  </si>
  <si>
    <t>80-56-8</t>
  </si>
  <si>
    <t>Sabinene</t>
  </si>
  <si>
    <t>β-Pinene</t>
  </si>
  <si>
    <t>Myrcene</t>
  </si>
  <si>
    <t>123-35-3</t>
  </si>
  <si>
    <t>α-Phellandrene</t>
  </si>
  <si>
    <t>99-83-2</t>
  </si>
  <si>
    <t>Limonene</t>
  </si>
  <si>
    <t>138-86-3</t>
  </si>
  <si>
    <t>3338-55-4</t>
  </si>
  <si>
    <t>γ-Terpinene</t>
  </si>
  <si>
    <t>99-85-4</t>
  </si>
  <si>
    <t>586-62-9</t>
  </si>
  <si>
    <t>460-01-5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</si>
  <si>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24</t>
    </r>
  </si>
  <si>
    <t>Germacrene D</t>
  </si>
  <si>
    <t>23986-74-5</t>
  </si>
  <si>
    <t>neo-allo-Ocimene</t>
  </si>
  <si>
    <r>
      <rPr>
        <vertAlign val="super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 xml:space="preserve"> - https://webbook.nist.gov</t>
    </r>
  </si>
  <si>
    <t>Ea1</t>
  </si>
  <si>
    <t>6.377</t>
  </si>
  <si>
    <t>6.587</t>
  </si>
  <si>
    <t>8.302</t>
  </si>
  <si>
    <t>8.864</t>
  </si>
  <si>
    <t>9.463</t>
  </si>
  <si>
    <t>9.549</t>
  </si>
  <si>
    <t>9.974</t>
  </si>
  <si>
    <t>10.381</t>
  </si>
  <si>
    <t>11.140</t>
  </si>
  <si>
    <t>11.370</t>
  </si>
  <si>
    <t>11.701</t>
  </si>
  <si>
    <t>11.934</t>
  </si>
  <si>
    <t>12.880</t>
  </si>
  <si>
    <t>13.856</t>
  </si>
  <si>
    <t>14.108</t>
  </si>
  <si>
    <t>14.213</t>
  </si>
  <si>
    <t>14.443</t>
  </si>
  <si>
    <t>15.818</t>
  </si>
  <si>
    <t>22.096</t>
  </si>
  <si>
    <t>23.672</t>
  </si>
  <si>
    <t>23.900</t>
  </si>
  <si>
    <t>6-Methyl-1-octene</t>
  </si>
  <si>
    <t>13151-10-5</t>
  </si>
  <si>
    <t>55, 41, 70, 29, 43</t>
  </si>
  <si>
    <t>2,6-Dimethyl-1,3,6-heptatriene</t>
  </si>
  <si>
    <t>928-67-6</t>
  </si>
  <si>
    <t>79, 107, 91, 93, 77</t>
  </si>
  <si>
    <t>93, 91, 92, 77, 79</t>
  </si>
  <si>
    <t xml:space="preserve">3387-41-5 </t>
  </si>
  <si>
    <t>93, 91, 77, 79, 41</t>
  </si>
  <si>
    <t>93, 41, 91, 79, 77</t>
  </si>
  <si>
    <t>127-91-3</t>
  </si>
  <si>
    <t>41, 93, 69, 39, 91</t>
  </si>
  <si>
    <t>93, 91, 77, 92, 39</t>
  </si>
  <si>
    <t>68, 93, 67, 79, 91</t>
  </si>
  <si>
    <t>(Z)-β-Ocimene</t>
  </si>
  <si>
    <t>93, 91, 79, 77, 92</t>
  </si>
  <si>
    <t>(E)-β-Ocimene</t>
  </si>
  <si>
    <t>3779-61-1</t>
  </si>
  <si>
    <t>93, 91, 79, 77, 80</t>
  </si>
  <si>
    <t>93, 91, 77, 136, 121</t>
  </si>
  <si>
    <t>Terpinolene</t>
  </si>
  <si>
    <t>93, 121, 136, 91, 79</t>
  </si>
  <si>
    <t>(3E,5E)-2,6-Dimethyl-1,3,5,7-octatetraene</t>
  </si>
  <si>
    <t>91, 119, 77, 134, 39</t>
  </si>
  <si>
    <t>91, 119, 77, 134, 79</t>
  </si>
  <si>
    <t>cis-Limonene oxide</t>
  </si>
  <si>
    <r>
      <t>C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16</t>
    </r>
    <r>
      <rPr>
        <sz val="11"/>
        <rFont val="Calibri"/>
        <family val="2"/>
        <charset val="238"/>
        <scheme val="minor"/>
      </rPr>
      <t>O</t>
    </r>
  </si>
  <si>
    <t>13837-75-7</t>
  </si>
  <si>
    <t>67, 91, 43, 41, 79</t>
  </si>
  <si>
    <t>3016-19-1</t>
  </si>
  <si>
    <t>121, 91, 105, 79, 77</t>
  </si>
  <si>
    <t>2-(2-Butoxyethoxy)ethanol</t>
  </si>
  <si>
    <t>112-34-5</t>
  </si>
  <si>
    <t>57, 45, 41, 29, 75</t>
  </si>
  <si>
    <t>161, 91, 105, 119, 41</t>
  </si>
  <si>
    <t>δ-Selinene</t>
  </si>
  <si>
    <t>28624-23-9</t>
  </si>
  <si>
    <t>161, 189, 41, 204, 91</t>
  </si>
  <si>
    <r>
      <t>C</t>
    </r>
    <r>
      <rPr>
        <vertAlign val="subscript"/>
        <sz val="11"/>
        <rFont val="Calibri"/>
        <family val="2"/>
        <charset val="238"/>
        <scheme val="minor"/>
      </rPr>
      <t>9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18</t>
    </r>
  </si>
  <si>
    <r>
      <t>C</t>
    </r>
    <r>
      <rPr>
        <vertAlign val="subscript"/>
        <sz val="11"/>
        <rFont val="Calibri"/>
        <family val="2"/>
        <charset val="238"/>
        <scheme val="minor"/>
      </rPr>
      <t>9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14</t>
    </r>
  </si>
  <si>
    <r>
      <t>C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14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</si>
  <si>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charset val="238"/>
        <scheme val="minor"/>
      </rPr>
      <t>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</si>
  <si>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853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</si>
  <si>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932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</si>
  <si>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969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</si>
  <si>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t>N/A</t>
  </si>
  <si>
    <r>
      <t>974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</si>
  <si>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988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</si>
  <si>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1002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</si>
  <si>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1024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</si>
  <si>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1032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</si>
  <si>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1044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</si>
  <si>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1058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</si>
  <si>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1086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</si>
  <si>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1132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</si>
  <si>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1133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</si>
  <si>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1140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</si>
  <si>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1484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</si>
  <si>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1492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</si>
  <si>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1192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</si>
  <si>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t>Ea2</t>
  </si>
  <si>
    <t>10.989</t>
  </si>
  <si>
    <t>12.915</t>
  </si>
  <si>
    <t>12.989</t>
  </si>
  <si>
    <t>15.423</t>
  </si>
  <si>
    <t>17.595</t>
  </si>
  <si>
    <t>22.993</t>
  </si>
  <si>
    <t>23.545</t>
  </si>
  <si>
    <t>23.812</t>
  </si>
  <si>
    <t>24.673</t>
  </si>
  <si>
    <t>Erigeron - porównanie</t>
  </si>
  <si>
    <t>55, 43, 41, 97, 56</t>
  </si>
  <si>
    <t>p-Cymene</t>
  </si>
  <si>
    <t>99-87-6</t>
  </si>
  <si>
    <t>119, 91, 134, 117, 77</t>
  </si>
  <si>
    <t>91, 106, 77, 119, 105</t>
  </si>
  <si>
    <t>p-Cymenene</t>
  </si>
  <si>
    <t>1195-32-0</t>
  </si>
  <si>
    <t>91, 117, 132, 115, 106</t>
  </si>
  <si>
    <t>iso-Pinocamphone</t>
  </si>
  <si>
    <t>15358-88-0</t>
  </si>
  <si>
    <t>69, 55, 41, 83, 39</t>
  </si>
  <si>
    <t>Methylcamphenoate</t>
  </si>
  <si>
    <t xml:space="preserve">52557-97-8 </t>
  </si>
  <si>
    <t>115, 83, 108, 79, 41</t>
  </si>
  <si>
    <t>α-Humulene</t>
  </si>
  <si>
    <t xml:space="preserve">6753-98-6 </t>
  </si>
  <si>
    <t>93, 80, 121, 91, 92</t>
  </si>
  <si>
    <t>γ-Muurolene</t>
  </si>
  <si>
    <t>30021-74-0</t>
  </si>
  <si>
    <t>91, 161, 119, 79, 41</t>
  </si>
  <si>
    <t>β-Selinene</t>
  </si>
  <si>
    <t>17066-67-0</t>
  </si>
  <si>
    <t>79, 91, 105, 93, 41</t>
  </si>
  <si>
    <t>δ-Cadinene</t>
  </si>
  <si>
    <t>483-76-1</t>
  </si>
  <si>
    <t>161, 204, 119, 105, 134</t>
  </si>
  <si>
    <t>Ea3</t>
  </si>
  <si>
    <t>8.117</t>
  </si>
  <si>
    <t>10.731</t>
  </si>
  <si>
    <t>12.627</t>
  </si>
  <si>
    <t>19.963</t>
  </si>
  <si>
    <t>21.399</t>
  </si>
  <si>
    <t>24.464</t>
  </si>
  <si>
    <t>25.139</t>
  </si>
  <si>
    <t>3-Thujene</t>
  </si>
  <si>
    <r>
      <t>2867-05-2</t>
    </r>
    <r>
      <rPr>
        <sz val="11"/>
        <color theme="0"/>
        <rFont val="Calibri"/>
        <family val="2"/>
        <charset val="238"/>
        <scheme val="minor"/>
      </rPr>
      <t>.</t>
    </r>
  </si>
  <si>
    <t>93, 77, 91, 92, 41</t>
  </si>
  <si>
    <t>α-Terpinen</t>
  </si>
  <si>
    <t>99-86-5</t>
  </si>
  <si>
    <t>121, 93, 136, 91, 77</t>
  </si>
  <si>
    <t>δ-Elemene</t>
  </si>
  <si>
    <t>20307-84-0</t>
  </si>
  <si>
    <t>121, 93, 91, 136, 77</t>
  </si>
  <si>
    <t>β-Elemene</t>
  </si>
  <si>
    <t>515-13-9</t>
  </si>
  <si>
    <t>93, 67, 81, 79, 68</t>
  </si>
  <si>
    <t>γ-Cadinene</t>
  </si>
  <si>
    <t xml:space="preserve">30021-74-0 </t>
  </si>
  <si>
    <t>161, 105, 91, 79, 119</t>
  </si>
  <si>
    <t>Selina-3,7(11)-diene</t>
  </si>
  <si>
    <t>6813-21-4</t>
  </si>
  <si>
    <t>161, 122, 107, 204, 105</t>
  </si>
  <si>
    <t>Ea4</t>
  </si>
  <si>
    <t>Ea5</t>
  </si>
  <si>
    <t>Ea6</t>
  </si>
  <si>
    <t>14.346</t>
  </si>
  <si>
    <t>trans-Limonene oxide</t>
  </si>
  <si>
    <t>4959-35-7</t>
  </si>
  <si>
    <t>43, 67, 41, 81, 94</t>
  </si>
  <si>
    <t>Ea7</t>
  </si>
  <si>
    <t>Ea8</t>
  </si>
  <si>
    <t>91, 119, 77, 79, 39</t>
  </si>
  <si>
    <t>Ea9</t>
  </si>
  <si>
    <t>8.966</t>
  </si>
  <si>
    <t>3-Methyl-4-methylenebicyclo[3.2.1]oct-2-ene</t>
  </si>
  <si>
    <t>49826-53-1</t>
  </si>
  <si>
    <t>Himachala-2,4-diene</t>
  </si>
  <si>
    <t>133, 119, 105, 204, 161</t>
  </si>
  <si>
    <t>Ea10</t>
  </si>
  <si>
    <t>4.705</t>
  </si>
  <si>
    <t>1-Octene</t>
  </si>
  <si>
    <t>111-66-0</t>
  </si>
  <si>
    <t>41, 55, 43, 56, 70</t>
  </si>
  <si>
    <t>Ea11</t>
  </si>
  <si>
    <t>Ea12</t>
  </si>
  <si>
    <t>(3,5)-2,6-Dimethyl-1,3,5,7-octatetraene, isomer 1</t>
  </si>
  <si>
    <t>(3,5)-2,6-Dimethyl-1,3,5,7-octatetraene, isomer 2</t>
  </si>
  <si>
    <t>(3,5)-2,6-Dimethyl-1,3,5,7-octatetraene, isomer 3</t>
  </si>
  <si>
    <r>
      <t>C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16</t>
    </r>
  </si>
  <si>
    <r>
      <t>C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</si>
  <si>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charset val="238"/>
        <scheme val="minor"/>
      </rPr>
      <t>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</si>
  <si>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60909-27-5</t>
  </si>
  <si>
    <r>
      <t>788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</si>
  <si>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926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</si>
  <si>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1014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</si>
  <si>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1023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</si>
  <si>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1089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</si>
  <si>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1137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</si>
  <si>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1175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</si>
  <si>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1338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</si>
  <si>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1389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</si>
  <si>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1427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</si>
  <si>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1456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</si>
  <si>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1480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</si>
  <si>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1489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</si>
  <si>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1517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</si>
  <si>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1527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</si>
  <si>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1543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</si>
  <si>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t>-</t>
  </si>
  <si>
    <t>Ec1</t>
  </si>
  <si>
    <t>2.259</t>
  </si>
  <si>
    <t>2.431</t>
  </si>
  <si>
    <t>3.157</t>
  </si>
  <si>
    <t>3.680</t>
  </si>
  <si>
    <t>3.737</t>
  </si>
  <si>
    <t>6.200</t>
  </si>
  <si>
    <t>6.532</t>
  </si>
  <si>
    <t>10.388</t>
  </si>
  <si>
    <t>13.615</t>
  </si>
  <si>
    <t>13.701</t>
  </si>
  <si>
    <t>16.065</t>
  </si>
  <si>
    <t>16.284</t>
  </si>
  <si>
    <t>16.700</t>
  </si>
  <si>
    <t>17.388</t>
  </si>
  <si>
    <t>22.490</t>
  </si>
  <si>
    <t>22.970</t>
  </si>
  <si>
    <t>Acetic acid</t>
  </si>
  <si>
    <r>
      <t>C</t>
    </r>
    <r>
      <rPr>
        <vertAlign val="sub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4</t>
    </r>
    <r>
      <rPr>
        <sz val="11"/>
        <rFont val="Calibri"/>
        <family val="2"/>
        <charset val="238"/>
        <scheme val="minor"/>
      </rPr>
      <t>O</t>
    </r>
    <r>
      <rPr>
        <vertAlign val="subscript"/>
        <sz val="11"/>
        <rFont val="Calibri"/>
        <family val="2"/>
        <charset val="238"/>
        <scheme val="minor"/>
      </rPr>
      <t>2</t>
    </r>
  </si>
  <si>
    <t>64-19-7</t>
  </si>
  <si>
    <t>43, 45, 60, 32, 29</t>
  </si>
  <si>
    <t>78-83-1</t>
  </si>
  <si>
    <t>43, 41, 42, 31, 32</t>
  </si>
  <si>
    <t>3-Pentanone</t>
  </si>
  <si>
    <t>96-22-0</t>
  </si>
  <si>
    <t>57, 29, 77, 86, 45</t>
  </si>
  <si>
    <t>123-51-3</t>
  </si>
  <si>
    <t>55, 41, 42, 43, 70</t>
  </si>
  <si>
    <t>2-Methylbutan-1-ol</t>
  </si>
  <si>
    <t>41, 57, 56, 29, 70</t>
  </si>
  <si>
    <t>(Z)-3-Hexen-1-ol</t>
  </si>
  <si>
    <t xml:space="preserve">928-96-1 </t>
  </si>
  <si>
    <t>67, 41, 32, 55, 39</t>
  </si>
  <si>
    <t>1-Hexanol</t>
  </si>
  <si>
    <t>111-27-3</t>
  </si>
  <si>
    <t>56, 55, 43, 41, 42</t>
  </si>
  <si>
    <t>Mentha-1,5,8-triene</t>
  </si>
  <si>
    <t>119, 91, 134, 77, 92</t>
  </si>
  <si>
    <t>Benzeneethanol</t>
  </si>
  <si>
    <t>60-12-8</t>
  </si>
  <si>
    <t>91, 92, 122, 65, 77</t>
  </si>
  <si>
    <t>69, 41, 39, 53, 91</t>
  </si>
  <si>
    <t>cis-Dihydrocarvone</t>
  </si>
  <si>
    <t>7764-50-3</t>
  </si>
  <si>
    <t>67, 95, 82, 41, 81</t>
  </si>
  <si>
    <t>tans-Dihydrocarvone</t>
  </si>
  <si>
    <r>
      <t>5948-04-9</t>
    </r>
    <r>
      <rPr>
        <sz val="11"/>
        <color theme="0"/>
        <rFont val="Calibri"/>
        <family val="2"/>
        <charset val="238"/>
        <scheme val="minor"/>
      </rPr>
      <t>.</t>
    </r>
  </si>
  <si>
    <t>67, 41, 95, 68, 39</t>
  </si>
  <si>
    <t>cis-Carveol</t>
  </si>
  <si>
    <t>1197-06-4</t>
  </si>
  <si>
    <t>91, 109, 84, 41, 55</t>
  </si>
  <si>
    <t>Carvone</t>
  </si>
  <si>
    <t>99-49-0</t>
  </si>
  <si>
    <t>82, 54, 93, 39, 108</t>
  </si>
  <si>
    <t>Isocaryophyllene</t>
  </si>
  <si>
    <t>87-44-5</t>
  </si>
  <si>
    <t>91, 41, 93, 79, 133</t>
  </si>
  <si>
    <t>trans-α-Bergamotene</t>
  </si>
  <si>
    <t>13474-59-4</t>
  </si>
  <si>
    <t>93, 119, 105, 41, 77</t>
  </si>
  <si>
    <t>(E)-β-Famesene</t>
  </si>
  <si>
    <t>18794-84-8</t>
  </si>
  <si>
    <t>69, 41, 93, 79, 67</t>
  </si>
  <si>
    <t>Ec2</t>
  </si>
  <si>
    <t>4.261</t>
  </si>
  <si>
    <t>4.325</t>
  </si>
  <si>
    <t>6.138</t>
  </si>
  <si>
    <t>6.479</t>
  </si>
  <si>
    <t>9.075</t>
  </si>
  <si>
    <t>11.575</t>
  </si>
  <si>
    <t>13.342</t>
  </si>
  <si>
    <t>17.026</t>
  </si>
  <si>
    <t>19.563</t>
  </si>
  <si>
    <t>20.286</t>
  </si>
  <si>
    <t>20.456</t>
  </si>
  <si>
    <t>20.998</t>
  </si>
  <si>
    <t>21.129</t>
  </si>
  <si>
    <t>22.374</t>
  </si>
  <si>
    <t>22.803</t>
  </si>
  <si>
    <t>22.869</t>
  </si>
  <si>
    <t>23.580</t>
  </si>
  <si>
    <t>25.562</t>
  </si>
  <si>
    <t>1-Pentanol</t>
  </si>
  <si>
    <t>71-41-0</t>
  </si>
  <si>
    <t>42, 41, 31, 29, 55</t>
  </si>
  <si>
    <t>(Z)-2-Penten-1-ol</t>
  </si>
  <si>
    <t xml:space="preserve">1576-95-0 </t>
  </si>
  <si>
    <t>57, 39, 41, 67, 44</t>
  </si>
  <si>
    <t xml:space="preserve">(E)-2-Hexenal </t>
  </si>
  <si>
    <t>6728-26-3</t>
  </si>
  <si>
    <t>41, 55, 39, 69, 42</t>
  </si>
  <si>
    <t>(E)-2-Hexen-1-ol</t>
  </si>
  <si>
    <t>928-95-0</t>
  </si>
  <si>
    <t>57, 41, 29, 39, 82</t>
  </si>
  <si>
    <t>Benzaldehyde</t>
  </si>
  <si>
    <t>100-52-7</t>
  </si>
  <si>
    <t>106, 105, 77, 51, 50</t>
  </si>
  <si>
    <t>Benzeneacetaldehyde</t>
  </si>
  <si>
    <t>122-78-1</t>
  </si>
  <si>
    <t>91, 92, 65, 120, 39</t>
  </si>
  <si>
    <t>Nonanal</t>
  </si>
  <si>
    <t>124-19-6</t>
  </si>
  <si>
    <t>41, 57, 29, 43, 56</t>
  </si>
  <si>
    <t>(Z)-3-Hexenyl tiglate</t>
  </si>
  <si>
    <t>67, 83, 55, 82, 39</t>
  </si>
  <si>
    <t>α-Cubebene</t>
  </si>
  <si>
    <t>17699-14-8</t>
  </si>
  <si>
    <t>105, 119, 161, 91, 41</t>
  </si>
  <si>
    <t>Eugenol</t>
  </si>
  <si>
    <t>97-53-0</t>
  </si>
  <si>
    <t>164, 103, 77, 91, 149</t>
  </si>
  <si>
    <t>α-Copaene</t>
  </si>
  <si>
    <t>3856-25-5</t>
  </si>
  <si>
    <t>119, 105, 161, 91, 93</t>
  </si>
  <si>
    <t>Modheph-2-ene</t>
  </si>
  <si>
    <t>68269-87-4</t>
  </si>
  <si>
    <t>189, 119, 147, 161, 91</t>
  </si>
  <si>
    <t>β-Copaene</t>
  </si>
  <si>
    <t>18252-44-3</t>
  </si>
  <si>
    <t>161, 105, 91, 77, 93</t>
  </si>
  <si>
    <t>cis-Muurola-3,5-diene</t>
  </si>
  <si>
    <t>161, 105, 119, 204, 81</t>
  </si>
  <si>
    <t>Geranyl acetone</t>
  </si>
  <si>
    <t xml:space="preserve">3796-70-1 </t>
  </si>
  <si>
    <t>43, 69, 41, 107, 136</t>
  </si>
  <si>
    <t>γ-Curcumene</t>
  </si>
  <si>
    <t>28976-68-3</t>
  </si>
  <si>
    <t>119, 91, 121, 93, 105</t>
  </si>
  <si>
    <t>(E)-Nerolidol</t>
  </si>
  <si>
    <t>40716-66-3</t>
  </si>
  <si>
    <t>69, 93, 41, 107, 43</t>
  </si>
  <si>
    <t>Ec3</t>
  </si>
  <si>
    <t>3.382</t>
  </si>
  <si>
    <t>9.868</t>
  </si>
  <si>
    <t>15.715</t>
  </si>
  <si>
    <t>16.604</t>
  </si>
  <si>
    <t>18.177</t>
  </si>
  <si>
    <t>21.831</t>
  </si>
  <si>
    <t>23.249</t>
  </si>
  <si>
    <t>23.750</t>
  </si>
  <si>
    <t>23.913</t>
  </si>
  <si>
    <t>23.967</t>
  </si>
  <si>
    <t>24.245</t>
  </si>
  <si>
    <t>25.024</t>
  </si>
  <si>
    <t>26.141</t>
  </si>
  <si>
    <t>26.378</t>
  </si>
  <si>
    <t>Acetoin</t>
  </si>
  <si>
    <t>513-86-0</t>
  </si>
  <si>
    <t>45, 43, 42, 88, 77</t>
  </si>
  <si>
    <t>6-Methyl-5-hepten-2-one</t>
  </si>
  <si>
    <t>110-93-0</t>
  </si>
  <si>
    <t>43, 41, 55, 69, 108</t>
  </si>
  <si>
    <t>p-Methylacetophenone</t>
  </si>
  <si>
    <t>119, 91, 65, 134, 89</t>
  </si>
  <si>
    <t>p-Menth-1-en-9-al</t>
  </si>
  <si>
    <t>29548-14-9</t>
  </si>
  <si>
    <t>94, 79, 67, 68, 39</t>
  </si>
  <si>
    <t>Carveol</t>
  </si>
  <si>
    <t>99-48-9</t>
  </si>
  <si>
    <t>84, 91, 109, 41, 134</t>
  </si>
  <si>
    <t>Isopiperitenon</t>
  </si>
  <si>
    <t>16750-82-6</t>
  </si>
  <si>
    <t>82, 39, 54, 135, 53</t>
  </si>
  <si>
    <t>536-59-4</t>
  </si>
  <si>
    <t>β-Isocomene</t>
  </si>
  <si>
    <t>71596-72-0</t>
  </si>
  <si>
    <t>108, 91, 105, 189, 79</t>
  </si>
  <si>
    <t>(Z,E)-α-Farnesene</t>
  </si>
  <si>
    <t xml:space="preserve">26560-14-5 </t>
  </si>
  <si>
    <t>93, 119, 91, 41, 79</t>
  </si>
  <si>
    <t>α-Zingiberene</t>
  </si>
  <si>
    <t>495-60-3</t>
  </si>
  <si>
    <t>119, 93, 91, 41, 77</t>
  </si>
  <si>
    <t>(E,E)-α-Farnesene</t>
  </si>
  <si>
    <t xml:space="preserve">502-61-4 </t>
  </si>
  <si>
    <t>93, 41, 69, 55, 107</t>
  </si>
  <si>
    <t>α-Cadinene</t>
  </si>
  <si>
    <t>31983-22-9</t>
  </si>
  <si>
    <t>105, 91, 161, 79, 41</t>
  </si>
  <si>
    <t>Caryophyllene oxide</t>
  </si>
  <si>
    <t>1139-30-6</t>
  </si>
  <si>
    <t>79, 41, 91, 93, 43</t>
  </si>
  <si>
    <t>Salvial-4(14)-en-1-one</t>
  </si>
  <si>
    <t>4001-38-5</t>
  </si>
  <si>
    <t>123, 81, 41, 107, 67</t>
  </si>
  <si>
    <t>Ec4</t>
  </si>
  <si>
    <t>2.688</t>
  </si>
  <si>
    <t>2.782</t>
  </si>
  <si>
    <t>16.003</t>
  </si>
  <si>
    <t>16.053</t>
  </si>
  <si>
    <t>20.170</t>
  </si>
  <si>
    <t>24.901</t>
  </si>
  <si>
    <t>25.165</t>
  </si>
  <si>
    <t>Isopentanal</t>
  </si>
  <si>
    <t>Isobutanol</t>
  </si>
  <si>
    <t>590-86-3</t>
  </si>
  <si>
    <t>41, 44, 43, 39, 29</t>
  </si>
  <si>
    <t>2-Methylbutanal</t>
  </si>
  <si>
    <t>96-17-3</t>
  </si>
  <si>
    <t>41, 29, 57, 58, 39</t>
  </si>
  <si>
    <t>Isopentanol</t>
  </si>
  <si>
    <t xml:space="preserve">122-00-9 </t>
  </si>
  <si>
    <t>120, 92, 152, 121, 65</t>
  </si>
  <si>
    <t>Methyl salicylate</t>
  </si>
  <si>
    <t>119-36-8</t>
  </si>
  <si>
    <t>Perilla alcohol</t>
  </si>
  <si>
    <t>79, 94, 67, 93, 121</t>
  </si>
  <si>
    <t>Silphin-1-ene</t>
  </si>
  <si>
    <t>91, 189, 133, 105, 147</t>
  </si>
  <si>
    <t xml:space="preserve">cis-Muurola-4(14),5-diene </t>
  </si>
  <si>
    <t>trans-Cadina-1,4-diene</t>
  </si>
  <si>
    <t>119, 105, 161, 91, 120</t>
  </si>
  <si>
    <t>α-Calocorene</t>
  </si>
  <si>
    <t>21391-99-1</t>
  </si>
  <si>
    <t>157, 142, 141, 156, 115</t>
  </si>
  <si>
    <t>Ec5</t>
  </si>
  <si>
    <t>2.017</t>
  </si>
  <si>
    <t>21.551</t>
  </si>
  <si>
    <t>(E)-4,8-Dimethyl-1,3,7-nonatriene</t>
  </si>
  <si>
    <t>(Z)-Jasmone</t>
  </si>
  <si>
    <t xml:space="preserve">488-10-8 </t>
  </si>
  <si>
    <t>79, 41, 39, 77, 91</t>
  </si>
  <si>
    <t>Ec6</t>
  </si>
  <si>
    <t>1.872</t>
  </si>
  <si>
    <t>1.969</t>
  </si>
  <si>
    <t>2.175</t>
  </si>
  <si>
    <t>2.968</t>
  </si>
  <si>
    <t>3.041</t>
  </si>
  <si>
    <t>4.903</t>
  </si>
  <si>
    <t>13.168</t>
  </si>
  <si>
    <t>2-Propen-1-ol</t>
  </si>
  <si>
    <t>107-18-6</t>
  </si>
  <si>
    <t>57, 31, 39, 58, 30</t>
  </si>
  <si>
    <t>Isobutanal</t>
  </si>
  <si>
    <t>78-84-2</t>
  </si>
  <si>
    <t>43, 41, 72, 39, 29</t>
  </si>
  <si>
    <t>3-Buten-2-one</t>
  </si>
  <si>
    <t>78-94-4</t>
  </si>
  <si>
    <t>43, 55, 70, 42, 39</t>
  </si>
  <si>
    <t>1-Penten-3-ol</t>
  </si>
  <si>
    <t>616-25-1</t>
  </si>
  <si>
    <t>57, 32, 41, 39, 31</t>
  </si>
  <si>
    <t>2-Pentanone</t>
  </si>
  <si>
    <t xml:space="preserve">107-87-9 </t>
  </si>
  <si>
    <t>43, 86, 41, 71, 58</t>
  </si>
  <si>
    <t>Hexanal</t>
  </si>
  <si>
    <t>66-25-1</t>
  </si>
  <si>
    <t>41, 44, 56, 43, 57</t>
  </si>
  <si>
    <t>Ec7</t>
  </si>
  <si>
    <t>Acetone</t>
  </si>
  <si>
    <t>67-64-1</t>
  </si>
  <si>
    <t>43, 58, 29, 42, 56</t>
  </si>
  <si>
    <t>Ec8</t>
  </si>
  <si>
    <t>α-Pinene epoxide</t>
  </si>
  <si>
    <t>1686-14-2</t>
  </si>
  <si>
    <t>67, 41, 69, 39, 83</t>
  </si>
  <si>
    <t>(E)-β-Ionone</t>
  </si>
  <si>
    <t>79-77-6</t>
  </si>
  <si>
    <t>177, 69, 41, 43, 91</t>
  </si>
  <si>
    <t xml:space="preserve">137-32-6 </t>
  </si>
  <si>
    <t>Ec10</t>
  </si>
  <si>
    <t>Ec9</t>
  </si>
  <si>
    <t>Ec11</t>
  </si>
  <si>
    <t>Ec12</t>
  </si>
  <si>
    <r>
      <t>C</t>
    </r>
    <r>
      <rPr>
        <vertAlign val="subscript"/>
        <sz val="11"/>
        <rFont val="Calibri"/>
        <family val="2"/>
        <charset val="238"/>
        <scheme val="minor"/>
      </rPr>
      <t>3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</si>
  <si>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4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</si>
  <si>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4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</si>
  <si>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4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</si>
  <si>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5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</si>
  <si>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4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O</t>
    </r>
    <r>
      <rPr>
        <vertAlign val="subscript"/>
        <sz val="11"/>
        <rFont val="Calibri"/>
        <family val="2"/>
        <charset val="238"/>
        <scheme val="minor"/>
      </rPr>
      <t>2</t>
    </r>
  </si>
  <si>
    <r>
      <t>C</t>
    </r>
    <r>
      <rPr>
        <vertAlign val="subscript"/>
        <sz val="11"/>
        <rFont val="Calibri"/>
        <family val="2"/>
        <charset val="238"/>
        <scheme val="minor"/>
      </rPr>
      <t>5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12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</si>
  <si>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12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</si>
  <si>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</si>
  <si>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14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</si>
  <si>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7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6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</si>
  <si>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14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</si>
  <si>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</si>
  <si>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9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18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</si>
  <si>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8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</si>
  <si>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rFont val="Calibri"/>
        <family val="2"/>
        <charset val="238"/>
        <scheme val="minor"/>
      </rPr>
      <t>11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18</t>
    </r>
  </si>
  <si>
    <r>
      <t>C</t>
    </r>
    <r>
      <rPr>
        <vertAlign val="subscript"/>
        <sz val="11"/>
        <rFont val="Calibri"/>
        <family val="2"/>
        <charset val="238"/>
        <scheme val="minor"/>
      </rPr>
      <t>9</t>
    </r>
    <r>
      <rPr>
        <sz val="11"/>
        <rFont val="Calibri"/>
        <family val="2"/>
        <charset val="238"/>
        <scheme val="minor"/>
      </rPr>
      <t>H</t>
    </r>
    <r>
      <rPr>
        <vertAlign val="subscript"/>
        <sz val="11"/>
        <rFont val="Calibri"/>
        <family val="2"/>
        <charset val="238"/>
        <scheme val="minor"/>
      </rPr>
      <t>10</t>
    </r>
    <r>
      <rPr>
        <sz val="1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</si>
  <si>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charset val="238"/>
        <scheme val="minor"/>
      </rPr>
      <t>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</si>
  <si>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</si>
  <si>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</si>
  <si>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charset val="238"/>
        <scheme val="minor"/>
      </rPr>
      <t>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</si>
  <si>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22</t>
    </r>
    <r>
      <rPr>
        <sz val="11"/>
        <color theme="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</si>
  <si>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</si>
  <si>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20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</si>
  <si>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26</t>
    </r>
    <r>
      <rPr>
        <sz val="11"/>
        <color theme="1"/>
        <rFont val="Calibri"/>
        <family val="2"/>
        <charset val="238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</si>
  <si>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charset val="238"/>
        <scheme val="minor"/>
      </rPr>
      <t>24</t>
    </r>
    <r>
      <rPr>
        <sz val="11"/>
        <color theme="1"/>
        <rFont val="Calibri"/>
        <family val="2"/>
        <charset val="238"/>
        <scheme val="minor"/>
      </rPr>
      <t>O</t>
    </r>
  </si>
  <si>
    <t>21195-59-5</t>
  </si>
  <si>
    <t>19945-61-0</t>
  </si>
  <si>
    <t>38758-02-0</t>
  </si>
  <si>
    <r>
      <t>512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</si>
  <si>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535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</si>
  <si>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540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</si>
  <si>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568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</si>
  <si>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587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</si>
  <si>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608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</si>
  <si>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642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</si>
  <si>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654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</si>
  <si>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684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</si>
  <si>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682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</si>
  <si>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703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</si>
  <si>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715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</si>
  <si>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731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</si>
  <si>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729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</si>
  <si>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759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</si>
  <si>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765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</si>
  <si>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801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</si>
  <si>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846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</si>
  <si>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850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</si>
  <si>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854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</si>
  <si>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863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</si>
  <si>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952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</si>
  <si>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986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</si>
  <si>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1043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</si>
  <si>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1099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</si>
  <si>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1105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</si>
  <si>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1116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</si>
  <si>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1117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</si>
  <si>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1184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</si>
  <si>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1193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</si>
  <si>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1198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</si>
  <si>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1205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</si>
  <si>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1217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</si>
  <si>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1226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</si>
  <si>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1233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</si>
  <si>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1245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</si>
  <si>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1326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</si>
  <si>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1344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</si>
  <si>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1350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</si>
  <si>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1359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</si>
  <si>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1376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</si>
  <si>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1382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</si>
  <si>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1399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</si>
  <si>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1407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</si>
  <si>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t>22.033</t>
  </si>
  <si>
    <r>
      <t>1432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</si>
  <si>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1436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</si>
  <si>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1448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</si>
  <si>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1454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</si>
  <si>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1458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</si>
  <si>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1465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</si>
  <si>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1481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</si>
  <si>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1488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</si>
  <si>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1496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</si>
  <si>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1510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</si>
  <si>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1536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</si>
  <si>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1541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</si>
  <si>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1550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</si>
  <si>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1565</t>
    </r>
    <r>
      <rPr>
        <vertAlign val="superscript"/>
        <sz val="11"/>
        <color theme="1"/>
        <rFont val="Calibri"/>
        <family val="2"/>
        <charset val="238"/>
        <scheme val="minor"/>
      </rPr>
      <t>a</t>
    </r>
  </si>
  <si>
    <r>
      <t>1586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</si>
  <si>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r>
      <t>1598</t>
    </r>
    <r>
      <rPr>
        <vertAlign val="superscript"/>
        <sz val="11"/>
        <color theme="1"/>
        <rFont val="Calibri"/>
        <family val="2"/>
        <charset val="238"/>
        <scheme val="minor"/>
      </rPr>
      <t>c</t>
    </r>
  </si>
  <si>
    <t>Eh1</t>
  </si>
  <si>
    <t>Eh2</t>
  </si>
  <si>
    <t>Eh3</t>
  </si>
  <si>
    <t>Eh4</t>
  </si>
  <si>
    <t>Eh5</t>
  </si>
  <si>
    <t>Eh6</t>
  </si>
  <si>
    <t>Eh7</t>
  </si>
  <si>
    <t>2.343</t>
  </si>
  <si>
    <t>Ethyl acetate</t>
  </si>
  <si>
    <t>141-78-6</t>
  </si>
  <si>
    <t>Eh8</t>
  </si>
  <si>
    <t>Eh9</t>
  </si>
  <si>
    <t>Eh10</t>
  </si>
  <si>
    <t>Eh11</t>
  </si>
  <si>
    <t>Eh12</t>
  </si>
  <si>
    <t>43, 45, 61, 70, 41</t>
  </si>
  <si>
    <r>
      <t>606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</si>
  <si>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1194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</si>
  <si>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r>
      <t>1417</t>
    </r>
    <r>
      <rPr>
        <vertAlign val="superscript"/>
        <sz val="11"/>
        <color theme="1"/>
        <rFont val="Calibri"/>
        <family val="2"/>
        <charset val="238"/>
        <scheme val="minor"/>
      </rPr>
      <t>b</t>
    </r>
  </si>
  <si>
    <t>Grup of compounds</t>
  </si>
  <si>
    <r>
      <rPr>
        <b/>
        <sz val="11"/>
        <color theme="1"/>
        <rFont val="Calibri"/>
        <family val="2"/>
        <charset val="238"/>
        <scheme val="minor"/>
      </rPr>
      <t>Monoterpenes</t>
    </r>
    <r>
      <rPr>
        <sz val="11"/>
        <color theme="1"/>
        <rFont val="Calibri"/>
        <family val="2"/>
        <charset val="238"/>
        <scheme val="minor"/>
      </rPr>
      <t>, 
including:</t>
    </r>
  </si>
  <si>
    <r>
      <rPr>
        <b/>
        <sz val="11"/>
        <color theme="1"/>
        <rFont val="Calibri"/>
        <family val="2"/>
        <charset val="238"/>
        <scheme val="minor"/>
      </rPr>
      <t>Sesquiterpenes</t>
    </r>
    <r>
      <rPr>
        <sz val="11"/>
        <color theme="1"/>
        <rFont val="Calibri"/>
        <family val="2"/>
        <charset val="238"/>
        <scheme val="minor"/>
      </rPr>
      <t>,
including:</t>
    </r>
  </si>
  <si>
    <r>
      <rPr>
        <b/>
        <sz val="11"/>
        <color theme="1"/>
        <rFont val="Calibri"/>
        <family val="2"/>
        <charset val="238"/>
        <scheme val="minor"/>
      </rPr>
      <t>Alcohols</t>
    </r>
    <r>
      <rPr>
        <sz val="11"/>
        <color theme="1"/>
        <rFont val="Calibri"/>
        <family val="2"/>
        <charset val="238"/>
        <scheme val="minor"/>
      </rPr>
      <t>,
including:</t>
    </r>
  </si>
  <si>
    <r>
      <rPr>
        <b/>
        <sz val="11"/>
        <color theme="1"/>
        <rFont val="Calibri"/>
        <family val="2"/>
        <charset val="238"/>
        <scheme val="minor"/>
      </rPr>
      <t>Aldehydes</t>
    </r>
    <r>
      <rPr>
        <sz val="11"/>
        <color theme="1"/>
        <rFont val="Calibri"/>
        <family val="2"/>
        <charset val="238"/>
        <scheme val="minor"/>
      </rPr>
      <t>,
including:</t>
    </r>
  </si>
  <si>
    <r>
      <rPr>
        <b/>
        <sz val="11"/>
        <color theme="1"/>
        <rFont val="Calibri"/>
        <family val="2"/>
        <charset val="238"/>
        <scheme val="minor"/>
      </rPr>
      <t>Ketones</t>
    </r>
    <r>
      <rPr>
        <sz val="11"/>
        <color theme="1"/>
        <rFont val="Calibri"/>
        <family val="2"/>
        <charset val="238"/>
        <scheme val="minor"/>
      </rPr>
      <t>,
including:</t>
    </r>
  </si>
  <si>
    <r>
      <rPr>
        <b/>
        <sz val="11"/>
        <color theme="1"/>
        <rFont val="Calibri"/>
        <family val="2"/>
        <charset val="238"/>
        <scheme val="minor"/>
      </rPr>
      <t>Other compunds,</t>
    </r>
    <r>
      <rPr>
        <sz val="11"/>
        <color theme="1"/>
        <rFont val="Calibri"/>
        <family val="2"/>
        <charset val="238"/>
        <scheme val="minor"/>
      </rPr>
      <t xml:space="preserve">
including:</t>
    </r>
  </si>
  <si>
    <r>
      <rPr>
        <b/>
        <sz val="11"/>
        <color theme="1"/>
        <rFont val="Calibri"/>
        <family val="2"/>
        <charset val="238"/>
        <scheme val="minor"/>
      </rPr>
      <t>Alkenes</t>
    </r>
    <r>
      <rPr>
        <sz val="11"/>
        <color theme="1"/>
        <rFont val="Calibri"/>
        <family val="2"/>
        <charset val="238"/>
        <scheme val="minor"/>
      </rPr>
      <t>,
including:</t>
    </r>
  </si>
  <si>
    <r>
      <rPr>
        <b/>
        <sz val="11"/>
        <color theme="1"/>
        <rFont val="Calibri"/>
        <family val="2"/>
        <charset val="238"/>
        <scheme val="minor"/>
      </rPr>
      <t>Esters</t>
    </r>
    <r>
      <rPr>
        <sz val="11"/>
        <color theme="1"/>
        <rFont val="Calibri"/>
        <family val="2"/>
        <charset val="238"/>
        <scheme val="minor"/>
      </rPr>
      <t>,
including: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</si>
</sst>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indexed="8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bscript"/>
      <sz val="1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11" fontId="1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2" fontId="0" fillId="2" borderId="0" xfId="0" applyNumberFormat="1" applyFont="1" applyFill="1" applyBorder="1" applyAlignment="1">
      <alignment horizontal="right" vertical="center"/>
    </xf>
    <xf numFmtId="2" fontId="0" fillId="2" borderId="2" xfId="0" applyNumberFormat="1" applyFont="1" applyFill="1" applyBorder="1" applyAlignment="1">
      <alignment horizontal="right" vertical="center"/>
    </xf>
    <xf numFmtId="11" fontId="1" fillId="0" borderId="0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1" fillId="0" borderId="0" xfId="0" applyNumberFormat="1" applyFont="1" applyBorder="1"/>
    <xf numFmtId="2" fontId="1" fillId="2" borderId="4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2" borderId="3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1" fontId="0" fillId="2" borderId="5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2" fontId="1" fillId="2" borderId="4" xfId="0" applyNumberFormat="1" applyFont="1" applyFill="1" applyBorder="1" applyAlignment="1">
      <alignment horizontal="right" vertical="center"/>
    </xf>
    <xf numFmtId="2" fontId="0" fillId="2" borderId="2" xfId="0" applyNumberFormat="1" applyFill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right" vertical="center"/>
    </xf>
    <xf numFmtId="2" fontId="0" fillId="2" borderId="10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2" fontId="0" fillId="2" borderId="4" xfId="0" applyNumberFormat="1" applyFill="1" applyBorder="1" applyAlignment="1">
      <alignment horizontal="right" vertical="center"/>
    </xf>
    <xf numFmtId="0" fontId="0" fillId="2" borderId="0" xfId="0" applyFill="1"/>
    <xf numFmtId="0" fontId="0" fillId="0" borderId="0" xfId="0" applyFont="1"/>
    <xf numFmtId="0" fontId="0" fillId="0" borderId="2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 applyFont="1" applyBorder="1"/>
    <xf numFmtId="1" fontId="1" fillId="2" borderId="12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1" fontId="0" fillId="2" borderId="3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/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2" fontId="0" fillId="2" borderId="17" xfId="0" applyNumberFormat="1" applyFont="1" applyFill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2" fontId="0" fillId="2" borderId="15" xfId="0" applyNumberFormat="1" applyFont="1" applyFill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2" fontId="0" fillId="2" borderId="20" xfId="0" applyNumberFormat="1" applyFont="1" applyFill="1" applyBorder="1" applyAlignment="1">
      <alignment horizontal="right" vertical="center"/>
    </xf>
    <xf numFmtId="2" fontId="0" fillId="2" borderId="17" xfId="0" applyNumberFormat="1" applyFill="1" applyBorder="1" applyAlignment="1">
      <alignment horizontal="right" vertical="center"/>
    </xf>
    <xf numFmtId="2" fontId="0" fillId="2" borderId="15" xfId="0" applyNumberFormat="1" applyFill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2" fontId="0" fillId="0" borderId="15" xfId="0" applyNumberFormat="1" applyBorder="1" applyAlignment="1">
      <alignment horizontal="right" vertical="center"/>
    </xf>
    <xf numFmtId="1" fontId="0" fillId="0" borderId="18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11" fontId="1" fillId="0" borderId="11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2" borderId="10" xfId="0" applyNumberFormat="1" applyFont="1" applyFill="1" applyBorder="1" applyAlignment="1">
      <alignment horizontal="center" vertical="center"/>
    </xf>
    <xf numFmtId="2" fontId="1" fillId="0" borderId="21" xfId="0" applyNumberFormat="1" applyFont="1" applyBorder="1" applyAlignment="1">
      <alignment horizontal="right" vertical="center"/>
    </xf>
    <xf numFmtId="2" fontId="1" fillId="2" borderId="21" xfId="0" applyNumberFormat="1" applyFont="1" applyFill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11" fontId="1" fillId="0" borderId="23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top"/>
    </xf>
    <xf numFmtId="0" fontId="0" fillId="0" borderId="0" xfId="0" applyFont="1" applyFill="1" applyBorder="1" applyAlignment="1">
      <alignment horizontal="right" vertical="center"/>
    </xf>
    <xf numFmtId="2" fontId="1" fillId="0" borderId="0" xfId="0" applyNumberFormat="1" applyFont="1" applyBorder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52"/>
  <sheetViews>
    <sheetView tabSelected="1" topLeftCell="BD212" zoomScaleNormal="100" workbookViewId="0">
      <selection activeCell="L239" sqref="L239"/>
    </sheetView>
  </sheetViews>
  <sheetFormatPr defaultRowHeight="15" x14ac:dyDescent="0.25"/>
  <cols>
    <col min="1" max="1" width="25.7109375" style="11" customWidth="1"/>
    <col min="2" max="2" width="9.42578125" customWidth="1"/>
    <col min="3" max="3" width="11.42578125" customWidth="1"/>
    <col min="4" max="4" width="20" customWidth="1"/>
    <col min="5" max="5" width="5.7109375" customWidth="1"/>
    <col min="7" max="7" width="5.7109375" customWidth="1"/>
    <col min="8" max="8" width="6" style="75" customWidth="1"/>
    <col min="9" max="9" width="11.42578125" style="75" customWidth="1"/>
    <col min="10" max="10" width="7.140625" style="75" customWidth="1"/>
    <col min="11" max="11" width="11.42578125" style="75" customWidth="1"/>
    <col min="12" max="12" width="7.140625" style="75" customWidth="1"/>
    <col min="13" max="13" width="11.42578125" style="75" customWidth="1"/>
    <col min="14" max="14" width="7.140625" style="75" customWidth="1"/>
    <col min="15" max="15" width="11.42578125" style="75" customWidth="1"/>
    <col min="16" max="16" width="7.140625" style="75" customWidth="1"/>
    <col min="17" max="17" width="11.42578125" style="75" customWidth="1"/>
    <col min="18" max="18" width="7.140625" style="75" customWidth="1"/>
    <col min="19" max="19" width="11.42578125" style="75" customWidth="1"/>
    <col min="20" max="20" width="7.140625" style="75" customWidth="1"/>
    <col min="21" max="21" width="11.42578125" style="75" customWidth="1"/>
    <col min="22" max="22" width="7.140625" style="75" customWidth="1"/>
    <col min="23" max="23" width="11.42578125" style="75" customWidth="1"/>
    <col min="24" max="24" width="7.140625" style="75" customWidth="1"/>
    <col min="25" max="25" width="11.42578125" style="75" customWidth="1"/>
    <col min="26" max="26" width="7.140625" style="75" customWidth="1"/>
    <col min="27" max="27" width="11.42578125" style="75" customWidth="1"/>
    <col min="28" max="28" width="7.140625" style="75" customWidth="1"/>
    <col min="29" max="29" width="11.42578125" style="75" customWidth="1"/>
    <col min="30" max="30" width="7.140625" style="75" customWidth="1"/>
    <col min="31" max="31" width="11.42578125" style="75" customWidth="1"/>
    <col min="32" max="32" width="7.140625" style="75" customWidth="1"/>
    <col min="33" max="33" width="11.42578125" customWidth="1"/>
    <col min="34" max="34" width="7.140625" style="74" customWidth="1"/>
    <col min="35" max="35" width="11.42578125" customWidth="1"/>
    <col min="36" max="36" width="7.140625" style="74" customWidth="1"/>
    <col min="37" max="37" width="11.42578125" customWidth="1"/>
    <col min="38" max="38" width="7.140625" customWidth="1"/>
    <col min="39" max="39" width="11.42578125" customWidth="1"/>
    <col min="40" max="40" width="7.140625" customWidth="1"/>
    <col min="41" max="41" width="11.42578125" customWidth="1"/>
    <col min="42" max="42" width="7.140625" customWidth="1"/>
    <col min="43" max="43" width="11.42578125" customWidth="1"/>
    <col min="44" max="44" width="7.140625" customWidth="1"/>
    <col min="45" max="45" width="11.42578125" customWidth="1"/>
    <col min="46" max="46" width="7.140625" style="74" customWidth="1"/>
    <col min="47" max="47" width="11.42578125" customWidth="1"/>
    <col min="48" max="48" width="7.140625" customWidth="1"/>
    <col min="49" max="49" width="11.42578125" customWidth="1"/>
    <col min="50" max="50" width="7.140625" style="74" customWidth="1"/>
    <col min="51" max="51" width="11.42578125" customWidth="1"/>
    <col min="52" max="52" width="7.140625" customWidth="1"/>
    <col min="53" max="53" width="11.42578125" customWidth="1"/>
    <col min="54" max="54" width="7.140625" customWidth="1"/>
    <col min="55" max="55" width="11.42578125" customWidth="1"/>
    <col min="56" max="56" width="7.140625" customWidth="1"/>
    <col min="57" max="57" width="11.42578125" customWidth="1"/>
    <col min="58" max="58" width="7.140625" customWidth="1"/>
    <col min="59" max="59" width="11.42578125" customWidth="1"/>
    <col min="60" max="60" width="7.140625" customWidth="1"/>
    <col min="61" max="61" width="11.28515625" customWidth="1"/>
    <col min="62" max="62" width="7.140625" customWidth="1"/>
    <col min="63" max="63" width="11.5703125" customWidth="1"/>
    <col min="64" max="64" width="7.140625" customWidth="1"/>
    <col min="65" max="65" width="11.42578125" customWidth="1"/>
    <col min="66" max="66" width="7.140625" customWidth="1"/>
    <col min="67" max="67" width="11.42578125" customWidth="1"/>
    <col min="68" max="68" width="7.140625" customWidth="1"/>
    <col min="69" max="69" width="11.42578125" customWidth="1"/>
    <col min="70" max="70" width="7.140625" customWidth="1"/>
    <col min="71" max="71" width="12" customWidth="1"/>
    <col min="72" max="72" width="7.140625" style="74" customWidth="1"/>
    <col min="73" max="73" width="12" customWidth="1"/>
    <col min="74" max="74" width="7.140625" style="74" customWidth="1"/>
    <col min="75" max="75" width="11.42578125" customWidth="1"/>
    <col min="76" max="76" width="7.140625" customWidth="1"/>
    <col min="77" max="77" width="11.42578125" customWidth="1"/>
    <col min="78" max="78" width="7.140625" customWidth="1"/>
    <col min="79" max="79" width="11.42578125" customWidth="1"/>
    <col min="80" max="80" width="7.140625" customWidth="1"/>
  </cols>
  <sheetData>
    <row r="1" spans="1:83" x14ac:dyDescent="0.25">
      <c r="A1" s="9" t="s">
        <v>125</v>
      </c>
    </row>
    <row r="2" spans="1:83" x14ac:dyDescent="0.25">
      <c r="B2" s="3"/>
    </row>
    <row r="3" spans="1:83" s="39" customFormat="1" x14ac:dyDescent="0.25">
      <c r="A3" s="38"/>
      <c r="H3" s="48"/>
      <c r="I3" s="115" t="s">
        <v>579</v>
      </c>
      <c r="J3" s="113"/>
      <c r="K3" s="112" t="s">
        <v>580</v>
      </c>
      <c r="L3" s="114"/>
      <c r="M3" s="110" t="s">
        <v>581</v>
      </c>
      <c r="N3" s="113"/>
      <c r="O3" s="112" t="s">
        <v>582</v>
      </c>
      <c r="P3" s="114"/>
      <c r="Q3" s="110" t="s">
        <v>583</v>
      </c>
      <c r="R3" s="113"/>
      <c r="S3" s="112" t="s">
        <v>584</v>
      </c>
      <c r="T3" s="114"/>
      <c r="U3" s="110" t="s">
        <v>585</v>
      </c>
      <c r="V3" s="113"/>
      <c r="W3" s="112" t="s">
        <v>589</v>
      </c>
      <c r="X3" s="114"/>
      <c r="Y3" s="110" t="s">
        <v>590</v>
      </c>
      <c r="Z3" s="113"/>
      <c r="AA3" s="112" t="s">
        <v>591</v>
      </c>
      <c r="AB3" s="114"/>
      <c r="AC3" s="110" t="s">
        <v>592</v>
      </c>
      <c r="AD3" s="113"/>
      <c r="AE3" s="110" t="s">
        <v>593</v>
      </c>
      <c r="AF3" s="111"/>
      <c r="AG3" s="112" t="s">
        <v>225</v>
      </c>
      <c r="AH3" s="113"/>
      <c r="AI3" s="112" t="s">
        <v>288</v>
      </c>
      <c r="AJ3" s="114"/>
      <c r="AK3" s="110" t="s">
        <v>356</v>
      </c>
      <c r="AL3" s="113"/>
      <c r="AM3" s="112" t="s">
        <v>410</v>
      </c>
      <c r="AN3" s="114"/>
      <c r="AO3" s="110" t="s">
        <v>440</v>
      </c>
      <c r="AP3" s="113"/>
      <c r="AQ3" s="112" t="s">
        <v>447</v>
      </c>
      <c r="AR3" s="114"/>
      <c r="AS3" s="110" t="s">
        <v>473</v>
      </c>
      <c r="AT3" s="113"/>
      <c r="AU3" s="112" t="s">
        <v>477</v>
      </c>
      <c r="AV3" s="114"/>
      <c r="AW3" s="110" t="s">
        <v>486</v>
      </c>
      <c r="AX3" s="113"/>
      <c r="AY3" s="112" t="s">
        <v>485</v>
      </c>
      <c r="AZ3" s="114"/>
      <c r="BA3" s="110" t="s">
        <v>487</v>
      </c>
      <c r="BB3" s="113"/>
      <c r="BC3" s="110" t="s">
        <v>488</v>
      </c>
      <c r="BD3" s="111"/>
      <c r="BE3" s="116" t="s">
        <v>33</v>
      </c>
      <c r="BF3" s="117"/>
      <c r="BG3" s="118" t="s">
        <v>115</v>
      </c>
      <c r="BH3" s="117"/>
      <c r="BI3" s="118" t="s">
        <v>152</v>
      </c>
      <c r="BJ3" s="117"/>
      <c r="BK3" s="118" t="s">
        <v>178</v>
      </c>
      <c r="BL3" s="117"/>
      <c r="BM3" s="118" t="s">
        <v>179</v>
      </c>
      <c r="BN3" s="117"/>
      <c r="BO3" s="118" t="s">
        <v>180</v>
      </c>
      <c r="BP3" s="117"/>
      <c r="BQ3" s="118" t="s">
        <v>185</v>
      </c>
      <c r="BR3" s="117"/>
      <c r="BS3" s="118" t="s">
        <v>186</v>
      </c>
      <c r="BT3" s="117"/>
      <c r="BU3" s="118" t="s">
        <v>188</v>
      </c>
      <c r="BV3" s="117"/>
      <c r="BW3" s="118" t="s">
        <v>194</v>
      </c>
      <c r="BX3" s="117"/>
      <c r="BY3" s="118" t="s">
        <v>199</v>
      </c>
      <c r="BZ3" s="117"/>
      <c r="CA3" s="118" t="s">
        <v>200</v>
      </c>
      <c r="CB3" s="119"/>
    </row>
    <row r="4" spans="1:83" s="39" customFormat="1" ht="18" x14ac:dyDescent="0.25">
      <c r="A4" s="10" t="s">
        <v>1</v>
      </c>
      <c r="B4" s="5" t="s">
        <v>9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24" t="s">
        <v>7</v>
      </c>
      <c r="I4" s="83" t="s">
        <v>0</v>
      </c>
      <c r="J4" s="41" t="s">
        <v>8</v>
      </c>
      <c r="K4" s="52" t="s">
        <v>0</v>
      </c>
      <c r="L4" s="27" t="s">
        <v>8</v>
      </c>
      <c r="M4" s="25" t="s">
        <v>0</v>
      </c>
      <c r="N4" s="41" t="s">
        <v>8</v>
      </c>
      <c r="O4" s="52" t="s">
        <v>0</v>
      </c>
      <c r="P4" s="27" t="s">
        <v>8</v>
      </c>
      <c r="Q4" s="25" t="s">
        <v>0</v>
      </c>
      <c r="R4" s="41" t="s">
        <v>8</v>
      </c>
      <c r="S4" s="52" t="s">
        <v>0</v>
      </c>
      <c r="T4" s="27" t="s">
        <v>8</v>
      </c>
      <c r="U4" s="25" t="s">
        <v>0</v>
      </c>
      <c r="V4" s="41" t="s">
        <v>8</v>
      </c>
      <c r="W4" s="52" t="s">
        <v>0</v>
      </c>
      <c r="X4" s="27" t="s">
        <v>8</v>
      </c>
      <c r="Y4" s="25" t="s">
        <v>0</v>
      </c>
      <c r="Z4" s="41" t="s">
        <v>8</v>
      </c>
      <c r="AA4" s="52" t="s">
        <v>0</v>
      </c>
      <c r="AB4" s="27" t="s">
        <v>8</v>
      </c>
      <c r="AC4" s="25" t="s">
        <v>0</v>
      </c>
      <c r="AD4" s="41" t="s">
        <v>8</v>
      </c>
      <c r="AE4" s="25" t="s">
        <v>0</v>
      </c>
      <c r="AF4" s="68" t="s">
        <v>8</v>
      </c>
      <c r="AG4" s="52" t="s">
        <v>0</v>
      </c>
      <c r="AH4" s="41" t="s">
        <v>8</v>
      </c>
      <c r="AI4" s="52" t="s">
        <v>0</v>
      </c>
      <c r="AJ4" s="27" t="s">
        <v>8</v>
      </c>
      <c r="AK4" s="25" t="s">
        <v>0</v>
      </c>
      <c r="AL4" s="41" t="s">
        <v>8</v>
      </c>
      <c r="AM4" s="52" t="s">
        <v>0</v>
      </c>
      <c r="AN4" s="27" t="s">
        <v>8</v>
      </c>
      <c r="AO4" s="25" t="s">
        <v>0</v>
      </c>
      <c r="AP4" s="41" t="s">
        <v>8</v>
      </c>
      <c r="AQ4" s="52" t="s">
        <v>0</v>
      </c>
      <c r="AR4" s="27" t="s">
        <v>8</v>
      </c>
      <c r="AS4" s="25" t="s">
        <v>0</v>
      </c>
      <c r="AT4" s="41" t="s">
        <v>8</v>
      </c>
      <c r="AU4" s="52" t="s">
        <v>0</v>
      </c>
      <c r="AV4" s="27" t="s">
        <v>8</v>
      </c>
      <c r="AW4" s="25" t="s">
        <v>0</v>
      </c>
      <c r="AX4" s="41" t="s">
        <v>8</v>
      </c>
      <c r="AY4" s="52" t="s">
        <v>0</v>
      </c>
      <c r="AZ4" s="27" t="s">
        <v>8</v>
      </c>
      <c r="BA4" s="25" t="s">
        <v>0</v>
      </c>
      <c r="BB4" s="41" t="s">
        <v>8</v>
      </c>
      <c r="BC4" s="25" t="s">
        <v>0</v>
      </c>
      <c r="BD4" s="68" t="s">
        <v>8</v>
      </c>
      <c r="BE4" s="52" t="s">
        <v>0</v>
      </c>
      <c r="BF4" s="27" t="s">
        <v>8</v>
      </c>
      <c r="BG4" s="25" t="s">
        <v>0</v>
      </c>
      <c r="BH4" s="27" t="s">
        <v>8</v>
      </c>
      <c r="BI4" s="25" t="s">
        <v>0</v>
      </c>
      <c r="BJ4" s="27" t="s">
        <v>8</v>
      </c>
      <c r="BK4" s="25" t="s">
        <v>0</v>
      </c>
      <c r="BL4" s="27" t="s">
        <v>8</v>
      </c>
      <c r="BM4" s="25" t="s">
        <v>0</v>
      </c>
      <c r="BN4" s="27" t="s">
        <v>8</v>
      </c>
      <c r="BO4" s="25" t="s">
        <v>0</v>
      </c>
      <c r="BP4" s="27" t="s">
        <v>8</v>
      </c>
      <c r="BQ4" s="25" t="s">
        <v>0</v>
      </c>
      <c r="BR4" s="27" t="s">
        <v>8</v>
      </c>
      <c r="BS4" s="25" t="s">
        <v>0</v>
      </c>
      <c r="BT4" s="27" t="s">
        <v>8</v>
      </c>
      <c r="BU4" s="25" t="s">
        <v>0</v>
      </c>
      <c r="BV4" s="27" t="s">
        <v>8</v>
      </c>
      <c r="BW4" s="25" t="s">
        <v>0</v>
      </c>
      <c r="BX4" s="27" t="s">
        <v>8</v>
      </c>
      <c r="BY4" s="25" t="s">
        <v>0</v>
      </c>
      <c r="BZ4" s="27" t="s">
        <v>8</v>
      </c>
      <c r="CA4" s="25" t="s">
        <v>0</v>
      </c>
      <c r="CB4" s="68" t="s">
        <v>8</v>
      </c>
    </row>
    <row r="5" spans="1:83" s="48" customFormat="1" ht="18" x14ac:dyDescent="0.25">
      <c r="A5" s="55" t="s">
        <v>474</v>
      </c>
      <c r="B5" s="6" t="s">
        <v>489</v>
      </c>
      <c r="C5" s="56" t="s">
        <v>475</v>
      </c>
      <c r="D5" s="56" t="s">
        <v>476</v>
      </c>
      <c r="E5" s="57">
        <v>58</v>
      </c>
      <c r="F5" s="58" t="s">
        <v>448</v>
      </c>
      <c r="G5" s="37">
        <v>514</v>
      </c>
      <c r="H5" s="59" t="s">
        <v>518</v>
      </c>
      <c r="I5" s="84" t="s">
        <v>224</v>
      </c>
      <c r="J5" s="64" t="s">
        <v>224</v>
      </c>
      <c r="K5" s="54">
        <v>45088127</v>
      </c>
      <c r="L5" s="35">
        <f>K5/K$111*100</f>
        <v>0.22775020530685164</v>
      </c>
      <c r="M5" s="26">
        <v>28665954</v>
      </c>
      <c r="N5" s="42">
        <f>M5/M$111*100</f>
        <v>9.9311182908018006E-2</v>
      </c>
      <c r="O5" s="54">
        <v>7153366</v>
      </c>
      <c r="P5" s="35">
        <f>O5/O$111*100</f>
        <v>0.19201754047204361</v>
      </c>
      <c r="Q5" s="26">
        <v>6584864</v>
      </c>
      <c r="R5" s="42">
        <f>Q5/Q$111*100</f>
        <v>0.16708228827716107</v>
      </c>
      <c r="S5" s="54">
        <v>18381276</v>
      </c>
      <c r="T5" s="35">
        <f>S5/S$111*100</f>
        <v>0.18679462468436983</v>
      </c>
      <c r="U5" s="29" t="s">
        <v>224</v>
      </c>
      <c r="V5" s="64" t="s">
        <v>224</v>
      </c>
      <c r="W5" s="54">
        <v>50808900</v>
      </c>
      <c r="X5" s="35">
        <f>W5/W$111*100</f>
        <v>0.26201475864707102</v>
      </c>
      <c r="Y5" s="26">
        <v>72944863</v>
      </c>
      <c r="Z5" s="42">
        <f>Y5/Y$111*100</f>
        <v>0.26850018909530798</v>
      </c>
      <c r="AA5" s="61" t="s">
        <v>224</v>
      </c>
      <c r="AB5" s="32" t="s">
        <v>224</v>
      </c>
      <c r="AC5" s="29" t="s">
        <v>224</v>
      </c>
      <c r="AD5" s="64" t="s">
        <v>224</v>
      </c>
      <c r="AE5" s="67">
        <v>7471760</v>
      </c>
      <c r="AF5" s="70">
        <f>AE5/AE$111*100</f>
        <v>0.24534703263122989</v>
      </c>
      <c r="AG5" s="60" t="s">
        <v>224</v>
      </c>
      <c r="AH5" s="42" t="s">
        <v>224</v>
      </c>
      <c r="AI5" s="60" t="s">
        <v>224</v>
      </c>
      <c r="AJ5" s="35" t="s">
        <v>224</v>
      </c>
      <c r="AK5" s="44" t="s">
        <v>224</v>
      </c>
      <c r="AL5" s="42" t="s">
        <v>224</v>
      </c>
      <c r="AM5" s="60" t="s">
        <v>224</v>
      </c>
      <c r="AN5" s="35" t="s">
        <v>224</v>
      </c>
      <c r="AO5" s="44" t="s">
        <v>224</v>
      </c>
      <c r="AP5" s="42" t="s">
        <v>224</v>
      </c>
      <c r="AQ5" s="60" t="s">
        <v>224</v>
      </c>
      <c r="AR5" s="35" t="s">
        <v>224</v>
      </c>
      <c r="AS5" s="67">
        <v>4372718</v>
      </c>
      <c r="AT5" s="42">
        <f>AS5/AS$111*100</f>
        <v>4.4438271461278975E-2</v>
      </c>
      <c r="AU5" s="61" t="s">
        <v>224</v>
      </c>
      <c r="AV5" s="32" t="s">
        <v>224</v>
      </c>
      <c r="AW5" s="26">
        <v>7302480</v>
      </c>
      <c r="AX5" s="42">
        <f>AW5/AW$111*100</f>
        <v>2.020604631279091E-2</v>
      </c>
      <c r="AY5" s="54">
        <v>6740215</v>
      </c>
      <c r="AZ5" s="35">
        <f>AY5/AY$111*100</f>
        <v>3.9319367799174797E-2</v>
      </c>
      <c r="BA5" s="29" t="s">
        <v>224</v>
      </c>
      <c r="BB5" s="64" t="s">
        <v>224</v>
      </c>
      <c r="BC5" s="29" t="s">
        <v>224</v>
      </c>
      <c r="BD5" s="69" t="s">
        <v>224</v>
      </c>
      <c r="BE5" s="53" t="s">
        <v>224</v>
      </c>
      <c r="BF5" s="50" t="s">
        <v>224</v>
      </c>
      <c r="BG5" s="49" t="s">
        <v>224</v>
      </c>
      <c r="BH5" s="50" t="s">
        <v>224</v>
      </c>
      <c r="BI5" s="49" t="s">
        <v>224</v>
      </c>
      <c r="BJ5" s="50" t="s">
        <v>224</v>
      </c>
      <c r="BK5" s="49" t="s">
        <v>224</v>
      </c>
      <c r="BL5" s="50" t="s">
        <v>224</v>
      </c>
      <c r="BM5" s="49" t="s">
        <v>224</v>
      </c>
      <c r="BN5" s="50" t="s">
        <v>224</v>
      </c>
      <c r="BO5" s="49" t="s">
        <v>224</v>
      </c>
      <c r="BP5" s="50" t="s">
        <v>224</v>
      </c>
      <c r="BQ5" s="49" t="s">
        <v>224</v>
      </c>
      <c r="BR5" s="50" t="s">
        <v>224</v>
      </c>
      <c r="BS5" s="49" t="s">
        <v>224</v>
      </c>
      <c r="BT5" s="50" t="s">
        <v>224</v>
      </c>
      <c r="BU5" s="49" t="s">
        <v>224</v>
      </c>
      <c r="BV5" s="50" t="s">
        <v>224</v>
      </c>
      <c r="BW5" s="49" t="s">
        <v>224</v>
      </c>
      <c r="BX5" s="50" t="s">
        <v>224</v>
      </c>
      <c r="BY5" s="49" t="s">
        <v>224</v>
      </c>
      <c r="BZ5" s="50" t="s">
        <v>224</v>
      </c>
      <c r="CA5" s="49" t="s">
        <v>224</v>
      </c>
      <c r="CB5" s="120" t="s">
        <v>224</v>
      </c>
    </row>
    <row r="6" spans="1:83" s="48" customFormat="1" ht="18" x14ac:dyDescent="0.25">
      <c r="A6" s="55" t="s">
        <v>455</v>
      </c>
      <c r="B6" s="6" t="s">
        <v>489</v>
      </c>
      <c r="C6" s="56" t="s">
        <v>456</v>
      </c>
      <c r="D6" s="56" t="s">
        <v>457</v>
      </c>
      <c r="E6" s="57">
        <v>58</v>
      </c>
      <c r="F6" s="58" t="s">
        <v>449</v>
      </c>
      <c r="G6" s="37">
        <v>532.55813953488382</v>
      </c>
      <c r="H6" s="59" t="s">
        <v>519</v>
      </c>
      <c r="I6" s="84" t="s">
        <v>224</v>
      </c>
      <c r="J6" s="64" t="s">
        <v>224</v>
      </c>
      <c r="K6" s="54" t="s">
        <v>224</v>
      </c>
      <c r="L6" s="35" t="s">
        <v>224</v>
      </c>
      <c r="M6" s="26" t="s">
        <v>224</v>
      </c>
      <c r="N6" s="42" t="s">
        <v>224</v>
      </c>
      <c r="O6" s="54" t="s">
        <v>224</v>
      </c>
      <c r="P6" s="35" t="s">
        <v>224</v>
      </c>
      <c r="Q6" s="26" t="s">
        <v>224</v>
      </c>
      <c r="R6" s="42" t="s">
        <v>224</v>
      </c>
      <c r="S6" s="54" t="s">
        <v>224</v>
      </c>
      <c r="T6" s="35" t="s">
        <v>224</v>
      </c>
      <c r="U6" s="29" t="s">
        <v>224</v>
      </c>
      <c r="V6" s="64" t="s">
        <v>224</v>
      </c>
      <c r="W6" s="54" t="s">
        <v>224</v>
      </c>
      <c r="X6" s="35" t="s">
        <v>224</v>
      </c>
      <c r="Y6" s="26" t="s">
        <v>224</v>
      </c>
      <c r="Z6" s="42" t="s">
        <v>224</v>
      </c>
      <c r="AA6" s="61" t="s">
        <v>224</v>
      </c>
      <c r="AB6" s="32" t="s">
        <v>224</v>
      </c>
      <c r="AC6" s="29" t="s">
        <v>224</v>
      </c>
      <c r="AD6" s="64" t="s">
        <v>224</v>
      </c>
      <c r="AE6" s="67" t="s">
        <v>224</v>
      </c>
      <c r="AF6" s="70" t="s">
        <v>224</v>
      </c>
      <c r="AG6" s="60" t="s">
        <v>224</v>
      </c>
      <c r="AH6" s="42" t="s">
        <v>224</v>
      </c>
      <c r="AI6" s="60" t="s">
        <v>224</v>
      </c>
      <c r="AJ6" s="35" t="s">
        <v>224</v>
      </c>
      <c r="AK6" s="44" t="s">
        <v>224</v>
      </c>
      <c r="AL6" s="42" t="s">
        <v>224</v>
      </c>
      <c r="AM6" s="60" t="s">
        <v>224</v>
      </c>
      <c r="AN6" s="35" t="s">
        <v>224</v>
      </c>
      <c r="AO6" s="44" t="s">
        <v>224</v>
      </c>
      <c r="AP6" s="42" t="s">
        <v>224</v>
      </c>
      <c r="AQ6" s="66">
        <v>3621918</v>
      </c>
      <c r="AR6" s="35">
        <f>AQ6/AQ$111*100</f>
        <v>2.7562499136321864E-2</v>
      </c>
      <c r="AS6" s="67" t="s">
        <v>224</v>
      </c>
      <c r="AT6" s="42" t="s">
        <v>224</v>
      </c>
      <c r="AU6" s="61" t="s">
        <v>224</v>
      </c>
      <c r="AV6" s="32" t="s">
        <v>224</v>
      </c>
      <c r="AW6" s="26" t="s">
        <v>224</v>
      </c>
      <c r="AX6" s="42" t="s">
        <v>224</v>
      </c>
      <c r="AY6" s="54">
        <v>3300984</v>
      </c>
      <c r="AZ6" s="35">
        <f>AY6/AY$111*100</f>
        <v>1.9256448643728906E-2</v>
      </c>
      <c r="BA6" s="26">
        <v>2834458</v>
      </c>
      <c r="BB6" s="42">
        <f>BA6/BA$111*100</f>
        <v>1.7315240477229599E-2</v>
      </c>
      <c r="BC6" s="26">
        <v>3096930</v>
      </c>
      <c r="BD6" s="70">
        <f>BC6/BC$111*100</f>
        <v>2.438889481804522E-2</v>
      </c>
      <c r="BE6" s="53" t="s">
        <v>224</v>
      </c>
      <c r="BF6" s="50" t="s">
        <v>224</v>
      </c>
      <c r="BG6" s="49" t="s">
        <v>224</v>
      </c>
      <c r="BH6" s="50" t="s">
        <v>224</v>
      </c>
      <c r="BI6" s="49" t="s">
        <v>224</v>
      </c>
      <c r="BJ6" s="50" t="s">
        <v>224</v>
      </c>
      <c r="BK6" s="49" t="s">
        <v>224</v>
      </c>
      <c r="BL6" s="50" t="s">
        <v>224</v>
      </c>
      <c r="BM6" s="49" t="s">
        <v>224</v>
      </c>
      <c r="BN6" s="50" t="s">
        <v>224</v>
      </c>
      <c r="BO6" s="49" t="s">
        <v>224</v>
      </c>
      <c r="BP6" s="50" t="s">
        <v>224</v>
      </c>
      <c r="BQ6" s="49" t="s">
        <v>224</v>
      </c>
      <c r="BR6" s="50" t="s">
        <v>224</v>
      </c>
      <c r="BS6" s="49" t="s">
        <v>224</v>
      </c>
      <c r="BT6" s="50" t="s">
        <v>224</v>
      </c>
      <c r="BU6" s="49" t="s">
        <v>224</v>
      </c>
      <c r="BV6" s="50" t="s">
        <v>224</v>
      </c>
      <c r="BW6" s="49" t="s">
        <v>224</v>
      </c>
      <c r="BX6" s="50" t="s">
        <v>224</v>
      </c>
      <c r="BY6" s="49" t="s">
        <v>224</v>
      </c>
      <c r="BZ6" s="50" t="s">
        <v>224</v>
      </c>
      <c r="CA6" s="49" t="s">
        <v>224</v>
      </c>
      <c r="CB6" s="120" t="s">
        <v>224</v>
      </c>
    </row>
    <row r="7" spans="1:83" s="48" customFormat="1" ht="18" x14ac:dyDescent="0.25">
      <c r="A7" s="55" t="s">
        <v>458</v>
      </c>
      <c r="B7" s="6" t="s">
        <v>490</v>
      </c>
      <c r="C7" s="56" t="s">
        <v>459</v>
      </c>
      <c r="D7" s="56" t="s">
        <v>460</v>
      </c>
      <c r="E7" s="57">
        <v>72</v>
      </c>
      <c r="F7" s="12" t="s">
        <v>441</v>
      </c>
      <c r="G7" s="13">
        <v>540.53156146179401</v>
      </c>
      <c r="H7" s="59" t="s">
        <v>520</v>
      </c>
      <c r="I7" s="84" t="s">
        <v>224</v>
      </c>
      <c r="J7" s="64" t="s">
        <v>224</v>
      </c>
      <c r="K7" s="54" t="s">
        <v>224</v>
      </c>
      <c r="L7" s="35" t="s">
        <v>224</v>
      </c>
      <c r="M7" s="26" t="s">
        <v>224</v>
      </c>
      <c r="N7" s="42" t="s">
        <v>224</v>
      </c>
      <c r="O7" s="54" t="s">
        <v>224</v>
      </c>
      <c r="P7" s="35" t="s">
        <v>224</v>
      </c>
      <c r="Q7" s="26" t="s">
        <v>224</v>
      </c>
      <c r="R7" s="42" t="s">
        <v>224</v>
      </c>
      <c r="S7" s="54" t="s">
        <v>224</v>
      </c>
      <c r="T7" s="35" t="s">
        <v>224</v>
      </c>
      <c r="U7" s="29" t="s">
        <v>224</v>
      </c>
      <c r="V7" s="64" t="s">
        <v>224</v>
      </c>
      <c r="W7" s="54" t="s">
        <v>224</v>
      </c>
      <c r="X7" s="35" t="s">
        <v>224</v>
      </c>
      <c r="Y7" s="26" t="s">
        <v>224</v>
      </c>
      <c r="Z7" s="42" t="s">
        <v>224</v>
      </c>
      <c r="AA7" s="54" t="s">
        <v>224</v>
      </c>
      <c r="AB7" s="35" t="s">
        <v>224</v>
      </c>
      <c r="AC7" s="29" t="s">
        <v>224</v>
      </c>
      <c r="AD7" s="64" t="s">
        <v>224</v>
      </c>
      <c r="AE7" s="67" t="s">
        <v>224</v>
      </c>
      <c r="AF7" s="70" t="s">
        <v>224</v>
      </c>
      <c r="AG7" s="60" t="s">
        <v>224</v>
      </c>
      <c r="AH7" s="42" t="s">
        <v>224</v>
      </c>
      <c r="AI7" s="60" t="s">
        <v>224</v>
      </c>
      <c r="AJ7" s="35" t="s">
        <v>224</v>
      </c>
      <c r="AK7" s="44" t="s">
        <v>224</v>
      </c>
      <c r="AL7" s="42" t="s">
        <v>224</v>
      </c>
      <c r="AM7" s="60" t="s">
        <v>224</v>
      </c>
      <c r="AN7" s="35" t="s">
        <v>224</v>
      </c>
      <c r="AO7" s="44" t="s">
        <v>224</v>
      </c>
      <c r="AP7" s="42" t="s">
        <v>224</v>
      </c>
      <c r="AQ7" s="54">
        <v>6500490</v>
      </c>
      <c r="AR7" s="35">
        <f>AQ7/AQ$111*100</f>
        <v>4.9468196135491999E-2</v>
      </c>
      <c r="AS7" s="26">
        <v>1362901</v>
      </c>
      <c r="AT7" s="42">
        <f>AS7/AS$111*100</f>
        <v>1.385064497935805E-2</v>
      </c>
      <c r="AU7" s="54">
        <v>3802045</v>
      </c>
      <c r="AV7" s="35">
        <f>AU7/AU$111*100</f>
        <v>2.8964280033894865E-2</v>
      </c>
      <c r="AW7" s="26" t="s">
        <v>224</v>
      </c>
      <c r="AX7" s="42" t="s">
        <v>224</v>
      </c>
      <c r="AY7" s="54">
        <v>7973363</v>
      </c>
      <c r="AZ7" s="35">
        <f>AY7/AY$111*100</f>
        <v>4.6512995860418661E-2</v>
      </c>
      <c r="BA7" s="26">
        <v>4374813</v>
      </c>
      <c r="BB7" s="42">
        <f>BA7/BA$111*100</f>
        <v>2.6725017318270459E-2</v>
      </c>
      <c r="BC7" s="26">
        <v>4361612</v>
      </c>
      <c r="BD7" s="70">
        <f>BC7/BC$111*100</f>
        <v>3.434849877301839E-2</v>
      </c>
      <c r="BE7" s="53" t="s">
        <v>224</v>
      </c>
      <c r="BF7" s="50" t="s">
        <v>224</v>
      </c>
      <c r="BG7" s="49" t="s">
        <v>224</v>
      </c>
      <c r="BH7" s="50" t="s">
        <v>224</v>
      </c>
      <c r="BI7" s="49" t="s">
        <v>224</v>
      </c>
      <c r="BJ7" s="50" t="s">
        <v>224</v>
      </c>
      <c r="BK7" s="49" t="s">
        <v>224</v>
      </c>
      <c r="BL7" s="50" t="s">
        <v>224</v>
      </c>
      <c r="BM7" s="49" t="s">
        <v>224</v>
      </c>
      <c r="BN7" s="50" t="s">
        <v>224</v>
      </c>
      <c r="BO7" s="49" t="s">
        <v>224</v>
      </c>
      <c r="BP7" s="50" t="s">
        <v>224</v>
      </c>
      <c r="BQ7" s="49" t="s">
        <v>224</v>
      </c>
      <c r="BR7" s="50" t="s">
        <v>224</v>
      </c>
      <c r="BS7" s="49" t="s">
        <v>224</v>
      </c>
      <c r="BT7" s="50" t="s">
        <v>224</v>
      </c>
      <c r="BU7" s="49" t="s">
        <v>224</v>
      </c>
      <c r="BV7" s="50" t="s">
        <v>224</v>
      </c>
      <c r="BW7" s="49" t="s">
        <v>224</v>
      </c>
      <c r="BX7" s="50" t="s">
        <v>224</v>
      </c>
      <c r="BY7" s="49" t="s">
        <v>224</v>
      </c>
      <c r="BZ7" s="50" t="s">
        <v>224</v>
      </c>
      <c r="CA7" s="49" t="s">
        <v>224</v>
      </c>
      <c r="CB7" s="120" t="s">
        <v>224</v>
      </c>
    </row>
    <row r="8" spans="1:83" s="48" customFormat="1" ht="18" x14ac:dyDescent="0.25">
      <c r="A8" s="55" t="s">
        <v>461</v>
      </c>
      <c r="B8" s="6" t="s">
        <v>491</v>
      </c>
      <c r="C8" s="56" t="s">
        <v>462</v>
      </c>
      <c r="D8" s="56" t="s">
        <v>463</v>
      </c>
      <c r="E8" s="57">
        <v>70</v>
      </c>
      <c r="F8" s="12" t="s">
        <v>450</v>
      </c>
      <c r="G8" s="13">
        <v>566.7774086378738</v>
      </c>
      <c r="H8" s="59" t="s">
        <v>521</v>
      </c>
      <c r="I8" s="84" t="s">
        <v>224</v>
      </c>
      <c r="J8" s="64" t="s">
        <v>224</v>
      </c>
      <c r="K8" s="54" t="s">
        <v>224</v>
      </c>
      <c r="L8" s="35" t="s">
        <v>224</v>
      </c>
      <c r="M8" s="26" t="s">
        <v>224</v>
      </c>
      <c r="N8" s="42" t="s">
        <v>224</v>
      </c>
      <c r="O8" s="54" t="s">
        <v>224</v>
      </c>
      <c r="P8" s="35" t="s">
        <v>224</v>
      </c>
      <c r="Q8" s="26" t="s">
        <v>224</v>
      </c>
      <c r="R8" s="42" t="s">
        <v>224</v>
      </c>
      <c r="S8" s="54" t="s">
        <v>224</v>
      </c>
      <c r="T8" s="35" t="s">
        <v>224</v>
      </c>
      <c r="U8" s="29" t="s">
        <v>224</v>
      </c>
      <c r="V8" s="64" t="s">
        <v>224</v>
      </c>
      <c r="W8" s="54" t="s">
        <v>224</v>
      </c>
      <c r="X8" s="35" t="s">
        <v>224</v>
      </c>
      <c r="Y8" s="26" t="s">
        <v>224</v>
      </c>
      <c r="Z8" s="42" t="s">
        <v>224</v>
      </c>
      <c r="AA8" s="54" t="s">
        <v>224</v>
      </c>
      <c r="AB8" s="35" t="s">
        <v>224</v>
      </c>
      <c r="AC8" s="29" t="s">
        <v>224</v>
      </c>
      <c r="AD8" s="64" t="s">
        <v>224</v>
      </c>
      <c r="AE8" s="67" t="s">
        <v>224</v>
      </c>
      <c r="AF8" s="70" t="s">
        <v>224</v>
      </c>
      <c r="AG8" s="60" t="s">
        <v>224</v>
      </c>
      <c r="AH8" s="42" t="s">
        <v>224</v>
      </c>
      <c r="AI8" s="60" t="s">
        <v>224</v>
      </c>
      <c r="AJ8" s="35" t="s">
        <v>224</v>
      </c>
      <c r="AK8" s="44" t="s">
        <v>224</v>
      </c>
      <c r="AL8" s="42" t="s">
        <v>224</v>
      </c>
      <c r="AM8" s="60" t="s">
        <v>224</v>
      </c>
      <c r="AN8" s="35" t="s">
        <v>224</v>
      </c>
      <c r="AO8" s="44" t="s">
        <v>224</v>
      </c>
      <c r="AP8" s="42" t="s">
        <v>224</v>
      </c>
      <c r="AQ8" s="54">
        <v>2367387</v>
      </c>
      <c r="AR8" s="35">
        <f>AQ8/AQ$111*100</f>
        <v>1.8015621044661864E-2</v>
      </c>
      <c r="AS8" s="26">
        <v>2391954</v>
      </c>
      <c r="AT8" s="42">
        <f>AS8/AS$111*100</f>
        <v>2.4308519592366143E-2</v>
      </c>
      <c r="AU8" s="54">
        <v>2524155</v>
      </c>
      <c r="AV8" s="35">
        <f>AU8/AU$111*100</f>
        <v>1.9229212770747295E-2</v>
      </c>
      <c r="AW8" s="26" t="s">
        <v>224</v>
      </c>
      <c r="AX8" s="42" t="s">
        <v>224</v>
      </c>
      <c r="AY8" s="54">
        <v>3025559</v>
      </c>
      <c r="AZ8" s="35">
        <f>AY8/AY$111*100</f>
        <v>1.7649743683117454E-2</v>
      </c>
      <c r="BA8" s="26">
        <v>2232068</v>
      </c>
      <c r="BB8" s="42">
        <f>BA8/BA$111*100</f>
        <v>1.3635338460308432E-2</v>
      </c>
      <c r="BC8" s="26">
        <v>2289251</v>
      </c>
      <c r="BD8" s="70">
        <f>BC8/BC$111*100</f>
        <v>1.802827375856246E-2</v>
      </c>
      <c r="BE8" s="53" t="s">
        <v>224</v>
      </c>
      <c r="BF8" s="50" t="s">
        <v>224</v>
      </c>
      <c r="BG8" s="49" t="s">
        <v>224</v>
      </c>
      <c r="BH8" s="50" t="s">
        <v>224</v>
      </c>
      <c r="BI8" s="49" t="s">
        <v>224</v>
      </c>
      <c r="BJ8" s="50" t="s">
        <v>224</v>
      </c>
      <c r="BK8" s="49" t="s">
        <v>224</v>
      </c>
      <c r="BL8" s="50" t="s">
        <v>224</v>
      </c>
      <c r="BM8" s="49" t="s">
        <v>224</v>
      </c>
      <c r="BN8" s="50" t="s">
        <v>224</v>
      </c>
      <c r="BO8" s="49" t="s">
        <v>224</v>
      </c>
      <c r="BP8" s="50" t="s">
        <v>224</v>
      </c>
      <c r="BQ8" s="49" t="s">
        <v>224</v>
      </c>
      <c r="BR8" s="50" t="s">
        <v>224</v>
      </c>
      <c r="BS8" s="49" t="s">
        <v>224</v>
      </c>
      <c r="BT8" s="50" t="s">
        <v>224</v>
      </c>
      <c r="BU8" s="49" t="s">
        <v>224</v>
      </c>
      <c r="BV8" s="50" t="s">
        <v>224</v>
      </c>
      <c r="BW8" s="49" t="s">
        <v>224</v>
      </c>
      <c r="BX8" s="50" t="s">
        <v>224</v>
      </c>
      <c r="BY8" s="49" t="s">
        <v>224</v>
      </c>
      <c r="BZ8" s="50" t="s">
        <v>224</v>
      </c>
      <c r="CA8" s="49" t="s">
        <v>224</v>
      </c>
      <c r="CB8" s="120" t="s">
        <v>224</v>
      </c>
      <c r="CC8" s="39"/>
      <c r="CD8" s="39"/>
      <c r="CE8" s="39"/>
    </row>
    <row r="9" spans="1:83" s="39" customFormat="1" ht="18" x14ac:dyDescent="0.25">
      <c r="A9" s="7" t="s">
        <v>242</v>
      </c>
      <c r="B9" s="6" t="s">
        <v>243</v>
      </c>
      <c r="C9" s="8" t="s">
        <v>244</v>
      </c>
      <c r="D9" s="8" t="s">
        <v>245</v>
      </c>
      <c r="E9" s="12">
        <v>60</v>
      </c>
      <c r="F9" s="12" t="s">
        <v>226</v>
      </c>
      <c r="G9" s="13">
        <v>584</v>
      </c>
      <c r="H9" s="59" t="s">
        <v>522</v>
      </c>
      <c r="I9" s="81" t="s">
        <v>224</v>
      </c>
      <c r="J9" s="42" t="s">
        <v>224</v>
      </c>
      <c r="K9" s="54" t="s">
        <v>224</v>
      </c>
      <c r="L9" s="35" t="s">
        <v>224</v>
      </c>
      <c r="M9" s="26" t="s">
        <v>224</v>
      </c>
      <c r="N9" s="42" t="s">
        <v>224</v>
      </c>
      <c r="O9" s="54" t="s">
        <v>224</v>
      </c>
      <c r="P9" s="35" t="s">
        <v>224</v>
      </c>
      <c r="Q9" s="26" t="s">
        <v>224</v>
      </c>
      <c r="R9" s="42" t="s">
        <v>224</v>
      </c>
      <c r="S9" s="54" t="s">
        <v>224</v>
      </c>
      <c r="T9" s="35" t="s">
        <v>224</v>
      </c>
      <c r="U9" s="26" t="s">
        <v>224</v>
      </c>
      <c r="V9" s="42" t="s">
        <v>224</v>
      </c>
      <c r="W9" s="54" t="s">
        <v>224</v>
      </c>
      <c r="X9" s="35" t="s">
        <v>224</v>
      </c>
      <c r="Y9" s="26" t="s">
        <v>224</v>
      </c>
      <c r="Z9" s="42" t="s">
        <v>224</v>
      </c>
      <c r="AA9" s="54" t="s">
        <v>224</v>
      </c>
      <c r="AB9" s="35" t="s">
        <v>224</v>
      </c>
      <c r="AC9" s="29" t="s">
        <v>224</v>
      </c>
      <c r="AD9" s="64" t="s">
        <v>224</v>
      </c>
      <c r="AE9" s="67" t="s">
        <v>224</v>
      </c>
      <c r="AF9" s="70" t="s">
        <v>224</v>
      </c>
      <c r="AG9" s="54">
        <v>1825904</v>
      </c>
      <c r="AH9" s="73">
        <f>AG9/AG$111*100</f>
        <v>2.1630853812955226E-2</v>
      </c>
      <c r="AI9" s="61" t="s">
        <v>224</v>
      </c>
      <c r="AJ9" s="32" t="s">
        <v>224</v>
      </c>
      <c r="AK9" s="29" t="s">
        <v>224</v>
      </c>
      <c r="AL9" s="64" t="s">
        <v>224</v>
      </c>
      <c r="AM9" s="61" t="s">
        <v>224</v>
      </c>
      <c r="AN9" s="32" t="s">
        <v>224</v>
      </c>
      <c r="AO9" s="29" t="s">
        <v>224</v>
      </c>
      <c r="AP9" s="64" t="s">
        <v>224</v>
      </c>
      <c r="AQ9" s="54" t="s">
        <v>224</v>
      </c>
      <c r="AR9" s="35" t="s">
        <v>224</v>
      </c>
      <c r="AS9" s="26">
        <v>1153657</v>
      </c>
      <c r="AT9" s="42">
        <f>AS9/AS$111*100</f>
        <v>1.1724177717201228E-2</v>
      </c>
      <c r="AU9" s="54">
        <v>3772848</v>
      </c>
      <c r="AV9" s="35">
        <f>AU9/AU$111*100</f>
        <v>2.8741854974709709E-2</v>
      </c>
      <c r="AW9" s="26" t="s">
        <v>224</v>
      </c>
      <c r="AX9" s="42" t="s">
        <v>224</v>
      </c>
      <c r="AY9" s="54" t="s">
        <v>224</v>
      </c>
      <c r="AZ9" s="35" t="s">
        <v>224</v>
      </c>
      <c r="BA9" s="26" t="s">
        <v>224</v>
      </c>
      <c r="BB9" s="42" t="s">
        <v>224</v>
      </c>
      <c r="BC9" s="26" t="s">
        <v>224</v>
      </c>
      <c r="BD9" s="70" t="s">
        <v>224</v>
      </c>
      <c r="BE9" s="52" t="s">
        <v>224</v>
      </c>
      <c r="BF9" s="27" t="s">
        <v>224</v>
      </c>
      <c r="BG9" s="25" t="s">
        <v>224</v>
      </c>
      <c r="BH9" s="27" t="s">
        <v>224</v>
      </c>
      <c r="BI9" s="25" t="s">
        <v>224</v>
      </c>
      <c r="BJ9" s="27" t="s">
        <v>224</v>
      </c>
      <c r="BK9" s="25" t="s">
        <v>224</v>
      </c>
      <c r="BL9" s="27" t="s">
        <v>224</v>
      </c>
      <c r="BM9" s="25" t="s">
        <v>224</v>
      </c>
      <c r="BN9" s="27" t="s">
        <v>224</v>
      </c>
      <c r="BO9" s="25" t="s">
        <v>224</v>
      </c>
      <c r="BP9" s="27" t="s">
        <v>224</v>
      </c>
      <c r="BQ9" s="25" t="s">
        <v>224</v>
      </c>
      <c r="BR9" s="27" t="s">
        <v>224</v>
      </c>
      <c r="BS9" s="25" t="s">
        <v>224</v>
      </c>
      <c r="BT9" s="27" t="s">
        <v>224</v>
      </c>
      <c r="BU9" s="25" t="s">
        <v>224</v>
      </c>
      <c r="BV9" s="27" t="s">
        <v>224</v>
      </c>
      <c r="BW9" s="25" t="s">
        <v>224</v>
      </c>
      <c r="BX9" s="27" t="s">
        <v>224</v>
      </c>
      <c r="BY9" s="25" t="s">
        <v>224</v>
      </c>
      <c r="BZ9" s="27" t="s">
        <v>224</v>
      </c>
      <c r="CA9" s="25" t="s">
        <v>224</v>
      </c>
      <c r="CB9" s="68" t="s">
        <v>224</v>
      </c>
    </row>
    <row r="10" spans="1:83" s="39" customFormat="1" ht="18" x14ac:dyDescent="0.25">
      <c r="A10" s="7" t="s">
        <v>587</v>
      </c>
      <c r="B10" s="6" t="s">
        <v>494</v>
      </c>
      <c r="C10" s="8" t="s">
        <v>588</v>
      </c>
      <c r="D10" s="8" t="s">
        <v>594</v>
      </c>
      <c r="E10" s="12">
        <v>88</v>
      </c>
      <c r="F10" s="12" t="s">
        <v>586</v>
      </c>
      <c r="G10" s="57">
        <v>602</v>
      </c>
      <c r="H10" s="59" t="s">
        <v>595</v>
      </c>
      <c r="I10" s="81" t="s">
        <v>224</v>
      </c>
      <c r="J10" s="42" t="s">
        <v>224</v>
      </c>
      <c r="K10" s="54" t="s">
        <v>224</v>
      </c>
      <c r="L10" s="35" t="s">
        <v>224</v>
      </c>
      <c r="M10" s="26" t="s">
        <v>224</v>
      </c>
      <c r="N10" s="42" t="s">
        <v>224</v>
      </c>
      <c r="O10" s="54" t="s">
        <v>224</v>
      </c>
      <c r="P10" s="35" t="s">
        <v>224</v>
      </c>
      <c r="Q10" s="26" t="s">
        <v>224</v>
      </c>
      <c r="R10" s="42" t="s">
        <v>224</v>
      </c>
      <c r="S10" s="54" t="s">
        <v>224</v>
      </c>
      <c r="T10" s="35" t="s">
        <v>224</v>
      </c>
      <c r="U10" s="26">
        <v>3247236</v>
      </c>
      <c r="V10" s="42">
        <f>U10/U$111*100</f>
        <v>0.17427332906231735</v>
      </c>
      <c r="W10" s="54" t="s">
        <v>224</v>
      </c>
      <c r="X10" s="35" t="s">
        <v>224</v>
      </c>
      <c r="Y10" s="26">
        <v>20717051</v>
      </c>
      <c r="Z10" s="42">
        <f>Y10/Y$111*100</f>
        <v>7.6256666778538457E-2</v>
      </c>
      <c r="AA10" s="54" t="s">
        <v>224</v>
      </c>
      <c r="AB10" s="35" t="s">
        <v>224</v>
      </c>
      <c r="AC10" s="26">
        <v>5688564</v>
      </c>
      <c r="AD10" s="42">
        <f>AC10/AC$111*100</f>
        <v>0.16162094228770135</v>
      </c>
      <c r="AE10" s="26">
        <v>5781510</v>
      </c>
      <c r="AF10" s="70">
        <f>AE10/AE$111*100</f>
        <v>0.18984500607993054</v>
      </c>
      <c r="AG10" s="54" t="s">
        <v>224</v>
      </c>
      <c r="AH10" s="73" t="s">
        <v>224</v>
      </c>
      <c r="AI10" s="61" t="s">
        <v>224</v>
      </c>
      <c r="AJ10" s="32" t="s">
        <v>224</v>
      </c>
      <c r="AK10" s="29" t="s">
        <v>224</v>
      </c>
      <c r="AL10" s="64" t="s">
        <v>224</v>
      </c>
      <c r="AM10" s="61" t="s">
        <v>224</v>
      </c>
      <c r="AN10" s="32" t="s">
        <v>224</v>
      </c>
      <c r="AO10" s="29" t="s">
        <v>224</v>
      </c>
      <c r="AP10" s="64" t="s">
        <v>224</v>
      </c>
      <c r="AQ10" s="54" t="s">
        <v>224</v>
      </c>
      <c r="AR10" s="35" t="s">
        <v>224</v>
      </c>
      <c r="AS10" s="26" t="s">
        <v>224</v>
      </c>
      <c r="AT10" s="42" t="s">
        <v>224</v>
      </c>
      <c r="AU10" s="54" t="s">
        <v>224</v>
      </c>
      <c r="AV10" s="35" t="s">
        <v>224</v>
      </c>
      <c r="AW10" s="26" t="s">
        <v>224</v>
      </c>
      <c r="AX10" s="42" t="s">
        <v>224</v>
      </c>
      <c r="AY10" s="54" t="s">
        <v>224</v>
      </c>
      <c r="AZ10" s="35" t="s">
        <v>224</v>
      </c>
      <c r="BA10" s="26" t="s">
        <v>224</v>
      </c>
      <c r="BB10" s="42" t="s">
        <v>224</v>
      </c>
      <c r="BC10" s="26" t="s">
        <v>224</v>
      </c>
      <c r="BD10" s="70" t="s">
        <v>224</v>
      </c>
      <c r="BE10" s="52" t="s">
        <v>224</v>
      </c>
      <c r="BF10" s="27" t="s">
        <v>224</v>
      </c>
      <c r="BG10" s="25" t="s">
        <v>224</v>
      </c>
      <c r="BH10" s="27" t="s">
        <v>224</v>
      </c>
      <c r="BI10" s="25" t="s">
        <v>224</v>
      </c>
      <c r="BJ10" s="27" t="s">
        <v>224</v>
      </c>
      <c r="BK10" s="25" t="s">
        <v>224</v>
      </c>
      <c r="BL10" s="27" t="s">
        <v>224</v>
      </c>
      <c r="BM10" s="25" t="s">
        <v>224</v>
      </c>
      <c r="BN10" s="27" t="s">
        <v>224</v>
      </c>
      <c r="BO10" s="25" t="s">
        <v>224</v>
      </c>
      <c r="BP10" s="27" t="s">
        <v>224</v>
      </c>
      <c r="BQ10" s="25" t="s">
        <v>224</v>
      </c>
      <c r="BR10" s="27" t="s">
        <v>224</v>
      </c>
      <c r="BS10" s="25" t="s">
        <v>224</v>
      </c>
      <c r="BT10" s="27" t="s">
        <v>224</v>
      </c>
      <c r="BU10" s="25" t="s">
        <v>224</v>
      </c>
      <c r="BV10" s="27" t="s">
        <v>224</v>
      </c>
      <c r="BW10" s="25" t="s">
        <v>224</v>
      </c>
      <c r="BX10" s="27" t="s">
        <v>224</v>
      </c>
      <c r="BY10" s="25" t="s">
        <v>224</v>
      </c>
      <c r="BZ10" s="27" t="s">
        <v>224</v>
      </c>
      <c r="CA10" s="25" t="s">
        <v>224</v>
      </c>
      <c r="CB10" s="68" t="s">
        <v>224</v>
      </c>
    </row>
    <row r="11" spans="1:83" s="39" customFormat="1" ht="18" x14ac:dyDescent="0.25">
      <c r="A11" s="7" t="s">
        <v>419</v>
      </c>
      <c r="B11" s="6" t="s">
        <v>492</v>
      </c>
      <c r="C11" s="8" t="s">
        <v>246</v>
      </c>
      <c r="D11" s="8" t="s">
        <v>247</v>
      </c>
      <c r="E11" s="12">
        <v>74</v>
      </c>
      <c r="F11" s="12" t="s">
        <v>227</v>
      </c>
      <c r="G11" s="13">
        <v>607.24450194049155</v>
      </c>
      <c r="H11" s="59" t="s">
        <v>523</v>
      </c>
      <c r="I11" s="81" t="s">
        <v>224</v>
      </c>
      <c r="J11" s="42" t="s">
        <v>224</v>
      </c>
      <c r="K11" s="54" t="s">
        <v>224</v>
      </c>
      <c r="L11" s="35" t="s">
        <v>224</v>
      </c>
      <c r="M11" s="26" t="s">
        <v>224</v>
      </c>
      <c r="N11" s="42" t="s">
        <v>224</v>
      </c>
      <c r="O11" s="54" t="s">
        <v>224</v>
      </c>
      <c r="P11" s="35" t="s">
        <v>224</v>
      </c>
      <c r="Q11" s="26" t="s">
        <v>224</v>
      </c>
      <c r="R11" s="42" t="s">
        <v>224</v>
      </c>
      <c r="S11" s="54" t="s">
        <v>224</v>
      </c>
      <c r="T11" s="35" t="s">
        <v>224</v>
      </c>
      <c r="U11" s="26" t="s">
        <v>224</v>
      </c>
      <c r="V11" s="42" t="s">
        <v>224</v>
      </c>
      <c r="W11" s="54" t="s">
        <v>224</v>
      </c>
      <c r="X11" s="35" t="s">
        <v>224</v>
      </c>
      <c r="Y11" s="26" t="s">
        <v>224</v>
      </c>
      <c r="Z11" s="42" t="s">
        <v>224</v>
      </c>
      <c r="AA11" s="54" t="s">
        <v>224</v>
      </c>
      <c r="AB11" s="35" t="s">
        <v>224</v>
      </c>
      <c r="AC11" s="26" t="s">
        <v>224</v>
      </c>
      <c r="AD11" s="42" t="s">
        <v>224</v>
      </c>
      <c r="AE11" s="26" t="s">
        <v>224</v>
      </c>
      <c r="AF11" s="70" t="s">
        <v>224</v>
      </c>
      <c r="AG11" s="54">
        <v>19374863</v>
      </c>
      <c r="AH11" s="73">
        <f>AG11/AG$111*100</f>
        <v>0.22952730767829807</v>
      </c>
      <c r="AI11" s="54">
        <v>31654695</v>
      </c>
      <c r="AJ11" s="65">
        <f>AI11/AI$111*100</f>
        <v>0.26156539397665052</v>
      </c>
      <c r="AK11" s="26">
        <v>28183235</v>
      </c>
      <c r="AL11" s="42">
        <f>AK11/AK$111*100</f>
        <v>0.17055005527200232</v>
      </c>
      <c r="AM11" s="54">
        <v>28455873</v>
      </c>
      <c r="AN11" s="35">
        <f>AM11/AM$111*100</f>
        <v>0.13106337725487813</v>
      </c>
      <c r="AO11" s="26">
        <v>24901129</v>
      </c>
      <c r="AP11" s="42">
        <f>AO11/AO$111*100</f>
        <v>0.1162550586273112</v>
      </c>
      <c r="AQ11" s="54">
        <v>36658252</v>
      </c>
      <c r="AR11" s="35">
        <f t="shared" ref="AR11:AR21" si="0">AQ11/AQ$111*100</f>
        <v>0.27896629329793476</v>
      </c>
      <c r="AS11" s="26">
        <v>25120099</v>
      </c>
      <c r="AT11" s="42">
        <f>AS11/AS$111*100</f>
        <v>0.25528602084474744</v>
      </c>
      <c r="AU11" s="54">
        <v>30388115</v>
      </c>
      <c r="AV11" s="35">
        <f t="shared" ref="AV11:AV16" si="1">AU11/AU$111*100</f>
        <v>0.2314990676233977</v>
      </c>
      <c r="AW11" s="26">
        <v>45643093</v>
      </c>
      <c r="AX11" s="42">
        <f>AW11/AW$111*100</f>
        <v>0.12629496431582457</v>
      </c>
      <c r="AY11" s="54">
        <v>33424581</v>
      </c>
      <c r="AZ11" s="35">
        <f>AY11/AY$111*100</f>
        <v>0.19498389797244001</v>
      </c>
      <c r="BA11" s="26">
        <v>37523321</v>
      </c>
      <c r="BB11" s="42">
        <f>BA11/BA$111*100</f>
        <v>0.22922383278188613</v>
      </c>
      <c r="BC11" s="26">
        <v>18728087</v>
      </c>
      <c r="BD11" s="70">
        <f t="shared" ref="BD11:BD21" si="2">BC11/BC$111*100</f>
        <v>0.14748713854888551</v>
      </c>
      <c r="BE11" s="52" t="s">
        <v>224</v>
      </c>
      <c r="BF11" s="27" t="s">
        <v>224</v>
      </c>
      <c r="BG11" s="25" t="s">
        <v>224</v>
      </c>
      <c r="BH11" s="27" t="s">
        <v>224</v>
      </c>
      <c r="BI11" s="25" t="s">
        <v>224</v>
      </c>
      <c r="BJ11" s="27" t="s">
        <v>224</v>
      </c>
      <c r="BK11" s="25" t="s">
        <v>224</v>
      </c>
      <c r="BL11" s="27" t="s">
        <v>224</v>
      </c>
      <c r="BM11" s="25" t="s">
        <v>224</v>
      </c>
      <c r="BN11" s="27" t="s">
        <v>224</v>
      </c>
      <c r="BO11" s="25" t="s">
        <v>224</v>
      </c>
      <c r="BP11" s="27" t="s">
        <v>224</v>
      </c>
      <c r="BQ11" s="25" t="s">
        <v>224</v>
      </c>
      <c r="BR11" s="27" t="s">
        <v>224</v>
      </c>
      <c r="BS11" s="25" t="s">
        <v>224</v>
      </c>
      <c r="BT11" s="27" t="s">
        <v>224</v>
      </c>
      <c r="BU11" s="25" t="s">
        <v>224</v>
      </c>
      <c r="BV11" s="27" t="s">
        <v>224</v>
      </c>
      <c r="BW11" s="25" t="s">
        <v>224</v>
      </c>
      <c r="BX11" s="27" t="s">
        <v>224</v>
      </c>
      <c r="BY11" s="25" t="s">
        <v>224</v>
      </c>
      <c r="BZ11" s="27" t="s">
        <v>224</v>
      </c>
      <c r="CA11" s="25" t="s">
        <v>224</v>
      </c>
      <c r="CB11" s="68" t="s">
        <v>224</v>
      </c>
    </row>
    <row r="12" spans="1:83" s="39" customFormat="1" ht="18" x14ac:dyDescent="0.25">
      <c r="A12" s="7" t="s">
        <v>418</v>
      </c>
      <c r="B12" s="6" t="s">
        <v>493</v>
      </c>
      <c r="C12" s="8" t="s">
        <v>420</v>
      </c>
      <c r="D12" s="8" t="s">
        <v>421</v>
      </c>
      <c r="E12" s="12">
        <v>86</v>
      </c>
      <c r="F12" s="12" t="s">
        <v>411</v>
      </c>
      <c r="G12" s="13">
        <v>640.4915912031048</v>
      </c>
      <c r="H12" s="59" t="s">
        <v>524</v>
      </c>
      <c r="I12" s="81" t="s">
        <v>224</v>
      </c>
      <c r="J12" s="42" t="s">
        <v>224</v>
      </c>
      <c r="K12" s="54" t="s">
        <v>224</v>
      </c>
      <c r="L12" s="35" t="s">
        <v>224</v>
      </c>
      <c r="M12" s="26" t="s">
        <v>224</v>
      </c>
      <c r="N12" s="42" t="s">
        <v>224</v>
      </c>
      <c r="O12" s="54" t="s">
        <v>224</v>
      </c>
      <c r="P12" s="35" t="s">
        <v>224</v>
      </c>
      <c r="Q12" s="26" t="s">
        <v>224</v>
      </c>
      <c r="R12" s="42" t="s">
        <v>224</v>
      </c>
      <c r="S12" s="54" t="s">
        <v>224</v>
      </c>
      <c r="T12" s="35" t="s">
        <v>224</v>
      </c>
      <c r="U12" s="26" t="s">
        <v>224</v>
      </c>
      <c r="V12" s="42" t="s">
        <v>224</v>
      </c>
      <c r="W12" s="54">
        <v>4642211</v>
      </c>
      <c r="X12" s="35">
        <f>W12/W$111*100</f>
        <v>2.3939266442567709E-2</v>
      </c>
      <c r="Y12" s="26">
        <v>30159111</v>
      </c>
      <c r="Z12" s="42">
        <f>Y12/Y$111*100</f>
        <v>0.11101161443604854</v>
      </c>
      <c r="AA12" s="54">
        <v>15870281</v>
      </c>
      <c r="AB12" s="35">
        <f>AA12/AA$111*100</f>
        <v>0.10825554566806032</v>
      </c>
      <c r="AC12" s="26" t="s">
        <v>224</v>
      </c>
      <c r="AD12" s="42" t="s">
        <v>224</v>
      </c>
      <c r="AE12" s="26" t="s">
        <v>224</v>
      </c>
      <c r="AF12" s="70" t="s">
        <v>224</v>
      </c>
      <c r="AG12" s="54" t="s">
        <v>224</v>
      </c>
      <c r="AH12" s="73" t="s">
        <v>224</v>
      </c>
      <c r="AI12" s="54" t="s">
        <v>224</v>
      </c>
      <c r="AJ12" s="65" t="s">
        <v>224</v>
      </c>
      <c r="AK12" s="26" t="s">
        <v>224</v>
      </c>
      <c r="AL12" s="42" t="s">
        <v>224</v>
      </c>
      <c r="AM12" s="54">
        <v>19624642</v>
      </c>
      <c r="AN12" s="35">
        <f>AM12/AM$111*100</f>
        <v>9.0388084664909982E-2</v>
      </c>
      <c r="AO12" s="26">
        <v>20107301</v>
      </c>
      <c r="AP12" s="42">
        <f>AO12/AO$111*100</f>
        <v>9.3874276005396912E-2</v>
      </c>
      <c r="AQ12" s="54">
        <v>14133485</v>
      </c>
      <c r="AR12" s="35">
        <f t="shared" si="0"/>
        <v>0.10755466250360114</v>
      </c>
      <c r="AS12" s="26">
        <v>14628732</v>
      </c>
      <c r="AT12" s="42">
        <f>AS12/AS$111*100</f>
        <v>0.14866624459896532</v>
      </c>
      <c r="AU12" s="54">
        <v>23476061</v>
      </c>
      <c r="AV12" s="35">
        <f t="shared" si="1"/>
        <v>0.17884249263141228</v>
      </c>
      <c r="AW12" s="26" t="s">
        <v>224</v>
      </c>
      <c r="AX12" s="42" t="s">
        <v>224</v>
      </c>
      <c r="AY12" s="54">
        <v>18898354</v>
      </c>
      <c r="AZ12" s="35">
        <f>AY12/AY$111*100</f>
        <v>0.11024445536603897</v>
      </c>
      <c r="BA12" s="26">
        <v>23413115</v>
      </c>
      <c r="BB12" s="42">
        <f>BA12/BA$111*100</f>
        <v>0.14302689140076569</v>
      </c>
      <c r="BC12" s="26">
        <v>20767887</v>
      </c>
      <c r="BD12" s="70">
        <f t="shared" si="2"/>
        <v>0.16355093968415454</v>
      </c>
      <c r="BE12" s="52" t="s">
        <v>224</v>
      </c>
      <c r="BF12" s="27" t="s">
        <v>224</v>
      </c>
      <c r="BG12" s="25" t="s">
        <v>224</v>
      </c>
      <c r="BH12" s="27" t="s">
        <v>224</v>
      </c>
      <c r="BI12" s="25" t="s">
        <v>224</v>
      </c>
      <c r="BJ12" s="27" t="s">
        <v>224</v>
      </c>
      <c r="BK12" s="25" t="s">
        <v>224</v>
      </c>
      <c r="BL12" s="27" t="s">
        <v>224</v>
      </c>
      <c r="BM12" s="25" t="s">
        <v>224</v>
      </c>
      <c r="BN12" s="27" t="s">
        <v>224</v>
      </c>
      <c r="BO12" s="25" t="s">
        <v>224</v>
      </c>
      <c r="BP12" s="27" t="s">
        <v>224</v>
      </c>
      <c r="BQ12" s="25" t="s">
        <v>224</v>
      </c>
      <c r="BR12" s="27" t="s">
        <v>224</v>
      </c>
      <c r="BS12" s="25" t="s">
        <v>224</v>
      </c>
      <c r="BT12" s="27" t="s">
        <v>224</v>
      </c>
      <c r="BU12" s="25" t="s">
        <v>224</v>
      </c>
      <c r="BV12" s="27" t="s">
        <v>224</v>
      </c>
      <c r="BW12" s="25" t="s">
        <v>224</v>
      </c>
      <c r="BX12" s="27" t="s">
        <v>224</v>
      </c>
      <c r="BY12" s="25" t="s">
        <v>224</v>
      </c>
      <c r="BZ12" s="27" t="s">
        <v>224</v>
      </c>
      <c r="CA12" s="25" t="s">
        <v>224</v>
      </c>
      <c r="CB12" s="68" t="s">
        <v>224</v>
      </c>
    </row>
    <row r="13" spans="1:83" s="39" customFormat="1" ht="18" x14ac:dyDescent="0.25">
      <c r="A13" s="7" t="s">
        <v>422</v>
      </c>
      <c r="B13" s="6" t="s">
        <v>493</v>
      </c>
      <c r="C13" s="8" t="s">
        <v>423</v>
      </c>
      <c r="D13" s="8" t="s">
        <v>424</v>
      </c>
      <c r="E13" s="12">
        <v>86</v>
      </c>
      <c r="F13" s="12" t="s">
        <v>412</v>
      </c>
      <c r="G13" s="13">
        <v>652.65200517464427</v>
      </c>
      <c r="H13" s="59" t="s">
        <v>525</v>
      </c>
      <c r="I13" s="81" t="s">
        <v>224</v>
      </c>
      <c r="J13" s="42" t="s">
        <v>224</v>
      </c>
      <c r="K13" s="54" t="s">
        <v>224</v>
      </c>
      <c r="L13" s="35" t="s">
        <v>224</v>
      </c>
      <c r="M13" s="26" t="s">
        <v>224</v>
      </c>
      <c r="N13" s="42" t="s">
        <v>224</v>
      </c>
      <c r="O13" s="54" t="s">
        <v>224</v>
      </c>
      <c r="P13" s="35" t="s">
        <v>224</v>
      </c>
      <c r="Q13" s="26" t="s">
        <v>224</v>
      </c>
      <c r="R13" s="42" t="s">
        <v>224</v>
      </c>
      <c r="S13" s="54" t="s">
        <v>224</v>
      </c>
      <c r="T13" s="35" t="s">
        <v>224</v>
      </c>
      <c r="U13" s="26" t="s">
        <v>224</v>
      </c>
      <c r="V13" s="42" t="s">
        <v>224</v>
      </c>
      <c r="W13" s="54" t="s">
        <v>224</v>
      </c>
      <c r="X13" s="35" t="s">
        <v>224</v>
      </c>
      <c r="Y13" s="26" t="s">
        <v>224</v>
      </c>
      <c r="Z13" s="42" t="s">
        <v>224</v>
      </c>
      <c r="AA13" s="54" t="s">
        <v>224</v>
      </c>
      <c r="AB13" s="35" t="s">
        <v>224</v>
      </c>
      <c r="AC13" s="26" t="s">
        <v>224</v>
      </c>
      <c r="AD13" s="42" t="s">
        <v>224</v>
      </c>
      <c r="AE13" s="26" t="s">
        <v>224</v>
      </c>
      <c r="AF13" s="70" t="s">
        <v>224</v>
      </c>
      <c r="AG13" s="54" t="s">
        <v>224</v>
      </c>
      <c r="AH13" s="73" t="s">
        <v>224</v>
      </c>
      <c r="AI13" s="54" t="s">
        <v>224</v>
      </c>
      <c r="AJ13" s="65" t="s">
        <v>224</v>
      </c>
      <c r="AK13" s="26" t="s">
        <v>224</v>
      </c>
      <c r="AL13" s="42" t="s">
        <v>224</v>
      </c>
      <c r="AM13" s="54">
        <v>30980801</v>
      </c>
      <c r="AN13" s="35">
        <f>AM13/AM$111*100</f>
        <v>0.14269280753120123</v>
      </c>
      <c r="AO13" s="26">
        <v>31268803</v>
      </c>
      <c r="AP13" s="42">
        <f>AO13/AO$111*100</f>
        <v>0.14598360283065254</v>
      </c>
      <c r="AQ13" s="54">
        <v>25598929</v>
      </c>
      <c r="AR13" s="35">
        <f t="shared" si="0"/>
        <v>0.19480575166341832</v>
      </c>
      <c r="AS13" s="26">
        <v>12582358</v>
      </c>
      <c r="AT13" s="42">
        <f>AS13/AS$111*100</f>
        <v>0.12786972323095044</v>
      </c>
      <c r="AU13" s="54">
        <v>18418819</v>
      </c>
      <c r="AV13" s="35">
        <f t="shared" si="1"/>
        <v>0.14031602240626384</v>
      </c>
      <c r="AW13" s="26" t="s">
        <v>224</v>
      </c>
      <c r="AX13" s="42" t="s">
        <v>224</v>
      </c>
      <c r="AY13" s="54">
        <v>25001663</v>
      </c>
      <c r="AZ13" s="35">
        <f>AY13/AY$111*100</f>
        <v>0.14584840143645567</v>
      </c>
      <c r="BA13" s="26">
        <v>19627728</v>
      </c>
      <c r="BB13" s="42">
        <f>BA13/BA$111*100</f>
        <v>0.11990258114308017</v>
      </c>
      <c r="BC13" s="26">
        <v>22088713</v>
      </c>
      <c r="BD13" s="70">
        <f t="shared" si="2"/>
        <v>0.1739526879919753</v>
      </c>
      <c r="BE13" s="52" t="s">
        <v>224</v>
      </c>
      <c r="BF13" s="27" t="s">
        <v>224</v>
      </c>
      <c r="BG13" s="25" t="s">
        <v>224</v>
      </c>
      <c r="BH13" s="27" t="s">
        <v>224</v>
      </c>
      <c r="BI13" s="25" t="s">
        <v>224</v>
      </c>
      <c r="BJ13" s="27" t="s">
        <v>224</v>
      </c>
      <c r="BK13" s="25" t="s">
        <v>224</v>
      </c>
      <c r="BL13" s="27" t="s">
        <v>224</v>
      </c>
      <c r="BM13" s="25" t="s">
        <v>224</v>
      </c>
      <c r="BN13" s="27" t="s">
        <v>224</v>
      </c>
      <c r="BO13" s="25" t="s">
        <v>224</v>
      </c>
      <c r="BP13" s="27" t="s">
        <v>224</v>
      </c>
      <c r="BQ13" s="25" t="s">
        <v>224</v>
      </c>
      <c r="BR13" s="27" t="s">
        <v>224</v>
      </c>
      <c r="BS13" s="25" t="s">
        <v>224</v>
      </c>
      <c r="BT13" s="27" t="s">
        <v>224</v>
      </c>
      <c r="BU13" s="25" t="s">
        <v>224</v>
      </c>
      <c r="BV13" s="27" t="s">
        <v>224</v>
      </c>
      <c r="BW13" s="25" t="s">
        <v>224</v>
      </c>
      <c r="BX13" s="27" t="s">
        <v>224</v>
      </c>
      <c r="BY13" s="25" t="s">
        <v>224</v>
      </c>
      <c r="BZ13" s="27" t="s">
        <v>224</v>
      </c>
      <c r="CA13" s="25" t="s">
        <v>224</v>
      </c>
      <c r="CB13" s="68" t="s">
        <v>224</v>
      </c>
    </row>
    <row r="14" spans="1:83" s="39" customFormat="1" ht="18" x14ac:dyDescent="0.25">
      <c r="A14" s="7" t="s">
        <v>464</v>
      </c>
      <c r="B14" s="6" t="s">
        <v>493</v>
      </c>
      <c r="C14" s="8" t="s">
        <v>465</v>
      </c>
      <c r="D14" s="8" t="s">
        <v>466</v>
      </c>
      <c r="E14" s="12">
        <v>86</v>
      </c>
      <c r="F14" s="12" t="s">
        <v>451</v>
      </c>
      <c r="G14" s="13">
        <v>681</v>
      </c>
      <c r="H14" s="59" t="s">
        <v>526</v>
      </c>
      <c r="I14" s="81" t="s">
        <v>224</v>
      </c>
      <c r="J14" s="42" t="s">
        <v>224</v>
      </c>
      <c r="K14" s="54" t="s">
        <v>224</v>
      </c>
      <c r="L14" s="35" t="s">
        <v>224</v>
      </c>
      <c r="M14" s="26" t="s">
        <v>224</v>
      </c>
      <c r="N14" s="42" t="s">
        <v>224</v>
      </c>
      <c r="O14" s="54" t="s">
        <v>224</v>
      </c>
      <c r="P14" s="35" t="s">
        <v>224</v>
      </c>
      <c r="Q14" s="26" t="s">
        <v>224</v>
      </c>
      <c r="R14" s="42" t="s">
        <v>224</v>
      </c>
      <c r="S14" s="54" t="s">
        <v>224</v>
      </c>
      <c r="T14" s="35" t="s">
        <v>224</v>
      </c>
      <c r="U14" s="26" t="s">
        <v>224</v>
      </c>
      <c r="V14" s="42" t="s">
        <v>224</v>
      </c>
      <c r="W14" s="54" t="s">
        <v>224</v>
      </c>
      <c r="X14" s="35" t="s">
        <v>224</v>
      </c>
      <c r="Y14" s="26" t="s">
        <v>224</v>
      </c>
      <c r="Z14" s="42" t="s">
        <v>224</v>
      </c>
      <c r="AA14" s="54" t="s">
        <v>224</v>
      </c>
      <c r="AB14" s="35" t="s">
        <v>224</v>
      </c>
      <c r="AC14" s="26" t="s">
        <v>224</v>
      </c>
      <c r="AD14" s="42" t="s">
        <v>224</v>
      </c>
      <c r="AE14" s="26" t="s">
        <v>224</v>
      </c>
      <c r="AF14" s="70" t="s">
        <v>224</v>
      </c>
      <c r="AG14" s="54" t="s">
        <v>224</v>
      </c>
      <c r="AH14" s="73" t="s">
        <v>224</v>
      </c>
      <c r="AI14" s="54" t="s">
        <v>224</v>
      </c>
      <c r="AJ14" s="65" t="s">
        <v>224</v>
      </c>
      <c r="AK14" s="26" t="s">
        <v>224</v>
      </c>
      <c r="AL14" s="42" t="s">
        <v>224</v>
      </c>
      <c r="AM14" s="54" t="s">
        <v>224</v>
      </c>
      <c r="AN14" s="35" t="s">
        <v>224</v>
      </c>
      <c r="AO14" s="26" t="s">
        <v>224</v>
      </c>
      <c r="AP14" s="42" t="s">
        <v>224</v>
      </c>
      <c r="AQ14" s="54">
        <v>13111741</v>
      </c>
      <c r="AR14" s="35">
        <f t="shared" si="0"/>
        <v>9.9779274403279147E-2</v>
      </c>
      <c r="AS14" s="26" t="s">
        <v>224</v>
      </c>
      <c r="AT14" s="42" t="s">
        <v>224</v>
      </c>
      <c r="AU14" s="54">
        <v>11256945</v>
      </c>
      <c r="AV14" s="35">
        <f t="shared" si="1"/>
        <v>8.5756298861836888E-2</v>
      </c>
      <c r="AW14" s="26" t="s">
        <v>224</v>
      </c>
      <c r="AX14" s="42" t="s">
        <v>224</v>
      </c>
      <c r="AY14" s="54" t="s">
        <v>224</v>
      </c>
      <c r="AZ14" s="35" t="s">
        <v>224</v>
      </c>
      <c r="BA14" s="26" t="s">
        <v>224</v>
      </c>
      <c r="BB14" s="42" t="s">
        <v>224</v>
      </c>
      <c r="BC14" s="26">
        <v>3555047</v>
      </c>
      <c r="BD14" s="70">
        <f t="shared" si="2"/>
        <v>2.7996650668955129E-2</v>
      </c>
      <c r="BE14" s="52" t="s">
        <v>224</v>
      </c>
      <c r="BF14" s="27" t="s">
        <v>224</v>
      </c>
      <c r="BG14" s="25" t="s">
        <v>224</v>
      </c>
      <c r="BH14" s="27" t="s">
        <v>224</v>
      </c>
      <c r="BI14" s="25" t="s">
        <v>224</v>
      </c>
      <c r="BJ14" s="27" t="s">
        <v>224</v>
      </c>
      <c r="BK14" s="25" t="s">
        <v>224</v>
      </c>
      <c r="BL14" s="27" t="s">
        <v>224</v>
      </c>
      <c r="BM14" s="25" t="s">
        <v>224</v>
      </c>
      <c r="BN14" s="27" t="s">
        <v>224</v>
      </c>
      <c r="BO14" s="25" t="s">
        <v>224</v>
      </c>
      <c r="BP14" s="27" t="s">
        <v>224</v>
      </c>
      <c r="BQ14" s="25" t="s">
        <v>224</v>
      </c>
      <c r="BR14" s="27" t="s">
        <v>224</v>
      </c>
      <c r="BS14" s="25" t="s">
        <v>224</v>
      </c>
      <c r="BT14" s="27" t="s">
        <v>224</v>
      </c>
      <c r="BU14" s="25" t="s">
        <v>224</v>
      </c>
      <c r="BV14" s="27" t="s">
        <v>224</v>
      </c>
      <c r="BW14" s="25" t="s">
        <v>224</v>
      </c>
      <c r="BX14" s="27" t="s">
        <v>224</v>
      </c>
      <c r="BY14" s="25" t="s">
        <v>224</v>
      </c>
      <c r="BZ14" s="27" t="s">
        <v>224</v>
      </c>
      <c r="CA14" s="25" t="s">
        <v>224</v>
      </c>
      <c r="CB14" s="68" t="s">
        <v>224</v>
      </c>
    </row>
    <row r="15" spans="1:83" s="39" customFormat="1" ht="18" x14ac:dyDescent="0.25">
      <c r="A15" s="7" t="s">
        <v>467</v>
      </c>
      <c r="B15" s="6" t="s">
        <v>493</v>
      </c>
      <c r="C15" s="8" t="s">
        <v>468</v>
      </c>
      <c r="D15" s="8" t="s">
        <v>469</v>
      </c>
      <c r="E15" s="12">
        <v>86</v>
      </c>
      <c r="F15" s="12" t="s">
        <v>452</v>
      </c>
      <c r="G15" s="13">
        <v>682</v>
      </c>
      <c r="H15" s="59" t="s">
        <v>527</v>
      </c>
      <c r="I15" s="81" t="s">
        <v>224</v>
      </c>
      <c r="J15" s="42" t="s">
        <v>224</v>
      </c>
      <c r="K15" s="54" t="s">
        <v>224</v>
      </c>
      <c r="L15" s="35" t="s">
        <v>224</v>
      </c>
      <c r="M15" s="26" t="s">
        <v>224</v>
      </c>
      <c r="N15" s="42" t="s">
        <v>224</v>
      </c>
      <c r="O15" s="54" t="s">
        <v>224</v>
      </c>
      <c r="P15" s="35" t="s">
        <v>224</v>
      </c>
      <c r="Q15" s="26" t="s">
        <v>224</v>
      </c>
      <c r="R15" s="42" t="s">
        <v>224</v>
      </c>
      <c r="S15" s="54" t="s">
        <v>224</v>
      </c>
      <c r="T15" s="35" t="s">
        <v>224</v>
      </c>
      <c r="U15" s="26" t="s">
        <v>224</v>
      </c>
      <c r="V15" s="42" t="s">
        <v>224</v>
      </c>
      <c r="W15" s="54" t="s">
        <v>224</v>
      </c>
      <c r="X15" s="35" t="s">
        <v>224</v>
      </c>
      <c r="Y15" s="26" t="s">
        <v>224</v>
      </c>
      <c r="Z15" s="42" t="s">
        <v>224</v>
      </c>
      <c r="AA15" s="54" t="s">
        <v>224</v>
      </c>
      <c r="AB15" s="35" t="s">
        <v>224</v>
      </c>
      <c r="AC15" s="26" t="s">
        <v>224</v>
      </c>
      <c r="AD15" s="42" t="s">
        <v>224</v>
      </c>
      <c r="AE15" s="26" t="s">
        <v>224</v>
      </c>
      <c r="AF15" s="70" t="s">
        <v>224</v>
      </c>
      <c r="AG15" s="54" t="s">
        <v>224</v>
      </c>
      <c r="AH15" s="73" t="s">
        <v>224</v>
      </c>
      <c r="AI15" s="54" t="s">
        <v>224</v>
      </c>
      <c r="AJ15" s="65" t="s">
        <v>224</v>
      </c>
      <c r="AK15" s="26" t="s">
        <v>224</v>
      </c>
      <c r="AL15" s="42" t="s">
        <v>224</v>
      </c>
      <c r="AM15" s="54" t="s">
        <v>224</v>
      </c>
      <c r="AN15" s="35" t="s">
        <v>224</v>
      </c>
      <c r="AO15" s="26" t="s">
        <v>224</v>
      </c>
      <c r="AP15" s="42" t="s">
        <v>224</v>
      </c>
      <c r="AQ15" s="54">
        <v>6816272</v>
      </c>
      <c r="AR15" s="35">
        <f t="shared" si="0"/>
        <v>5.1871271274759649E-2</v>
      </c>
      <c r="AS15" s="26">
        <v>4488976</v>
      </c>
      <c r="AT15" s="42">
        <f t="shared" ref="AT15:AT21" si="3">AS15/AS$111*100</f>
        <v>4.5619757338837365E-2</v>
      </c>
      <c r="AU15" s="54">
        <v>10406311</v>
      </c>
      <c r="AV15" s="35">
        <f t="shared" si="1"/>
        <v>7.9276101656819031E-2</v>
      </c>
      <c r="AW15" s="26" t="s">
        <v>224</v>
      </c>
      <c r="AX15" s="42" t="s">
        <v>224</v>
      </c>
      <c r="AY15" s="54" t="s">
        <v>224</v>
      </c>
      <c r="AZ15" s="35" t="s">
        <v>224</v>
      </c>
      <c r="BA15" s="26">
        <v>12080090</v>
      </c>
      <c r="BB15" s="42">
        <f>BA15/BA$111*100</f>
        <v>7.379529466888432E-2</v>
      </c>
      <c r="BC15" s="26">
        <v>2228653</v>
      </c>
      <c r="BD15" s="70">
        <f t="shared" si="2"/>
        <v>1.7551053334405663E-2</v>
      </c>
      <c r="BE15" s="52" t="s">
        <v>224</v>
      </c>
      <c r="BF15" s="27" t="s">
        <v>224</v>
      </c>
      <c r="BG15" s="25" t="s">
        <v>224</v>
      </c>
      <c r="BH15" s="27" t="s">
        <v>224</v>
      </c>
      <c r="BI15" s="25" t="s">
        <v>224</v>
      </c>
      <c r="BJ15" s="27" t="s">
        <v>224</v>
      </c>
      <c r="BK15" s="25" t="s">
        <v>224</v>
      </c>
      <c r="BL15" s="27" t="s">
        <v>224</v>
      </c>
      <c r="BM15" s="25" t="s">
        <v>224</v>
      </c>
      <c r="BN15" s="27" t="s">
        <v>224</v>
      </c>
      <c r="BO15" s="25" t="s">
        <v>224</v>
      </c>
      <c r="BP15" s="27" t="s">
        <v>224</v>
      </c>
      <c r="BQ15" s="25" t="s">
        <v>224</v>
      </c>
      <c r="BR15" s="27" t="s">
        <v>224</v>
      </c>
      <c r="BS15" s="25" t="s">
        <v>224</v>
      </c>
      <c r="BT15" s="27" t="s">
        <v>224</v>
      </c>
      <c r="BU15" s="25" t="s">
        <v>224</v>
      </c>
      <c r="BV15" s="27" t="s">
        <v>224</v>
      </c>
      <c r="BW15" s="25" t="s">
        <v>224</v>
      </c>
      <c r="BX15" s="27" t="s">
        <v>224</v>
      </c>
      <c r="BY15" s="25" t="s">
        <v>224</v>
      </c>
      <c r="BZ15" s="27" t="s">
        <v>224</v>
      </c>
      <c r="CA15" s="25" t="s">
        <v>224</v>
      </c>
      <c r="CB15" s="68" t="s">
        <v>224</v>
      </c>
    </row>
    <row r="16" spans="1:83" s="39" customFormat="1" ht="18" x14ac:dyDescent="0.25">
      <c r="A16" s="45" t="s">
        <v>248</v>
      </c>
      <c r="B16" s="46" t="s">
        <v>493</v>
      </c>
      <c r="C16" s="47" t="s">
        <v>249</v>
      </c>
      <c r="D16" s="47" t="s">
        <v>250</v>
      </c>
      <c r="E16" s="71">
        <v>86</v>
      </c>
      <c r="F16" s="71" t="s">
        <v>228</v>
      </c>
      <c r="G16" s="72">
        <v>700.48439181916035</v>
      </c>
      <c r="H16" s="59" t="s">
        <v>528</v>
      </c>
      <c r="I16" s="81" t="s">
        <v>224</v>
      </c>
      <c r="J16" s="42" t="s">
        <v>224</v>
      </c>
      <c r="K16" s="54" t="s">
        <v>224</v>
      </c>
      <c r="L16" s="35" t="s">
        <v>224</v>
      </c>
      <c r="M16" s="26" t="s">
        <v>224</v>
      </c>
      <c r="N16" s="42" t="s">
        <v>224</v>
      </c>
      <c r="O16" s="54" t="s">
        <v>224</v>
      </c>
      <c r="P16" s="35" t="s">
        <v>224</v>
      </c>
      <c r="Q16" s="26" t="s">
        <v>224</v>
      </c>
      <c r="R16" s="42" t="s">
        <v>224</v>
      </c>
      <c r="S16" s="54" t="s">
        <v>224</v>
      </c>
      <c r="T16" s="35" t="s">
        <v>224</v>
      </c>
      <c r="U16" s="26" t="s">
        <v>224</v>
      </c>
      <c r="V16" s="42" t="s">
        <v>224</v>
      </c>
      <c r="W16" s="54" t="s">
        <v>224</v>
      </c>
      <c r="X16" s="35" t="s">
        <v>224</v>
      </c>
      <c r="Y16" s="26" t="s">
        <v>224</v>
      </c>
      <c r="Z16" s="42" t="s">
        <v>224</v>
      </c>
      <c r="AA16" s="54" t="s">
        <v>224</v>
      </c>
      <c r="AB16" s="35" t="s">
        <v>224</v>
      </c>
      <c r="AC16" s="26" t="s">
        <v>224</v>
      </c>
      <c r="AD16" s="42" t="s">
        <v>224</v>
      </c>
      <c r="AE16" s="26" t="s">
        <v>224</v>
      </c>
      <c r="AF16" s="70" t="s">
        <v>224</v>
      </c>
      <c r="AG16" s="54">
        <v>10789246</v>
      </c>
      <c r="AH16" s="73">
        <f>AG16/AG$111*100</f>
        <v>0.12781646952852502</v>
      </c>
      <c r="AI16" s="54">
        <v>16377499</v>
      </c>
      <c r="AJ16" s="65">
        <f>AI16/AI$111*100</f>
        <v>0.13532864487518204</v>
      </c>
      <c r="AK16" s="26">
        <v>7081565</v>
      </c>
      <c r="AL16" s="42">
        <f>AK16/AK$111*100</f>
        <v>4.2853891760909528E-2</v>
      </c>
      <c r="AM16" s="54">
        <v>5288886</v>
      </c>
      <c r="AN16" s="35">
        <f>AM16/AM$111*100</f>
        <v>2.4359795992765481E-2</v>
      </c>
      <c r="AO16" s="26">
        <v>10514998</v>
      </c>
      <c r="AP16" s="42">
        <f>AO16/AO$111*100</f>
        <v>4.9091015469863226E-2</v>
      </c>
      <c r="AQ16" s="54">
        <v>10056335</v>
      </c>
      <c r="AR16" s="35">
        <f t="shared" si="0"/>
        <v>7.6527885156997849E-2</v>
      </c>
      <c r="AS16" s="26">
        <v>9616004</v>
      </c>
      <c r="AT16" s="42">
        <f t="shared" si="3"/>
        <v>9.7723794702687092E-2</v>
      </c>
      <c r="AU16" s="54">
        <v>11396005</v>
      </c>
      <c r="AV16" s="35">
        <f t="shared" si="1"/>
        <v>8.6815668959117021E-2</v>
      </c>
      <c r="AW16" s="26">
        <v>15273534</v>
      </c>
      <c r="AX16" s="42">
        <f>AW16/AW$111*100</f>
        <v>4.2262044588138085E-2</v>
      </c>
      <c r="AY16" s="54">
        <v>21503269</v>
      </c>
      <c r="AZ16" s="35">
        <f>AY16/AY$111*100</f>
        <v>0.12544035208010332</v>
      </c>
      <c r="BA16" s="26">
        <v>17058683</v>
      </c>
      <c r="BB16" s="42">
        <f>BA16/BA$111*100</f>
        <v>0.10420870528680559</v>
      </c>
      <c r="BC16" s="26">
        <v>2868085</v>
      </c>
      <c r="BD16" s="70">
        <f t="shared" si="2"/>
        <v>2.2586698244459264E-2</v>
      </c>
      <c r="BE16" s="52" t="s">
        <v>224</v>
      </c>
      <c r="BF16" s="27" t="s">
        <v>224</v>
      </c>
      <c r="BG16" s="25" t="s">
        <v>224</v>
      </c>
      <c r="BH16" s="27" t="s">
        <v>224</v>
      </c>
      <c r="BI16" s="25" t="s">
        <v>224</v>
      </c>
      <c r="BJ16" s="27" t="s">
        <v>224</v>
      </c>
      <c r="BK16" s="25" t="s">
        <v>224</v>
      </c>
      <c r="BL16" s="27" t="s">
        <v>224</v>
      </c>
      <c r="BM16" s="25" t="s">
        <v>224</v>
      </c>
      <c r="BN16" s="27" t="s">
        <v>224</v>
      </c>
      <c r="BO16" s="25" t="s">
        <v>224</v>
      </c>
      <c r="BP16" s="27" t="s">
        <v>224</v>
      </c>
      <c r="BQ16" s="25" t="s">
        <v>224</v>
      </c>
      <c r="BR16" s="27" t="s">
        <v>224</v>
      </c>
      <c r="BS16" s="25" t="s">
        <v>224</v>
      </c>
      <c r="BT16" s="27" t="s">
        <v>224</v>
      </c>
      <c r="BU16" s="25" t="s">
        <v>224</v>
      </c>
      <c r="BV16" s="27" t="s">
        <v>224</v>
      </c>
      <c r="BW16" s="25" t="s">
        <v>224</v>
      </c>
      <c r="BX16" s="27" t="s">
        <v>224</v>
      </c>
      <c r="BY16" s="25" t="s">
        <v>224</v>
      </c>
      <c r="BZ16" s="27" t="s">
        <v>224</v>
      </c>
      <c r="CA16" s="25" t="s">
        <v>224</v>
      </c>
      <c r="CB16" s="68" t="s">
        <v>224</v>
      </c>
    </row>
    <row r="17" spans="1:83" s="39" customFormat="1" ht="18" x14ac:dyDescent="0.25">
      <c r="A17" s="7" t="s">
        <v>371</v>
      </c>
      <c r="B17" s="6" t="s">
        <v>494</v>
      </c>
      <c r="C17" s="8" t="s">
        <v>372</v>
      </c>
      <c r="D17" s="8" t="s">
        <v>373</v>
      </c>
      <c r="E17" s="12">
        <v>88</v>
      </c>
      <c r="F17" s="12" t="s">
        <v>357</v>
      </c>
      <c r="G17" s="13">
        <v>712.59418729817003</v>
      </c>
      <c r="H17" s="59" t="s">
        <v>529</v>
      </c>
      <c r="I17" s="81" t="s">
        <v>224</v>
      </c>
      <c r="J17" s="42" t="s">
        <v>224</v>
      </c>
      <c r="K17" s="54" t="s">
        <v>224</v>
      </c>
      <c r="L17" s="35" t="s">
        <v>224</v>
      </c>
      <c r="M17" s="26" t="s">
        <v>224</v>
      </c>
      <c r="N17" s="42" t="s">
        <v>224</v>
      </c>
      <c r="O17" s="54" t="s">
        <v>224</v>
      </c>
      <c r="P17" s="35" t="s">
        <v>224</v>
      </c>
      <c r="Q17" s="26" t="s">
        <v>224</v>
      </c>
      <c r="R17" s="42" t="s">
        <v>224</v>
      </c>
      <c r="S17" s="54" t="s">
        <v>224</v>
      </c>
      <c r="T17" s="35" t="s">
        <v>224</v>
      </c>
      <c r="U17" s="26" t="s">
        <v>224</v>
      </c>
      <c r="V17" s="42" t="s">
        <v>224</v>
      </c>
      <c r="W17" s="54" t="s">
        <v>224</v>
      </c>
      <c r="X17" s="35" t="s">
        <v>224</v>
      </c>
      <c r="Y17" s="26" t="s">
        <v>224</v>
      </c>
      <c r="Z17" s="42" t="s">
        <v>224</v>
      </c>
      <c r="AA17" s="54" t="s">
        <v>224</v>
      </c>
      <c r="AB17" s="35" t="s">
        <v>224</v>
      </c>
      <c r="AC17" s="26" t="s">
        <v>224</v>
      </c>
      <c r="AD17" s="42" t="s">
        <v>224</v>
      </c>
      <c r="AE17" s="26" t="s">
        <v>224</v>
      </c>
      <c r="AF17" s="70" t="s">
        <v>224</v>
      </c>
      <c r="AG17" s="54" t="s">
        <v>224</v>
      </c>
      <c r="AH17" s="73" t="s">
        <v>224</v>
      </c>
      <c r="AI17" s="54" t="s">
        <v>224</v>
      </c>
      <c r="AJ17" s="65" t="s">
        <v>224</v>
      </c>
      <c r="AK17" s="26">
        <v>8517046</v>
      </c>
      <c r="AL17" s="42">
        <f>AK17/AK$111*100</f>
        <v>5.1540664726891221E-2</v>
      </c>
      <c r="AM17" s="54" t="s">
        <v>224</v>
      </c>
      <c r="AN17" s="35" t="s">
        <v>224</v>
      </c>
      <c r="AO17" s="26" t="s">
        <v>224</v>
      </c>
      <c r="AP17" s="42" t="s">
        <v>224</v>
      </c>
      <c r="AQ17" s="54">
        <v>6806022</v>
      </c>
      <c r="AR17" s="35">
        <f t="shared" si="0"/>
        <v>5.1793269614824965E-2</v>
      </c>
      <c r="AS17" s="26">
        <v>6293809</v>
      </c>
      <c r="AT17" s="42">
        <f t="shared" si="3"/>
        <v>6.3961589306111385E-2</v>
      </c>
      <c r="AU17" s="54" t="s">
        <v>224</v>
      </c>
      <c r="AV17" s="35" t="s">
        <v>224</v>
      </c>
      <c r="AW17" s="26" t="s">
        <v>224</v>
      </c>
      <c r="AX17" s="42" t="s">
        <v>224</v>
      </c>
      <c r="AY17" s="54" t="s">
        <v>224</v>
      </c>
      <c r="AZ17" s="35" t="s">
        <v>224</v>
      </c>
      <c r="BA17" s="26" t="s">
        <v>224</v>
      </c>
      <c r="BB17" s="42" t="s">
        <v>224</v>
      </c>
      <c r="BC17" s="26">
        <v>5172272</v>
      </c>
      <c r="BD17" s="70">
        <f t="shared" si="2"/>
        <v>4.0732595757191924E-2</v>
      </c>
      <c r="BE17" s="52" t="s">
        <v>224</v>
      </c>
      <c r="BF17" s="27" t="s">
        <v>224</v>
      </c>
      <c r="BG17" s="25" t="s">
        <v>224</v>
      </c>
      <c r="BH17" s="27" t="s">
        <v>224</v>
      </c>
      <c r="BI17" s="25" t="s">
        <v>224</v>
      </c>
      <c r="BJ17" s="27" t="s">
        <v>224</v>
      </c>
      <c r="BK17" s="25" t="s">
        <v>224</v>
      </c>
      <c r="BL17" s="27" t="s">
        <v>224</v>
      </c>
      <c r="BM17" s="25" t="s">
        <v>224</v>
      </c>
      <c r="BN17" s="27" t="s">
        <v>224</v>
      </c>
      <c r="BO17" s="25" t="s">
        <v>224</v>
      </c>
      <c r="BP17" s="27" t="s">
        <v>224</v>
      </c>
      <c r="BQ17" s="25" t="s">
        <v>224</v>
      </c>
      <c r="BR17" s="27" t="s">
        <v>224</v>
      </c>
      <c r="BS17" s="25" t="s">
        <v>224</v>
      </c>
      <c r="BT17" s="27" t="s">
        <v>224</v>
      </c>
      <c r="BU17" s="25" t="s">
        <v>224</v>
      </c>
      <c r="BV17" s="27" t="s">
        <v>224</v>
      </c>
      <c r="BW17" s="25" t="s">
        <v>224</v>
      </c>
      <c r="BX17" s="27" t="s">
        <v>224</v>
      </c>
      <c r="BY17" s="25" t="s">
        <v>224</v>
      </c>
      <c r="BZ17" s="27" t="s">
        <v>224</v>
      </c>
      <c r="CA17" s="25" t="s">
        <v>224</v>
      </c>
      <c r="CB17" s="68" t="s">
        <v>224</v>
      </c>
    </row>
    <row r="18" spans="1:83" s="39" customFormat="1" ht="18" x14ac:dyDescent="0.25">
      <c r="A18" s="7" t="s">
        <v>425</v>
      </c>
      <c r="B18" s="6" t="s">
        <v>495</v>
      </c>
      <c r="C18" s="8" t="s">
        <v>251</v>
      </c>
      <c r="D18" s="8" t="s">
        <v>252</v>
      </c>
      <c r="E18" s="12">
        <v>88</v>
      </c>
      <c r="F18" s="12" t="s">
        <v>229</v>
      </c>
      <c r="G18" s="13">
        <v>728.63293864370291</v>
      </c>
      <c r="H18" s="59" t="s">
        <v>530</v>
      </c>
      <c r="I18" s="81" t="s">
        <v>224</v>
      </c>
      <c r="J18" s="42" t="s">
        <v>224</v>
      </c>
      <c r="K18" s="54" t="s">
        <v>224</v>
      </c>
      <c r="L18" s="35" t="s">
        <v>224</v>
      </c>
      <c r="M18" s="26" t="s">
        <v>224</v>
      </c>
      <c r="N18" s="42" t="s">
        <v>224</v>
      </c>
      <c r="O18" s="54" t="s">
        <v>224</v>
      </c>
      <c r="P18" s="35" t="s">
        <v>224</v>
      </c>
      <c r="Q18" s="26" t="s">
        <v>224</v>
      </c>
      <c r="R18" s="42" t="s">
        <v>224</v>
      </c>
      <c r="S18" s="54" t="s">
        <v>224</v>
      </c>
      <c r="T18" s="35" t="s">
        <v>224</v>
      </c>
      <c r="U18" s="26" t="s">
        <v>224</v>
      </c>
      <c r="V18" s="42" t="s">
        <v>224</v>
      </c>
      <c r="W18" s="54" t="s">
        <v>224</v>
      </c>
      <c r="X18" s="35" t="s">
        <v>224</v>
      </c>
      <c r="Y18" s="26" t="s">
        <v>224</v>
      </c>
      <c r="Z18" s="42" t="s">
        <v>224</v>
      </c>
      <c r="AA18" s="54" t="s">
        <v>224</v>
      </c>
      <c r="AB18" s="35" t="s">
        <v>224</v>
      </c>
      <c r="AC18" s="26" t="s">
        <v>224</v>
      </c>
      <c r="AD18" s="42" t="s">
        <v>224</v>
      </c>
      <c r="AE18" s="26" t="s">
        <v>224</v>
      </c>
      <c r="AF18" s="70" t="s">
        <v>224</v>
      </c>
      <c r="AG18" s="54">
        <v>13552800</v>
      </c>
      <c r="AH18" s="73">
        <f>AG18/AG$111*100</f>
        <v>0.16055533892045781</v>
      </c>
      <c r="AI18" s="54">
        <v>18564935</v>
      </c>
      <c r="AJ18" s="65">
        <f>AI18/AI$111*100</f>
        <v>0.15340361161040753</v>
      </c>
      <c r="AK18" s="26">
        <v>26152493</v>
      </c>
      <c r="AL18" s="42">
        <f>AK18/AK$111*100</f>
        <v>0.15826107707829332</v>
      </c>
      <c r="AM18" s="54">
        <v>21152558</v>
      </c>
      <c r="AN18" s="35">
        <f>AM18/AM$111*100</f>
        <v>9.7425430914022226E-2</v>
      </c>
      <c r="AO18" s="26">
        <v>23907349</v>
      </c>
      <c r="AP18" s="42">
        <f>AO18/AO$111*100</f>
        <v>0.11161543155808677</v>
      </c>
      <c r="AQ18" s="54">
        <v>20199863</v>
      </c>
      <c r="AR18" s="35">
        <f t="shared" si="0"/>
        <v>0.15371930189786737</v>
      </c>
      <c r="AS18" s="26">
        <v>16366920</v>
      </c>
      <c r="AT18" s="42">
        <f t="shared" si="3"/>
        <v>0.16633078875542306</v>
      </c>
      <c r="AU18" s="54">
        <v>21919269</v>
      </c>
      <c r="AV18" s="35">
        <f>AU18/AU$111*100</f>
        <v>0.16698272783574911</v>
      </c>
      <c r="AW18" s="26">
        <v>26530972</v>
      </c>
      <c r="AX18" s="42">
        <f>AW18/AW$111*100</f>
        <v>7.3411505263329568E-2</v>
      </c>
      <c r="AY18" s="54">
        <v>27295075</v>
      </c>
      <c r="AZ18" s="35">
        <f>AY18/AY$111*100</f>
        <v>0.15922713044480941</v>
      </c>
      <c r="BA18" s="26">
        <v>26135602</v>
      </c>
      <c r="BB18" s="42">
        <f>BA18/BA$111*100</f>
        <v>0.15965811934668386</v>
      </c>
      <c r="BC18" s="26">
        <v>25282212</v>
      </c>
      <c r="BD18" s="70">
        <f t="shared" si="2"/>
        <v>0.1991020814921618</v>
      </c>
      <c r="BE18" s="52" t="s">
        <v>224</v>
      </c>
      <c r="BF18" s="27" t="s">
        <v>224</v>
      </c>
      <c r="BG18" s="25" t="s">
        <v>224</v>
      </c>
      <c r="BH18" s="27" t="s">
        <v>224</v>
      </c>
      <c r="BI18" s="25" t="s">
        <v>224</v>
      </c>
      <c r="BJ18" s="27" t="s">
        <v>224</v>
      </c>
      <c r="BK18" s="25" t="s">
        <v>224</v>
      </c>
      <c r="BL18" s="27" t="s">
        <v>224</v>
      </c>
      <c r="BM18" s="25" t="s">
        <v>224</v>
      </c>
      <c r="BN18" s="27" t="s">
        <v>224</v>
      </c>
      <c r="BO18" s="25" t="s">
        <v>224</v>
      </c>
      <c r="BP18" s="27" t="s">
        <v>224</v>
      </c>
      <c r="BQ18" s="25" t="s">
        <v>224</v>
      </c>
      <c r="BR18" s="27" t="s">
        <v>224</v>
      </c>
      <c r="BS18" s="25" t="s">
        <v>224</v>
      </c>
      <c r="BT18" s="27" t="s">
        <v>224</v>
      </c>
      <c r="BU18" s="25" t="s">
        <v>224</v>
      </c>
      <c r="BV18" s="27" t="s">
        <v>224</v>
      </c>
      <c r="BW18" s="25" t="s">
        <v>224</v>
      </c>
      <c r="BX18" s="27" t="s">
        <v>224</v>
      </c>
      <c r="BY18" s="25" t="s">
        <v>224</v>
      </c>
      <c r="BZ18" s="27" t="s">
        <v>224</v>
      </c>
      <c r="CA18" s="25" t="s">
        <v>224</v>
      </c>
      <c r="CB18" s="68" t="s">
        <v>224</v>
      </c>
    </row>
    <row r="19" spans="1:83" s="39" customFormat="1" ht="18" x14ac:dyDescent="0.25">
      <c r="A19" s="7" t="s">
        <v>253</v>
      </c>
      <c r="B19" s="6" t="s">
        <v>495</v>
      </c>
      <c r="C19" s="8" t="s">
        <v>484</v>
      </c>
      <c r="D19" s="8" t="s">
        <v>254</v>
      </c>
      <c r="E19" s="12">
        <v>88</v>
      </c>
      <c r="F19" s="12" t="s">
        <v>230</v>
      </c>
      <c r="G19" s="13">
        <v>731.70075349838544</v>
      </c>
      <c r="H19" s="59" t="s">
        <v>531</v>
      </c>
      <c r="I19" s="81" t="s">
        <v>224</v>
      </c>
      <c r="J19" s="42" t="s">
        <v>224</v>
      </c>
      <c r="K19" s="54" t="s">
        <v>224</v>
      </c>
      <c r="L19" s="35" t="s">
        <v>224</v>
      </c>
      <c r="M19" s="26" t="s">
        <v>224</v>
      </c>
      <c r="N19" s="42" t="s">
        <v>224</v>
      </c>
      <c r="O19" s="54" t="s">
        <v>224</v>
      </c>
      <c r="P19" s="35" t="s">
        <v>224</v>
      </c>
      <c r="Q19" s="26" t="s">
        <v>224</v>
      </c>
      <c r="R19" s="42" t="s">
        <v>224</v>
      </c>
      <c r="S19" s="54" t="s">
        <v>224</v>
      </c>
      <c r="T19" s="35" t="s">
        <v>224</v>
      </c>
      <c r="U19" s="26" t="s">
        <v>224</v>
      </c>
      <c r="V19" s="42" t="s">
        <v>224</v>
      </c>
      <c r="W19" s="54" t="s">
        <v>224</v>
      </c>
      <c r="X19" s="35" t="s">
        <v>224</v>
      </c>
      <c r="Y19" s="26" t="s">
        <v>224</v>
      </c>
      <c r="Z19" s="42" t="s">
        <v>224</v>
      </c>
      <c r="AA19" s="54" t="s">
        <v>224</v>
      </c>
      <c r="AB19" s="35" t="s">
        <v>224</v>
      </c>
      <c r="AC19" s="26" t="s">
        <v>224</v>
      </c>
      <c r="AD19" s="42" t="s">
        <v>224</v>
      </c>
      <c r="AE19" s="26" t="s">
        <v>224</v>
      </c>
      <c r="AF19" s="70" t="s">
        <v>224</v>
      </c>
      <c r="AG19" s="54">
        <v>20179404</v>
      </c>
      <c r="AH19" s="73">
        <f>AG19/AG$111*100</f>
        <v>0.23905842692527315</v>
      </c>
      <c r="AI19" s="54">
        <v>24349746</v>
      </c>
      <c r="AJ19" s="65">
        <f>AI19/AI$111*100</f>
        <v>0.20120398903610889</v>
      </c>
      <c r="AK19" s="26">
        <v>38783789</v>
      </c>
      <c r="AL19" s="42">
        <f>AK19/AK$111*100</f>
        <v>0.23469901016003578</v>
      </c>
      <c r="AM19" s="54">
        <v>35745298</v>
      </c>
      <c r="AN19" s="35">
        <f>AM19/AM$111*100</f>
        <v>0.16463734839068339</v>
      </c>
      <c r="AO19" s="26">
        <v>41707694</v>
      </c>
      <c r="AP19" s="42">
        <f>AO19/AO$111*100</f>
        <v>0.19471930012410102</v>
      </c>
      <c r="AQ19" s="54">
        <v>30122615</v>
      </c>
      <c r="AR19" s="35">
        <f t="shared" si="0"/>
        <v>0.22923063137300623</v>
      </c>
      <c r="AS19" s="26">
        <v>24867994</v>
      </c>
      <c r="AT19" s="42">
        <f t="shared" si="3"/>
        <v>0.25272397352618137</v>
      </c>
      <c r="AU19" s="54">
        <v>29691595</v>
      </c>
      <c r="AV19" s="35">
        <f>AU19/AU$111*100</f>
        <v>0.22619292308034034</v>
      </c>
      <c r="AW19" s="26">
        <v>38715209</v>
      </c>
      <c r="AX19" s="42">
        <f>AW19/AW$111*100</f>
        <v>0.10712542945182724</v>
      </c>
      <c r="AY19" s="54">
        <v>36575100</v>
      </c>
      <c r="AZ19" s="35">
        <f>AY19/AY$111*100</f>
        <v>0.21336260181486766</v>
      </c>
      <c r="BA19" s="26">
        <v>24472059</v>
      </c>
      <c r="BB19" s="42">
        <f>BA19/BA$111*100</f>
        <v>0.14949580715535418</v>
      </c>
      <c r="BC19" s="26">
        <v>31340274</v>
      </c>
      <c r="BD19" s="70">
        <f t="shared" si="2"/>
        <v>0.24681043683735743</v>
      </c>
      <c r="BE19" s="52" t="s">
        <v>224</v>
      </c>
      <c r="BF19" s="27" t="s">
        <v>224</v>
      </c>
      <c r="BG19" s="25" t="s">
        <v>224</v>
      </c>
      <c r="BH19" s="27" t="s">
        <v>224</v>
      </c>
      <c r="BI19" s="25" t="s">
        <v>224</v>
      </c>
      <c r="BJ19" s="27" t="s">
        <v>224</v>
      </c>
      <c r="BK19" s="25" t="s">
        <v>224</v>
      </c>
      <c r="BL19" s="27" t="s">
        <v>224</v>
      </c>
      <c r="BM19" s="25" t="s">
        <v>224</v>
      </c>
      <c r="BN19" s="27" t="s">
        <v>224</v>
      </c>
      <c r="BO19" s="25" t="s">
        <v>224</v>
      </c>
      <c r="BP19" s="27" t="s">
        <v>224</v>
      </c>
      <c r="BQ19" s="25" t="s">
        <v>224</v>
      </c>
      <c r="BR19" s="27" t="s">
        <v>224</v>
      </c>
      <c r="BS19" s="25" t="s">
        <v>224</v>
      </c>
      <c r="BT19" s="27" t="s">
        <v>224</v>
      </c>
      <c r="BU19" s="25" t="s">
        <v>224</v>
      </c>
      <c r="BV19" s="27" t="s">
        <v>224</v>
      </c>
      <c r="BW19" s="25" t="s">
        <v>224</v>
      </c>
      <c r="BX19" s="27" t="s">
        <v>224</v>
      </c>
      <c r="BY19" s="25" t="s">
        <v>224</v>
      </c>
      <c r="BZ19" s="27" t="s">
        <v>224</v>
      </c>
      <c r="CA19" s="25" t="s">
        <v>224</v>
      </c>
      <c r="CB19" s="68" t="s">
        <v>224</v>
      </c>
    </row>
    <row r="20" spans="1:83" s="39" customFormat="1" ht="18" x14ac:dyDescent="0.25">
      <c r="A20" s="7" t="s">
        <v>307</v>
      </c>
      <c r="B20" s="6" t="s">
        <v>495</v>
      </c>
      <c r="C20" s="8" t="s">
        <v>308</v>
      </c>
      <c r="D20" s="8" t="s">
        <v>309</v>
      </c>
      <c r="E20" s="12">
        <v>88</v>
      </c>
      <c r="F20" s="12" t="s">
        <v>289</v>
      </c>
      <c r="G20" s="13">
        <v>759.90312163616784</v>
      </c>
      <c r="H20" s="59" t="s">
        <v>532</v>
      </c>
      <c r="I20" s="81" t="s">
        <v>224</v>
      </c>
      <c r="J20" s="42" t="s">
        <v>224</v>
      </c>
      <c r="K20" s="54" t="s">
        <v>224</v>
      </c>
      <c r="L20" s="35" t="s">
        <v>224</v>
      </c>
      <c r="M20" s="26" t="s">
        <v>224</v>
      </c>
      <c r="N20" s="42" t="s">
        <v>224</v>
      </c>
      <c r="O20" s="54" t="s">
        <v>224</v>
      </c>
      <c r="P20" s="35" t="s">
        <v>224</v>
      </c>
      <c r="Q20" s="26" t="s">
        <v>224</v>
      </c>
      <c r="R20" s="42" t="s">
        <v>224</v>
      </c>
      <c r="S20" s="54" t="s">
        <v>224</v>
      </c>
      <c r="T20" s="35" t="s">
        <v>224</v>
      </c>
      <c r="U20" s="26" t="s">
        <v>224</v>
      </c>
      <c r="V20" s="42" t="s">
        <v>224</v>
      </c>
      <c r="W20" s="54" t="s">
        <v>224</v>
      </c>
      <c r="X20" s="35" t="s">
        <v>224</v>
      </c>
      <c r="Y20" s="26" t="s">
        <v>224</v>
      </c>
      <c r="Z20" s="42" t="s">
        <v>224</v>
      </c>
      <c r="AA20" s="54" t="s">
        <v>224</v>
      </c>
      <c r="AB20" s="35" t="s">
        <v>224</v>
      </c>
      <c r="AC20" s="26" t="s">
        <v>224</v>
      </c>
      <c r="AD20" s="42" t="s">
        <v>224</v>
      </c>
      <c r="AE20" s="26" t="s">
        <v>224</v>
      </c>
      <c r="AF20" s="70" t="s">
        <v>224</v>
      </c>
      <c r="AG20" s="54" t="s">
        <v>224</v>
      </c>
      <c r="AH20" s="73" t="s">
        <v>224</v>
      </c>
      <c r="AI20" s="54">
        <v>2549122</v>
      </c>
      <c r="AJ20" s="65">
        <f>AI20/AI$111*100</f>
        <v>2.1063608422843671E-2</v>
      </c>
      <c r="AK20" s="26" t="s">
        <v>224</v>
      </c>
      <c r="AL20" s="42" t="s">
        <v>224</v>
      </c>
      <c r="AM20" s="54" t="s">
        <v>224</v>
      </c>
      <c r="AN20" s="35" t="s">
        <v>224</v>
      </c>
      <c r="AO20" s="26" t="s">
        <v>224</v>
      </c>
      <c r="AP20" s="42" t="s">
        <v>224</v>
      </c>
      <c r="AQ20" s="54">
        <v>7657685</v>
      </c>
      <c r="AR20" s="35">
        <f t="shared" si="0"/>
        <v>5.8274355244576193E-2</v>
      </c>
      <c r="AS20" s="26">
        <v>3094616</v>
      </c>
      <c r="AT20" s="42">
        <f t="shared" si="3"/>
        <v>3.144940649646679E-2</v>
      </c>
      <c r="AU20" s="54">
        <v>2558444</v>
      </c>
      <c r="AV20" s="35">
        <f>AU20/AU$111*100</f>
        <v>1.9490429089355367E-2</v>
      </c>
      <c r="AW20" s="26" t="s">
        <v>224</v>
      </c>
      <c r="AX20" s="42" t="s">
        <v>224</v>
      </c>
      <c r="AY20" s="54">
        <v>2922161</v>
      </c>
      <c r="AZ20" s="35">
        <f>AY20/AY$111*100</f>
        <v>1.7046566485995542E-2</v>
      </c>
      <c r="BA20" s="26">
        <v>2490682</v>
      </c>
      <c r="BB20" s="42">
        <f>BA20/BA$111*100</f>
        <v>1.5215169101926072E-2</v>
      </c>
      <c r="BC20" s="26">
        <v>4992709</v>
      </c>
      <c r="BD20" s="70">
        <f t="shared" si="2"/>
        <v>3.9318504021113726E-2</v>
      </c>
      <c r="BE20" s="52" t="s">
        <v>224</v>
      </c>
      <c r="BF20" s="27" t="s">
        <v>224</v>
      </c>
      <c r="BG20" s="25" t="s">
        <v>224</v>
      </c>
      <c r="BH20" s="27" t="s">
        <v>224</v>
      </c>
      <c r="BI20" s="25" t="s">
        <v>224</v>
      </c>
      <c r="BJ20" s="27" t="s">
        <v>224</v>
      </c>
      <c r="BK20" s="25" t="s">
        <v>224</v>
      </c>
      <c r="BL20" s="27" t="s">
        <v>224</v>
      </c>
      <c r="BM20" s="25" t="s">
        <v>224</v>
      </c>
      <c r="BN20" s="27" t="s">
        <v>224</v>
      </c>
      <c r="BO20" s="25" t="s">
        <v>224</v>
      </c>
      <c r="BP20" s="27" t="s">
        <v>224</v>
      </c>
      <c r="BQ20" s="25" t="s">
        <v>224</v>
      </c>
      <c r="BR20" s="27" t="s">
        <v>224</v>
      </c>
      <c r="BS20" s="25" t="s">
        <v>224</v>
      </c>
      <c r="BT20" s="27" t="s">
        <v>224</v>
      </c>
      <c r="BU20" s="25" t="s">
        <v>224</v>
      </c>
      <c r="BV20" s="27" t="s">
        <v>224</v>
      </c>
      <c r="BW20" s="25" t="s">
        <v>224</v>
      </c>
      <c r="BX20" s="27" t="s">
        <v>224</v>
      </c>
      <c r="BY20" s="25" t="s">
        <v>224</v>
      </c>
      <c r="BZ20" s="27" t="s">
        <v>224</v>
      </c>
      <c r="CA20" s="25" t="s">
        <v>224</v>
      </c>
      <c r="CB20" s="68" t="s">
        <v>224</v>
      </c>
    </row>
    <row r="21" spans="1:83" s="39" customFormat="1" ht="18" x14ac:dyDescent="0.25">
      <c r="A21" s="7" t="s">
        <v>310</v>
      </c>
      <c r="B21" s="6" t="s">
        <v>495</v>
      </c>
      <c r="C21" s="8" t="s">
        <v>311</v>
      </c>
      <c r="D21" s="8" t="s">
        <v>312</v>
      </c>
      <c r="E21" s="12">
        <v>86</v>
      </c>
      <c r="F21" s="12" t="s">
        <v>290</v>
      </c>
      <c r="G21" s="13">
        <v>763.3476856835307</v>
      </c>
      <c r="H21" s="59" t="s">
        <v>533</v>
      </c>
      <c r="I21" s="81" t="s">
        <v>224</v>
      </c>
      <c r="J21" s="42" t="s">
        <v>224</v>
      </c>
      <c r="K21" s="54" t="s">
        <v>224</v>
      </c>
      <c r="L21" s="35" t="s">
        <v>224</v>
      </c>
      <c r="M21" s="26" t="s">
        <v>224</v>
      </c>
      <c r="N21" s="42" t="s">
        <v>224</v>
      </c>
      <c r="O21" s="54" t="s">
        <v>224</v>
      </c>
      <c r="P21" s="35" t="s">
        <v>224</v>
      </c>
      <c r="Q21" s="26" t="s">
        <v>224</v>
      </c>
      <c r="R21" s="42" t="s">
        <v>224</v>
      </c>
      <c r="S21" s="54" t="s">
        <v>224</v>
      </c>
      <c r="T21" s="35" t="s">
        <v>224</v>
      </c>
      <c r="U21" s="26" t="s">
        <v>224</v>
      </c>
      <c r="V21" s="42" t="s">
        <v>224</v>
      </c>
      <c r="W21" s="54" t="s">
        <v>224</v>
      </c>
      <c r="X21" s="35" t="s">
        <v>224</v>
      </c>
      <c r="Y21" s="26" t="s">
        <v>224</v>
      </c>
      <c r="Z21" s="42" t="s">
        <v>224</v>
      </c>
      <c r="AA21" s="54" t="s">
        <v>224</v>
      </c>
      <c r="AB21" s="35" t="s">
        <v>224</v>
      </c>
      <c r="AC21" s="26" t="s">
        <v>224</v>
      </c>
      <c r="AD21" s="42" t="s">
        <v>224</v>
      </c>
      <c r="AE21" s="26" t="s">
        <v>224</v>
      </c>
      <c r="AF21" s="70" t="s">
        <v>224</v>
      </c>
      <c r="AG21" s="54">
        <v>4181118</v>
      </c>
      <c r="AH21" s="73">
        <f>AG21/AG$111*100</f>
        <v>4.9532260311996541E-2</v>
      </c>
      <c r="AI21" s="54">
        <v>3075908</v>
      </c>
      <c r="AJ21" s="65">
        <f>AI21/AI$111*100</f>
        <v>2.5416485227734188E-2</v>
      </c>
      <c r="AK21" s="26">
        <v>3357084</v>
      </c>
      <c r="AL21" s="42">
        <f>AK21/AK$111*100</f>
        <v>2.0315299565601842E-2</v>
      </c>
      <c r="AM21" s="54">
        <v>2753997</v>
      </c>
      <c r="AN21" s="35">
        <f>AM21/AM$111*100</f>
        <v>1.2684486881488492E-2</v>
      </c>
      <c r="AO21" s="26">
        <v>4400734</v>
      </c>
      <c r="AP21" s="42">
        <f>AO21/AO$111*100</f>
        <v>2.0545557961376037E-2</v>
      </c>
      <c r="AQ21" s="54">
        <v>6935943</v>
      </c>
      <c r="AR21" s="35">
        <f t="shared" si="0"/>
        <v>5.2781957776812646E-2</v>
      </c>
      <c r="AS21" s="26">
        <v>5173703</v>
      </c>
      <c r="AT21" s="42">
        <f t="shared" si="3"/>
        <v>5.2578377652991441E-2</v>
      </c>
      <c r="AU21" s="54">
        <v>5658819</v>
      </c>
      <c r="AV21" s="35">
        <f>AU21/AU$111*100</f>
        <v>4.3109331472174821E-2</v>
      </c>
      <c r="AW21" s="26">
        <v>12872538</v>
      </c>
      <c r="AX21" s="42">
        <f>AW21/AW$111*100</f>
        <v>3.5618460987385227E-2</v>
      </c>
      <c r="AY21" s="54">
        <v>4331925</v>
      </c>
      <c r="AZ21" s="35">
        <f>AY21/AY$111*100</f>
        <v>2.5270492462546118E-2</v>
      </c>
      <c r="BA21" s="26">
        <v>3477375</v>
      </c>
      <c r="BB21" s="42">
        <f>BA21/BA$111*100</f>
        <v>2.12427153108306E-2</v>
      </c>
      <c r="BC21" s="26">
        <v>4763698</v>
      </c>
      <c r="BD21" s="70">
        <f t="shared" si="2"/>
        <v>3.7515000166917681E-2</v>
      </c>
      <c r="BE21" s="52" t="s">
        <v>224</v>
      </c>
      <c r="BF21" s="27" t="s">
        <v>224</v>
      </c>
      <c r="BG21" s="25" t="s">
        <v>224</v>
      </c>
      <c r="BH21" s="27" t="s">
        <v>224</v>
      </c>
      <c r="BI21" s="25" t="s">
        <v>224</v>
      </c>
      <c r="BJ21" s="27" t="s">
        <v>224</v>
      </c>
      <c r="BK21" s="25" t="s">
        <v>224</v>
      </c>
      <c r="BL21" s="27" t="s">
        <v>224</v>
      </c>
      <c r="BM21" s="25" t="s">
        <v>224</v>
      </c>
      <c r="BN21" s="27" t="s">
        <v>224</v>
      </c>
      <c r="BO21" s="25" t="s">
        <v>224</v>
      </c>
      <c r="BP21" s="27" t="s">
        <v>224</v>
      </c>
      <c r="BQ21" s="25" t="s">
        <v>224</v>
      </c>
      <c r="BR21" s="27" t="s">
        <v>224</v>
      </c>
      <c r="BS21" s="25" t="s">
        <v>224</v>
      </c>
      <c r="BT21" s="27" t="s">
        <v>224</v>
      </c>
      <c r="BU21" s="25" t="s">
        <v>224</v>
      </c>
      <c r="BV21" s="27" t="s">
        <v>224</v>
      </c>
      <c r="BW21" s="25" t="s">
        <v>224</v>
      </c>
      <c r="BX21" s="27" t="s">
        <v>224</v>
      </c>
      <c r="BY21" s="25" t="s">
        <v>224</v>
      </c>
      <c r="BZ21" s="27" t="s">
        <v>224</v>
      </c>
      <c r="CA21" s="25" t="s">
        <v>224</v>
      </c>
      <c r="CB21" s="68" t="s">
        <v>224</v>
      </c>
    </row>
    <row r="22" spans="1:83" ht="18" x14ac:dyDescent="0.25">
      <c r="A22" s="7" t="s">
        <v>196</v>
      </c>
      <c r="B22" s="6" t="s">
        <v>204</v>
      </c>
      <c r="C22" s="8" t="s">
        <v>197</v>
      </c>
      <c r="D22" s="8" t="s">
        <v>198</v>
      </c>
      <c r="E22" s="12">
        <v>112</v>
      </c>
      <c r="F22" s="12" t="s">
        <v>195</v>
      </c>
      <c r="G22" s="37">
        <v>786</v>
      </c>
      <c r="H22" s="76" t="s">
        <v>208</v>
      </c>
      <c r="I22" s="81" t="s">
        <v>224</v>
      </c>
      <c r="J22" s="42" t="s">
        <v>224</v>
      </c>
      <c r="K22" s="54" t="s">
        <v>224</v>
      </c>
      <c r="L22" s="35" t="s">
        <v>224</v>
      </c>
      <c r="M22" s="26" t="s">
        <v>224</v>
      </c>
      <c r="N22" s="42" t="s">
        <v>224</v>
      </c>
      <c r="O22" s="54" t="s">
        <v>224</v>
      </c>
      <c r="P22" s="35" t="s">
        <v>224</v>
      </c>
      <c r="Q22" s="26" t="s">
        <v>224</v>
      </c>
      <c r="R22" s="42" t="s">
        <v>224</v>
      </c>
      <c r="S22" s="54" t="s">
        <v>224</v>
      </c>
      <c r="T22" s="35" t="s">
        <v>224</v>
      </c>
      <c r="U22" s="26" t="s">
        <v>224</v>
      </c>
      <c r="V22" s="42" t="s">
        <v>224</v>
      </c>
      <c r="W22" s="54" t="s">
        <v>224</v>
      </c>
      <c r="X22" s="35" t="s">
        <v>224</v>
      </c>
      <c r="Y22" s="26" t="s">
        <v>224</v>
      </c>
      <c r="Z22" s="42" t="s">
        <v>224</v>
      </c>
      <c r="AA22" s="54" t="s">
        <v>224</v>
      </c>
      <c r="AB22" s="35" t="s">
        <v>224</v>
      </c>
      <c r="AC22" s="26" t="s">
        <v>224</v>
      </c>
      <c r="AD22" s="42" t="s">
        <v>224</v>
      </c>
      <c r="AE22" s="26" t="s">
        <v>224</v>
      </c>
      <c r="AF22" s="70" t="s">
        <v>224</v>
      </c>
      <c r="AG22" s="54" t="s">
        <v>224</v>
      </c>
      <c r="AH22" s="73" t="s">
        <v>224</v>
      </c>
      <c r="AI22" s="54" t="s">
        <v>224</v>
      </c>
      <c r="AJ22" s="65" t="s">
        <v>224</v>
      </c>
      <c r="AK22" s="26" t="s">
        <v>224</v>
      </c>
      <c r="AL22" s="42" t="s">
        <v>224</v>
      </c>
      <c r="AM22" s="54" t="s">
        <v>224</v>
      </c>
      <c r="AN22" s="35" t="s">
        <v>224</v>
      </c>
      <c r="AO22" s="26" t="s">
        <v>224</v>
      </c>
      <c r="AP22" s="42" t="s">
        <v>224</v>
      </c>
      <c r="AQ22" s="54" t="s">
        <v>224</v>
      </c>
      <c r="AR22" s="35" t="s">
        <v>224</v>
      </c>
      <c r="AS22" s="26" t="s">
        <v>224</v>
      </c>
      <c r="AT22" s="42" t="s">
        <v>224</v>
      </c>
      <c r="AU22" s="54" t="s">
        <v>224</v>
      </c>
      <c r="AV22" s="35" t="s">
        <v>224</v>
      </c>
      <c r="AW22" s="26" t="s">
        <v>224</v>
      </c>
      <c r="AX22" s="42" t="s">
        <v>224</v>
      </c>
      <c r="AY22" s="54" t="s">
        <v>224</v>
      </c>
      <c r="AZ22" s="35" t="s">
        <v>224</v>
      </c>
      <c r="BA22" s="26" t="s">
        <v>224</v>
      </c>
      <c r="BB22" s="42" t="s">
        <v>224</v>
      </c>
      <c r="BC22" s="26" t="s">
        <v>224</v>
      </c>
      <c r="BD22" s="70" t="s">
        <v>224</v>
      </c>
      <c r="BE22" s="54" t="s">
        <v>224</v>
      </c>
      <c r="BF22" s="28" t="s">
        <v>224</v>
      </c>
      <c r="BG22" s="26" t="s">
        <v>224</v>
      </c>
      <c r="BH22" s="28" t="s">
        <v>224</v>
      </c>
      <c r="BI22" s="26" t="s">
        <v>224</v>
      </c>
      <c r="BJ22" s="35" t="s">
        <v>224</v>
      </c>
      <c r="BK22" s="26" t="s">
        <v>224</v>
      </c>
      <c r="BL22" s="35" t="s">
        <v>224</v>
      </c>
      <c r="BM22" s="26" t="s">
        <v>224</v>
      </c>
      <c r="BN22" s="35" t="s">
        <v>224</v>
      </c>
      <c r="BO22" s="26" t="s">
        <v>224</v>
      </c>
      <c r="BP22" s="35" t="s">
        <v>224</v>
      </c>
      <c r="BQ22" s="26" t="s">
        <v>224</v>
      </c>
      <c r="BR22" s="35" t="s">
        <v>224</v>
      </c>
      <c r="BS22" s="29" t="s">
        <v>224</v>
      </c>
      <c r="BT22" s="32" t="s">
        <v>224</v>
      </c>
      <c r="BU22" s="29" t="s">
        <v>224</v>
      </c>
      <c r="BV22" s="32" t="s">
        <v>224</v>
      </c>
      <c r="BW22" s="26">
        <v>4963690</v>
      </c>
      <c r="BX22" s="35">
        <f>BW22/BW$111*100</f>
        <v>0.19111259541580827</v>
      </c>
      <c r="BY22" s="26">
        <v>1735121</v>
      </c>
      <c r="BZ22" s="35">
        <f>BY22/BY$111*100</f>
        <v>6.1361914248359302E-2</v>
      </c>
      <c r="CA22" s="26">
        <v>2031987</v>
      </c>
      <c r="CB22" s="70">
        <f>CA22/CA$111*100</f>
        <v>7.6233499471427227E-2</v>
      </c>
    </row>
    <row r="23" spans="1:83" ht="18" x14ac:dyDescent="0.25">
      <c r="A23" s="7" t="s">
        <v>470</v>
      </c>
      <c r="B23" s="6" t="s">
        <v>496</v>
      </c>
      <c r="C23" s="8" t="s">
        <v>471</v>
      </c>
      <c r="D23" s="8" t="s">
        <v>472</v>
      </c>
      <c r="E23" s="12">
        <v>100</v>
      </c>
      <c r="F23" s="12" t="s">
        <v>453</v>
      </c>
      <c r="G23" s="13">
        <v>798</v>
      </c>
      <c r="H23" s="76" t="s">
        <v>534</v>
      </c>
      <c r="I23" s="81" t="s">
        <v>224</v>
      </c>
      <c r="J23" s="42" t="s">
        <v>224</v>
      </c>
      <c r="K23" s="54" t="s">
        <v>224</v>
      </c>
      <c r="L23" s="35" t="s">
        <v>224</v>
      </c>
      <c r="M23" s="26" t="s">
        <v>224</v>
      </c>
      <c r="N23" s="42" t="s">
        <v>224</v>
      </c>
      <c r="O23" s="54" t="s">
        <v>224</v>
      </c>
      <c r="P23" s="35" t="s">
        <v>224</v>
      </c>
      <c r="Q23" s="26" t="s">
        <v>224</v>
      </c>
      <c r="R23" s="42" t="s">
        <v>224</v>
      </c>
      <c r="S23" s="54" t="s">
        <v>224</v>
      </c>
      <c r="T23" s="35" t="s">
        <v>224</v>
      </c>
      <c r="U23" s="26" t="s">
        <v>224</v>
      </c>
      <c r="V23" s="42" t="s">
        <v>224</v>
      </c>
      <c r="W23" s="54" t="s">
        <v>224</v>
      </c>
      <c r="X23" s="35" t="s">
        <v>224</v>
      </c>
      <c r="Y23" s="26" t="s">
        <v>224</v>
      </c>
      <c r="Z23" s="42" t="s">
        <v>224</v>
      </c>
      <c r="AA23" s="54" t="s">
        <v>224</v>
      </c>
      <c r="AB23" s="35" t="s">
        <v>224</v>
      </c>
      <c r="AC23" s="26" t="s">
        <v>224</v>
      </c>
      <c r="AD23" s="42" t="s">
        <v>224</v>
      </c>
      <c r="AE23" s="26" t="s">
        <v>224</v>
      </c>
      <c r="AF23" s="70" t="s">
        <v>224</v>
      </c>
      <c r="AG23" s="54" t="s">
        <v>224</v>
      </c>
      <c r="AH23" s="73" t="s">
        <v>224</v>
      </c>
      <c r="AI23" s="54" t="s">
        <v>224</v>
      </c>
      <c r="AJ23" s="65" t="s">
        <v>224</v>
      </c>
      <c r="AK23" s="26" t="s">
        <v>224</v>
      </c>
      <c r="AL23" s="42" t="s">
        <v>224</v>
      </c>
      <c r="AM23" s="54" t="s">
        <v>224</v>
      </c>
      <c r="AN23" s="35" t="s">
        <v>224</v>
      </c>
      <c r="AO23" s="26" t="s">
        <v>224</v>
      </c>
      <c r="AP23" s="42" t="s">
        <v>224</v>
      </c>
      <c r="AQ23" s="54">
        <v>8492409</v>
      </c>
      <c r="AR23" s="35">
        <f>AQ23/AQ$111*100</f>
        <v>6.4626536472607063E-2</v>
      </c>
      <c r="AS23" s="26">
        <v>9371374</v>
      </c>
      <c r="AT23" s="42">
        <f>AS23/AS$111*100</f>
        <v>9.5237712968723756E-2</v>
      </c>
      <c r="AU23" s="54">
        <v>6377315</v>
      </c>
      <c r="AV23" s="35">
        <f>AU23/AU$111*100</f>
        <v>4.8582890924320533E-2</v>
      </c>
      <c r="AW23" s="26" t="s">
        <v>224</v>
      </c>
      <c r="AX23" s="42" t="s">
        <v>224</v>
      </c>
      <c r="AY23" s="54" t="s">
        <v>224</v>
      </c>
      <c r="AZ23" s="35" t="s">
        <v>224</v>
      </c>
      <c r="BA23" s="26">
        <v>3844065</v>
      </c>
      <c r="BB23" s="42">
        <f>BA23/BA$111*100</f>
        <v>2.3482764565607109E-2</v>
      </c>
      <c r="BC23" s="26">
        <v>3858380</v>
      </c>
      <c r="BD23" s="70">
        <f>BC23/BC$111*100</f>
        <v>3.0385453977987659E-2</v>
      </c>
      <c r="BE23" s="54" t="s">
        <v>224</v>
      </c>
      <c r="BF23" s="28" t="s">
        <v>224</v>
      </c>
      <c r="BG23" s="26" t="s">
        <v>224</v>
      </c>
      <c r="BH23" s="28" t="s">
        <v>224</v>
      </c>
      <c r="BI23" s="26" t="s">
        <v>224</v>
      </c>
      <c r="BJ23" s="35" t="s">
        <v>224</v>
      </c>
      <c r="BK23" s="26" t="s">
        <v>224</v>
      </c>
      <c r="BL23" s="35" t="s">
        <v>224</v>
      </c>
      <c r="BM23" s="26" t="s">
        <v>224</v>
      </c>
      <c r="BN23" s="35" t="s">
        <v>224</v>
      </c>
      <c r="BO23" s="26" t="s">
        <v>224</v>
      </c>
      <c r="BP23" s="35" t="s">
        <v>224</v>
      </c>
      <c r="BQ23" s="26" t="s">
        <v>224</v>
      </c>
      <c r="BR23" s="35" t="s">
        <v>224</v>
      </c>
      <c r="BS23" s="29" t="s">
        <v>224</v>
      </c>
      <c r="BT23" s="32" t="s">
        <v>224</v>
      </c>
      <c r="BU23" s="29" t="s">
        <v>224</v>
      </c>
      <c r="BV23" s="32" t="s">
        <v>224</v>
      </c>
      <c r="BW23" s="26" t="s">
        <v>224</v>
      </c>
      <c r="BX23" s="35" t="s">
        <v>224</v>
      </c>
      <c r="BY23" s="26" t="s">
        <v>224</v>
      </c>
      <c r="BZ23" s="35" t="s">
        <v>224</v>
      </c>
      <c r="CA23" s="26" t="s">
        <v>224</v>
      </c>
      <c r="CB23" s="70" t="s">
        <v>224</v>
      </c>
    </row>
    <row r="24" spans="1:83" ht="18" x14ac:dyDescent="0.25">
      <c r="A24" s="7" t="s">
        <v>313</v>
      </c>
      <c r="B24" s="6" t="s">
        <v>497</v>
      </c>
      <c r="C24" s="8" t="s">
        <v>314</v>
      </c>
      <c r="D24" s="8" t="s">
        <v>315</v>
      </c>
      <c r="E24" s="12">
        <v>98</v>
      </c>
      <c r="F24" s="12" t="s">
        <v>291</v>
      </c>
      <c r="G24" s="13">
        <v>843.22260404734629</v>
      </c>
      <c r="H24" s="76" t="s">
        <v>535</v>
      </c>
      <c r="I24" s="81" t="s">
        <v>224</v>
      </c>
      <c r="J24" s="42" t="s">
        <v>224</v>
      </c>
      <c r="K24" s="54" t="s">
        <v>224</v>
      </c>
      <c r="L24" s="35" t="s">
        <v>224</v>
      </c>
      <c r="M24" s="26" t="s">
        <v>224</v>
      </c>
      <c r="N24" s="42" t="s">
        <v>224</v>
      </c>
      <c r="O24" s="54" t="s">
        <v>224</v>
      </c>
      <c r="P24" s="35" t="s">
        <v>224</v>
      </c>
      <c r="Q24" s="26" t="s">
        <v>224</v>
      </c>
      <c r="R24" s="42" t="s">
        <v>224</v>
      </c>
      <c r="S24" s="54" t="s">
        <v>224</v>
      </c>
      <c r="T24" s="35" t="s">
        <v>224</v>
      </c>
      <c r="U24" s="26" t="s">
        <v>224</v>
      </c>
      <c r="V24" s="42" t="s">
        <v>224</v>
      </c>
      <c r="W24" s="54">
        <v>1294666</v>
      </c>
      <c r="X24" s="35">
        <f>W24/W$111*100</f>
        <v>6.6764208537986236E-3</v>
      </c>
      <c r="Y24" s="26">
        <v>14169475</v>
      </c>
      <c r="Z24" s="42">
        <f>Y24/Y$111*100</f>
        <v>5.2155923808935509E-2</v>
      </c>
      <c r="AA24" s="54">
        <v>8982396</v>
      </c>
      <c r="AB24" s="35">
        <f>AA24/AA$111*100</f>
        <v>6.1271390241080317E-2</v>
      </c>
      <c r="AC24" s="26" t="s">
        <v>224</v>
      </c>
      <c r="AD24" s="42" t="s">
        <v>224</v>
      </c>
      <c r="AE24" s="26" t="s">
        <v>224</v>
      </c>
      <c r="AF24" s="70" t="s">
        <v>224</v>
      </c>
      <c r="AG24" s="54">
        <v>8264092</v>
      </c>
      <c r="AH24" s="73">
        <f>AG24/AG$111*100</f>
        <v>9.7901842566100294E-2</v>
      </c>
      <c r="AI24" s="54">
        <v>9851660</v>
      </c>
      <c r="AJ24" s="65">
        <f>AI24/AI$111*100</f>
        <v>8.1405091068607965E-2</v>
      </c>
      <c r="AK24" s="26">
        <v>6568493</v>
      </c>
      <c r="AL24" s="42">
        <f>AK24/AK$111*100</f>
        <v>3.9749050958974734E-2</v>
      </c>
      <c r="AM24" s="54">
        <v>5774858</v>
      </c>
      <c r="AN24" s="35">
        <f>AM24/AM$111*100</f>
        <v>2.6598108328897554E-2</v>
      </c>
      <c r="AO24" s="26">
        <v>8556668</v>
      </c>
      <c r="AP24" s="42">
        <f>AO24/AO$111*100</f>
        <v>3.9948226443645894E-2</v>
      </c>
      <c r="AQ24" s="54">
        <v>9276179</v>
      </c>
      <c r="AR24" s="35">
        <f>AQ24/AQ$111*100</f>
        <v>7.0590961936705082E-2</v>
      </c>
      <c r="AS24" s="26">
        <v>8536383</v>
      </c>
      <c r="AT24" s="42">
        <f>AS24/AS$111*100</f>
        <v>8.6752016720823749E-2</v>
      </c>
      <c r="AU24" s="54">
        <v>10334396</v>
      </c>
      <c r="AV24" s="35">
        <f>AU24/AU$111*100</f>
        <v>7.8728247489223024E-2</v>
      </c>
      <c r="AW24" s="26">
        <v>17642980</v>
      </c>
      <c r="AX24" s="42">
        <f>AW24/AW$111*100</f>
        <v>4.8818328975313012E-2</v>
      </c>
      <c r="AY24" s="54">
        <v>7629750</v>
      </c>
      <c r="AZ24" s="35">
        <f>AY24/AY$111*100</f>
        <v>4.4508512928111921E-2</v>
      </c>
      <c r="BA24" s="26">
        <v>9147501</v>
      </c>
      <c r="BB24" s="42">
        <f>BA24/BA$111*100</f>
        <v>5.5880587957450142E-2</v>
      </c>
      <c r="BC24" s="26">
        <v>10787251</v>
      </c>
      <c r="BD24" s="70">
        <f>BC24/BC$111*100</f>
        <v>8.4951590773718846E-2</v>
      </c>
      <c r="BE24" s="54" t="s">
        <v>224</v>
      </c>
      <c r="BF24" s="28" t="s">
        <v>224</v>
      </c>
      <c r="BG24" s="26" t="s">
        <v>224</v>
      </c>
      <c r="BH24" s="28" t="s">
        <v>224</v>
      </c>
      <c r="BI24" s="26" t="s">
        <v>224</v>
      </c>
      <c r="BJ24" s="35" t="s">
        <v>224</v>
      </c>
      <c r="BK24" s="26" t="s">
        <v>224</v>
      </c>
      <c r="BL24" s="35" t="s">
        <v>224</v>
      </c>
      <c r="BM24" s="26" t="s">
        <v>224</v>
      </c>
      <c r="BN24" s="35" t="s">
        <v>224</v>
      </c>
      <c r="BO24" s="26" t="s">
        <v>224</v>
      </c>
      <c r="BP24" s="35" t="s">
        <v>224</v>
      </c>
      <c r="BQ24" s="26" t="s">
        <v>224</v>
      </c>
      <c r="BR24" s="35" t="s">
        <v>224</v>
      </c>
      <c r="BS24" s="29" t="s">
        <v>224</v>
      </c>
      <c r="BT24" s="32" t="s">
        <v>224</v>
      </c>
      <c r="BU24" s="29" t="s">
        <v>224</v>
      </c>
      <c r="BV24" s="32" t="s">
        <v>224</v>
      </c>
      <c r="BW24" s="26" t="s">
        <v>224</v>
      </c>
      <c r="BX24" s="35" t="s">
        <v>224</v>
      </c>
      <c r="BY24" s="26" t="s">
        <v>224</v>
      </c>
      <c r="BZ24" s="35" t="s">
        <v>224</v>
      </c>
      <c r="CA24" s="26" t="s">
        <v>224</v>
      </c>
      <c r="CB24" s="70" t="s">
        <v>224</v>
      </c>
    </row>
    <row r="25" spans="1:83" ht="18" x14ac:dyDescent="0.25">
      <c r="A25" s="7" t="s">
        <v>255</v>
      </c>
      <c r="B25" s="6" t="s">
        <v>496</v>
      </c>
      <c r="C25" s="8" t="s">
        <v>256</v>
      </c>
      <c r="D25" s="8" t="s">
        <v>257</v>
      </c>
      <c r="E25" s="12">
        <v>100</v>
      </c>
      <c r="F25" s="12" t="s">
        <v>231</v>
      </c>
      <c r="G25" s="13">
        <v>848</v>
      </c>
      <c r="H25" s="76" t="s">
        <v>536</v>
      </c>
      <c r="I25" s="81" t="s">
        <v>224</v>
      </c>
      <c r="J25" s="42" t="s">
        <v>224</v>
      </c>
      <c r="K25" s="54" t="s">
        <v>224</v>
      </c>
      <c r="L25" s="35" t="s">
        <v>224</v>
      </c>
      <c r="M25" s="26" t="s">
        <v>224</v>
      </c>
      <c r="N25" s="42" t="s">
        <v>224</v>
      </c>
      <c r="O25" s="54" t="s">
        <v>224</v>
      </c>
      <c r="P25" s="35" t="s">
        <v>224</v>
      </c>
      <c r="Q25" s="26" t="s">
        <v>224</v>
      </c>
      <c r="R25" s="42" t="s">
        <v>224</v>
      </c>
      <c r="S25" s="54" t="s">
        <v>224</v>
      </c>
      <c r="T25" s="35" t="s">
        <v>224</v>
      </c>
      <c r="U25" s="26" t="s">
        <v>224</v>
      </c>
      <c r="V25" s="42" t="s">
        <v>224</v>
      </c>
      <c r="W25" s="54" t="s">
        <v>224</v>
      </c>
      <c r="X25" s="35" t="s">
        <v>224</v>
      </c>
      <c r="Y25" s="26" t="s">
        <v>224</v>
      </c>
      <c r="Z25" s="42" t="s">
        <v>224</v>
      </c>
      <c r="AA25" s="54" t="s">
        <v>224</v>
      </c>
      <c r="AB25" s="35" t="s">
        <v>224</v>
      </c>
      <c r="AC25" s="26" t="s">
        <v>224</v>
      </c>
      <c r="AD25" s="42" t="s">
        <v>224</v>
      </c>
      <c r="AE25" s="26" t="s">
        <v>224</v>
      </c>
      <c r="AF25" s="70" t="s">
        <v>224</v>
      </c>
      <c r="AG25" s="54">
        <v>36128686</v>
      </c>
      <c r="AH25" s="73">
        <f>AG25/AG$111*100</f>
        <v>0.42800406008210845</v>
      </c>
      <c r="AI25" s="54">
        <v>55707097</v>
      </c>
      <c r="AJ25" s="65">
        <f>AI25/AI$111*100</f>
        <v>0.46031240465594403</v>
      </c>
      <c r="AK25" s="26">
        <v>57230204</v>
      </c>
      <c r="AL25" s="42">
        <f>AK25/AK$111*100</f>
        <v>0.34632697259303158</v>
      </c>
      <c r="AM25" s="54">
        <v>85777029</v>
      </c>
      <c r="AN25" s="35">
        <f>AM25/AM$111*100</f>
        <v>0.39507581129665642</v>
      </c>
      <c r="AO25" s="26">
        <v>76759502</v>
      </c>
      <c r="AP25" s="42">
        <f>AO25/AO$111*100</f>
        <v>0.35836449042986007</v>
      </c>
      <c r="AQ25" s="54">
        <v>57460177</v>
      </c>
      <c r="AR25" s="35">
        <f>AQ25/AQ$111*100</f>
        <v>0.43726723767225034</v>
      </c>
      <c r="AS25" s="26">
        <v>46812964</v>
      </c>
      <c r="AT25" s="42">
        <f>AS25/AS$111*100</f>
        <v>0.47574236484929516</v>
      </c>
      <c r="AU25" s="54">
        <v>50553390</v>
      </c>
      <c r="AV25" s="35">
        <f>AU25/AU$111*100</f>
        <v>0.38511973020379836</v>
      </c>
      <c r="AW25" s="26">
        <v>97615240</v>
      </c>
      <c r="AX25" s="42">
        <f>AW25/AW$111*100</f>
        <v>0.27010249398481057</v>
      </c>
      <c r="AY25" s="54">
        <v>62003673</v>
      </c>
      <c r="AZ25" s="35">
        <f>AY25/AY$111*100</f>
        <v>0.36170140323220606</v>
      </c>
      <c r="BA25" s="26">
        <v>65184199</v>
      </c>
      <c r="BB25" s="42">
        <f>BA25/BA$111*100</f>
        <v>0.39819961382408525</v>
      </c>
      <c r="BC25" s="26">
        <v>69842585</v>
      </c>
      <c r="BD25" s="70">
        <f>BC25/BC$111*100</f>
        <v>0.55002323571581624</v>
      </c>
      <c r="BE25" s="54" t="s">
        <v>224</v>
      </c>
      <c r="BF25" s="28" t="s">
        <v>224</v>
      </c>
      <c r="BG25" s="26" t="s">
        <v>224</v>
      </c>
      <c r="BH25" s="28" t="s">
        <v>224</v>
      </c>
      <c r="BI25" s="26" t="s">
        <v>224</v>
      </c>
      <c r="BJ25" s="35" t="s">
        <v>224</v>
      </c>
      <c r="BK25" s="26" t="s">
        <v>224</v>
      </c>
      <c r="BL25" s="35" t="s">
        <v>224</v>
      </c>
      <c r="BM25" s="26" t="s">
        <v>224</v>
      </c>
      <c r="BN25" s="35" t="s">
        <v>224</v>
      </c>
      <c r="BO25" s="26" t="s">
        <v>224</v>
      </c>
      <c r="BP25" s="35" t="s">
        <v>224</v>
      </c>
      <c r="BQ25" s="26" t="s">
        <v>224</v>
      </c>
      <c r="BR25" s="35" t="s">
        <v>224</v>
      </c>
      <c r="BS25" s="29" t="s">
        <v>224</v>
      </c>
      <c r="BT25" s="32" t="s">
        <v>224</v>
      </c>
      <c r="BU25" s="29" t="s">
        <v>224</v>
      </c>
      <c r="BV25" s="32" t="s">
        <v>224</v>
      </c>
      <c r="BW25" s="26" t="s">
        <v>224</v>
      </c>
      <c r="BX25" s="35" t="s">
        <v>224</v>
      </c>
      <c r="BY25" s="26" t="s">
        <v>224</v>
      </c>
      <c r="BZ25" s="35" t="s">
        <v>224</v>
      </c>
      <c r="CA25" s="26" t="s">
        <v>224</v>
      </c>
      <c r="CB25" s="70" t="s">
        <v>224</v>
      </c>
    </row>
    <row r="26" spans="1:83" ht="18" x14ac:dyDescent="0.25">
      <c r="A26" s="7" t="s">
        <v>55</v>
      </c>
      <c r="B26" s="6" t="s">
        <v>93</v>
      </c>
      <c r="C26" s="8" t="s">
        <v>56</v>
      </c>
      <c r="D26" s="8" t="s">
        <v>57</v>
      </c>
      <c r="E26" s="12">
        <v>126</v>
      </c>
      <c r="F26" s="12" t="s">
        <v>34</v>
      </c>
      <c r="G26" s="13">
        <v>852.34822451317291</v>
      </c>
      <c r="H26" s="76" t="s">
        <v>97</v>
      </c>
      <c r="I26" s="81">
        <v>4462416</v>
      </c>
      <c r="J26" s="42">
        <f>I26/I$111*100</f>
        <v>0.22530278310444815</v>
      </c>
      <c r="K26" s="54" t="s">
        <v>224</v>
      </c>
      <c r="L26" s="35" t="s">
        <v>224</v>
      </c>
      <c r="M26" s="26" t="s">
        <v>224</v>
      </c>
      <c r="N26" s="42" t="s">
        <v>224</v>
      </c>
      <c r="O26" s="54">
        <v>5852368</v>
      </c>
      <c r="P26" s="35">
        <f>O26/O$111*100</f>
        <v>0.15709489900241272</v>
      </c>
      <c r="Q26" s="26">
        <v>5371873</v>
      </c>
      <c r="R26" s="42">
        <f>Q26/Q$111*100</f>
        <v>0.13630423242975073</v>
      </c>
      <c r="S26" s="54" t="s">
        <v>224</v>
      </c>
      <c r="T26" s="35" t="s">
        <v>224</v>
      </c>
      <c r="U26" s="26">
        <v>5099391</v>
      </c>
      <c r="V26" s="42">
        <f>U26/U$111*100</f>
        <v>0.27367516428138255</v>
      </c>
      <c r="W26" s="54" t="s">
        <v>224</v>
      </c>
      <c r="X26" s="35" t="s">
        <v>224</v>
      </c>
      <c r="Y26" s="26" t="s">
        <v>224</v>
      </c>
      <c r="Z26" s="42" t="s">
        <v>224</v>
      </c>
      <c r="AA26" s="54" t="s">
        <v>224</v>
      </c>
      <c r="AB26" s="35" t="s">
        <v>224</v>
      </c>
      <c r="AC26" s="26">
        <v>4694306</v>
      </c>
      <c r="AD26" s="42">
        <f>AC26/AC$111*100</f>
        <v>0.13337252760218751</v>
      </c>
      <c r="AE26" s="26">
        <v>9184820</v>
      </c>
      <c r="AF26" s="70">
        <f>AE26/AE$111*100</f>
        <v>0.30159806153462809</v>
      </c>
      <c r="AG26" s="54" t="s">
        <v>224</v>
      </c>
      <c r="AH26" s="73" t="s">
        <v>224</v>
      </c>
      <c r="AI26" s="54" t="s">
        <v>224</v>
      </c>
      <c r="AJ26" s="65" t="s">
        <v>224</v>
      </c>
      <c r="AK26" s="26" t="s">
        <v>224</v>
      </c>
      <c r="AL26" s="42" t="s">
        <v>224</v>
      </c>
      <c r="AM26" s="54" t="s">
        <v>224</v>
      </c>
      <c r="AN26" s="35" t="s">
        <v>224</v>
      </c>
      <c r="AO26" s="26" t="s">
        <v>224</v>
      </c>
      <c r="AP26" s="42" t="s">
        <v>224</v>
      </c>
      <c r="AQ26" s="54" t="s">
        <v>224</v>
      </c>
      <c r="AR26" s="35" t="s">
        <v>224</v>
      </c>
      <c r="AS26" s="26" t="s">
        <v>224</v>
      </c>
      <c r="AT26" s="42" t="s">
        <v>224</v>
      </c>
      <c r="AU26" s="54" t="s">
        <v>224</v>
      </c>
      <c r="AV26" s="35" t="s">
        <v>224</v>
      </c>
      <c r="AW26" s="26" t="s">
        <v>224</v>
      </c>
      <c r="AX26" s="42" t="s">
        <v>224</v>
      </c>
      <c r="AY26" s="54" t="s">
        <v>224</v>
      </c>
      <c r="AZ26" s="35" t="s">
        <v>224</v>
      </c>
      <c r="BA26" s="26" t="s">
        <v>224</v>
      </c>
      <c r="BB26" s="42" t="s">
        <v>224</v>
      </c>
      <c r="BC26" s="26" t="s">
        <v>224</v>
      </c>
      <c r="BD26" s="70" t="s">
        <v>224</v>
      </c>
      <c r="BE26" s="54">
        <v>3105033</v>
      </c>
      <c r="BF26" s="28">
        <f>BE26/BE$111*100</f>
        <v>0.28700246479349067</v>
      </c>
      <c r="BG26" s="26">
        <v>4523385</v>
      </c>
      <c r="BH26" s="28">
        <f>BG26/BG$111*100</f>
        <v>0.11354125272065414</v>
      </c>
      <c r="BI26" s="26">
        <v>6444000</v>
      </c>
      <c r="BJ26" s="35">
        <f>BI26/BI$111*100</f>
        <v>0.16411897201884454</v>
      </c>
      <c r="BK26" s="26">
        <v>6918094</v>
      </c>
      <c r="BL26" s="35">
        <f>BK26/BK$111*100</f>
        <v>0.35367526765163765</v>
      </c>
      <c r="BM26" s="26">
        <v>3530892</v>
      </c>
      <c r="BN26" s="35">
        <f>BM26/BM$111*100</f>
        <v>0.2882317461566084</v>
      </c>
      <c r="BO26" s="26">
        <v>4031093</v>
      </c>
      <c r="BP26" s="35">
        <f>BO26/BO$111*100</f>
        <v>0.17499328823323054</v>
      </c>
      <c r="BQ26" s="26">
        <v>4206774</v>
      </c>
      <c r="BR26" s="35">
        <f>BQ26/BQ$111*100</f>
        <v>0.45879888962740778</v>
      </c>
      <c r="BS26" s="44">
        <v>12295408</v>
      </c>
      <c r="BT26" s="35">
        <f>BS26/BS$111*100</f>
        <v>0.17786183274620437</v>
      </c>
      <c r="BU26" s="44">
        <v>18543450</v>
      </c>
      <c r="BV26" s="35">
        <f>BU26/BU$111*100</f>
        <v>0.22439418257420066</v>
      </c>
      <c r="BW26" s="26">
        <v>6504780</v>
      </c>
      <c r="BX26" s="35">
        <f>BW26/BW$111*100</f>
        <v>0.25044782982193514</v>
      </c>
      <c r="BY26" s="26">
        <v>4633182</v>
      </c>
      <c r="BZ26" s="35">
        <f>BY26/BY$111*100</f>
        <v>0.16385077270175502</v>
      </c>
      <c r="CA26" s="26">
        <v>5742693</v>
      </c>
      <c r="CB26" s="70">
        <f>CA26/CA$111*100</f>
        <v>0.21544703966121281</v>
      </c>
      <c r="CC26" s="74"/>
      <c r="CD26" s="74"/>
      <c r="CE26" s="74"/>
    </row>
    <row r="27" spans="1:83" ht="18" x14ac:dyDescent="0.25">
      <c r="A27" s="7" t="s">
        <v>316</v>
      </c>
      <c r="B27" s="6" t="s">
        <v>496</v>
      </c>
      <c r="C27" s="8" t="s">
        <v>317</v>
      </c>
      <c r="D27" s="8" t="s">
        <v>318</v>
      </c>
      <c r="E27" s="12">
        <v>100</v>
      </c>
      <c r="F27" s="12" t="s">
        <v>292</v>
      </c>
      <c r="G27" s="13">
        <v>856.24284077892321</v>
      </c>
      <c r="H27" s="76" t="s">
        <v>537</v>
      </c>
      <c r="I27" s="81" t="s">
        <v>224</v>
      </c>
      <c r="J27" s="42" t="s">
        <v>224</v>
      </c>
      <c r="K27" s="54" t="s">
        <v>224</v>
      </c>
      <c r="L27" s="35" t="s">
        <v>224</v>
      </c>
      <c r="M27" s="26" t="s">
        <v>224</v>
      </c>
      <c r="N27" s="42" t="s">
        <v>224</v>
      </c>
      <c r="O27" s="54" t="s">
        <v>224</v>
      </c>
      <c r="P27" s="35" t="s">
        <v>224</v>
      </c>
      <c r="Q27" s="26" t="s">
        <v>224</v>
      </c>
      <c r="R27" s="42" t="s">
        <v>224</v>
      </c>
      <c r="S27" s="54" t="s">
        <v>224</v>
      </c>
      <c r="T27" s="35" t="s">
        <v>224</v>
      </c>
      <c r="U27" s="26" t="s">
        <v>224</v>
      </c>
      <c r="V27" s="42" t="s">
        <v>224</v>
      </c>
      <c r="W27" s="54" t="s">
        <v>224</v>
      </c>
      <c r="X27" s="35" t="s">
        <v>224</v>
      </c>
      <c r="Y27" s="26" t="s">
        <v>224</v>
      </c>
      <c r="Z27" s="42" t="s">
        <v>224</v>
      </c>
      <c r="AA27" s="54" t="s">
        <v>224</v>
      </c>
      <c r="AB27" s="35" t="s">
        <v>224</v>
      </c>
      <c r="AC27" s="26" t="s">
        <v>224</v>
      </c>
      <c r="AD27" s="42" t="s">
        <v>224</v>
      </c>
      <c r="AE27" s="26" t="s">
        <v>224</v>
      </c>
      <c r="AF27" s="70" t="s">
        <v>224</v>
      </c>
      <c r="AG27" s="54">
        <v>9376109</v>
      </c>
      <c r="AH27" s="73">
        <f>AG27/AG$111*100</f>
        <v>0.11107552374787164</v>
      </c>
      <c r="AI27" s="54">
        <v>21343266</v>
      </c>
      <c r="AJ27" s="65">
        <f>AI27/AI$111*100</f>
        <v>0.17636119318282645</v>
      </c>
      <c r="AK27" s="26">
        <v>28273906</v>
      </c>
      <c r="AL27" s="42">
        <f>AK27/AK$111*100</f>
        <v>0.17109874828263674</v>
      </c>
      <c r="AM27" s="54">
        <v>23235645</v>
      </c>
      <c r="AN27" s="35">
        <f>AM27/AM$111*100</f>
        <v>0.10701980945709952</v>
      </c>
      <c r="AO27" s="26">
        <v>26816118</v>
      </c>
      <c r="AP27" s="42">
        <f>AO27/AO$111*100</f>
        <v>0.12519550299293236</v>
      </c>
      <c r="AQ27" s="54">
        <v>21826440</v>
      </c>
      <c r="AR27" s="35">
        <f>AQ27/AQ$111*100</f>
        <v>0.16609741955753304</v>
      </c>
      <c r="AS27" s="26">
        <v>20284999</v>
      </c>
      <c r="AT27" s="42">
        <f>AS27/AS$111*100</f>
        <v>0.20614873681627138</v>
      </c>
      <c r="AU27" s="54">
        <v>23223749</v>
      </c>
      <c r="AV27" s="35">
        <f>AU27/AU$111*100</f>
        <v>0.17692035982553753</v>
      </c>
      <c r="AW27" s="26">
        <v>36142940</v>
      </c>
      <c r="AX27" s="42">
        <f>AW27/AW$111*100</f>
        <v>0.10000793148634753</v>
      </c>
      <c r="AY27" s="54">
        <v>37618300</v>
      </c>
      <c r="AZ27" s="35">
        <f>AY27/AY$111*100</f>
        <v>0.21944815909873758</v>
      </c>
      <c r="BA27" s="26">
        <v>24489199</v>
      </c>
      <c r="BB27" s="42">
        <f>BA27/BA$111*100</f>
        <v>0.14960051261289833</v>
      </c>
      <c r="BC27" s="26">
        <v>20858921</v>
      </c>
      <c r="BD27" s="70">
        <f>BC27/BC$111*100</f>
        <v>0.16426784922065227</v>
      </c>
      <c r="BE27" s="54" t="s">
        <v>224</v>
      </c>
      <c r="BF27" s="28" t="s">
        <v>224</v>
      </c>
      <c r="BG27" s="26" t="s">
        <v>224</v>
      </c>
      <c r="BH27" s="28" t="s">
        <v>224</v>
      </c>
      <c r="BI27" s="26" t="s">
        <v>224</v>
      </c>
      <c r="BJ27" s="35" t="s">
        <v>224</v>
      </c>
      <c r="BK27" s="26" t="s">
        <v>224</v>
      </c>
      <c r="BL27" s="35" t="s">
        <v>224</v>
      </c>
      <c r="BM27" s="26" t="s">
        <v>224</v>
      </c>
      <c r="BN27" s="35" t="s">
        <v>224</v>
      </c>
      <c r="BO27" s="26" t="s">
        <v>224</v>
      </c>
      <c r="BP27" s="35" t="s">
        <v>224</v>
      </c>
      <c r="BQ27" s="26" t="s">
        <v>224</v>
      </c>
      <c r="BR27" s="35" t="s">
        <v>224</v>
      </c>
      <c r="BS27" s="44" t="s">
        <v>224</v>
      </c>
      <c r="BT27" s="35" t="s">
        <v>224</v>
      </c>
      <c r="BU27" s="44" t="s">
        <v>224</v>
      </c>
      <c r="BV27" s="35" t="s">
        <v>224</v>
      </c>
      <c r="BW27" s="26" t="s">
        <v>224</v>
      </c>
      <c r="BX27" s="35" t="s">
        <v>224</v>
      </c>
      <c r="BY27" s="26" t="s">
        <v>224</v>
      </c>
      <c r="BZ27" s="35" t="s">
        <v>224</v>
      </c>
      <c r="CA27" s="26" t="s">
        <v>224</v>
      </c>
      <c r="CB27" s="70" t="s">
        <v>224</v>
      </c>
    </row>
    <row r="28" spans="1:83" s="74" customFormat="1" ht="18" x14ac:dyDescent="0.25">
      <c r="A28" s="45" t="s">
        <v>258</v>
      </c>
      <c r="B28" s="46" t="s">
        <v>498</v>
      </c>
      <c r="C28" s="47" t="s">
        <v>259</v>
      </c>
      <c r="D28" s="47" t="s">
        <v>260</v>
      </c>
      <c r="E28" s="71">
        <v>102</v>
      </c>
      <c r="F28" s="71" t="s">
        <v>232</v>
      </c>
      <c r="G28" s="72">
        <v>860</v>
      </c>
      <c r="H28" s="59" t="s">
        <v>538</v>
      </c>
      <c r="I28" s="81" t="s">
        <v>224</v>
      </c>
      <c r="J28" s="42" t="s">
        <v>224</v>
      </c>
      <c r="K28" s="54" t="s">
        <v>224</v>
      </c>
      <c r="L28" s="35" t="s">
        <v>224</v>
      </c>
      <c r="M28" s="26" t="s">
        <v>224</v>
      </c>
      <c r="N28" s="42" t="s">
        <v>224</v>
      </c>
      <c r="O28" s="54" t="s">
        <v>224</v>
      </c>
      <c r="P28" s="35" t="s">
        <v>224</v>
      </c>
      <c r="Q28" s="26" t="s">
        <v>224</v>
      </c>
      <c r="R28" s="42" t="s">
        <v>224</v>
      </c>
      <c r="S28" s="54" t="s">
        <v>224</v>
      </c>
      <c r="T28" s="35" t="s">
        <v>224</v>
      </c>
      <c r="U28" s="26" t="s">
        <v>224</v>
      </c>
      <c r="V28" s="42" t="s">
        <v>224</v>
      </c>
      <c r="W28" s="54" t="s">
        <v>224</v>
      </c>
      <c r="X28" s="35" t="s">
        <v>224</v>
      </c>
      <c r="Y28" s="26" t="s">
        <v>224</v>
      </c>
      <c r="Z28" s="42" t="s">
        <v>224</v>
      </c>
      <c r="AA28" s="54" t="s">
        <v>224</v>
      </c>
      <c r="AB28" s="35" t="s">
        <v>224</v>
      </c>
      <c r="AC28" s="26" t="s">
        <v>224</v>
      </c>
      <c r="AD28" s="42" t="s">
        <v>224</v>
      </c>
      <c r="AE28" s="26" t="s">
        <v>224</v>
      </c>
      <c r="AF28" s="70" t="s">
        <v>224</v>
      </c>
      <c r="AG28" s="62">
        <v>44927655</v>
      </c>
      <c r="AH28" s="73">
        <f>AG28/AG$111*100</f>
        <v>0.53224240565981951</v>
      </c>
      <c r="AI28" s="62">
        <v>42077690</v>
      </c>
      <c r="AJ28" s="65">
        <f>AI28/AI$111*100</f>
        <v>0.34769147396546923</v>
      </c>
      <c r="AK28" s="33">
        <v>60228108</v>
      </c>
      <c r="AL28" s="42">
        <f>AK28/AK$111*100</f>
        <v>0.36446870447371016</v>
      </c>
      <c r="AM28" s="62">
        <v>86218075</v>
      </c>
      <c r="AN28" s="35">
        <f>AM28/AM$111*100</f>
        <v>0.39710720138209704</v>
      </c>
      <c r="AO28" s="33">
        <v>59852295</v>
      </c>
      <c r="AP28" s="42">
        <f>AO28/AO$111*100</f>
        <v>0.27943038503210538</v>
      </c>
      <c r="AQ28" s="62">
        <v>58580579</v>
      </c>
      <c r="AR28" s="35">
        <f>AQ28/AQ$111*100</f>
        <v>0.44579340506680021</v>
      </c>
      <c r="AS28" s="33">
        <v>40707850</v>
      </c>
      <c r="AT28" s="42">
        <f>AS28/AS$111*100</f>
        <v>0.41369841112667805</v>
      </c>
      <c r="AU28" s="62">
        <v>53234184</v>
      </c>
      <c r="AV28" s="35">
        <f>AU28/AU$111*100</f>
        <v>0.40554223128655387</v>
      </c>
      <c r="AW28" s="33">
        <v>74527409</v>
      </c>
      <c r="AX28" s="42">
        <f>AW28/AW$111*100</f>
        <v>0.20621819954677179</v>
      </c>
      <c r="AY28" s="62">
        <v>72617052</v>
      </c>
      <c r="AZ28" s="35">
        <f>AY28/AY$111*100</f>
        <v>0.42361505917538267</v>
      </c>
      <c r="BA28" s="33">
        <v>49451168</v>
      </c>
      <c r="BB28" s="42">
        <f>BA28/BA$111*100</f>
        <v>0.30208909985608573</v>
      </c>
      <c r="BC28" s="33">
        <v>60877457</v>
      </c>
      <c r="BD28" s="70">
        <f>BC28/BC$111*100</f>
        <v>0.47942119956313861</v>
      </c>
      <c r="BE28" s="62" t="s">
        <v>224</v>
      </c>
      <c r="BF28" s="65" t="s">
        <v>224</v>
      </c>
      <c r="BG28" s="33" t="s">
        <v>224</v>
      </c>
      <c r="BH28" s="65" t="s">
        <v>224</v>
      </c>
      <c r="BI28" s="33" t="s">
        <v>224</v>
      </c>
      <c r="BJ28" s="35" t="s">
        <v>224</v>
      </c>
      <c r="BK28" s="33" t="s">
        <v>224</v>
      </c>
      <c r="BL28" s="35" t="s">
        <v>224</v>
      </c>
      <c r="BM28" s="33" t="s">
        <v>224</v>
      </c>
      <c r="BN28" s="35" t="s">
        <v>224</v>
      </c>
      <c r="BO28" s="33" t="s">
        <v>224</v>
      </c>
      <c r="BP28" s="35" t="s">
        <v>224</v>
      </c>
      <c r="BQ28" s="33" t="s">
        <v>224</v>
      </c>
      <c r="BR28" s="35" t="s">
        <v>224</v>
      </c>
      <c r="BS28" s="44" t="s">
        <v>224</v>
      </c>
      <c r="BT28" s="35" t="s">
        <v>224</v>
      </c>
      <c r="BU28" s="44" t="s">
        <v>224</v>
      </c>
      <c r="BV28" s="35" t="s">
        <v>224</v>
      </c>
      <c r="BW28" s="33" t="s">
        <v>224</v>
      </c>
      <c r="BX28" s="35" t="s">
        <v>224</v>
      </c>
      <c r="BY28" s="33" t="s">
        <v>224</v>
      </c>
      <c r="BZ28" s="35" t="s">
        <v>224</v>
      </c>
      <c r="CA28" s="33" t="s">
        <v>224</v>
      </c>
      <c r="CB28" s="70" t="s">
        <v>224</v>
      </c>
      <c r="CC28"/>
      <c r="CD28"/>
      <c r="CE28"/>
    </row>
    <row r="29" spans="1:83" ht="31.5" customHeight="1" x14ac:dyDescent="0.25">
      <c r="A29" s="7" t="s">
        <v>58</v>
      </c>
      <c r="B29" s="6" t="s">
        <v>94</v>
      </c>
      <c r="C29" s="8" t="s">
        <v>59</v>
      </c>
      <c r="D29" s="8" t="s">
        <v>60</v>
      </c>
      <c r="E29" s="12">
        <v>122</v>
      </c>
      <c r="F29" s="12" t="s">
        <v>35</v>
      </c>
      <c r="G29" s="13">
        <v>860.36655211912944</v>
      </c>
      <c r="H29" s="76" t="s">
        <v>100</v>
      </c>
      <c r="I29" s="81" t="s">
        <v>224</v>
      </c>
      <c r="J29" s="42" t="s">
        <v>224</v>
      </c>
      <c r="K29" s="54" t="s">
        <v>224</v>
      </c>
      <c r="L29" s="35" t="s">
        <v>224</v>
      </c>
      <c r="M29" s="26" t="s">
        <v>224</v>
      </c>
      <c r="N29" s="42" t="s">
        <v>224</v>
      </c>
      <c r="O29" s="54" t="s">
        <v>224</v>
      </c>
      <c r="P29" s="35" t="s">
        <v>224</v>
      </c>
      <c r="Q29" s="26" t="s">
        <v>224</v>
      </c>
      <c r="R29" s="42" t="s">
        <v>224</v>
      </c>
      <c r="S29" s="54" t="s">
        <v>224</v>
      </c>
      <c r="T29" s="35" t="s">
        <v>224</v>
      </c>
      <c r="U29" s="26" t="s">
        <v>224</v>
      </c>
      <c r="V29" s="42" t="s">
        <v>224</v>
      </c>
      <c r="W29" s="54" t="s">
        <v>224</v>
      </c>
      <c r="X29" s="35" t="s">
        <v>224</v>
      </c>
      <c r="Y29" s="26" t="s">
        <v>224</v>
      </c>
      <c r="Z29" s="42" t="s">
        <v>224</v>
      </c>
      <c r="AA29" s="54" t="s">
        <v>224</v>
      </c>
      <c r="AB29" s="35" t="s">
        <v>224</v>
      </c>
      <c r="AC29" s="26" t="s">
        <v>224</v>
      </c>
      <c r="AD29" s="42" t="s">
        <v>224</v>
      </c>
      <c r="AE29" s="26" t="s">
        <v>224</v>
      </c>
      <c r="AF29" s="70" t="s">
        <v>224</v>
      </c>
      <c r="AG29" s="54" t="s">
        <v>224</v>
      </c>
      <c r="AH29" s="73" t="s">
        <v>224</v>
      </c>
      <c r="AI29" s="54" t="s">
        <v>224</v>
      </c>
      <c r="AJ29" s="65" t="s">
        <v>224</v>
      </c>
      <c r="AK29" s="26" t="s">
        <v>224</v>
      </c>
      <c r="AL29" s="42" t="s">
        <v>224</v>
      </c>
      <c r="AM29" s="54" t="s">
        <v>224</v>
      </c>
      <c r="AN29" s="35" t="s">
        <v>224</v>
      </c>
      <c r="AO29" s="26" t="s">
        <v>224</v>
      </c>
      <c r="AP29" s="42" t="s">
        <v>224</v>
      </c>
      <c r="AQ29" s="54" t="s">
        <v>224</v>
      </c>
      <c r="AR29" s="35" t="s">
        <v>224</v>
      </c>
      <c r="AS29" s="26" t="s">
        <v>224</v>
      </c>
      <c r="AT29" s="42" t="s">
        <v>224</v>
      </c>
      <c r="AU29" s="54" t="s">
        <v>224</v>
      </c>
      <c r="AV29" s="35" t="s">
        <v>224</v>
      </c>
      <c r="AW29" s="26" t="s">
        <v>224</v>
      </c>
      <c r="AX29" s="42" t="s">
        <v>224</v>
      </c>
      <c r="AY29" s="54" t="s">
        <v>224</v>
      </c>
      <c r="AZ29" s="35" t="s">
        <v>224</v>
      </c>
      <c r="BA29" s="26" t="s">
        <v>224</v>
      </c>
      <c r="BB29" s="42" t="s">
        <v>224</v>
      </c>
      <c r="BC29" s="26" t="s">
        <v>224</v>
      </c>
      <c r="BD29" s="70" t="s">
        <v>224</v>
      </c>
      <c r="BE29" s="54">
        <v>3815621</v>
      </c>
      <c r="BF29" s="28">
        <f>BE29/BE$111*100</f>
        <v>0.35268308958964478</v>
      </c>
      <c r="BG29" s="26">
        <v>8946434</v>
      </c>
      <c r="BH29" s="28">
        <f>BG29/BG$111*100</f>
        <v>0.22456397669945241</v>
      </c>
      <c r="BI29" s="26">
        <v>12744810</v>
      </c>
      <c r="BJ29" s="35">
        <f>BI29/BI$111*100</f>
        <v>0.32459111045553851</v>
      </c>
      <c r="BK29" s="26">
        <v>6772869</v>
      </c>
      <c r="BL29" s="35">
        <f>BK29/BK$111*100</f>
        <v>0.34625089747905702</v>
      </c>
      <c r="BM29" s="26" t="s">
        <v>224</v>
      </c>
      <c r="BN29" s="35" t="s">
        <v>224</v>
      </c>
      <c r="BO29" s="26">
        <v>8428076</v>
      </c>
      <c r="BP29" s="35">
        <f>BO29/BO$111*100</f>
        <v>0.36587018278158617</v>
      </c>
      <c r="BQ29" s="26">
        <v>3004954</v>
      </c>
      <c r="BR29" s="35">
        <f>BQ29/BQ$111*100</f>
        <v>0.32772608145373094</v>
      </c>
      <c r="BS29" s="43">
        <v>5057097.75</v>
      </c>
      <c r="BT29" s="35">
        <f>BS29/BS$111*100</f>
        <v>7.3154520304792359E-2</v>
      </c>
      <c r="BU29" s="29" t="s">
        <v>224</v>
      </c>
      <c r="BV29" s="35" t="s">
        <v>224</v>
      </c>
      <c r="BW29" s="26">
        <v>5543250</v>
      </c>
      <c r="BX29" s="35">
        <f>BW29/BW$111*100</f>
        <v>0.21342688494621526</v>
      </c>
      <c r="BY29" s="26" t="s">
        <v>224</v>
      </c>
      <c r="BZ29" s="35" t="s">
        <v>224</v>
      </c>
      <c r="CA29" s="26" t="s">
        <v>224</v>
      </c>
      <c r="CB29" s="70" t="s">
        <v>224</v>
      </c>
    </row>
    <row r="30" spans="1:83" ht="18" x14ac:dyDescent="0.25">
      <c r="A30" s="7" t="s">
        <v>160</v>
      </c>
      <c r="B30" s="6" t="s">
        <v>10</v>
      </c>
      <c r="C30" s="14" t="s">
        <v>161</v>
      </c>
      <c r="D30" s="8" t="s">
        <v>162</v>
      </c>
      <c r="E30" s="12">
        <v>136</v>
      </c>
      <c r="F30" s="12" t="s">
        <v>153</v>
      </c>
      <c r="G30" s="13">
        <v>923</v>
      </c>
      <c r="H30" s="76" t="s">
        <v>209</v>
      </c>
      <c r="I30" s="81" t="s">
        <v>224</v>
      </c>
      <c r="J30" s="42" t="s">
        <v>224</v>
      </c>
      <c r="K30" s="54" t="s">
        <v>224</v>
      </c>
      <c r="L30" s="35" t="s">
        <v>224</v>
      </c>
      <c r="M30" s="26" t="s">
        <v>224</v>
      </c>
      <c r="N30" s="42" t="s">
        <v>224</v>
      </c>
      <c r="O30" s="54" t="s">
        <v>224</v>
      </c>
      <c r="P30" s="35" t="s">
        <v>224</v>
      </c>
      <c r="Q30" s="26" t="s">
        <v>224</v>
      </c>
      <c r="R30" s="42" t="s">
        <v>224</v>
      </c>
      <c r="S30" s="54" t="s">
        <v>224</v>
      </c>
      <c r="T30" s="35" t="s">
        <v>224</v>
      </c>
      <c r="U30" s="26" t="s">
        <v>224</v>
      </c>
      <c r="V30" s="42" t="s">
        <v>224</v>
      </c>
      <c r="W30" s="54" t="s">
        <v>224</v>
      </c>
      <c r="X30" s="35" t="s">
        <v>224</v>
      </c>
      <c r="Y30" s="26" t="s">
        <v>224</v>
      </c>
      <c r="Z30" s="42" t="s">
        <v>224</v>
      </c>
      <c r="AA30" s="54" t="s">
        <v>224</v>
      </c>
      <c r="AB30" s="35" t="s">
        <v>224</v>
      </c>
      <c r="AC30" s="26" t="s">
        <v>224</v>
      </c>
      <c r="AD30" s="42" t="s">
        <v>224</v>
      </c>
      <c r="AE30" s="26" t="s">
        <v>224</v>
      </c>
      <c r="AF30" s="70" t="s">
        <v>224</v>
      </c>
      <c r="AG30" s="54" t="s">
        <v>224</v>
      </c>
      <c r="AH30" s="73" t="s">
        <v>224</v>
      </c>
      <c r="AI30" s="54" t="s">
        <v>224</v>
      </c>
      <c r="AJ30" s="65" t="s">
        <v>224</v>
      </c>
      <c r="AK30" s="26" t="s">
        <v>224</v>
      </c>
      <c r="AL30" s="42" t="s">
        <v>224</v>
      </c>
      <c r="AM30" s="54" t="s">
        <v>224</v>
      </c>
      <c r="AN30" s="35" t="s">
        <v>224</v>
      </c>
      <c r="AO30" s="26" t="s">
        <v>224</v>
      </c>
      <c r="AP30" s="42" t="s">
        <v>224</v>
      </c>
      <c r="AQ30" s="54" t="s">
        <v>224</v>
      </c>
      <c r="AR30" s="35" t="s">
        <v>224</v>
      </c>
      <c r="AS30" s="26" t="s">
        <v>224</v>
      </c>
      <c r="AT30" s="42" t="s">
        <v>224</v>
      </c>
      <c r="AU30" s="54" t="s">
        <v>224</v>
      </c>
      <c r="AV30" s="35" t="s">
        <v>224</v>
      </c>
      <c r="AW30" s="26" t="s">
        <v>224</v>
      </c>
      <c r="AX30" s="42" t="s">
        <v>224</v>
      </c>
      <c r="AY30" s="54" t="s">
        <v>224</v>
      </c>
      <c r="AZ30" s="35" t="s">
        <v>224</v>
      </c>
      <c r="BA30" s="26" t="s">
        <v>224</v>
      </c>
      <c r="BB30" s="42" t="s">
        <v>224</v>
      </c>
      <c r="BC30" s="26" t="s">
        <v>224</v>
      </c>
      <c r="BD30" s="70" t="s">
        <v>224</v>
      </c>
      <c r="BE30" s="54" t="s">
        <v>224</v>
      </c>
      <c r="BF30" s="28" t="s">
        <v>224</v>
      </c>
      <c r="BG30" s="26" t="s">
        <v>224</v>
      </c>
      <c r="BH30" s="28" t="s">
        <v>224</v>
      </c>
      <c r="BI30" s="26">
        <v>2463357</v>
      </c>
      <c r="BJ30" s="35">
        <f>BI30/BI$111*100</f>
        <v>6.2737991706304286E-2</v>
      </c>
      <c r="BK30" s="26" t="s">
        <v>224</v>
      </c>
      <c r="BL30" s="35" t="s">
        <v>224</v>
      </c>
      <c r="BM30" s="26" t="s">
        <v>224</v>
      </c>
      <c r="BN30" s="35" t="s">
        <v>224</v>
      </c>
      <c r="BO30" s="26" t="s">
        <v>224</v>
      </c>
      <c r="BP30" s="35" t="s">
        <v>224</v>
      </c>
      <c r="BQ30" s="26" t="s">
        <v>224</v>
      </c>
      <c r="BR30" s="35" t="s">
        <v>224</v>
      </c>
      <c r="BS30" s="43">
        <v>865797.25</v>
      </c>
      <c r="BT30" s="35">
        <f>BS30/BS$111*100</f>
        <v>1.2524373788297525E-2</v>
      </c>
      <c r="BU30" s="43">
        <v>2891060.6666666665</v>
      </c>
      <c r="BV30" s="35">
        <f>BU30/BU$111*100</f>
        <v>3.4984708620515073E-2</v>
      </c>
      <c r="BW30" s="26" t="s">
        <v>224</v>
      </c>
      <c r="BX30" s="35" t="s">
        <v>224</v>
      </c>
      <c r="BY30" s="26">
        <v>2413764</v>
      </c>
      <c r="BZ30" s="35">
        <f>BY30/BY$111*100</f>
        <v>8.5361873658250209E-2</v>
      </c>
      <c r="CA30" s="26" t="s">
        <v>224</v>
      </c>
      <c r="CB30" s="70" t="s">
        <v>224</v>
      </c>
    </row>
    <row r="31" spans="1:83" s="74" customFormat="1" ht="18" x14ac:dyDescent="0.25">
      <c r="A31" s="45" t="s">
        <v>13</v>
      </c>
      <c r="B31" s="46" t="s">
        <v>10</v>
      </c>
      <c r="C31" s="47" t="s">
        <v>14</v>
      </c>
      <c r="D31" s="47" t="s">
        <v>61</v>
      </c>
      <c r="E31" s="71">
        <v>136</v>
      </c>
      <c r="F31" s="71" t="s">
        <v>36</v>
      </c>
      <c r="G31" s="72">
        <v>929</v>
      </c>
      <c r="H31" s="59" t="s">
        <v>98</v>
      </c>
      <c r="I31" s="85">
        <v>3875220</v>
      </c>
      <c r="J31" s="42">
        <f>I31/I$111*100</f>
        <v>0.19565586246150507</v>
      </c>
      <c r="K31" s="62">
        <v>30746741</v>
      </c>
      <c r="L31" s="35">
        <f>K31/K$111*100</f>
        <v>0.15530865975573999</v>
      </c>
      <c r="M31" s="33">
        <v>32059312</v>
      </c>
      <c r="N31" s="42">
        <f>M31/M$111*100</f>
        <v>0.11106723320414233</v>
      </c>
      <c r="O31" s="62">
        <v>4381595</v>
      </c>
      <c r="P31" s="35">
        <f>O31/O$111*100</f>
        <v>0.11761499345127929</v>
      </c>
      <c r="Q31" s="33">
        <v>4551259</v>
      </c>
      <c r="R31" s="42">
        <f>Q31/Q$111*100</f>
        <v>0.11548222837434818</v>
      </c>
      <c r="S31" s="62">
        <v>17332273</v>
      </c>
      <c r="T31" s="35">
        <f t="shared" ref="T31:T36" si="4">S31/S$111*100</f>
        <v>0.17613442233074772</v>
      </c>
      <c r="U31" s="33">
        <v>6437968</v>
      </c>
      <c r="V31" s="42">
        <f t="shared" ref="V31:V36" si="5">U31/U$111*100</f>
        <v>0.3455141898391953</v>
      </c>
      <c r="W31" s="62">
        <v>24905509</v>
      </c>
      <c r="X31" s="35">
        <f>W31/W$111*100</f>
        <v>0.12843440675978926</v>
      </c>
      <c r="Y31" s="33">
        <v>37035103</v>
      </c>
      <c r="Z31" s="42">
        <f>Y31/Y$111*100</f>
        <v>0.13632121234725203</v>
      </c>
      <c r="AA31" s="62">
        <v>19374926</v>
      </c>
      <c r="AB31" s="35">
        <f>AA31/AA$111*100</f>
        <v>0.13216169180673545</v>
      </c>
      <c r="AC31" s="33">
        <v>4667288</v>
      </c>
      <c r="AD31" s="42">
        <f>AC31/AC$111*100</f>
        <v>0.13260490424087362</v>
      </c>
      <c r="AE31" s="33">
        <v>12242365</v>
      </c>
      <c r="AF31" s="70">
        <f>AE31/AE$111*100</f>
        <v>0.40199737747711739</v>
      </c>
      <c r="AG31" s="62">
        <v>5855977</v>
      </c>
      <c r="AH31" s="73">
        <f>AG31/AG$111*100</f>
        <v>6.9373736198084957E-2</v>
      </c>
      <c r="AI31" s="62">
        <v>11632212</v>
      </c>
      <c r="AJ31" s="65">
        <f>AI31/AI$111*100</f>
        <v>9.611794125958005E-2</v>
      </c>
      <c r="AK31" s="33">
        <v>13621094</v>
      </c>
      <c r="AL31" s="42">
        <f>AK31/AK$111*100</f>
        <v>8.2427667887137124E-2</v>
      </c>
      <c r="AM31" s="62">
        <v>20597947</v>
      </c>
      <c r="AN31" s="35">
        <f>AM31/AM$111*100</f>
        <v>9.4870977893982911E-2</v>
      </c>
      <c r="AO31" s="33">
        <v>12123184</v>
      </c>
      <c r="AP31" s="42">
        <f>AO31/AO$111*100</f>
        <v>5.6599099047664907E-2</v>
      </c>
      <c r="AQ31" s="62">
        <v>13192591</v>
      </c>
      <c r="AR31" s="35">
        <f>AQ31/AQ$111*100</f>
        <v>0.10039453627700781</v>
      </c>
      <c r="AS31" s="33">
        <v>5712859</v>
      </c>
      <c r="AT31" s="42">
        <f>AS31/AS$111*100</f>
        <v>5.8057615209124107E-2</v>
      </c>
      <c r="AU31" s="62">
        <v>22730162</v>
      </c>
      <c r="AV31" s="35">
        <f>AU31/AU$111*100</f>
        <v>0.17316017495421435</v>
      </c>
      <c r="AW31" s="33">
        <v>35494762</v>
      </c>
      <c r="AX31" s="42">
        <f>AW31/AW$111*100</f>
        <v>9.8214415490831999E-2</v>
      </c>
      <c r="AY31" s="62">
        <v>20359553</v>
      </c>
      <c r="AZ31" s="35">
        <f>AY31/AY$111*100</f>
        <v>0.11876842988447589</v>
      </c>
      <c r="BA31" s="33">
        <v>14771299</v>
      </c>
      <c r="BB31" s="42">
        <f>BA31/BA$111*100</f>
        <v>9.0235450426875655E-2</v>
      </c>
      <c r="BC31" s="33">
        <v>13527341</v>
      </c>
      <c r="BD31" s="70">
        <f>BC31/BC$111*100</f>
        <v>0.10653030479114176</v>
      </c>
      <c r="BE31" s="62">
        <v>13372666</v>
      </c>
      <c r="BF31" s="65">
        <f>BE31/BE$111*100</f>
        <v>1.2360538850505323</v>
      </c>
      <c r="BG31" s="33">
        <v>28773188</v>
      </c>
      <c r="BH31" s="65">
        <f>BG31/BG$111*100</f>
        <v>0.72223430247190823</v>
      </c>
      <c r="BI31" s="33">
        <v>28744468</v>
      </c>
      <c r="BJ31" s="35">
        <f>BI31/BI$111*100</f>
        <v>0.73207829599450225</v>
      </c>
      <c r="BK31" s="33">
        <v>15186170</v>
      </c>
      <c r="BL31" s="35">
        <f>BK31/BK$111*100</f>
        <v>0.77636596718016126</v>
      </c>
      <c r="BM31" s="33">
        <v>10007943</v>
      </c>
      <c r="BN31" s="35">
        <f>BM31/BM$111*100</f>
        <v>0.81696265032343285</v>
      </c>
      <c r="BO31" s="33">
        <v>20370494</v>
      </c>
      <c r="BP31" s="35">
        <f>BO31/BO$111*100</f>
        <v>0.88430103894782208</v>
      </c>
      <c r="BQ31" s="33">
        <v>9836786</v>
      </c>
      <c r="BR31" s="35">
        <f>BQ31/BQ$111*100</f>
        <v>1.0728188617459435</v>
      </c>
      <c r="BS31" s="86">
        <v>45902349.75</v>
      </c>
      <c r="BT31" s="35">
        <f>BS31/BS$111*100</f>
        <v>0.66401017793734662</v>
      </c>
      <c r="BU31" s="86">
        <v>45164920.666666664</v>
      </c>
      <c r="BV31" s="35">
        <f>BU31/BU$111*100</f>
        <v>0.54654044711341687</v>
      </c>
      <c r="BW31" s="33">
        <v>44264682</v>
      </c>
      <c r="BX31" s="35">
        <f>BW31/BW$111*100</f>
        <v>1.7042841640544457</v>
      </c>
      <c r="BY31" s="33">
        <v>18180563</v>
      </c>
      <c r="BZ31" s="35">
        <f>BY31/BY$111*100</f>
        <v>0.64294890546128702</v>
      </c>
      <c r="CA31" s="33">
        <v>23490306</v>
      </c>
      <c r="CB31" s="70">
        <f>CA31/CA$111*100</f>
        <v>0.88127937335950657</v>
      </c>
    </row>
    <row r="32" spans="1:83" ht="18" x14ac:dyDescent="0.25">
      <c r="A32" s="7" t="s">
        <v>55</v>
      </c>
      <c r="B32" s="6" t="s">
        <v>93</v>
      </c>
      <c r="C32" s="8" t="s">
        <v>56</v>
      </c>
      <c r="D32" s="8" t="s">
        <v>126</v>
      </c>
      <c r="E32" s="12">
        <v>126</v>
      </c>
      <c r="F32" s="12" t="s">
        <v>37</v>
      </c>
      <c r="G32" s="13">
        <v>947.3081328751432</v>
      </c>
      <c r="H32" s="76" t="s">
        <v>100</v>
      </c>
      <c r="I32" s="85">
        <v>4516572</v>
      </c>
      <c r="J32" s="42">
        <f>I32/I$111*100</f>
        <v>0.22803706370979837</v>
      </c>
      <c r="K32" s="54" t="s">
        <v>224</v>
      </c>
      <c r="L32" s="35" t="s">
        <v>224</v>
      </c>
      <c r="M32" s="26" t="s">
        <v>224</v>
      </c>
      <c r="N32" s="42" t="s">
        <v>224</v>
      </c>
      <c r="O32" s="54">
        <v>6758965</v>
      </c>
      <c r="P32" s="35">
        <f>O32/O$111*100</f>
        <v>0.18143064893319122</v>
      </c>
      <c r="Q32" s="26">
        <v>6392480</v>
      </c>
      <c r="R32" s="42">
        <f>Q32/Q$111*100</f>
        <v>0.16220079657924394</v>
      </c>
      <c r="S32" s="54">
        <v>13003909</v>
      </c>
      <c r="T32" s="35">
        <f t="shared" si="4"/>
        <v>0.13214862238533925</v>
      </c>
      <c r="U32" s="26">
        <v>3007898</v>
      </c>
      <c r="V32" s="42">
        <f t="shared" si="5"/>
        <v>0.16142848808644836</v>
      </c>
      <c r="W32" s="54" t="s">
        <v>224</v>
      </c>
      <c r="X32" s="35" t="s">
        <v>224</v>
      </c>
      <c r="Y32" s="26" t="s">
        <v>224</v>
      </c>
      <c r="Z32" s="42" t="s">
        <v>224</v>
      </c>
      <c r="AA32" s="54" t="s">
        <v>224</v>
      </c>
      <c r="AB32" s="35" t="s">
        <v>224</v>
      </c>
      <c r="AC32" s="26">
        <v>5442259</v>
      </c>
      <c r="AD32" s="42">
        <f>AC32/AC$111*100</f>
        <v>0.15462303452219633</v>
      </c>
      <c r="AE32" s="26">
        <v>10021325</v>
      </c>
      <c r="AF32" s="70">
        <f>AE32/AE$111*100</f>
        <v>0.3290660235049252</v>
      </c>
      <c r="AG32" s="54" t="s">
        <v>224</v>
      </c>
      <c r="AH32" s="73" t="s">
        <v>224</v>
      </c>
      <c r="AI32" s="54" t="s">
        <v>224</v>
      </c>
      <c r="AJ32" s="65" t="s">
        <v>224</v>
      </c>
      <c r="AK32" s="26" t="s">
        <v>224</v>
      </c>
      <c r="AL32" s="42" t="s">
        <v>224</v>
      </c>
      <c r="AM32" s="54" t="s">
        <v>224</v>
      </c>
      <c r="AN32" s="35" t="s">
        <v>224</v>
      </c>
      <c r="AO32" s="26" t="s">
        <v>224</v>
      </c>
      <c r="AP32" s="42" t="s">
        <v>224</v>
      </c>
      <c r="AQ32" s="54" t="s">
        <v>224</v>
      </c>
      <c r="AR32" s="35" t="s">
        <v>224</v>
      </c>
      <c r="AS32" s="26" t="s">
        <v>224</v>
      </c>
      <c r="AT32" s="42" t="s">
        <v>224</v>
      </c>
      <c r="AU32" s="54" t="s">
        <v>224</v>
      </c>
      <c r="AV32" s="35" t="s">
        <v>224</v>
      </c>
      <c r="AW32" s="26" t="s">
        <v>224</v>
      </c>
      <c r="AX32" s="42" t="s">
        <v>224</v>
      </c>
      <c r="AY32" s="54" t="s">
        <v>224</v>
      </c>
      <c r="AZ32" s="35" t="s">
        <v>224</v>
      </c>
      <c r="BA32" s="26" t="s">
        <v>224</v>
      </c>
      <c r="BB32" s="42" t="s">
        <v>224</v>
      </c>
      <c r="BC32" s="26" t="s">
        <v>224</v>
      </c>
      <c r="BD32" s="70" t="s">
        <v>224</v>
      </c>
      <c r="BE32" s="54">
        <v>3678750</v>
      </c>
      <c r="BF32" s="28">
        <f>BE32/BE$111*100</f>
        <v>0.34003191507434988</v>
      </c>
      <c r="BG32" s="26">
        <v>8792574</v>
      </c>
      <c r="BH32" s="28">
        <f>BG32/BG$111*100</f>
        <v>0.22070194480440039</v>
      </c>
      <c r="BI32" s="26">
        <v>6960679</v>
      </c>
      <c r="BJ32" s="35">
        <f>BI32/BI$111*100</f>
        <v>0.1772780077643015</v>
      </c>
      <c r="BK32" s="26">
        <v>8297447</v>
      </c>
      <c r="BL32" s="35">
        <f>BK32/BK$111*100</f>
        <v>0.42419223973399001</v>
      </c>
      <c r="BM32" s="26">
        <v>4903928</v>
      </c>
      <c r="BN32" s="35">
        <f>BM32/BM$111*100</f>
        <v>0.40031463167558912</v>
      </c>
      <c r="BO32" s="26">
        <v>7571102</v>
      </c>
      <c r="BP32" s="35">
        <f>BO32/BO$111*100</f>
        <v>0.32866818863499009</v>
      </c>
      <c r="BQ32" s="26">
        <v>4466042</v>
      </c>
      <c r="BR32" s="35">
        <f>BQ32/BQ$111*100</f>
        <v>0.48707515797838619</v>
      </c>
      <c r="BS32" s="43">
        <v>27309238</v>
      </c>
      <c r="BT32" s="35">
        <f>BS32/BS$111*100</f>
        <v>0.39504757561378107</v>
      </c>
      <c r="BU32" s="43">
        <v>22596014.333333299</v>
      </c>
      <c r="BV32" s="35">
        <f>BU32/BU$111*100</f>
        <v>0.27343424043331999</v>
      </c>
      <c r="BW32" s="26">
        <v>15436769</v>
      </c>
      <c r="BX32" s="35">
        <f>BW32/BW$111*100</f>
        <v>0.59434835544207865</v>
      </c>
      <c r="BY32" s="26">
        <v>7567136</v>
      </c>
      <c r="BZ32" s="35">
        <f>BY32/BY$111*100</f>
        <v>0.26760897386272925</v>
      </c>
      <c r="CA32" s="26">
        <v>7596040</v>
      </c>
      <c r="CB32" s="70">
        <f>CA32/CA$111*100</f>
        <v>0.28497855120379217</v>
      </c>
    </row>
    <row r="33" spans="1:80" ht="45" x14ac:dyDescent="0.25">
      <c r="A33" s="7" t="s">
        <v>190</v>
      </c>
      <c r="B33" s="6" t="s">
        <v>95</v>
      </c>
      <c r="C33" s="8" t="s">
        <v>191</v>
      </c>
      <c r="D33" s="8" t="s">
        <v>130</v>
      </c>
      <c r="E33" s="12">
        <v>134</v>
      </c>
      <c r="F33" s="12" t="s">
        <v>189</v>
      </c>
      <c r="G33" s="13">
        <v>951.2027491408935</v>
      </c>
      <c r="H33" s="76" t="s">
        <v>100</v>
      </c>
      <c r="I33" s="85">
        <v>8245956</v>
      </c>
      <c r="J33" s="42">
        <f>I33/I$111*100</f>
        <v>0.41632981688771797</v>
      </c>
      <c r="K33" s="54">
        <v>97158397</v>
      </c>
      <c r="L33" s="35">
        <f>K33/K$111*100</f>
        <v>0.49076877520404871</v>
      </c>
      <c r="M33" s="26">
        <v>118998729</v>
      </c>
      <c r="N33" s="42">
        <f>M33/M$111*100</f>
        <v>0.4122627330505263</v>
      </c>
      <c r="O33" s="54">
        <v>12934502</v>
      </c>
      <c r="P33" s="35">
        <f>O33/O$111*100</f>
        <v>0.3472003615180223</v>
      </c>
      <c r="Q33" s="26">
        <v>18752261</v>
      </c>
      <c r="R33" s="42">
        <f>Q33/Q$111*100</f>
        <v>0.47581403021392166</v>
      </c>
      <c r="S33" s="54">
        <v>36757030</v>
      </c>
      <c r="T33" s="35">
        <f t="shared" si="4"/>
        <v>0.37353313357364976</v>
      </c>
      <c r="U33" s="26">
        <v>9753980</v>
      </c>
      <c r="V33" s="42">
        <f t="shared" si="5"/>
        <v>0.52347860340525365</v>
      </c>
      <c r="W33" s="54">
        <v>87688912</v>
      </c>
      <c r="X33" s="35">
        <f>W33/W$111*100</f>
        <v>0.4522000892305138</v>
      </c>
      <c r="Y33" s="26">
        <v>120902392</v>
      </c>
      <c r="Z33" s="42">
        <f>Y33/Y$111*100</f>
        <v>0.44502537641444401</v>
      </c>
      <c r="AA33" s="54">
        <v>63809379</v>
      </c>
      <c r="AB33" s="35">
        <f>AA33/AA$111*100</f>
        <v>0.43526130018649761</v>
      </c>
      <c r="AC33" s="26">
        <v>16012227</v>
      </c>
      <c r="AD33" s="42">
        <f>AC33/AC$111*100</f>
        <v>0.45493224931011994</v>
      </c>
      <c r="AE33" s="26">
        <v>20986860</v>
      </c>
      <c r="AF33" s="70">
        <f>AE33/AE$111*100</f>
        <v>0.68913667265102907</v>
      </c>
      <c r="AG33" s="54">
        <v>9928228</v>
      </c>
      <c r="AH33" s="73">
        <f>AG33/AG$111*100</f>
        <v>0.11761628677613327</v>
      </c>
      <c r="AI33" s="54">
        <v>20220825</v>
      </c>
      <c r="AJ33" s="65">
        <f>AI33/AI$111*100</f>
        <v>0.16708636926237658</v>
      </c>
      <c r="AK33" s="26">
        <v>27452670</v>
      </c>
      <c r="AL33" s="42">
        <f>AK33/AK$111*100</f>
        <v>0.16612906168734851</v>
      </c>
      <c r="AM33" s="54">
        <v>27292234</v>
      </c>
      <c r="AN33" s="35">
        <f>AM33/AM$111*100</f>
        <v>0.12570383487691317</v>
      </c>
      <c r="AO33" s="26">
        <v>19793906</v>
      </c>
      <c r="AP33" s="42">
        <f t="shared" ref="AP33:AP38" si="6">AO33/AO$111*100</f>
        <v>9.2411139370166179E-2</v>
      </c>
      <c r="AQ33" s="54">
        <v>15834569</v>
      </c>
      <c r="AR33" s="35">
        <f>AQ33/AQ$111*100</f>
        <v>0.12049977232685251</v>
      </c>
      <c r="AS33" s="26">
        <v>10961645</v>
      </c>
      <c r="AT33" s="42">
        <f>AS33/AS$111*100</f>
        <v>0.11139903286060783</v>
      </c>
      <c r="AU33" s="54">
        <v>16748346</v>
      </c>
      <c r="AV33" s="35">
        <f>AU33/AU$111*100</f>
        <v>0.12759022674601772</v>
      </c>
      <c r="AW33" s="26">
        <v>22500388</v>
      </c>
      <c r="AX33" s="42">
        <f>AW33/AW$111*100</f>
        <v>6.2258832887425203E-2</v>
      </c>
      <c r="AY33" s="54">
        <v>21794325</v>
      </c>
      <c r="AZ33" s="35">
        <f t="shared" ref="AZ33:AZ38" si="7">AY33/AY$111*100</f>
        <v>0.12713824122965667</v>
      </c>
      <c r="BA33" s="26">
        <v>28340376</v>
      </c>
      <c r="BB33" s="42">
        <f>BA33/BA$111*100</f>
        <v>0.17312672322366615</v>
      </c>
      <c r="BC33" s="26">
        <v>11912680</v>
      </c>
      <c r="BD33" s="70">
        <f>BC33/BC$111*100</f>
        <v>9.3814551675701727E-2</v>
      </c>
      <c r="BE33" s="54" t="s">
        <v>224</v>
      </c>
      <c r="BF33" s="28" t="s">
        <v>224</v>
      </c>
      <c r="BG33" s="26" t="s">
        <v>224</v>
      </c>
      <c r="BH33" s="28" t="s">
        <v>224</v>
      </c>
      <c r="BI33" s="26" t="s">
        <v>224</v>
      </c>
      <c r="BJ33" s="35" t="s">
        <v>224</v>
      </c>
      <c r="BK33" s="26" t="s">
        <v>224</v>
      </c>
      <c r="BL33" s="35" t="s">
        <v>224</v>
      </c>
      <c r="BM33" s="26" t="s">
        <v>224</v>
      </c>
      <c r="BN33" s="35" t="s">
        <v>224</v>
      </c>
      <c r="BO33" s="26" t="s">
        <v>224</v>
      </c>
      <c r="BP33" s="35" t="s">
        <v>224</v>
      </c>
      <c r="BQ33" s="26" t="s">
        <v>224</v>
      </c>
      <c r="BR33" s="35" t="s">
        <v>224</v>
      </c>
      <c r="BS33" s="43" t="s">
        <v>224</v>
      </c>
      <c r="BT33" s="35" t="s">
        <v>224</v>
      </c>
      <c r="BU33" s="43">
        <v>10833462.6666667</v>
      </c>
      <c r="BV33" s="35">
        <f>BU33/BU$111*100</f>
        <v>0.13109566987452681</v>
      </c>
      <c r="BW33" s="26" t="s">
        <v>224</v>
      </c>
      <c r="BX33" s="35" t="s">
        <v>224</v>
      </c>
      <c r="BY33" s="26">
        <v>3298828</v>
      </c>
      <c r="BZ33" s="35">
        <f>BY33/BY$111*100</f>
        <v>0.11666183560459853</v>
      </c>
      <c r="CA33" s="26">
        <v>3106224</v>
      </c>
      <c r="CB33" s="70">
        <f>CA33/CA$111*100</f>
        <v>0.11653535463668546</v>
      </c>
    </row>
    <row r="34" spans="1:80" ht="18" x14ac:dyDescent="0.25">
      <c r="A34" s="7" t="s">
        <v>319</v>
      </c>
      <c r="B34" s="6" t="s">
        <v>499</v>
      </c>
      <c r="C34" s="8" t="s">
        <v>320</v>
      </c>
      <c r="D34" s="8" t="s">
        <v>321</v>
      </c>
      <c r="E34" s="12">
        <v>106</v>
      </c>
      <c r="F34" s="12" t="s">
        <v>293</v>
      </c>
      <c r="G34" s="13">
        <v>955.36464299350894</v>
      </c>
      <c r="H34" s="76" t="s">
        <v>539</v>
      </c>
      <c r="I34" s="85" t="s">
        <v>224</v>
      </c>
      <c r="J34" s="42" t="s">
        <v>224</v>
      </c>
      <c r="K34" s="54" t="s">
        <v>224</v>
      </c>
      <c r="L34" s="35" t="s">
        <v>224</v>
      </c>
      <c r="M34" s="26" t="s">
        <v>224</v>
      </c>
      <c r="N34" s="42" t="s">
        <v>224</v>
      </c>
      <c r="O34" s="54" t="s">
        <v>224</v>
      </c>
      <c r="P34" s="35" t="s">
        <v>224</v>
      </c>
      <c r="Q34" s="26" t="s">
        <v>224</v>
      </c>
      <c r="R34" s="42" t="s">
        <v>224</v>
      </c>
      <c r="S34" s="54">
        <v>5783381</v>
      </c>
      <c r="T34" s="35">
        <f t="shared" si="4"/>
        <v>5.87720070849116E-2</v>
      </c>
      <c r="U34" s="26">
        <v>2954948</v>
      </c>
      <c r="V34" s="42">
        <f t="shared" si="5"/>
        <v>0.15858675660347341</v>
      </c>
      <c r="W34" s="54" t="s">
        <v>224</v>
      </c>
      <c r="X34" s="35" t="s">
        <v>224</v>
      </c>
      <c r="Y34" s="26">
        <v>23684902</v>
      </c>
      <c r="Z34" s="42">
        <f>Y34/Y$111*100</f>
        <v>8.718092548482595E-2</v>
      </c>
      <c r="AA34" s="54" t="s">
        <v>224</v>
      </c>
      <c r="AB34" s="35" t="s">
        <v>224</v>
      </c>
      <c r="AC34" s="26" t="s">
        <v>224</v>
      </c>
      <c r="AD34" s="42" t="s">
        <v>224</v>
      </c>
      <c r="AE34" s="26" t="s">
        <v>224</v>
      </c>
      <c r="AF34" s="70" t="s">
        <v>224</v>
      </c>
      <c r="AG34" s="54">
        <v>12617398</v>
      </c>
      <c r="AH34" s="73">
        <f>AG34/AG$111*100</f>
        <v>0.14947395462076518</v>
      </c>
      <c r="AI34" s="54">
        <v>12712468</v>
      </c>
      <c r="AJ34" s="65">
        <f>AI34/AI$111*100</f>
        <v>0.10504418699455367</v>
      </c>
      <c r="AK34" s="26">
        <v>18193156</v>
      </c>
      <c r="AL34" s="42">
        <f>AK34/AK$111*100</f>
        <v>0.11009537270551661</v>
      </c>
      <c r="AM34" s="54">
        <v>25247318</v>
      </c>
      <c r="AN34" s="35">
        <f>AM34/AM$111*100</f>
        <v>0.11628526609279832</v>
      </c>
      <c r="AO34" s="26">
        <v>20834069</v>
      </c>
      <c r="AP34" s="42">
        <f t="shared" si="6"/>
        <v>9.726731318248448E-2</v>
      </c>
      <c r="AQ34" s="54">
        <v>24202912</v>
      </c>
      <c r="AR34" s="35">
        <f>AQ34/AQ$111*100</f>
        <v>0.1841821767076102</v>
      </c>
      <c r="AS34" s="26">
        <v>9152894</v>
      </c>
      <c r="AT34" s="42">
        <f>AS34/AS$111*100</f>
        <v>9.301738374811995E-2</v>
      </c>
      <c r="AU34" s="54">
        <v>17351418</v>
      </c>
      <c r="AV34" s="35">
        <f>AU34/AU$111*100</f>
        <v>0.13218447702148817</v>
      </c>
      <c r="AW34" s="26">
        <v>31098369</v>
      </c>
      <c r="AX34" s="42">
        <f>AW34/AW$111*100</f>
        <v>8.6049545396394256E-2</v>
      </c>
      <c r="AY34" s="54">
        <v>19134151</v>
      </c>
      <c r="AZ34" s="35">
        <f t="shared" si="7"/>
        <v>0.11161998848611629</v>
      </c>
      <c r="BA34" s="26">
        <v>21001417</v>
      </c>
      <c r="BB34" s="42">
        <f>BA34/BA$111*100</f>
        <v>0.12829422264065221</v>
      </c>
      <c r="BC34" s="26">
        <v>22977314</v>
      </c>
      <c r="BD34" s="70">
        <f>BC34/BC$111*100</f>
        <v>0.18095058472332209</v>
      </c>
      <c r="BE34" s="54" t="s">
        <v>224</v>
      </c>
      <c r="BF34" s="28" t="s">
        <v>224</v>
      </c>
      <c r="BG34" s="26" t="s">
        <v>224</v>
      </c>
      <c r="BH34" s="28" t="s">
        <v>224</v>
      </c>
      <c r="BI34" s="26" t="s">
        <v>224</v>
      </c>
      <c r="BJ34" s="35" t="s">
        <v>224</v>
      </c>
      <c r="BK34" s="26" t="s">
        <v>224</v>
      </c>
      <c r="BL34" s="35" t="s">
        <v>224</v>
      </c>
      <c r="BM34" s="26" t="s">
        <v>224</v>
      </c>
      <c r="BN34" s="35" t="s">
        <v>224</v>
      </c>
      <c r="BO34" s="26" t="s">
        <v>224</v>
      </c>
      <c r="BP34" s="35" t="s">
        <v>224</v>
      </c>
      <c r="BQ34" s="26" t="s">
        <v>224</v>
      </c>
      <c r="BR34" s="35" t="s">
        <v>224</v>
      </c>
      <c r="BS34" s="43" t="s">
        <v>224</v>
      </c>
      <c r="BT34" s="35" t="s">
        <v>224</v>
      </c>
      <c r="BU34" s="43" t="s">
        <v>224</v>
      </c>
      <c r="BV34" s="35" t="s">
        <v>224</v>
      </c>
      <c r="BW34" s="26" t="s">
        <v>224</v>
      </c>
      <c r="BX34" s="35" t="s">
        <v>224</v>
      </c>
      <c r="BY34" s="26" t="s">
        <v>224</v>
      </c>
      <c r="BZ34" s="35" t="s">
        <v>224</v>
      </c>
      <c r="CA34" s="26" t="s">
        <v>224</v>
      </c>
      <c r="CB34" s="70" t="s">
        <v>224</v>
      </c>
    </row>
    <row r="35" spans="1:80" ht="18" x14ac:dyDescent="0.25">
      <c r="A35" s="7" t="s">
        <v>15</v>
      </c>
      <c r="B35" s="6" t="s">
        <v>10</v>
      </c>
      <c r="C35" s="8" t="s">
        <v>62</v>
      </c>
      <c r="D35" s="8" t="s">
        <v>63</v>
      </c>
      <c r="E35" s="12">
        <v>136</v>
      </c>
      <c r="F35" s="12" t="s">
        <v>38</v>
      </c>
      <c r="G35" s="13">
        <v>970.17945780832383</v>
      </c>
      <c r="H35" s="76" t="s">
        <v>99</v>
      </c>
      <c r="I35" s="85" t="s">
        <v>224</v>
      </c>
      <c r="J35" s="42" t="s">
        <v>224</v>
      </c>
      <c r="K35" s="54">
        <v>6476453</v>
      </c>
      <c r="L35" s="35">
        <f>K35/K$111*100</f>
        <v>3.2714011393956889E-2</v>
      </c>
      <c r="M35" s="26">
        <v>22238190</v>
      </c>
      <c r="N35" s="42">
        <f>M35/M$111*100</f>
        <v>7.7042646291599334E-2</v>
      </c>
      <c r="O35" s="54" t="s">
        <v>224</v>
      </c>
      <c r="P35" s="35" t="s">
        <v>224</v>
      </c>
      <c r="Q35" s="26" t="s">
        <v>224</v>
      </c>
      <c r="R35" s="42" t="s">
        <v>224</v>
      </c>
      <c r="S35" s="54">
        <v>5974610</v>
      </c>
      <c r="T35" s="35">
        <f t="shared" si="4"/>
        <v>6.0715318816032295E-2</v>
      </c>
      <c r="U35" s="26">
        <v>2235756</v>
      </c>
      <c r="V35" s="42">
        <f t="shared" si="5"/>
        <v>0.1199890125297485</v>
      </c>
      <c r="W35" s="54">
        <v>9265130</v>
      </c>
      <c r="X35" s="35">
        <f>W35/W$111*100</f>
        <v>4.7779046599783451E-2</v>
      </c>
      <c r="Y35" s="26">
        <v>15351811</v>
      </c>
      <c r="Z35" s="42">
        <f>Y35/Y$111*100</f>
        <v>5.6507942943911343E-2</v>
      </c>
      <c r="AA35" s="54">
        <v>8005595</v>
      </c>
      <c r="AB35" s="35">
        <f>AA35/AA$111*100</f>
        <v>5.4608362329721535E-2</v>
      </c>
      <c r="AC35" s="26" t="s">
        <v>224</v>
      </c>
      <c r="AD35" s="42" t="s">
        <v>224</v>
      </c>
      <c r="AE35" s="26" t="s">
        <v>224</v>
      </c>
      <c r="AF35" s="70" t="s">
        <v>224</v>
      </c>
      <c r="AG35" s="54" t="s">
        <v>224</v>
      </c>
      <c r="AH35" s="73" t="s">
        <v>224</v>
      </c>
      <c r="AI35" s="54" t="s">
        <v>224</v>
      </c>
      <c r="AJ35" s="65" t="s">
        <v>224</v>
      </c>
      <c r="AK35" s="26" t="s">
        <v>224</v>
      </c>
      <c r="AL35" s="42" t="s">
        <v>224</v>
      </c>
      <c r="AM35" s="54">
        <v>4690179</v>
      </c>
      <c r="AN35" s="35">
        <f>AM35/AM$111*100</f>
        <v>2.1602243574460254E-2</v>
      </c>
      <c r="AO35" s="26">
        <v>2855548</v>
      </c>
      <c r="AP35" s="42">
        <f t="shared" si="6"/>
        <v>1.333160035246198E-2</v>
      </c>
      <c r="AQ35" s="54" t="s">
        <v>224</v>
      </c>
      <c r="AR35" s="35" t="s">
        <v>224</v>
      </c>
      <c r="AS35" s="26" t="s">
        <v>224</v>
      </c>
      <c r="AT35" s="42" t="s">
        <v>224</v>
      </c>
      <c r="AU35" s="54" t="s">
        <v>224</v>
      </c>
      <c r="AV35" s="35" t="s">
        <v>224</v>
      </c>
      <c r="AW35" s="26" t="s">
        <v>224</v>
      </c>
      <c r="AX35" s="42" t="s">
        <v>224</v>
      </c>
      <c r="AY35" s="54">
        <v>3403707</v>
      </c>
      <c r="AZ35" s="35">
        <f t="shared" si="7"/>
        <v>1.9855688195944174E-2</v>
      </c>
      <c r="BA35" s="26" t="s">
        <v>224</v>
      </c>
      <c r="BB35" s="42" t="s">
        <v>224</v>
      </c>
      <c r="BC35" s="26" t="s">
        <v>224</v>
      </c>
      <c r="BD35" s="70" t="s">
        <v>224</v>
      </c>
      <c r="BE35" s="54">
        <v>4598719</v>
      </c>
      <c r="BF35" s="28">
        <f>BE35/BE$111*100</f>
        <v>0.42506591327456311</v>
      </c>
      <c r="BG35" s="26">
        <v>9332504</v>
      </c>
      <c r="BH35" s="28">
        <f>BG35/BG$111*100</f>
        <v>0.23425469978357261</v>
      </c>
      <c r="BI35" s="26">
        <v>13860946</v>
      </c>
      <c r="BJ35" s="35">
        <f>BI35/BI$111*100</f>
        <v>0.35301741290017308</v>
      </c>
      <c r="BK35" s="26">
        <v>5581936</v>
      </c>
      <c r="BL35" s="35">
        <f>BK35/BK$111*100</f>
        <v>0.28536656322020371</v>
      </c>
      <c r="BM35" s="26">
        <v>2820839</v>
      </c>
      <c r="BN35" s="35">
        <f>BM35/BM$111*100</f>
        <v>0.23026910780524049</v>
      </c>
      <c r="BO35" s="26">
        <v>7291828</v>
      </c>
      <c r="BP35" s="35">
        <f>BO35/BO$111*100</f>
        <v>0.31654465896746636</v>
      </c>
      <c r="BQ35" s="26">
        <v>2486109</v>
      </c>
      <c r="BR35" s="35">
        <f>BQ35/BQ$111*100</f>
        <v>0.27113984461554275</v>
      </c>
      <c r="BS35" s="43">
        <v>18953909</v>
      </c>
      <c r="BT35" s="35">
        <f>BS35/BS$111*100</f>
        <v>0.27418179148221655</v>
      </c>
      <c r="BU35" s="43">
        <v>17902747</v>
      </c>
      <c r="BV35" s="35">
        <f>BU35/BU$111*100</f>
        <v>0.21664103922936256</v>
      </c>
      <c r="BW35" s="26">
        <v>13543145</v>
      </c>
      <c r="BX35" s="35">
        <f>BW35/BW$111*100</f>
        <v>0.52143981413880136</v>
      </c>
      <c r="BY35" s="26">
        <v>9659718</v>
      </c>
      <c r="BZ35" s="35">
        <f>BY35/BY$111*100</f>
        <v>0.34161236454364441</v>
      </c>
      <c r="CA35" s="26">
        <v>6518123</v>
      </c>
      <c r="CB35" s="70">
        <f>CA35/CA$111*100</f>
        <v>0.24453863448693205</v>
      </c>
    </row>
    <row r="36" spans="1:80" ht="18" x14ac:dyDescent="0.25">
      <c r="A36" s="7" t="s">
        <v>16</v>
      </c>
      <c r="B36" s="6" t="s">
        <v>10</v>
      </c>
      <c r="C36" s="8" t="s">
        <v>65</v>
      </c>
      <c r="D36" s="8" t="s">
        <v>64</v>
      </c>
      <c r="E36" s="12">
        <v>136</v>
      </c>
      <c r="F36" s="12" t="s">
        <v>39</v>
      </c>
      <c r="G36" s="13">
        <v>973.46315387552499</v>
      </c>
      <c r="H36" s="76" t="s">
        <v>101</v>
      </c>
      <c r="I36" s="81">
        <v>39610608</v>
      </c>
      <c r="J36" s="42">
        <f>I36/I$111*100</f>
        <v>1.9998987595193543</v>
      </c>
      <c r="K36" s="54">
        <v>488921972</v>
      </c>
      <c r="L36" s="35">
        <f>K36/K$111*100</f>
        <v>2.469654139814474</v>
      </c>
      <c r="M36" s="26">
        <v>548796228</v>
      </c>
      <c r="N36" s="42">
        <f>M36/M$111*100</f>
        <v>1.9012659609423204</v>
      </c>
      <c r="O36" s="54">
        <v>74888908</v>
      </c>
      <c r="P36" s="35">
        <f>O36/O$111*100</f>
        <v>2.0102402033947584</v>
      </c>
      <c r="Q36" s="26">
        <v>84732352</v>
      </c>
      <c r="R36" s="42">
        <f>Q36/Q$111*100</f>
        <v>2.1499723097190593</v>
      </c>
      <c r="S36" s="54">
        <v>237795029</v>
      </c>
      <c r="T36" s="35">
        <f t="shared" si="4"/>
        <v>2.4165260993776405</v>
      </c>
      <c r="U36" s="26">
        <v>55540063</v>
      </c>
      <c r="V36" s="42">
        <f t="shared" si="5"/>
        <v>2.9807355164025147</v>
      </c>
      <c r="W36" s="54">
        <v>560304905</v>
      </c>
      <c r="X36" s="35">
        <f>W36/W$111*100</f>
        <v>2.8894180832953493</v>
      </c>
      <c r="Y36" s="26">
        <v>691395676</v>
      </c>
      <c r="Z36" s="42">
        <f>Y36/Y$111*100</f>
        <v>2.5449341065412421</v>
      </c>
      <c r="AA36" s="62">
        <v>315222526</v>
      </c>
      <c r="AB36" s="35">
        <f>AA36/AA$111*100</f>
        <v>2.1502194295737005</v>
      </c>
      <c r="AC36" s="26">
        <v>76655324</v>
      </c>
      <c r="AD36" s="42">
        <f>AC36/AC$111*100</f>
        <v>2.1778968639974954</v>
      </c>
      <c r="AE36" s="26">
        <v>109829455</v>
      </c>
      <c r="AF36" s="70">
        <f>AE36/AE$111*100</f>
        <v>3.6064235039341725</v>
      </c>
      <c r="AG36" s="54">
        <v>43600922</v>
      </c>
      <c r="AH36" s="73">
        <f>AG36/AG$111*100</f>
        <v>0.51652505821339101</v>
      </c>
      <c r="AI36" s="54">
        <v>62538516</v>
      </c>
      <c r="AJ36" s="65">
        <f>AI36/AI$111*100</f>
        <v>0.51676099157660704</v>
      </c>
      <c r="AK36" s="26">
        <v>77405057</v>
      </c>
      <c r="AL36" s="42">
        <f>AK36/AK$111*100</f>
        <v>0.46841452905184555</v>
      </c>
      <c r="AM36" s="54">
        <v>88415631</v>
      </c>
      <c r="AN36" s="35">
        <f>AM36/AM$111*100</f>
        <v>0.40722880654482463</v>
      </c>
      <c r="AO36" s="26">
        <v>133279653</v>
      </c>
      <c r="AP36" s="42">
        <f t="shared" si="6"/>
        <v>0.6222382074862024</v>
      </c>
      <c r="AQ36" s="54">
        <v>69920983</v>
      </c>
      <c r="AR36" s="35">
        <f>AQ36/AQ$111*100</f>
        <v>0.53209295007459467</v>
      </c>
      <c r="AS36" s="26">
        <v>38699315</v>
      </c>
      <c r="AT36" s="42">
        <f>AS36/AS$111*100</f>
        <v>0.39328643313736339</v>
      </c>
      <c r="AU36" s="54">
        <v>64313858</v>
      </c>
      <c r="AV36" s="35">
        <f>AU36/AU$111*100</f>
        <v>0.48994806562577498</v>
      </c>
      <c r="AW36" s="26">
        <v>122334452</v>
      </c>
      <c r="AX36" s="42">
        <f>AW36/AW$111*100</f>
        <v>0.33850083844966322</v>
      </c>
      <c r="AY36" s="54">
        <v>109185659</v>
      </c>
      <c r="AZ36" s="35">
        <f t="shared" si="7"/>
        <v>0.6369397837630224</v>
      </c>
      <c r="BA36" s="26">
        <v>85770344</v>
      </c>
      <c r="BB36" s="42">
        <f>BA36/BA$111*100</f>
        <v>0.52395700771530462</v>
      </c>
      <c r="BC36" s="26">
        <v>68998172</v>
      </c>
      <c r="BD36" s="70">
        <f>BC36/BC$111*100</f>
        <v>0.54337332763265322</v>
      </c>
      <c r="BE36" s="54">
        <v>195754774</v>
      </c>
      <c r="BF36" s="28">
        <f>BE36/BE$111*100</f>
        <v>18.093882619956929</v>
      </c>
      <c r="BG36" s="26">
        <v>488643862</v>
      </c>
      <c r="BH36" s="28">
        <f>BG36/BG$111*100</f>
        <v>12.265424284189482</v>
      </c>
      <c r="BI36" s="26">
        <v>600438366</v>
      </c>
      <c r="BJ36" s="35">
        <f>BI36/BI$111*100</f>
        <v>15.292260612755234</v>
      </c>
      <c r="BK36" s="26">
        <v>274519359</v>
      </c>
      <c r="BL36" s="35">
        <f>BK36/BK$111*100</f>
        <v>14.034314620454854</v>
      </c>
      <c r="BM36" s="26">
        <v>187130162</v>
      </c>
      <c r="BN36" s="35">
        <f>BM36/BM$111*100</f>
        <v>15.275701820341435</v>
      </c>
      <c r="BO36" s="26">
        <v>374886847</v>
      </c>
      <c r="BP36" s="35">
        <f>BO36/BO$111*100</f>
        <v>16.274167346652135</v>
      </c>
      <c r="BQ36" s="26">
        <v>124621154</v>
      </c>
      <c r="BR36" s="35">
        <f>BQ36/BQ$111*100</f>
        <v>13.591423518184287</v>
      </c>
      <c r="BS36" s="43">
        <v>804677960</v>
      </c>
      <c r="BT36" s="35">
        <f>BS36/BS$111*100</f>
        <v>11.640239733083842</v>
      </c>
      <c r="BU36" s="43">
        <v>1154111484</v>
      </c>
      <c r="BV36" s="35">
        <f>BU36/BU$111*100</f>
        <v>13.965896478361776</v>
      </c>
      <c r="BW36" s="26">
        <v>474629092</v>
      </c>
      <c r="BX36" s="35">
        <f>BW36/BW$111*100</f>
        <v>18.274226962596064</v>
      </c>
      <c r="BY36" s="26">
        <v>363023718</v>
      </c>
      <c r="BZ36" s="35">
        <f>BY36/BY$111*100</f>
        <v>12.838199903082593</v>
      </c>
      <c r="CA36" s="26">
        <v>363505051</v>
      </c>
      <c r="CB36" s="70">
        <f>CA36/CA$111*100</f>
        <v>13.637519390266583</v>
      </c>
    </row>
    <row r="37" spans="1:80" ht="18" x14ac:dyDescent="0.25">
      <c r="A37" s="7" t="s">
        <v>374</v>
      </c>
      <c r="B37" s="6" t="s">
        <v>500</v>
      </c>
      <c r="C37" s="8" t="s">
        <v>375</v>
      </c>
      <c r="D37" s="8" t="s">
        <v>376</v>
      </c>
      <c r="E37" s="12">
        <v>126</v>
      </c>
      <c r="F37" s="12" t="s">
        <v>358</v>
      </c>
      <c r="G37" s="13">
        <v>985.64337533409696</v>
      </c>
      <c r="H37" s="76" t="s">
        <v>540</v>
      </c>
      <c r="I37" s="81" t="s">
        <v>224</v>
      </c>
      <c r="J37" s="42" t="s">
        <v>224</v>
      </c>
      <c r="K37" s="54" t="s">
        <v>224</v>
      </c>
      <c r="L37" s="35" t="s">
        <v>224</v>
      </c>
      <c r="M37" s="26" t="s">
        <v>224</v>
      </c>
      <c r="N37" s="42" t="s">
        <v>224</v>
      </c>
      <c r="O37" s="54" t="s">
        <v>224</v>
      </c>
      <c r="P37" s="35" t="s">
        <v>224</v>
      </c>
      <c r="Q37" s="26" t="s">
        <v>224</v>
      </c>
      <c r="R37" s="42" t="s">
        <v>224</v>
      </c>
      <c r="S37" s="54" t="s">
        <v>224</v>
      </c>
      <c r="T37" s="35" t="s">
        <v>224</v>
      </c>
      <c r="U37" s="26" t="s">
        <v>224</v>
      </c>
      <c r="V37" s="42" t="s">
        <v>224</v>
      </c>
      <c r="W37" s="54" t="s">
        <v>224</v>
      </c>
      <c r="X37" s="35" t="s">
        <v>224</v>
      </c>
      <c r="Y37" s="26" t="s">
        <v>224</v>
      </c>
      <c r="Z37" s="42" t="s">
        <v>224</v>
      </c>
      <c r="AA37" s="62" t="s">
        <v>224</v>
      </c>
      <c r="AB37" s="35" t="s">
        <v>224</v>
      </c>
      <c r="AC37" s="26" t="s">
        <v>224</v>
      </c>
      <c r="AD37" s="42" t="s">
        <v>224</v>
      </c>
      <c r="AE37" s="26" t="s">
        <v>224</v>
      </c>
      <c r="AF37" s="70" t="s">
        <v>224</v>
      </c>
      <c r="AG37" s="54" t="s">
        <v>224</v>
      </c>
      <c r="AH37" s="73" t="s">
        <v>224</v>
      </c>
      <c r="AI37" s="54" t="s">
        <v>224</v>
      </c>
      <c r="AJ37" s="65" t="s">
        <v>224</v>
      </c>
      <c r="AK37" s="26">
        <v>5226264</v>
      </c>
      <c r="AL37" s="42">
        <f>AK37/AK$111*100</f>
        <v>3.1626589852658003E-2</v>
      </c>
      <c r="AM37" s="54" t="s">
        <v>224</v>
      </c>
      <c r="AN37" s="35" t="s">
        <v>224</v>
      </c>
      <c r="AO37" s="26">
        <v>4067339</v>
      </c>
      <c r="AP37" s="42">
        <f t="shared" si="6"/>
        <v>1.8989048002688927E-2</v>
      </c>
      <c r="AQ37" s="54">
        <v>10198375</v>
      </c>
      <c r="AR37" s="35">
        <f>AQ37/AQ$111*100</f>
        <v>7.7608797915741462E-2</v>
      </c>
      <c r="AS37" s="26">
        <v>4477823</v>
      </c>
      <c r="AT37" s="42">
        <f>AS37/AS$111*100</f>
        <v>4.5506413637824025E-2</v>
      </c>
      <c r="AU37" s="54">
        <v>6006415</v>
      </c>
      <c r="AV37" s="35">
        <f>AU37/AU$111*100</f>
        <v>4.5757345339096887E-2</v>
      </c>
      <c r="AW37" s="26" t="s">
        <v>224</v>
      </c>
      <c r="AX37" s="42" t="s">
        <v>224</v>
      </c>
      <c r="AY37" s="54">
        <v>4325697</v>
      </c>
      <c r="AZ37" s="35">
        <f t="shared" si="7"/>
        <v>2.5234161125540805E-2</v>
      </c>
      <c r="BA37" s="26">
        <v>4835615</v>
      </c>
      <c r="BB37" s="42">
        <f>BA37/BA$111*100</f>
        <v>2.9539981393373483E-2</v>
      </c>
      <c r="BC37" s="26">
        <v>6642149</v>
      </c>
      <c r="BD37" s="70">
        <f>BC37/BC$111*100</f>
        <v>5.2308148174735704E-2</v>
      </c>
      <c r="BE37" s="54" t="s">
        <v>224</v>
      </c>
      <c r="BF37" s="28" t="s">
        <v>224</v>
      </c>
      <c r="BG37" s="26" t="s">
        <v>224</v>
      </c>
      <c r="BH37" s="28" t="s">
        <v>224</v>
      </c>
      <c r="BI37" s="26" t="s">
        <v>224</v>
      </c>
      <c r="BJ37" s="35" t="s">
        <v>224</v>
      </c>
      <c r="BK37" s="26" t="s">
        <v>224</v>
      </c>
      <c r="BL37" s="35" t="s">
        <v>224</v>
      </c>
      <c r="BM37" s="26" t="s">
        <v>224</v>
      </c>
      <c r="BN37" s="35" t="s">
        <v>224</v>
      </c>
      <c r="BO37" s="26" t="s">
        <v>224</v>
      </c>
      <c r="BP37" s="35" t="s">
        <v>224</v>
      </c>
      <c r="BQ37" s="26" t="s">
        <v>224</v>
      </c>
      <c r="BR37" s="35" t="s">
        <v>224</v>
      </c>
      <c r="BS37" s="43" t="s">
        <v>224</v>
      </c>
      <c r="BT37" s="35" t="s">
        <v>224</v>
      </c>
      <c r="BU37" s="43" t="s">
        <v>224</v>
      </c>
      <c r="BV37" s="35" t="s">
        <v>224</v>
      </c>
      <c r="BW37" s="26" t="s">
        <v>224</v>
      </c>
      <c r="BX37" s="35" t="s">
        <v>224</v>
      </c>
      <c r="BY37" s="26" t="s">
        <v>224</v>
      </c>
      <c r="BZ37" s="35" t="s">
        <v>224</v>
      </c>
      <c r="CA37" s="26" t="s">
        <v>224</v>
      </c>
      <c r="CB37" s="70" t="s">
        <v>224</v>
      </c>
    </row>
    <row r="38" spans="1:80" ht="18" x14ac:dyDescent="0.25">
      <c r="A38" s="7" t="s">
        <v>17</v>
      </c>
      <c r="B38" s="6" t="s">
        <v>10</v>
      </c>
      <c r="C38" s="8" t="s">
        <v>18</v>
      </c>
      <c r="D38" s="8" t="s">
        <v>66</v>
      </c>
      <c r="E38" s="12">
        <v>136</v>
      </c>
      <c r="F38" s="12" t="s">
        <v>40</v>
      </c>
      <c r="G38" s="13">
        <v>989.69072164948454</v>
      </c>
      <c r="H38" s="76" t="s">
        <v>102</v>
      </c>
      <c r="I38" s="81">
        <v>27294228</v>
      </c>
      <c r="J38" s="42">
        <f>I38/I$111*100</f>
        <v>1.3780574314647842</v>
      </c>
      <c r="K38" s="54">
        <v>268861613</v>
      </c>
      <c r="L38" s="35">
        <f>K38/K$111*100</f>
        <v>1.3580800896848364</v>
      </c>
      <c r="M38" s="26">
        <v>277490159</v>
      </c>
      <c r="N38" s="42">
        <f>M38/M$111*100</f>
        <v>0.96134515305592128</v>
      </c>
      <c r="O38" s="62">
        <v>56003807</v>
      </c>
      <c r="P38" s="35">
        <f>O38/O$111*100</f>
        <v>1.5033081317537813</v>
      </c>
      <c r="Q38" s="26">
        <v>60604800</v>
      </c>
      <c r="R38" s="42">
        <f>Q38/Q$111*100</f>
        <v>1.5377673198079249</v>
      </c>
      <c r="S38" s="54">
        <v>181466343</v>
      </c>
      <c r="T38" s="35">
        <f>S38/S$111*100</f>
        <v>1.8441014341730204</v>
      </c>
      <c r="U38" s="26">
        <v>36404644</v>
      </c>
      <c r="V38" s="42">
        <f>U38/U$111*100</f>
        <v>1.9537719165494953</v>
      </c>
      <c r="W38" s="54">
        <v>378765501</v>
      </c>
      <c r="X38" s="35">
        <f>W38/W$111*100</f>
        <v>1.9532434539687327</v>
      </c>
      <c r="Y38" s="26">
        <v>408555087</v>
      </c>
      <c r="Z38" s="42">
        <f>Y38/Y$111*100</f>
        <v>1.5038360976200613</v>
      </c>
      <c r="AA38" s="54">
        <v>143225960</v>
      </c>
      <c r="AB38" s="35">
        <f>AA38/AA$111*100</f>
        <v>0.97698361192418604</v>
      </c>
      <c r="AC38" s="26">
        <v>63582297</v>
      </c>
      <c r="AD38" s="42">
        <f>AC38/AC$111*100</f>
        <v>1.8064718536974333</v>
      </c>
      <c r="AE38" s="26">
        <v>62170215</v>
      </c>
      <c r="AF38" s="70">
        <f>AE38/AE$111*100</f>
        <v>2.0414571357077285</v>
      </c>
      <c r="AG38" s="54">
        <v>389199589</v>
      </c>
      <c r="AH38" s="73">
        <f>AG38/AG$111*100</f>
        <v>4.610713057050785</v>
      </c>
      <c r="AI38" s="54">
        <v>434899859</v>
      </c>
      <c r="AJ38" s="65">
        <f>AI38/AI$111*100</f>
        <v>3.5936139318266931</v>
      </c>
      <c r="AK38" s="26">
        <v>473895967</v>
      </c>
      <c r="AL38" s="42">
        <f>AK38/AK$111*100</f>
        <v>2.8677681382222082</v>
      </c>
      <c r="AM38" s="54">
        <v>865194500</v>
      </c>
      <c r="AN38" s="35">
        <f>AM38/AM$111*100</f>
        <v>3.9849528830953691</v>
      </c>
      <c r="AO38" s="26">
        <v>894046202</v>
      </c>
      <c r="AP38" s="42">
        <f t="shared" si="6"/>
        <v>4.1740032602150245</v>
      </c>
      <c r="AQ38" s="54">
        <v>487557301</v>
      </c>
      <c r="AR38" s="35">
        <f>AQ38/AQ$111*100</f>
        <v>3.7102711015875895</v>
      </c>
      <c r="AS38" s="26">
        <v>350184234</v>
      </c>
      <c r="AT38" s="42">
        <f>AS38/AS$111*100</f>
        <v>3.5587893049476405</v>
      </c>
      <c r="AU38" s="54">
        <v>466976359</v>
      </c>
      <c r="AV38" s="35">
        <f>AU38/AU$111*100</f>
        <v>3.5574628999090279</v>
      </c>
      <c r="AW38" s="26">
        <v>971602644</v>
      </c>
      <c r="AX38" s="42">
        <f>AW38/AW$111*100</f>
        <v>2.6884357125653335</v>
      </c>
      <c r="AY38" s="54">
        <v>652036907</v>
      </c>
      <c r="AZ38" s="35">
        <f t="shared" si="7"/>
        <v>3.8036886011750863</v>
      </c>
      <c r="BA38" s="26">
        <v>614564779</v>
      </c>
      <c r="BB38" s="42">
        <f>BA38/BA$111*100</f>
        <v>3.7542757512090366</v>
      </c>
      <c r="BC38" s="26">
        <v>468536246</v>
      </c>
      <c r="BD38" s="70">
        <f>BC38/BC$111*100</f>
        <v>3.6898093344491998</v>
      </c>
      <c r="BE38" s="54">
        <v>11851127</v>
      </c>
      <c r="BF38" s="28">
        <f>BE38/BE$111*100</f>
        <v>1.0954159455247936</v>
      </c>
      <c r="BG38" s="26">
        <v>25104189</v>
      </c>
      <c r="BH38" s="28">
        <f>BG38/BG$111*100</f>
        <v>0.63013894850782437</v>
      </c>
      <c r="BI38" s="26">
        <v>21630558</v>
      </c>
      <c r="BJ38" s="35">
        <f>BI38/BI$111*100</f>
        <v>0.55089772550496485</v>
      </c>
      <c r="BK38" s="26">
        <v>12069827</v>
      </c>
      <c r="BL38" s="35">
        <f>BK38/BK$111*100</f>
        <v>0.6170484666345909</v>
      </c>
      <c r="BM38" s="26">
        <v>6072585</v>
      </c>
      <c r="BN38" s="35">
        <f>BM38/BM$111*100</f>
        <v>0.49571376814539442</v>
      </c>
      <c r="BO38" s="26">
        <v>33990403</v>
      </c>
      <c r="BP38" s="35">
        <f>BO38/BO$111*100</f>
        <v>1.4755532530116928</v>
      </c>
      <c r="BQ38" s="26">
        <v>7025092</v>
      </c>
      <c r="BR38" s="35">
        <f>BQ38/BQ$111*100</f>
        <v>0.76617008879735049</v>
      </c>
      <c r="BS38" s="43">
        <v>77819580.25</v>
      </c>
      <c r="BT38" s="35">
        <f>BS38/BS$111*100</f>
        <v>1.1257156465897942</v>
      </c>
      <c r="BU38" s="43">
        <v>57200881.333333336</v>
      </c>
      <c r="BV38" s="35">
        <f>BU38/BU$111*100</f>
        <v>0.69218753842015313</v>
      </c>
      <c r="BW38" s="26">
        <v>20189596</v>
      </c>
      <c r="BX38" s="35">
        <f>BW38/BW$111*100</f>
        <v>0.77734227801426381</v>
      </c>
      <c r="BY38" s="26">
        <v>20899144</v>
      </c>
      <c r="BZ38" s="35">
        <f>BY38/BY$111*100</f>
        <v>0.73909051990732222</v>
      </c>
      <c r="CA38" s="26">
        <v>19759451</v>
      </c>
      <c r="CB38" s="70">
        <f>CA38/CA$111*100</f>
        <v>0.74130990865797475</v>
      </c>
    </row>
    <row r="39" spans="1:80" ht="18" x14ac:dyDescent="0.25">
      <c r="A39" s="7" t="s">
        <v>19</v>
      </c>
      <c r="B39" s="6" t="s">
        <v>10</v>
      </c>
      <c r="C39" s="8" t="s">
        <v>20</v>
      </c>
      <c r="D39" s="8" t="s">
        <v>67</v>
      </c>
      <c r="E39" s="12">
        <v>136</v>
      </c>
      <c r="F39" s="12" t="s">
        <v>41</v>
      </c>
      <c r="G39" s="13">
        <v>1004.6725784447476</v>
      </c>
      <c r="H39" s="76" t="s">
        <v>103</v>
      </c>
      <c r="I39" s="81" t="s">
        <v>224</v>
      </c>
      <c r="J39" s="42" t="s">
        <v>224</v>
      </c>
      <c r="K39" s="54" t="s">
        <v>224</v>
      </c>
      <c r="L39" s="35" t="s">
        <v>224</v>
      </c>
      <c r="M39" s="26" t="s">
        <v>224</v>
      </c>
      <c r="N39" s="42" t="s">
        <v>224</v>
      </c>
      <c r="O39" s="62" t="s">
        <v>224</v>
      </c>
      <c r="P39" s="35" t="s">
        <v>224</v>
      </c>
      <c r="Q39" s="26" t="s">
        <v>224</v>
      </c>
      <c r="R39" s="42" t="s">
        <v>224</v>
      </c>
      <c r="S39" s="54" t="s">
        <v>224</v>
      </c>
      <c r="T39" s="35" t="s">
        <v>224</v>
      </c>
      <c r="U39" s="26" t="s">
        <v>224</v>
      </c>
      <c r="V39" s="42" t="s">
        <v>224</v>
      </c>
      <c r="W39" s="54" t="s">
        <v>224</v>
      </c>
      <c r="X39" s="35" t="s">
        <v>224</v>
      </c>
      <c r="Y39" s="26" t="s">
        <v>224</v>
      </c>
      <c r="Z39" s="42" t="s">
        <v>224</v>
      </c>
      <c r="AA39" s="54" t="s">
        <v>224</v>
      </c>
      <c r="AB39" s="35" t="s">
        <v>224</v>
      </c>
      <c r="AC39" s="26" t="s">
        <v>224</v>
      </c>
      <c r="AD39" s="42" t="s">
        <v>224</v>
      </c>
      <c r="AE39" s="26" t="s">
        <v>224</v>
      </c>
      <c r="AF39" s="70" t="s">
        <v>224</v>
      </c>
      <c r="AG39" s="54" t="s">
        <v>224</v>
      </c>
      <c r="AH39" s="73" t="s">
        <v>224</v>
      </c>
      <c r="AI39" s="54" t="s">
        <v>224</v>
      </c>
      <c r="AJ39" s="65" t="s">
        <v>224</v>
      </c>
      <c r="AK39" s="26" t="s">
        <v>224</v>
      </c>
      <c r="AL39" s="42" t="s">
        <v>224</v>
      </c>
      <c r="AM39" s="54" t="s">
        <v>224</v>
      </c>
      <c r="AN39" s="35" t="s">
        <v>224</v>
      </c>
      <c r="AO39" s="26" t="s">
        <v>224</v>
      </c>
      <c r="AP39" s="42" t="s">
        <v>224</v>
      </c>
      <c r="AQ39" s="54" t="s">
        <v>224</v>
      </c>
      <c r="AR39" s="35" t="s">
        <v>224</v>
      </c>
      <c r="AS39" s="26" t="s">
        <v>224</v>
      </c>
      <c r="AT39" s="42" t="s">
        <v>224</v>
      </c>
      <c r="AU39" s="54" t="s">
        <v>224</v>
      </c>
      <c r="AV39" s="35" t="s">
        <v>224</v>
      </c>
      <c r="AW39" s="26" t="s">
        <v>224</v>
      </c>
      <c r="AX39" s="42" t="s">
        <v>224</v>
      </c>
      <c r="AY39" s="54" t="s">
        <v>224</v>
      </c>
      <c r="AZ39" s="35" t="s">
        <v>224</v>
      </c>
      <c r="BA39" s="26" t="s">
        <v>224</v>
      </c>
      <c r="BB39" s="42" t="s">
        <v>224</v>
      </c>
      <c r="BC39" s="26" t="s">
        <v>224</v>
      </c>
      <c r="BD39" s="70" t="s">
        <v>224</v>
      </c>
      <c r="BE39" s="54">
        <v>5501908</v>
      </c>
      <c r="BF39" s="28">
        <f>BE39/BE$111*100</f>
        <v>0.5085489130283074</v>
      </c>
      <c r="BG39" s="26">
        <v>26320061</v>
      </c>
      <c r="BH39" s="28">
        <f>BG39/BG$111*100</f>
        <v>0.66065848863716714</v>
      </c>
      <c r="BI39" s="26">
        <v>23880670</v>
      </c>
      <c r="BJ39" s="35">
        <f>BI39/BI$111*100</f>
        <v>0.60820468831801056</v>
      </c>
      <c r="BK39" s="26">
        <v>16013866</v>
      </c>
      <c r="BL39" s="35">
        <f>BK39/BK$111*100</f>
        <v>0.81868045500501452</v>
      </c>
      <c r="BM39" s="26">
        <v>8510335</v>
      </c>
      <c r="BN39" s="35">
        <f>BM39/BM$111*100</f>
        <v>0.69471077490551969</v>
      </c>
      <c r="BO39" s="26">
        <v>25154583</v>
      </c>
      <c r="BP39" s="35">
        <f>BO39/BO$111*100</f>
        <v>1.0919825450084433</v>
      </c>
      <c r="BQ39" s="26">
        <v>8361740</v>
      </c>
      <c r="BR39" s="35">
        <f>BQ39/BQ$111*100</f>
        <v>0.91194749880860759</v>
      </c>
      <c r="BS39" s="43">
        <v>57163980</v>
      </c>
      <c r="BT39" s="35">
        <f>BS39/BS$111*100</f>
        <v>0.82691767933747062</v>
      </c>
      <c r="BU39" s="43">
        <v>49816370</v>
      </c>
      <c r="BV39" s="35">
        <f>BU39/BU$111*100</f>
        <v>0.60282760893813891</v>
      </c>
      <c r="BW39" s="26">
        <v>33015052</v>
      </c>
      <c r="BX39" s="35">
        <f>BW39/BW$111*100</f>
        <v>1.2711495430834463</v>
      </c>
      <c r="BY39" s="26">
        <v>18719422</v>
      </c>
      <c r="BZ39" s="35">
        <f>BY39/BY$111*100</f>
        <v>0.6620054552638408</v>
      </c>
      <c r="CA39" s="26">
        <v>14849389</v>
      </c>
      <c r="CB39" s="70">
        <f>CA39/CA$111*100</f>
        <v>0.55710045806519293</v>
      </c>
    </row>
    <row r="40" spans="1:80" ht="18" x14ac:dyDescent="0.25">
      <c r="A40" s="7" t="s">
        <v>261</v>
      </c>
      <c r="B40" s="6" t="s">
        <v>95</v>
      </c>
      <c r="C40" s="8" t="s">
        <v>515</v>
      </c>
      <c r="D40" s="8" t="s">
        <v>262</v>
      </c>
      <c r="E40" s="12">
        <v>134</v>
      </c>
      <c r="F40" s="12" t="s">
        <v>233</v>
      </c>
      <c r="G40" s="13">
        <v>1004.9113233287859</v>
      </c>
      <c r="H40" s="76" t="s">
        <v>100</v>
      </c>
      <c r="I40" s="81">
        <v>16407528</v>
      </c>
      <c r="J40" s="42">
        <f>I40/I$111*100</f>
        <v>0.82839917261504981</v>
      </c>
      <c r="K40" s="54">
        <v>226787261</v>
      </c>
      <c r="L40" s="35">
        <f>K40/K$111*100</f>
        <v>1.1455531353903556</v>
      </c>
      <c r="M40" s="26">
        <v>224285542</v>
      </c>
      <c r="N40" s="42">
        <f>M40/M$111*100</f>
        <v>0.77702149683160571</v>
      </c>
      <c r="O40" s="54">
        <v>39450970</v>
      </c>
      <c r="P40" s="35">
        <f>O40/O$111*100</f>
        <v>1.0589809368954948</v>
      </c>
      <c r="Q40" s="26">
        <v>37727497</v>
      </c>
      <c r="R40" s="42">
        <f>Q40/Q$111*100</f>
        <v>0.95728575863217968</v>
      </c>
      <c r="S40" s="54">
        <v>91718440</v>
      </c>
      <c r="T40" s="35">
        <f>S40/S$111*100</f>
        <v>0.9320632352419872</v>
      </c>
      <c r="U40" s="26">
        <v>24148842</v>
      </c>
      <c r="V40" s="42">
        <f>U40/U$111*100</f>
        <v>1.2960250158411368</v>
      </c>
      <c r="W40" s="54">
        <v>210774387</v>
      </c>
      <c r="X40" s="35">
        <f>W40/W$111*100</f>
        <v>1.0869355592974725</v>
      </c>
      <c r="Y40" s="26">
        <v>282121577</v>
      </c>
      <c r="Z40" s="42">
        <f>Y40/Y$111*100</f>
        <v>1.0384514228557327</v>
      </c>
      <c r="AA40" s="54">
        <v>107559103</v>
      </c>
      <c r="AB40" s="35">
        <f>AA40/AA$111*100</f>
        <v>0.73369018398805319</v>
      </c>
      <c r="AC40" s="26">
        <v>41670807</v>
      </c>
      <c r="AD40" s="42">
        <f>AC40/AC$111*100</f>
        <v>1.1839323761196923</v>
      </c>
      <c r="AE40" s="26">
        <v>41367550</v>
      </c>
      <c r="AF40" s="70">
        <f>AE40/AE$111*100</f>
        <v>1.3583687966053559</v>
      </c>
      <c r="AG40" s="54">
        <v>58676089</v>
      </c>
      <c r="AH40" s="73">
        <f>AG40/AG$111*100</f>
        <v>0.69511535298402882</v>
      </c>
      <c r="AI40" s="54">
        <v>67625433</v>
      </c>
      <c r="AJ40" s="65">
        <f>AI40/AI$111*100</f>
        <v>0.55879461247333406</v>
      </c>
      <c r="AK40" s="26">
        <v>118555734</v>
      </c>
      <c r="AL40" s="42">
        <f>AK40/AK$111*100</f>
        <v>0.71743669548626343</v>
      </c>
      <c r="AM40" s="54">
        <v>136666172</v>
      </c>
      <c r="AN40" s="35">
        <f>AM40/AM$111*100</f>
        <v>0.62946338208692676</v>
      </c>
      <c r="AO40" s="26">
        <v>101078702</v>
      </c>
      <c r="AP40" s="42">
        <f>AO40/AO$111*100</f>
        <v>0.47190271681988871</v>
      </c>
      <c r="AQ40" s="54">
        <v>44952499</v>
      </c>
      <c r="AR40" s="35">
        <f>AQ40/AQ$111*100</f>
        <v>0.34208483319142219</v>
      </c>
      <c r="AS40" s="26">
        <v>39850593</v>
      </c>
      <c r="AT40" s="42">
        <f>AS40/AS$111*100</f>
        <v>0.40498643398155187</v>
      </c>
      <c r="AU40" s="54">
        <v>64756092</v>
      </c>
      <c r="AV40" s="35">
        <f>AU40/AU$111*100</f>
        <v>0.49331703927456388</v>
      </c>
      <c r="AW40" s="26">
        <v>87815277</v>
      </c>
      <c r="AX40" s="42">
        <f>AW40/AW$111*100</f>
        <v>0.2429858834303637</v>
      </c>
      <c r="AY40" s="54">
        <v>95976918</v>
      </c>
      <c r="AZ40" s="35">
        <f>AY40/AY$111*100</f>
        <v>0.55988595898991944</v>
      </c>
      <c r="BA40" s="26">
        <v>97915956</v>
      </c>
      <c r="BB40" s="42">
        <f>BA40/BA$111*100</f>
        <v>0.59815256556909024</v>
      </c>
      <c r="BC40" s="26">
        <v>53473364</v>
      </c>
      <c r="BD40" s="70">
        <f>BC40/BC$111*100</f>
        <v>0.42111260188736777</v>
      </c>
      <c r="BE40" s="54" t="s">
        <v>224</v>
      </c>
      <c r="BF40" s="28" t="s">
        <v>224</v>
      </c>
      <c r="BG40" s="26" t="s">
        <v>224</v>
      </c>
      <c r="BH40" s="28" t="s">
        <v>224</v>
      </c>
      <c r="BI40" s="26" t="s">
        <v>224</v>
      </c>
      <c r="BJ40" s="35" t="s">
        <v>224</v>
      </c>
      <c r="BK40" s="26" t="s">
        <v>224</v>
      </c>
      <c r="BL40" s="35" t="s">
        <v>224</v>
      </c>
      <c r="BM40" s="26" t="s">
        <v>224</v>
      </c>
      <c r="BN40" s="35" t="s">
        <v>224</v>
      </c>
      <c r="BO40" s="26" t="s">
        <v>224</v>
      </c>
      <c r="BP40" s="35" t="s">
        <v>224</v>
      </c>
      <c r="BQ40" s="26" t="s">
        <v>224</v>
      </c>
      <c r="BR40" s="35" t="s">
        <v>224</v>
      </c>
      <c r="BS40" s="43" t="s">
        <v>224</v>
      </c>
      <c r="BT40" s="35" t="s">
        <v>224</v>
      </c>
      <c r="BU40" s="43" t="s">
        <v>224</v>
      </c>
      <c r="BV40" s="35" t="s">
        <v>224</v>
      </c>
      <c r="BW40" s="26" t="s">
        <v>224</v>
      </c>
      <c r="BX40" s="35" t="s">
        <v>224</v>
      </c>
      <c r="BY40" s="26" t="s">
        <v>224</v>
      </c>
      <c r="BZ40" s="35" t="s">
        <v>224</v>
      </c>
      <c r="CA40" s="26" t="s">
        <v>224</v>
      </c>
      <c r="CB40" s="70" t="s">
        <v>224</v>
      </c>
    </row>
    <row r="41" spans="1:80" ht="18" x14ac:dyDescent="0.25">
      <c r="A41" s="7" t="s">
        <v>163</v>
      </c>
      <c r="B41" s="6" t="s">
        <v>10</v>
      </c>
      <c r="C41" s="8" t="s">
        <v>164</v>
      </c>
      <c r="D41" s="8" t="s">
        <v>165</v>
      </c>
      <c r="E41" s="12">
        <v>136</v>
      </c>
      <c r="F41" s="12" t="s">
        <v>154</v>
      </c>
      <c r="G41" s="13">
        <v>1016.6098226466576</v>
      </c>
      <c r="H41" s="76" t="s">
        <v>210</v>
      </c>
      <c r="I41" s="81" t="s">
        <v>224</v>
      </c>
      <c r="J41" s="42" t="s">
        <v>224</v>
      </c>
      <c r="K41" s="54" t="s">
        <v>224</v>
      </c>
      <c r="L41" s="35" t="s">
        <v>224</v>
      </c>
      <c r="M41" s="26" t="s">
        <v>224</v>
      </c>
      <c r="N41" s="42" t="s">
        <v>224</v>
      </c>
      <c r="O41" s="54" t="s">
        <v>224</v>
      </c>
      <c r="P41" s="35" t="s">
        <v>224</v>
      </c>
      <c r="Q41" s="26" t="s">
        <v>224</v>
      </c>
      <c r="R41" s="42" t="s">
        <v>224</v>
      </c>
      <c r="S41" s="54" t="s">
        <v>224</v>
      </c>
      <c r="T41" s="35" t="s">
        <v>224</v>
      </c>
      <c r="U41" s="33" t="s">
        <v>224</v>
      </c>
      <c r="V41" s="42" t="s">
        <v>224</v>
      </c>
      <c r="W41" s="54" t="s">
        <v>224</v>
      </c>
      <c r="X41" s="35" t="s">
        <v>224</v>
      </c>
      <c r="Y41" s="26" t="s">
        <v>224</v>
      </c>
      <c r="Z41" s="42" t="s">
        <v>224</v>
      </c>
      <c r="AA41" s="54" t="s">
        <v>224</v>
      </c>
      <c r="AB41" s="35" t="s">
        <v>224</v>
      </c>
      <c r="AC41" s="26" t="s">
        <v>224</v>
      </c>
      <c r="AD41" s="42" t="s">
        <v>224</v>
      </c>
      <c r="AE41" s="26" t="s">
        <v>224</v>
      </c>
      <c r="AF41" s="70" t="s">
        <v>224</v>
      </c>
      <c r="AG41" s="54" t="s">
        <v>224</v>
      </c>
      <c r="AH41" s="73" t="s">
        <v>224</v>
      </c>
      <c r="AI41" s="54" t="s">
        <v>224</v>
      </c>
      <c r="AJ41" s="65" t="s">
        <v>224</v>
      </c>
      <c r="AK41" s="26" t="s">
        <v>224</v>
      </c>
      <c r="AL41" s="42" t="s">
        <v>224</v>
      </c>
      <c r="AM41" s="54" t="s">
        <v>224</v>
      </c>
      <c r="AN41" s="35" t="s">
        <v>224</v>
      </c>
      <c r="AO41" s="26" t="s">
        <v>224</v>
      </c>
      <c r="AP41" s="42" t="s">
        <v>224</v>
      </c>
      <c r="AQ41" s="54" t="s">
        <v>224</v>
      </c>
      <c r="AR41" s="35" t="s">
        <v>224</v>
      </c>
      <c r="AS41" s="26" t="s">
        <v>224</v>
      </c>
      <c r="AT41" s="42" t="s">
        <v>224</v>
      </c>
      <c r="AU41" s="54" t="s">
        <v>224</v>
      </c>
      <c r="AV41" s="35" t="s">
        <v>224</v>
      </c>
      <c r="AW41" s="26" t="s">
        <v>224</v>
      </c>
      <c r="AX41" s="42" t="s">
        <v>224</v>
      </c>
      <c r="AY41" s="54" t="s">
        <v>224</v>
      </c>
      <c r="AZ41" s="35" t="s">
        <v>224</v>
      </c>
      <c r="BA41" s="26" t="s">
        <v>224</v>
      </c>
      <c r="BB41" s="42" t="s">
        <v>224</v>
      </c>
      <c r="BC41" s="26" t="s">
        <v>224</v>
      </c>
      <c r="BD41" s="70" t="s">
        <v>224</v>
      </c>
      <c r="BE41" s="54" t="s">
        <v>224</v>
      </c>
      <c r="BF41" s="28" t="s">
        <v>224</v>
      </c>
      <c r="BG41" s="26" t="s">
        <v>224</v>
      </c>
      <c r="BH41" s="28" t="s">
        <v>224</v>
      </c>
      <c r="BI41" s="26">
        <v>3013058</v>
      </c>
      <c r="BJ41" s="35">
        <f>BI41/BI$111*100</f>
        <v>7.6738048043630616E-2</v>
      </c>
      <c r="BK41" s="26" t="s">
        <v>224</v>
      </c>
      <c r="BL41" s="35" t="s">
        <v>224</v>
      </c>
      <c r="BM41" s="26" t="s">
        <v>224</v>
      </c>
      <c r="BN41" s="35" t="s">
        <v>224</v>
      </c>
      <c r="BO41" s="26" t="s">
        <v>224</v>
      </c>
      <c r="BP41" s="35" t="s">
        <v>224</v>
      </c>
      <c r="BQ41" s="26" t="s">
        <v>224</v>
      </c>
      <c r="BR41" s="35" t="s">
        <v>224</v>
      </c>
      <c r="BS41" s="43" t="s">
        <v>224</v>
      </c>
      <c r="BT41" s="35" t="s">
        <v>224</v>
      </c>
      <c r="BU41" s="43">
        <v>5573518.666666667</v>
      </c>
      <c r="BV41" s="35">
        <f>BU41/BU$111*100</f>
        <v>6.7445117562735926E-2</v>
      </c>
      <c r="BW41" s="26">
        <v>6017039</v>
      </c>
      <c r="BX41" s="35">
        <f>BW41/BW$111*100</f>
        <v>0.23166876658456503</v>
      </c>
      <c r="BY41" s="26" t="s">
        <v>224</v>
      </c>
      <c r="BZ41" s="35" t="s">
        <v>224</v>
      </c>
      <c r="CA41" s="26" t="s">
        <v>224</v>
      </c>
      <c r="CB41" s="70" t="s">
        <v>224</v>
      </c>
    </row>
    <row r="42" spans="1:80" ht="18" x14ac:dyDescent="0.25">
      <c r="A42" s="7" t="s">
        <v>127</v>
      </c>
      <c r="B42" s="6" t="s">
        <v>95</v>
      </c>
      <c r="C42" s="8" t="s">
        <v>128</v>
      </c>
      <c r="D42" s="8" t="s">
        <v>129</v>
      </c>
      <c r="E42" s="12">
        <v>134</v>
      </c>
      <c r="F42" s="12" t="s">
        <v>116</v>
      </c>
      <c r="G42" s="13">
        <v>1025.4092769440656</v>
      </c>
      <c r="H42" s="76" t="s">
        <v>211</v>
      </c>
      <c r="I42" s="81" t="s">
        <v>224</v>
      </c>
      <c r="J42" s="42" t="s">
        <v>224</v>
      </c>
      <c r="K42" s="54" t="s">
        <v>224</v>
      </c>
      <c r="L42" s="35" t="s">
        <v>224</v>
      </c>
      <c r="M42" s="26" t="s">
        <v>224</v>
      </c>
      <c r="N42" s="42" t="s">
        <v>224</v>
      </c>
      <c r="O42" s="54">
        <v>3213921</v>
      </c>
      <c r="P42" s="35">
        <f>O42/O$111*100</f>
        <v>8.62711632106411E-2</v>
      </c>
      <c r="Q42" s="26" t="s">
        <v>224</v>
      </c>
      <c r="R42" s="42" t="s">
        <v>224</v>
      </c>
      <c r="S42" s="54" t="s">
        <v>224</v>
      </c>
      <c r="T42" s="35" t="s">
        <v>224</v>
      </c>
      <c r="U42" s="26">
        <v>2310597</v>
      </c>
      <c r="V42" s="42">
        <f>U42/U$111*100</f>
        <v>0.12400559470004745</v>
      </c>
      <c r="W42" s="54" t="s">
        <v>224</v>
      </c>
      <c r="X42" s="35" t="s">
        <v>224</v>
      </c>
      <c r="Y42" s="26" t="s">
        <v>224</v>
      </c>
      <c r="Z42" s="42" t="s">
        <v>224</v>
      </c>
      <c r="AA42" s="54" t="s">
        <v>224</v>
      </c>
      <c r="AB42" s="35" t="s">
        <v>224</v>
      </c>
      <c r="AC42" s="26">
        <v>3664972</v>
      </c>
      <c r="AD42" s="42">
        <f>AC42/AC$111*100</f>
        <v>0.10412754925461705</v>
      </c>
      <c r="AE42" s="26" t="s">
        <v>224</v>
      </c>
      <c r="AF42" s="70" t="s">
        <v>224</v>
      </c>
      <c r="AG42" s="54" t="s">
        <v>224</v>
      </c>
      <c r="AH42" s="73" t="s">
        <v>224</v>
      </c>
      <c r="AI42" s="54" t="s">
        <v>224</v>
      </c>
      <c r="AJ42" s="65" t="s">
        <v>224</v>
      </c>
      <c r="AK42" s="26" t="s">
        <v>224</v>
      </c>
      <c r="AL42" s="42" t="s">
        <v>224</v>
      </c>
      <c r="AM42" s="54" t="s">
        <v>224</v>
      </c>
      <c r="AN42" s="35" t="s">
        <v>224</v>
      </c>
      <c r="AO42" s="26" t="s">
        <v>224</v>
      </c>
      <c r="AP42" s="42" t="s">
        <v>224</v>
      </c>
      <c r="AQ42" s="54" t="s">
        <v>224</v>
      </c>
      <c r="AR42" s="35" t="s">
        <v>224</v>
      </c>
      <c r="AS42" s="26" t="s">
        <v>224</v>
      </c>
      <c r="AT42" s="42" t="s">
        <v>224</v>
      </c>
      <c r="AU42" s="54" t="s">
        <v>224</v>
      </c>
      <c r="AV42" s="35" t="s">
        <v>224</v>
      </c>
      <c r="AW42" s="26" t="s">
        <v>224</v>
      </c>
      <c r="AX42" s="42" t="s">
        <v>224</v>
      </c>
      <c r="AY42" s="54" t="s">
        <v>224</v>
      </c>
      <c r="AZ42" s="35" t="s">
        <v>224</v>
      </c>
      <c r="BA42" s="26" t="s">
        <v>224</v>
      </c>
      <c r="BB42" s="42" t="s">
        <v>224</v>
      </c>
      <c r="BC42" s="26" t="s">
        <v>224</v>
      </c>
      <c r="BD42" s="70" t="s">
        <v>224</v>
      </c>
      <c r="BE42" s="54" t="s">
        <v>224</v>
      </c>
      <c r="BF42" s="28" t="s">
        <v>224</v>
      </c>
      <c r="BG42" s="26">
        <v>7020681</v>
      </c>
      <c r="BH42" s="28">
        <f>BG42/BG$111*100</f>
        <v>0.17622575033787632</v>
      </c>
      <c r="BI42" s="26">
        <v>6973108</v>
      </c>
      <c r="BJ42" s="35">
        <f>BI42/BI$111*100</f>
        <v>0.17759455566982946</v>
      </c>
      <c r="BK42" s="26">
        <v>4447915</v>
      </c>
      <c r="BL42" s="35">
        <f>BK42/BK$111*100</f>
        <v>0.2273917538727768</v>
      </c>
      <c r="BM42" s="26" t="s">
        <v>224</v>
      </c>
      <c r="BN42" s="35" t="s">
        <v>224</v>
      </c>
      <c r="BO42" s="26">
        <v>3531148</v>
      </c>
      <c r="BP42" s="35">
        <f>BO42/BO$111*100</f>
        <v>0.15329023660783703</v>
      </c>
      <c r="BQ42" s="26" t="s">
        <v>224</v>
      </c>
      <c r="BR42" s="35" t="s">
        <v>224</v>
      </c>
      <c r="BS42" s="43" t="s">
        <v>224</v>
      </c>
      <c r="BT42" s="35" t="s">
        <v>224</v>
      </c>
      <c r="BU42" s="43" t="s">
        <v>224</v>
      </c>
      <c r="BV42" s="35" t="s">
        <v>224</v>
      </c>
      <c r="BW42" s="26" t="s">
        <v>224</v>
      </c>
      <c r="BX42" s="35" t="s">
        <v>224</v>
      </c>
      <c r="BY42" s="26">
        <v>5954636</v>
      </c>
      <c r="BZ42" s="35">
        <f>BY42/BY$111*100</f>
        <v>0.21058350605646131</v>
      </c>
      <c r="CA42" s="26">
        <v>4732664</v>
      </c>
      <c r="CB42" s="70">
        <f>CA42/CA$111*100</f>
        <v>0.17755405843759955</v>
      </c>
    </row>
    <row r="43" spans="1:80" ht="18" x14ac:dyDescent="0.25">
      <c r="A43" s="7" t="s">
        <v>21</v>
      </c>
      <c r="B43" s="6" t="s">
        <v>10</v>
      </c>
      <c r="C43" s="8" t="s">
        <v>22</v>
      </c>
      <c r="D43" s="8" t="s">
        <v>68</v>
      </c>
      <c r="E43" s="12">
        <v>136</v>
      </c>
      <c r="F43" s="12" t="s">
        <v>42</v>
      </c>
      <c r="G43" s="13">
        <v>1027</v>
      </c>
      <c r="H43" s="76" t="s">
        <v>104</v>
      </c>
      <c r="I43" s="81">
        <v>972097872</v>
      </c>
      <c r="J43" s="42">
        <f>I43/I$111*100</f>
        <v>49.080219327716556</v>
      </c>
      <c r="K43" s="54">
        <v>9350972042</v>
      </c>
      <c r="L43" s="35">
        <f>K43/K$111*100</f>
        <v>47.233849442983733</v>
      </c>
      <c r="M43" s="26">
        <v>13442588939</v>
      </c>
      <c r="N43" s="42">
        <f>M43/M$111*100</f>
        <v>46.570904595686187</v>
      </c>
      <c r="O43" s="54">
        <v>1911056193</v>
      </c>
      <c r="P43" s="35">
        <f>O43/O$111*100</f>
        <v>51.298411109361254</v>
      </c>
      <c r="Q43" s="26">
        <v>2080760154</v>
      </c>
      <c r="R43" s="42">
        <f>Q43/Q$111*100</f>
        <v>52.79656009391509</v>
      </c>
      <c r="S43" s="54">
        <v>5116746001</v>
      </c>
      <c r="T43" s="35">
        <f>S43/S$111*100</f>
        <v>51.997513603628242</v>
      </c>
      <c r="U43" s="26">
        <v>940942263</v>
      </c>
      <c r="V43" s="42">
        <f>U43/U$111*100</f>
        <v>50.498682765416667</v>
      </c>
      <c r="W43" s="54">
        <v>9137583433</v>
      </c>
      <c r="X43" s="35">
        <f t="shared" ref="X43:X48" si="8">W43/W$111*100</f>
        <v>47.121305869935583</v>
      </c>
      <c r="Y43" s="26">
        <v>11959503474</v>
      </c>
      <c r="Z43" s="42">
        <f t="shared" ref="Z43:Z48" si="9">Y43/Y$111*100</f>
        <v>44.021317090622169</v>
      </c>
      <c r="AA43" s="54">
        <v>6788820544</v>
      </c>
      <c r="AB43" s="35">
        <f t="shared" ref="AB43:AB48" si="10">AA43/AA$111*100</f>
        <v>46.308409563337797</v>
      </c>
      <c r="AC43" s="33">
        <v>1834866646</v>
      </c>
      <c r="AD43" s="42">
        <f>AC43/AC$111*100</f>
        <v>52.13141247928197</v>
      </c>
      <c r="AE43" s="26">
        <v>1600636715</v>
      </c>
      <c r="AF43" s="70">
        <f>AE43/AE$111*100</f>
        <v>52.55943289744981</v>
      </c>
      <c r="AG43" s="54">
        <v>5511827522</v>
      </c>
      <c r="AH43" s="73">
        <f t="shared" ref="AH43:AH48" si="11">AG43/AG$111*100</f>
        <v>65.296716240615751</v>
      </c>
      <c r="AI43" s="54">
        <v>7891948184</v>
      </c>
      <c r="AJ43" s="65">
        <f t="shared" ref="AJ43:AJ48" si="12">AI43/AI$111*100</f>
        <v>65.211828324085005</v>
      </c>
      <c r="AK43" s="26">
        <v>9700147372</v>
      </c>
      <c r="AL43" s="42">
        <f t="shared" ref="AL43:AL48" si="13">AK43/AK$111*100</f>
        <v>58.700169460360677</v>
      </c>
      <c r="AM43" s="54">
        <v>13100927197</v>
      </c>
      <c r="AN43" s="35">
        <f t="shared" ref="AN43:AN48" si="14">AM43/AM$111*100</f>
        <v>60.340857003723073</v>
      </c>
      <c r="AO43" s="26">
        <v>12525201331</v>
      </c>
      <c r="AP43" s="42">
        <f t="shared" ref="AP43:AP48" si="15">AO43/AO$111*100</f>
        <v>58.475983761791724</v>
      </c>
      <c r="AQ43" s="54">
        <v>7913271172</v>
      </c>
      <c r="AR43" s="35">
        <f t="shared" ref="AR43:AR48" si="16">AQ43/AQ$111*100</f>
        <v>60.21934506626895</v>
      </c>
      <c r="AS43" s="26">
        <v>6125050006</v>
      </c>
      <c r="AT43" s="42">
        <f t="shared" ref="AT43:AT48" si="17">AS43/AS$111*100</f>
        <v>62.246555776186895</v>
      </c>
      <c r="AU43" s="54">
        <v>8236399782</v>
      </c>
      <c r="AV43" s="35">
        <f t="shared" ref="AV43:AV48" si="18">AU43/AU$111*100</f>
        <v>62.745546082952366</v>
      </c>
      <c r="AW43" s="26">
        <v>22736117879</v>
      </c>
      <c r="AX43" s="42">
        <f t="shared" ref="AX43:AX48" si="19">AW43/AW$111*100</f>
        <v>62.911100179137414</v>
      </c>
      <c r="AY43" s="54">
        <v>10935096799</v>
      </c>
      <c r="AZ43" s="35">
        <f t="shared" ref="AZ43:AZ48" si="20">AY43/AY$111*100</f>
        <v>63.790412169264634</v>
      </c>
      <c r="BA43" s="26">
        <v>10263340663</v>
      </c>
      <c r="BB43" s="42">
        <f t="shared" ref="BB43:BB48" si="21">BA43/BA$111*100</f>
        <v>62.697070014646208</v>
      </c>
      <c r="BC43" s="26">
        <v>8219227154</v>
      </c>
      <c r="BD43" s="70">
        <f t="shared" ref="BD43:BD48" si="22">BC43/BC$111*100</f>
        <v>64.727929447719887</v>
      </c>
      <c r="BE43" s="54">
        <v>307672520</v>
      </c>
      <c r="BF43" s="28">
        <f>BE43/BE$111*100</f>
        <v>28.438593596017999</v>
      </c>
      <c r="BG43" s="26">
        <v>720931134</v>
      </c>
      <c r="BH43" s="28">
        <f>BG43/BG$111*100</f>
        <v>18.096055073729467</v>
      </c>
      <c r="BI43" s="26">
        <v>909376015</v>
      </c>
      <c r="BJ43" s="35">
        <f>BI43/BI$111*100</f>
        <v>23.160437113655082</v>
      </c>
      <c r="BK43" s="26">
        <v>421431678</v>
      </c>
      <c r="BL43" s="35">
        <f>BK43/BK$111*100</f>
        <v>21.544945979850631</v>
      </c>
      <c r="BM43" s="26">
        <v>284626009</v>
      </c>
      <c r="BN43" s="35">
        <f>BM43/BM$111*100</f>
        <v>23.234426761185713</v>
      </c>
      <c r="BO43" s="26">
        <v>628484685</v>
      </c>
      <c r="BP43" s="35">
        <f>BO43/BO$111*100</f>
        <v>27.283072266597692</v>
      </c>
      <c r="BQ43" s="26">
        <v>253100640</v>
      </c>
      <c r="BR43" s="35">
        <f>BQ43/BQ$111*100</f>
        <v>27.603644169139173</v>
      </c>
      <c r="BS43" s="43">
        <v>2086725376.25</v>
      </c>
      <c r="BT43" s="35">
        <f>BS43/BS$111*100</f>
        <v>30.185968603712691</v>
      </c>
      <c r="BU43" s="43">
        <v>2045372626.3333299</v>
      </c>
      <c r="BV43" s="35">
        <f>BU43/BU$111*100</f>
        <v>24.751042472987152</v>
      </c>
      <c r="BW43" s="26">
        <v>510447290</v>
      </c>
      <c r="BX43" s="35">
        <f>BW43/BW$111*100</f>
        <v>19.653303573524084</v>
      </c>
      <c r="BY43" s="26">
        <v>674447916</v>
      </c>
      <c r="BZ43" s="35">
        <f>BY43/BY$111*100</f>
        <v>23.851601811387585</v>
      </c>
      <c r="CA43" s="26">
        <v>543036138</v>
      </c>
      <c r="CB43" s="70">
        <f>CA43/CA$111*100</f>
        <v>20.372937985916682</v>
      </c>
    </row>
    <row r="44" spans="1:80" ht="18" x14ac:dyDescent="0.25">
      <c r="A44" s="7" t="s">
        <v>69</v>
      </c>
      <c r="B44" s="6" t="s">
        <v>10</v>
      </c>
      <c r="C44" s="8" t="s">
        <v>23</v>
      </c>
      <c r="D44" s="8" t="s">
        <v>70</v>
      </c>
      <c r="E44" s="12">
        <v>136</v>
      </c>
      <c r="F44" s="12" t="s">
        <v>43</v>
      </c>
      <c r="G44" s="13">
        <v>1035</v>
      </c>
      <c r="H44" s="76" t="s">
        <v>105</v>
      </c>
      <c r="I44" s="81">
        <v>21931560</v>
      </c>
      <c r="J44" s="42">
        <f>I44/I$111*100</f>
        <v>1.1073018530370524</v>
      </c>
      <c r="K44" s="62">
        <v>157521454</v>
      </c>
      <c r="L44" s="35">
        <f>K44/K$111*100</f>
        <v>0.79567606542480207</v>
      </c>
      <c r="M44" s="26">
        <v>247265992</v>
      </c>
      <c r="N44" s="42">
        <f>M44/M$111*100</f>
        <v>0.85663565072505587</v>
      </c>
      <c r="O44" s="54">
        <v>40553497</v>
      </c>
      <c r="P44" s="35">
        <f>O44/O$111*100</f>
        <v>1.0885760286109225</v>
      </c>
      <c r="Q44" s="26">
        <v>37630445</v>
      </c>
      <c r="R44" s="42">
        <f>Q44/Q$111*100</f>
        <v>0.95482319141106853</v>
      </c>
      <c r="S44" s="54">
        <v>116581443</v>
      </c>
      <c r="T44" s="35">
        <f>S44/S$111*100</f>
        <v>1.184726614754452</v>
      </c>
      <c r="U44" s="26">
        <v>20024544</v>
      </c>
      <c r="V44" s="42">
        <f>U44/U$111*100</f>
        <v>1.0746813430975921</v>
      </c>
      <c r="W44" s="54">
        <v>183743087</v>
      </c>
      <c r="X44" s="35">
        <f t="shared" si="8"/>
        <v>0.94753873028884261</v>
      </c>
      <c r="Y44" s="26">
        <v>253858990</v>
      </c>
      <c r="Z44" s="42">
        <f t="shared" si="9"/>
        <v>0.93442065712761557</v>
      </c>
      <c r="AA44" s="54">
        <v>156498680</v>
      </c>
      <c r="AB44" s="35">
        <f t="shared" si="10"/>
        <v>1.0675204805593019</v>
      </c>
      <c r="AC44" s="26">
        <v>35948263</v>
      </c>
      <c r="AD44" s="42">
        <f>AC44/AC$111*100</f>
        <v>1.0213460092329294</v>
      </c>
      <c r="AE44" s="26">
        <v>22622840</v>
      </c>
      <c r="AF44" s="70">
        <f>AE44/AE$111*100</f>
        <v>0.74285665809542767</v>
      </c>
      <c r="AG44" s="54">
        <v>89200819</v>
      </c>
      <c r="AH44" s="73">
        <f t="shared" si="11"/>
        <v>1.0567312825783168</v>
      </c>
      <c r="AI44" s="54">
        <v>122078032</v>
      </c>
      <c r="AJ44" s="65">
        <f t="shared" si="12"/>
        <v>1.0087409951659352</v>
      </c>
      <c r="AK44" s="26">
        <v>131755677</v>
      </c>
      <c r="AL44" s="42">
        <f t="shared" si="13"/>
        <v>0.79731577992200264</v>
      </c>
      <c r="AM44" s="54">
        <v>185601425</v>
      </c>
      <c r="AN44" s="35">
        <f t="shared" si="14"/>
        <v>0.8548516358580166</v>
      </c>
      <c r="AO44" s="26">
        <v>241885837</v>
      </c>
      <c r="AP44" s="42">
        <f t="shared" si="15"/>
        <v>1.1292842248859978</v>
      </c>
      <c r="AQ44" s="54">
        <v>159039001</v>
      </c>
      <c r="AR44" s="35">
        <f t="shared" si="16"/>
        <v>1.2102737631564249</v>
      </c>
      <c r="AS44" s="26">
        <v>123377592</v>
      </c>
      <c r="AT44" s="42">
        <f t="shared" si="17"/>
        <v>1.2538395857073155</v>
      </c>
      <c r="AU44" s="54">
        <v>129592834</v>
      </c>
      <c r="AV44" s="35">
        <f t="shared" si="18"/>
        <v>0.98724847663876991</v>
      </c>
      <c r="AW44" s="26">
        <v>347432657</v>
      </c>
      <c r="AX44" s="42">
        <f t="shared" si="19"/>
        <v>0.96135016568590381</v>
      </c>
      <c r="AY44" s="54">
        <v>147313128</v>
      </c>
      <c r="AZ44" s="35">
        <f t="shared" si="20"/>
        <v>0.85935820466838453</v>
      </c>
      <c r="BA44" s="26">
        <v>162997419</v>
      </c>
      <c r="BB44" s="42">
        <f t="shared" si="21"/>
        <v>0.99572458196690616</v>
      </c>
      <c r="BC44" s="26">
        <v>129862140</v>
      </c>
      <c r="BD44" s="70">
        <f t="shared" si="22"/>
        <v>1.0226882988334458</v>
      </c>
      <c r="BE44" s="54">
        <v>21490957</v>
      </c>
      <c r="BF44" s="28">
        <f>BE44/BE$111*100</f>
        <v>1.9864386722366307</v>
      </c>
      <c r="BG44" s="26">
        <v>45614478</v>
      </c>
      <c r="BH44" s="28">
        <f>BG44/BG$111*100</f>
        <v>1.1449666509303802</v>
      </c>
      <c r="BI44" s="26">
        <v>39813457</v>
      </c>
      <c r="BJ44" s="35">
        <f>BI44/BI$111*100</f>
        <v>1.0139887702291233</v>
      </c>
      <c r="BK44" s="26">
        <v>22897828</v>
      </c>
      <c r="BL44" s="35">
        <f>BK44/BK$111*100</f>
        <v>1.1706107847827976</v>
      </c>
      <c r="BM44" s="26">
        <v>22069510</v>
      </c>
      <c r="BN44" s="35">
        <f>BM44/BM$111*100</f>
        <v>1.8015655545739522</v>
      </c>
      <c r="BO44" s="26">
        <v>34640730</v>
      </c>
      <c r="BP44" s="35">
        <f>BO44/BO$111*100</f>
        <v>1.5037845193597656</v>
      </c>
      <c r="BQ44" s="26">
        <v>14885736</v>
      </c>
      <c r="BR44" s="35">
        <f>BQ44/BQ$111*100</f>
        <v>1.6234670909553808</v>
      </c>
      <c r="BS44" s="43">
        <v>103787971.5</v>
      </c>
      <c r="BT44" s="35">
        <f>BS44/BS$111*100</f>
        <v>1.5013669190970178</v>
      </c>
      <c r="BU44" s="43">
        <v>149144219</v>
      </c>
      <c r="BV44" s="35">
        <f>BU44/BU$111*100</f>
        <v>1.8047933425642246</v>
      </c>
      <c r="BW44" s="26">
        <v>36816392</v>
      </c>
      <c r="BX44" s="35">
        <f>BW44/BW$111*100</f>
        <v>1.4175091975860299</v>
      </c>
      <c r="BY44" s="26">
        <v>33801799</v>
      </c>
      <c r="BZ44" s="35">
        <f>BY44/BY$111*100</f>
        <v>1.1953881554532955</v>
      </c>
      <c r="CA44" s="26">
        <v>30495109</v>
      </c>
      <c r="CB44" s="70">
        <f>CA44/CA$111*100</f>
        <v>1.1440766480457876</v>
      </c>
    </row>
    <row r="45" spans="1:80" ht="18" x14ac:dyDescent="0.25">
      <c r="A45" s="7" t="s">
        <v>322</v>
      </c>
      <c r="B45" s="6" t="s">
        <v>501</v>
      </c>
      <c r="C45" s="8" t="s">
        <v>323</v>
      </c>
      <c r="D45" s="8" t="s">
        <v>324</v>
      </c>
      <c r="E45" s="12">
        <v>120</v>
      </c>
      <c r="F45" s="12" t="s">
        <v>294</v>
      </c>
      <c r="G45" s="13">
        <v>1045.3956343792634</v>
      </c>
      <c r="H45" s="76" t="s">
        <v>541</v>
      </c>
      <c r="I45" s="81" t="s">
        <v>224</v>
      </c>
      <c r="J45" s="42" t="s">
        <v>224</v>
      </c>
      <c r="K45" s="62" t="s">
        <v>224</v>
      </c>
      <c r="L45" s="35" t="s">
        <v>224</v>
      </c>
      <c r="M45" s="26" t="s">
        <v>224</v>
      </c>
      <c r="N45" s="42" t="s">
        <v>224</v>
      </c>
      <c r="O45" s="54" t="s">
        <v>224</v>
      </c>
      <c r="P45" s="35" t="s">
        <v>224</v>
      </c>
      <c r="Q45" s="26" t="s">
        <v>224</v>
      </c>
      <c r="R45" s="42" t="s">
        <v>224</v>
      </c>
      <c r="S45" s="54" t="s">
        <v>224</v>
      </c>
      <c r="T45" s="35" t="s">
        <v>224</v>
      </c>
      <c r="U45" s="26" t="s">
        <v>224</v>
      </c>
      <c r="V45" s="42" t="s">
        <v>224</v>
      </c>
      <c r="W45" s="54">
        <v>31522457</v>
      </c>
      <c r="X45" s="35">
        <f t="shared" si="8"/>
        <v>0.16255713000709868</v>
      </c>
      <c r="Y45" s="26">
        <v>31756421</v>
      </c>
      <c r="Z45" s="42">
        <f t="shared" si="9"/>
        <v>0.11689109682048768</v>
      </c>
      <c r="AA45" s="54">
        <v>22532624</v>
      </c>
      <c r="AB45" s="35">
        <f t="shared" si="10"/>
        <v>0.15370121716516755</v>
      </c>
      <c r="AC45" s="26" t="s">
        <v>224</v>
      </c>
      <c r="AD45" s="42" t="s">
        <v>224</v>
      </c>
      <c r="AE45" s="26" t="s">
        <v>224</v>
      </c>
      <c r="AF45" s="70" t="s">
        <v>224</v>
      </c>
      <c r="AG45" s="54">
        <v>37465108</v>
      </c>
      <c r="AH45" s="73">
        <f t="shared" si="11"/>
        <v>0.44383618976385364</v>
      </c>
      <c r="AI45" s="54">
        <v>59361153</v>
      </c>
      <c r="AJ45" s="65">
        <f t="shared" si="12"/>
        <v>0.4905061751930711</v>
      </c>
      <c r="AK45" s="26">
        <v>61754217</v>
      </c>
      <c r="AL45" s="42">
        <f t="shared" si="13"/>
        <v>0.37370391023703364</v>
      </c>
      <c r="AM45" s="54">
        <v>91220379</v>
      </c>
      <c r="AN45" s="35">
        <f t="shared" si="14"/>
        <v>0.42014704473167847</v>
      </c>
      <c r="AO45" s="26">
        <v>89234133</v>
      </c>
      <c r="AP45" s="42">
        <f t="shared" si="15"/>
        <v>0.41660437819796386</v>
      </c>
      <c r="AQ45" s="54">
        <v>69135066</v>
      </c>
      <c r="AR45" s="35">
        <f t="shared" si="16"/>
        <v>0.5261121861164596</v>
      </c>
      <c r="AS45" s="26">
        <v>27902051</v>
      </c>
      <c r="AT45" s="42">
        <f t="shared" si="17"/>
        <v>0.28355794191723555</v>
      </c>
      <c r="AU45" s="54">
        <v>69815638</v>
      </c>
      <c r="AV45" s="35">
        <f t="shared" si="18"/>
        <v>0.53186106155425095</v>
      </c>
      <c r="AW45" s="26">
        <v>187543098</v>
      </c>
      <c r="AX45" s="42">
        <f t="shared" si="19"/>
        <v>0.51893391338727168</v>
      </c>
      <c r="AY45" s="54">
        <v>73504708</v>
      </c>
      <c r="AZ45" s="35">
        <f t="shared" si="20"/>
        <v>0.42879324306760935</v>
      </c>
      <c r="BA45" s="26">
        <v>53690209</v>
      </c>
      <c r="BB45" s="42">
        <f t="shared" si="21"/>
        <v>0.32798470822559972</v>
      </c>
      <c r="BC45" s="26">
        <v>87478416</v>
      </c>
      <c r="BD45" s="70">
        <f t="shared" si="22"/>
        <v>0.68890865685475755</v>
      </c>
      <c r="BE45" s="54" t="s">
        <v>224</v>
      </c>
      <c r="BF45" s="28" t="s">
        <v>224</v>
      </c>
      <c r="BG45" s="26" t="s">
        <v>224</v>
      </c>
      <c r="BH45" s="28" t="s">
        <v>224</v>
      </c>
      <c r="BI45" s="26" t="s">
        <v>224</v>
      </c>
      <c r="BJ45" s="35" t="s">
        <v>224</v>
      </c>
      <c r="BK45" s="26" t="s">
        <v>224</v>
      </c>
      <c r="BL45" s="35" t="s">
        <v>224</v>
      </c>
      <c r="BM45" s="26" t="s">
        <v>224</v>
      </c>
      <c r="BN45" s="35" t="s">
        <v>224</v>
      </c>
      <c r="BO45" s="26" t="s">
        <v>224</v>
      </c>
      <c r="BP45" s="35" t="s">
        <v>224</v>
      </c>
      <c r="BQ45" s="26" t="s">
        <v>224</v>
      </c>
      <c r="BR45" s="35" t="s">
        <v>224</v>
      </c>
      <c r="BS45" s="43" t="s">
        <v>224</v>
      </c>
      <c r="BT45" s="35" t="s">
        <v>224</v>
      </c>
      <c r="BU45" s="43" t="s">
        <v>224</v>
      </c>
      <c r="BV45" s="35" t="s">
        <v>224</v>
      </c>
      <c r="BW45" s="26" t="s">
        <v>224</v>
      </c>
      <c r="BX45" s="35" t="s">
        <v>224</v>
      </c>
      <c r="BY45" s="26" t="s">
        <v>224</v>
      </c>
      <c r="BZ45" s="35" t="s">
        <v>224</v>
      </c>
      <c r="CA45" s="26" t="s">
        <v>224</v>
      </c>
      <c r="CB45" s="70" t="s">
        <v>224</v>
      </c>
    </row>
    <row r="46" spans="1:80" ht="18" x14ac:dyDescent="0.25">
      <c r="A46" s="7" t="s">
        <v>71</v>
      </c>
      <c r="B46" s="6" t="s">
        <v>10</v>
      </c>
      <c r="C46" s="8" t="s">
        <v>72</v>
      </c>
      <c r="D46" s="8" t="s">
        <v>73</v>
      </c>
      <c r="E46" s="12">
        <v>136</v>
      </c>
      <c r="F46" s="12" t="s">
        <v>44</v>
      </c>
      <c r="G46" s="13">
        <v>1047</v>
      </c>
      <c r="H46" s="76" t="s">
        <v>106</v>
      </c>
      <c r="I46" s="81">
        <v>379702908</v>
      </c>
      <c r="J46" s="42">
        <f>I46/I$111*100</f>
        <v>19.170808352527473</v>
      </c>
      <c r="K46" s="54">
        <v>4020676977</v>
      </c>
      <c r="L46" s="35">
        <f>K46/K$111*100</f>
        <v>20.309337910272511</v>
      </c>
      <c r="M46" s="26">
        <v>6335775290</v>
      </c>
      <c r="N46" s="42">
        <f>M46/M$111*100</f>
        <v>21.949848195852503</v>
      </c>
      <c r="O46" s="54">
        <v>801871090</v>
      </c>
      <c r="P46" s="35">
        <f>O46/O$111*100</f>
        <v>21.524596179957342</v>
      </c>
      <c r="Q46" s="26">
        <v>893141663</v>
      </c>
      <c r="R46" s="42">
        <f>Q46/Q$111*100</f>
        <v>22.662298387591459</v>
      </c>
      <c r="S46" s="54">
        <v>2101551695</v>
      </c>
      <c r="T46" s="35">
        <f>S46/S$111*100</f>
        <v>21.356436850321288</v>
      </c>
      <c r="U46" s="26">
        <v>359693120</v>
      </c>
      <c r="V46" s="42">
        <f>U46/U$111*100</f>
        <v>19.30408429298382</v>
      </c>
      <c r="W46" s="54">
        <v>4177894457</v>
      </c>
      <c r="X46" s="35">
        <f t="shared" si="8"/>
        <v>21.544847611418295</v>
      </c>
      <c r="Y46" s="26">
        <v>6506731998</v>
      </c>
      <c r="Z46" s="42">
        <f t="shared" si="9"/>
        <v>23.950401714449598</v>
      </c>
      <c r="AA46" s="54">
        <v>3331267680</v>
      </c>
      <c r="AB46" s="35">
        <f t="shared" si="10"/>
        <v>22.723491818750617</v>
      </c>
      <c r="AC46" s="26">
        <v>740250226</v>
      </c>
      <c r="AD46" s="42">
        <f>AC46/AC$111*100</f>
        <v>21.031659141886049</v>
      </c>
      <c r="AE46" s="33">
        <v>473552985</v>
      </c>
      <c r="AF46" s="70">
        <f>AE46/AE$111*100</f>
        <v>15.549859693487386</v>
      </c>
      <c r="AG46" s="54">
        <v>1040553741</v>
      </c>
      <c r="AH46" s="73">
        <f t="shared" si="11"/>
        <v>12.327080643941125</v>
      </c>
      <c r="AI46" s="54">
        <v>1458417057</v>
      </c>
      <c r="AJ46" s="65">
        <f t="shared" si="12"/>
        <v>12.05102219738564</v>
      </c>
      <c r="AK46" s="26">
        <v>2692008418</v>
      </c>
      <c r="AL46" s="42">
        <f t="shared" si="13"/>
        <v>16.29061335515939</v>
      </c>
      <c r="AM46" s="54">
        <v>3413889218</v>
      </c>
      <c r="AN46" s="35">
        <f t="shared" si="14"/>
        <v>15.723849009485491</v>
      </c>
      <c r="AO46" s="26">
        <v>3737081888</v>
      </c>
      <c r="AP46" s="42">
        <f t="shared" si="15"/>
        <v>17.447187795561511</v>
      </c>
      <c r="AQ46" s="54">
        <v>1998627414</v>
      </c>
      <c r="AR46" s="35">
        <f t="shared" si="16"/>
        <v>15.209390817849602</v>
      </c>
      <c r="AS46" s="26">
        <v>1600219831</v>
      </c>
      <c r="AT46" s="42">
        <f t="shared" si="17"/>
        <v>16.262426080918083</v>
      </c>
      <c r="AU46" s="54">
        <v>1642741484</v>
      </c>
      <c r="AV46" s="35">
        <f t="shared" si="18"/>
        <v>12.514534774278586</v>
      </c>
      <c r="AW46" s="26">
        <v>6147994407</v>
      </c>
      <c r="AX46" s="42">
        <f t="shared" si="19"/>
        <v>17.011571372824228</v>
      </c>
      <c r="AY46" s="54">
        <v>2424894477</v>
      </c>
      <c r="AZ46" s="35">
        <f t="shared" si="20"/>
        <v>14.145738350386541</v>
      </c>
      <c r="BA46" s="26">
        <v>2281816256</v>
      </c>
      <c r="BB46" s="42">
        <f t="shared" si="21"/>
        <v>13.939242422181488</v>
      </c>
      <c r="BC46" s="26">
        <v>1542606883</v>
      </c>
      <c r="BD46" s="70">
        <f t="shared" si="22"/>
        <v>12.148313657421896</v>
      </c>
      <c r="BE46" s="54">
        <v>371971590</v>
      </c>
      <c r="BF46" s="28">
        <f>BE46/BE$111*100</f>
        <v>34.381844947591134</v>
      </c>
      <c r="BG46" s="26">
        <v>1953462914</v>
      </c>
      <c r="BH46" s="28">
        <f>BG46/BG$111*100</f>
        <v>49.033771478417037</v>
      </c>
      <c r="BI46" s="26">
        <v>1642565968</v>
      </c>
      <c r="BJ46" s="35">
        <f t="shared" ref="BJ46:BJ51" si="23">BI46/BI$111*100</f>
        <v>41.833680655074225</v>
      </c>
      <c r="BK46" s="26">
        <v>891542253</v>
      </c>
      <c r="BL46" s="35">
        <f>BK46/BK$111*100</f>
        <v>45.578514104104265</v>
      </c>
      <c r="BM46" s="26">
        <v>523523907</v>
      </c>
      <c r="BN46" s="35">
        <f>BM46/BM$111*100</f>
        <v>42.736002650134829</v>
      </c>
      <c r="BO46" s="26">
        <v>875804152</v>
      </c>
      <c r="BP46" s="35">
        <f>BO46/BO$111*100</f>
        <v>38.019427586214469</v>
      </c>
      <c r="BQ46" s="26">
        <v>347185970</v>
      </c>
      <c r="BR46" s="35">
        <f>BQ46/BQ$111*100</f>
        <v>37.864771801436092</v>
      </c>
      <c r="BS46" s="43">
        <v>2552142222.75</v>
      </c>
      <c r="BT46" s="35">
        <f>BS46/BS$111*100</f>
        <v>36.918554729317378</v>
      </c>
      <c r="BU46" s="43">
        <v>3382664802.3333335</v>
      </c>
      <c r="BV46" s="35">
        <f>BU46/BU$111*100</f>
        <v>40.933607459351336</v>
      </c>
      <c r="BW46" s="26">
        <v>983549087</v>
      </c>
      <c r="BX46" s="35">
        <f>BW46/BW$111*100</f>
        <v>37.868726438479968</v>
      </c>
      <c r="BY46" s="26">
        <v>1251747058</v>
      </c>
      <c r="BZ46" s="35">
        <f>BY46/BY$111*100</f>
        <v>44.267573058957872</v>
      </c>
      <c r="CA46" s="26">
        <v>1279656553</v>
      </c>
      <c r="CB46" s="70">
        <f>CA46/CA$111*100</f>
        <v>48.00852424584108</v>
      </c>
    </row>
    <row r="47" spans="1:80" ht="18" x14ac:dyDescent="0.25">
      <c r="A47" s="7" t="s">
        <v>24</v>
      </c>
      <c r="B47" s="6" t="s">
        <v>10</v>
      </c>
      <c r="C47" s="8" t="s">
        <v>25</v>
      </c>
      <c r="D47" s="8" t="s">
        <v>74</v>
      </c>
      <c r="E47" s="12">
        <v>136</v>
      </c>
      <c r="F47" s="12" t="s">
        <v>45</v>
      </c>
      <c r="G47" s="13">
        <v>1057.6398362892223</v>
      </c>
      <c r="H47" s="76" t="s">
        <v>107</v>
      </c>
      <c r="I47" s="81">
        <v>3315036</v>
      </c>
      <c r="J47" s="42">
        <f>I47/I$111*100</f>
        <v>0.16737274984928285</v>
      </c>
      <c r="K47" s="54">
        <v>30787259</v>
      </c>
      <c r="L47" s="35">
        <f>K47/K$111*100</f>
        <v>0.15551332522828495</v>
      </c>
      <c r="M47" s="26">
        <v>34892736</v>
      </c>
      <c r="N47" s="42">
        <f>M47/M$111*100</f>
        <v>0.12088343151102471</v>
      </c>
      <c r="O47" s="54">
        <v>7864319</v>
      </c>
      <c r="P47" s="35">
        <f>O47/O$111*100</f>
        <v>0.21110162570565544</v>
      </c>
      <c r="Q47" s="26">
        <v>6981497</v>
      </c>
      <c r="R47" s="42">
        <f>Q47/Q$111*100</f>
        <v>0.17714633048763578</v>
      </c>
      <c r="S47" s="54">
        <v>20276460</v>
      </c>
      <c r="T47" s="35">
        <f>S47/S$111*100</f>
        <v>0.20605390700991799</v>
      </c>
      <c r="U47" s="26">
        <v>3652873</v>
      </c>
      <c r="V47" s="42">
        <f>U47/U$111*100</f>
        <v>0.19604313895012693</v>
      </c>
      <c r="W47" s="54">
        <v>23158369</v>
      </c>
      <c r="X47" s="35">
        <f t="shared" si="8"/>
        <v>0.11942463749844638</v>
      </c>
      <c r="Y47" s="26">
        <v>39704977</v>
      </c>
      <c r="Z47" s="42">
        <f t="shared" si="9"/>
        <v>0.1461486579599835</v>
      </c>
      <c r="AA47" s="54">
        <v>30384718</v>
      </c>
      <c r="AB47" s="35">
        <f t="shared" si="10"/>
        <v>0.20726250701295929</v>
      </c>
      <c r="AC47" s="26">
        <v>7658701</v>
      </c>
      <c r="AD47" s="42">
        <f>AC47/AC$111*100</f>
        <v>0.21759559571093171</v>
      </c>
      <c r="AE47" s="33">
        <v>4362670</v>
      </c>
      <c r="AF47" s="70">
        <f>AE47/AE$111*100</f>
        <v>0.14325515525783586</v>
      </c>
      <c r="AG47" s="54">
        <v>15299422</v>
      </c>
      <c r="AH47" s="73">
        <f t="shared" si="11"/>
        <v>0.18124696627243878</v>
      </c>
      <c r="AI47" s="54">
        <v>26217210</v>
      </c>
      <c r="AJ47" s="65">
        <f t="shared" si="12"/>
        <v>0.21663500035677433</v>
      </c>
      <c r="AK47" s="26">
        <v>32494610</v>
      </c>
      <c r="AL47" s="42">
        <f t="shared" si="13"/>
        <v>0.19664022002946643</v>
      </c>
      <c r="AM47" s="54">
        <v>42112487</v>
      </c>
      <c r="AN47" s="35">
        <f t="shared" si="14"/>
        <v>0.19396364226190321</v>
      </c>
      <c r="AO47" s="26">
        <v>45699752</v>
      </c>
      <c r="AP47" s="42">
        <f t="shared" si="15"/>
        <v>0.21335688626863392</v>
      </c>
      <c r="AQ47" s="54">
        <v>23161733</v>
      </c>
      <c r="AR47" s="35">
        <f t="shared" si="16"/>
        <v>0.17625888985013399</v>
      </c>
      <c r="AS47" s="26">
        <v>28931938</v>
      </c>
      <c r="AT47" s="42">
        <f t="shared" si="17"/>
        <v>0.2940242921553351</v>
      </c>
      <c r="AU47" s="54">
        <v>37073287</v>
      </c>
      <c r="AV47" s="35">
        <f t="shared" si="18"/>
        <v>0.28242723756424615</v>
      </c>
      <c r="AW47" s="26">
        <v>64087479</v>
      </c>
      <c r="AX47" s="42">
        <f t="shared" si="19"/>
        <v>0.17733079292843185</v>
      </c>
      <c r="AY47" s="54">
        <v>30599858</v>
      </c>
      <c r="AZ47" s="35">
        <f t="shared" si="20"/>
        <v>0.17850574073742773</v>
      </c>
      <c r="BA47" s="26">
        <v>44655278</v>
      </c>
      <c r="BB47" s="42">
        <f t="shared" si="21"/>
        <v>0.27279179199252218</v>
      </c>
      <c r="BC47" s="26">
        <v>31950403</v>
      </c>
      <c r="BD47" s="70">
        <f t="shared" si="22"/>
        <v>0.25161531521899316</v>
      </c>
      <c r="BE47" s="54">
        <v>4003598</v>
      </c>
      <c r="BF47" s="28">
        <f>BE47/BE$111*100</f>
        <v>0.37005806187640827</v>
      </c>
      <c r="BG47" s="26">
        <v>16856480</v>
      </c>
      <c r="BH47" s="28">
        <f>BG47/BG$111*100</f>
        <v>0.42311363186212358</v>
      </c>
      <c r="BI47" s="26">
        <v>13393692</v>
      </c>
      <c r="BJ47" s="35">
        <f t="shared" si="23"/>
        <v>0.34111715744522375</v>
      </c>
      <c r="BK47" s="26">
        <v>8567508</v>
      </c>
      <c r="BL47" s="35">
        <f>BK47/BK$111*100</f>
        <v>0.43799862866962297</v>
      </c>
      <c r="BM47" s="26">
        <v>4510466</v>
      </c>
      <c r="BN47" s="35">
        <f>BM47/BM$111*100</f>
        <v>0.36819576785696445</v>
      </c>
      <c r="BO47" s="26">
        <v>10808278</v>
      </c>
      <c r="BP47" s="35">
        <f>BO47/BO$111*100</f>
        <v>0.46919684248388321</v>
      </c>
      <c r="BQ47" s="26">
        <v>4803620</v>
      </c>
      <c r="BR47" s="35">
        <f>BQ47/BQ$111*100</f>
        <v>0.52389206603254868</v>
      </c>
      <c r="BS47" s="43">
        <v>32129936.75</v>
      </c>
      <c r="BT47" s="35">
        <f>BS47/BS$111*100</f>
        <v>0.46478241603488274</v>
      </c>
      <c r="BU47" s="43">
        <v>41362493</v>
      </c>
      <c r="BV47" s="35">
        <f>BU47/BU$111*100</f>
        <v>0.50052729162944853</v>
      </c>
      <c r="BW47" s="26">
        <v>14012156</v>
      </c>
      <c r="BX47" s="35">
        <f>BW47/BW$111*100</f>
        <v>0.53949773264067469</v>
      </c>
      <c r="BY47" s="26">
        <v>16596199</v>
      </c>
      <c r="BZ47" s="35">
        <f>BY47/BY$111*100</f>
        <v>0.58691845691839728</v>
      </c>
      <c r="CA47" s="26">
        <v>17004319</v>
      </c>
      <c r="CB47" s="70">
        <f>CA47/CA$111*100</f>
        <v>0.63794637637862839</v>
      </c>
    </row>
    <row r="48" spans="1:80" ht="30" x14ac:dyDescent="0.25">
      <c r="A48" s="45" t="s">
        <v>201</v>
      </c>
      <c r="B48" s="46" t="s">
        <v>95</v>
      </c>
      <c r="C48" s="47" t="s">
        <v>224</v>
      </c>
      <c r="D48" s="8" t="s">
        <v>78</v>
      </c>
      <c r="E48" s="12">
        <v>134</v>
      </c>
      <c r="F48" s="12" t="s">
        <v>155</v>
      </c>
      <c r="G48" s="13">
        <v>1081.2755798090041</v>
      </c>
      <c r="H48" s="76" t="s">
        <v>224</v>
      </c>
      <c r="I48" s="81">
        <v>10369128</v>
      </c>
      <c r="J48" s="42">
        <f>I48/I$111*100</f>
        <v>0.52352658218468662</v>
      </c>
      <c r="K48" s="54">
        <v>136376484</v>
      </c>
      <c r="L48" s="35">
        <f>K48/K$111*100</f>
        <v>0.68886809669486981</v>
      </c>
      <c r="M48" s="26">
        <v>226683966</v>
      </c>
      <c r="N48" s="42">
        <f>M48/M$111*100</f>
        <v>0.7853306682115283</v>
      </c>
      <c r="O48" s="54">
        <v>16655279</v>
      </c>
      <c r="P48" s="35">
        <f>O48/O$111*100</f>
        <v>0.44707704169696871</v>
      </c>
      <c r="Q48" s="26">
        <v>15274178</v>
      </c>
      <c r="R48" s="42">
        <f>Q48/Q$111*100</f>
        <v>0.38756223542242813</v>
      </c>
      <c r="S48" s="54">
        <v>37522605</v>
      </c>
      <c r="T48" s="35">
        <f>S48/S$111*100</f>
        <v>0.38131307740305187</v>
      </c>
      <c r="U48" s="26">
        <v>7509659</v>
      </c>
      <c r="V48" s="42">
        <f>U48/U$111*100</f>
        <v>0.40302992269511456</v>
      </c>
      <c r="W48" s="54">
        <v>133185754</v>
      </c>
      <c r="X48" s="35">
        <f t="shared" si="8"/>
        <v>0.68682126929609133</v>
      </c>
      <c r="Y48" s="26">
        <v>163996277</v>
      </c>
      <c r="Z48" s="42">
        <f t="shared" si="9"/>
        <v>0.6036481470316355</v>
      </c>
      <c r="AA48" s="54">
        <v>104457918</v>
      </c>
      <c r="AB48" s="35">
        <f t="shared" si="10"/>
        <v>0.71253614932460874</v>
      </c>
      <c r="AC48" s="26">
        <v>16042179</v>
      </c>
      <c r="AD48" s="42">
        <f>AC48/AC$111*100</f>
        <v>0.45578323217036398</v>
      </c>
      <c r="AE48" s="33">
        <v>14543195</v>
      </c>
      <c r="AF48" s="70">
        <f>AE48/AE$111*100</f>
        <v>0.47754876203563001</v>
      </c>
      <c r="AG48" s="54">
        <v>18008553</v>
      </c>
      <c r="AH48" s="73">
        <f t="shared" si="11"/>
        <v>0.21334110518726959</v>
      </c>
      <c r="AI48" s="54">
        <v>30004477</v>
      </c>
      <c r="AJ48" s="65">
        <f t="shared" si="12"/>
        <v>0.24792950453537305</v>
      </c>
      <c r="AK48" s="26">
        <v>42534484</v>
      </c>
      <c r="AL48" s="42">
        <f t="shared" si="13"/>
        <v>0.25739623564030523</v>
      </c>
      <c r="AM48" s="54">
        <v>66826909</v>
      </c>
      <c r="AN48" s="35">
        <f t="shared" si="14"/>
        <v>0.30779447128697862</v>
      </c>
      <c r="AO48" s="26">
        <v>51003087</v>
      </c>
      <c r="AP48" s="42">
        <f t="shared" si="15"/>
        <v>0.23811638698626289</v>
      </c>
      <c r="AQ48" s="54">
        <v>30628909</v>
      </c>
      <c r="AR48" s="35">
        <f t="shared" si="16"/>
        <v>0.23308348721836911</v>
      </c>
      <c r="AS48" s="26">
        <v>25260527</v>
      </c>
      <c r="AT48" s="42">
        <f t="shared" si="17"/>
        <v>0.25671313724803818</v>
      </c>
      <c r="AU48" s="54">
        <v>25836824</v>
      </c>
      <c r="AV48" s="35">
        <f t="shared" si="18"/>
        <v>0.19682697220113274</v>
      </c>
      <c r="AW48" s="26">
        <v>105663825</v>
      </c>
      <c r="AX48" s="42">
        <f t="shared" si="19"/>
        <v>0.2923730214306145</v>
      </c>
      <c r="AY48" s="54">
        <v>32618952</v>
      </c>
      <c r="AZ48" s="35">
        <f t="shared" si="20"/>
        <v>0.1902842225228169</v>
      </c>
      <c r="BA48" s="26">
        <v>50866068</v>
      </c>
      <c r="BB48" s="42">
        <f t="shared" si="21"/>
        <v>0.31073249261450098</v>
      </c>
      <c r="BC48" s="26">
        <v>22722816</v>
      </c>
      <c r="BD48" s="70">
        <f t="shared" si="22"/>
        <v>0.17894636604437136</v>
      </c>
      <c r="BE48" s="54" t="s">
        <v>224</v>
      </c>
      <c r="BF48" s="28" t="s">
        <v>224</v>
      </c>
      <c r="BG48" s="26">
        <v>12912023</v>
      </c>
      <c r="BH48" s="28">
        <f>BG48/BG$111*100</f>
        <v>0.32410402089981261</v>
      </c>
      <c r="BI48" s="26">
        <v>9898379</v>
      </c>
      <c r="BJ48" s="35">
        <f t="shared" si="23"/>
        <v>0.25209680107587185</v>
      </c>
      <c r="BK48" s="26" t="s">
        <v>224</v>
      </c>
      <c r="BL48" s="35" t="s">
        <v>224</v>
      </c>
      <c r="BM48" s="26" t="s">
        <v>224</v>
      </c>
      <c r="BN48" s="35" t="s">
        <v>224</v>
      </c>
      <c r="BO48" s="26">
        <v>2787663</v>
      </c>
      <c r="BP48" s="35">
        <f>BO48/BO$111*100</f>
        <v>0.12101489964535972</v>
      </c>
      <c r="BQ48" s="26" t="s">
        <v>224</v>
      </c>
      <c r="BR48" s="35" t="s">
        <v>224</v>
      </c>
      <c r="BS48" s="43">
        <v>16404778</v>
      </c>
      <c r="BT48" s="35">
        <f>BS48/BS$111*100</f>
        <v>0.23730679623438383</v>
      </c>
      <c r="BU48" s="43">
        <v>28554608.333333299</v>
      </c>
      <c r="BV48" s="35">
        <f>BU48/BU$111*100</f>
        <v>0.34553915240609406</v>
      </c>
      <c r="BW48" s="26" t="s">
        <v>224</v>
      </c>
      <c r="BX48" s="35" t="s">
        <v>224</v>
      </c>
      <c r="BY48" s="26">
        <v>10312964</v>
      </c>
      <c r="BZ48" s="35">
        <f>BY48/BY$111*100</f>
        <v>0.3647141684150077</v>
      </c>
      <c r="CA48" s="26">
        <v>10006711</v>
      </c>
      <c r="CB48" s="70">
        <f>CA48/CA$111*100</f>
        <v>0.37541903453576475</v>
      </c>
    </row>
    <row r="49" spans="1:80" ht="18" x14ac:dyDescent="0.25">
      <c r="A49" s="45" t="s">
        <v>75</v>
      </c>
      <c r="B49" s="46" t="s">
        <v>10</v>
      </c>
      <c r="C49" s="47" t="s">
        <v>26</v>
      </c>
      <c r="D49" s="8" t="s">
        <v>76</v>
      </c>
      <c r="E49" s="12">
        <v>136</v>
      </c>
      <c r="F49" s="12" t="s">
        <v>46</v>
      </c>
      <c r="G49" s="13">
        <v>1088</v>
      </c>
      <c r="H49" s="76" t="s">
        <v>108</v>
      </c>
      <c r="I49" s="81" t="s">
        <v>224</v>
      </c>
      <c r="J49" s="42" t="s">
        <v>224</v>
      </c>
      <c r="K49" s="54" t="s">
        <v>224</v>
      </c>
      <c r="L49" s="35" t="s">
        <v>224</v>
      </c>
      <c r="M49" s="26" t="s">
        <v>224</v>
      </c>
      <c r="N49" s="42" t="s">
        <v>224</v>
      </c>
      <c r="O49" s="54" t="s">
        <v>224</v>
      </c>
      <c r="P49" s="35" t="s">
        <v>224</v>
      </c>
      <c r="Q49" s="26" t="s">
        <v>224</v>
      </c>
      <c r="R49" s="42" t="s">
        <v>224</v>
      </c>
      <c r="S49" s="127" t="s">
        <v>224</v>
      </c>
      <c r="T49" s="34" t="s">
        <v>224</v>
      </c>
      <c r="U49" s="26" t="s">
        <v>224</v>
      </c>
      <c r="V49" s="42" t="s">
        <v>224</v>
      </c>
      <c r="W49" s="62" t="s">
        <v>224</v>
      </c>
      <c r="X49" s="35" t="s">
        <v>224</v>
      </c>
      <c r="Y49" s="26" t="s">
        <v>224</v>
      </c>
      <c r="Z49" s="42" t="s">
        <v>224</v>
      </c>
      <c r="AA49" s="54" t="s">
        <v>224</v>
      </c>
      <c r="AB49" s="35" t="s">
        <v>224</v>
      </c>
      <c r="AC49" s="26" t="s">
        <v>224</v>
      </c>
      <c r="AD49" s="42" t="s">
        <v>224</v>
      </c>
      <c r="AE49" s="33" t="s">
        <v>224</v>
      </c>
      <c r="AF49" s="70" t="s">
        <v>224</v>
      </c>
      <c r="AG49" s="54" t="s">
        <v>224</v>
      </c>
      <c r="AH49" s="73" t="s">
        <v>224</v>
      </c>
      <c r="AI49" s="54" t="s">
        <v>224</v>
      </c>
      <c r="AJ49" s="65" t="s">
        <v>224</v>
      </c>
      <c r="AK49" s="26" t="s">
        <v>224</v>
      </c>
      <c r="AL49" s="42" t="s">
        <v>224</v>
      </c>
      <c r="AM49" s="54" t="s">
        <v>224</v>
      </c>
      <c r="AN49" s="35" t="s">
        <v>224</v>
      </c>
      <c r="AO49" s="26" t="s">
        <v>224</v>
      </c>
      <c r="AP49" s="42" t="s">
        <v>224</v>
      </c>
      <c r="AQ49" s="54" t="s">
        <v>224</v>
      </c>
      <c r="AR49" s="35" t="s">
        <v>224</v>
      </c>
      <c r="AS49" s="26" t="s">
        <v>224</v>
      </c>
      <c r="AT49" s="42" t="s">
        <v>224</v>
      </c>
      <c r="AU49" s="54" t="s">
        <v>224</v>
      </c>
      <c r="AV49" s="35" t="s">
        <v>224</v>
      </c>
      <c r="AW49" s="26" t="s">
        <v>224</v>
      </c>
      <c r="AX49" s="42" t="s">
        <v>224</v>
      </c>
      <c r="AY49" s="54" t="s">
        <v>224</v>
      </c>
      <c r="AZ49" s="35" t="s">
        <v>224</v>
      </c>
      <c r="BA49" s="26" t="s">
        <v>224</v>
      </c>
      <c r="BB49" s="42" t="s">
        <v>224</v>
      </c>
      <c r="BC49" s="26" t="s">
        <v>224</v>
      </c>
      <c r="BD49" s="70" t="s">
        <v>224</v>
      </c>
      <c r="BE49" s="54">
        <v>1142902</v>
      </c>
      <c r="BF49" s="28">
        <f>BE49/BE$111*100</f>
        <v>0.10564000157724895</v>
      </c>
      <c r="BG49" s="26" t="s">
        <v>224</v>
      </c>
      <c r="BH49" s="28" t="s">
        <v>224</v>
      </c>
      <c r="BI49" s="26">
        <v>3147330</v>
      </c>
      <c r="BJ49" s="35">
        <f t="shared" si="23"/>
        <v>8.0157753600879886E-2</v>
      </c>
      <c r="BK49" s="26" t="s">
        <v>224</v>
      </c>
      <c r="BL49" s="35" t="s">
        <v>224</v>
      </c>
      <c r="BM49" s="26" t="s">
        <v>224</v>
      </c>
      <c r="BN49" s="35" t="s">
        <v>224</v>
      </c>
      <c r="BO49" s="26" t="s">
        <v>224</v>
      </c>
      <c r="BP49" s="35" t="s">
        <v>224</v>
      </c>
      <c r="BQ49" s="26" t="s">
        <v>224</v>
      </c>
      <c r="BR49" s="35" t="s">
        <v>224</v>
      </c>
      <c r="BS49" s="43" t="s">
        <v>224</v>
      </c>
      <c r="BT49" s="35" t="s">
        <v>224</v>
      </c>
      <c r="BU49" s="43" t="s">
        <v>224</v>
      </c>
      <c r="BV49" s="35" t="s">
        <v>224</v>
      </c>
      <c r="BW49" s="26">
        <v>4547599</v>
      </c>
      <c r="BX49" s="35">
        <f>BW49/BW$111*100</f>
        <v>0.17509220918315493</v>
      </c>
      <c r="BY49" s="26" t="s">
        <v>224</v>
      </c>
      <c r="BZ49" s="35" t="s">
        <v>224</v>
      </c>
      <c r="CA49" s="26" t="s">
        <v>224</v>
      </c>
      <c r="CB49" s="70" t="s">
        <v>224</v>
      </c>
    </row>
    <row r="50" spans="1:80" ht="18" x14ac:dyDescent="0.25">
      <c r="A50" s="45" t="s">
        <v>131</v>
      </c>
      <c r="B50" s="6" t="s">
        <v>205</v>
      </c>
      <c r="C50" s="47" t="s">
        <v>132</v>
      </c>
      <c r="D50" s="8" t="s">
        <v>133</v>
      </c>
      <c r="E50" s="12">
        <v>132</v>
      </c>
      <c r="F50" s="12" t="s">
        <v>117</v>
      </c>
      <c r="G50" s="13">
        <v>1091.0982264665756</v>
      </c>
      <c r="H50" s="76" t="s">
        <v>212</v>
      </c>
      <c r="I50" s="81">
        <v>9169740</v>
      </c>
      <c r="J50" s="42">
        <f>I50/I$111*100</f>
        <v>0.46297071862959044</v>
      </c>
      <c r="K50" s="54">
        <v>83211395</v>
      </c>
      <c r="L50" s="35">
        <f>K50/K$111*100</f>
        <v>0.42031935136980808</v>
      </c>
      <c r="M50" s="26">
        <v>103799708</v>
      </c>
      <c r="N50" s="42">
        <f>M50/M$111*100</f>
        <v>0.35960679302655896</v>
      </c>
      <c r="O50" s="54">
        <v>12444227</v>
      </c>
      <c r="P50" s="35">
        <f>O50/O$111*100</f>
        <v>0.3340399277229486</v>
      </c>
      <c r="Q50" s="26">
        <v>16056767</v>
      </c>
      <c r="R50" s="42">
        <f>Q50/Q$111*100</f>
        <v>0.40741940497073387</v>
      </c>
      <c r="S50" s="54">
        <v>39722029</v>
      </c>
      <c r="T50" s="35">
        <f>S50/S$111*100</f>
        <v>0.40366411443670475</v>
      </c>
      <c r="U50" s="26">
        <v>7450645</v>
      </c>
      <c r="V50" s="42">
        <f>U50/U$111*100</f>
        <v>0.39986274721378717</v>
      </c>
      <c r="W50" s="54">
        <v>58883705</v>
      </c>
      <c r="X50" s="35">
        <f>W50/W$111*100</f>
        <v>0.30365545709157904</v>
      </c>
      <c r="Y50" s="26">
        <v>81687615</v>
      </c>
      <c r="Z50" s="42">
        <f>Y50/Y$111*100</f>
        <v>0.30068107845023595</v>
      </c>
      <c r="AA50" s="54">
        <v>40427169</v>
      </c>
      <c r="AB50" s="35">
        <f>AA50/AA$111*100</f>
        <v>0.27576482356612925</v>
      </c>
      <c r="AC50" s="26">
        <v>14149743</v>
      </c>
      <c r="AD50" s="42">
        <f>AC50/AC$111*100</f>
        <v>0.40201618489109131</v>
      </c>
      <c r="AE50" s="26">
        <v>12519980</v>
      </c>
      <c r="AF50" s="70">
        <f>AE50/AE$111*100</f>
        <v>0.41111330417496622</v>
      </c>
      <c r="AG50" s="54">
        <v>37442741</v>
      </c>
      <c r="AH50" s="73">
        <f>AG50/AG$111*100</f>
        <v>0.44357121564296093</v>
      </c>
      <c r="AI50" s="54">
        <v>38175677</v>
      </c>
      <c r="AJ50" s="65">
        <f>AI50/AI$111*100</f>
        <v>0.31544881398574076</v>
      </c>
      <c r="AK50" s="26">
        <v>56563426</v>
      </c>
      <c r="AL50" s="42">
        <f>AK50/AK$111*100</f>
        <v>0.34229198424786272</v>
      </c>
      <c r="AM50" s="54">
        <v>60477021</v>
      </c>
      <c r="AN50" s="35">
        <f>AM50/AM$111*100</f>
        <v>0.27854786316252489</v>
      </c>
      <c r="AO50" s="26">
        <v>98978237</v>
      </c>
      <c r="AP50" s="42">
        <f>AO50/AO$111*100</f>
        <v>0.4620963469271977</v>
      </c>
      <c r="AQ50" s="54">
        <v>50895643</v>
      </c>
      <c r="AR50" s="35">
        <f>AQ50/AQ$111*100</f>
        <v>0.3873116719456503</v>
      </c>
      <c r="AS50" s="26">
        <v>37247294</v>
      </c>
      <c r="AT50" s="42">
        <f>AS50/AS$111*100</f>
        <v>0.37853009546238003</v>
      </c>
      <c r="AU50" s="54">
        <v>57521627</v>
      </c>
      <c r="AV50" s="35">
        <f>AU50/AU$111*100</f>
        <v>0.43820431174098357</v>
      </c>
      <c r="AW50" s="26">
        <v>120163014</v>
      </c>
      <c r="AX50" s="42">
        <f>AW50/AW$111*100</f>
        <v>0.33249244448030563</v>
      </c>
      <c r="AY50" s="54">
        <v>46296992</v>
      </c>
      <c r="AZ50" s="35">
        <f t="shared" ref="AZ50:AZ60" si="24">AY50/AY$111*100</f>
        <v>0.27007572554339193</v>
      </c>
      <c r="BA50" s="26">
        <v>51195934</v>
      </c>
      <c r="BB50" s="42">
        <f>BA50/BA$111*100</f>
        <v>0.31274759007414293</v>
      </c>
      <c r="BC50" s="26">
        <v>57408809</v>
      </c>
      <c r="BD50" s="70">
        <f>BC50/BC$111*100</f>
        <v>0.45210495695099595</v>
      </c>
      <c r="BE50" s="54">
        <v>5163862</v>
      </c>
      <c r="BF50" s="28">
        <f>BE50/BE$111*100</f>
        <v>0.47730285695947328</v>
      </c>
      <c r="BG50" s="26">
        <v>10313248</v>
      </c>
      <c r="BH50" s="28">
        <f>BG50/BG$111*100</f>
        <v>0.25887230415690476</v>
      </c>
      <c r="BI50" s="26">
        <v>14751578</v>
      </c>
      <c r="BJ50" s="35">
        <f t="shared" si="23"/>
        <v>0.37570046818991354</v>
      </c>
      <c r="BK50" s="26">
        <v>13675649</v>
      </c>
      <c r="BL50" s="35">
        <f>BK50/BK$111*100</f>
        <v>0.69914326408181948</v>
      </c>
      <c r="BM50" s="26">
        <v>9236564</v>
      </c>
      <c r="BN50" s="35">
        <f>BM50/BM$111*100</f>
        <v>0.75399388319078231</v>
      </c>
      <c r="BO50" s="26">
        <v>16258953</v>
      </c>
      <c r="BP50" s="35">
        <f>BO50/BO$111*100</f>
        <v>0.70581543236525379</v>
      </c>
      <c r="BQ50" s="26">
        <v>6649908</v>
      </c>
      <c r="BR50" s="35">
        <f>BQ50/BQ$111*100</f>
        <v>0.72525179782047156</v>
      </c>
      <c r="BS50" s="43">
        <v>33698290.25</v>
      </c>
      <c r="BT50" s="35">
        <f>BS50/BS$111*100</f>
        <v>0.48746976629637256</v>
      </c>
      <c r="BU50" s="43">
        <v>30054338</v>
      </c>
      <c r="BV50" s="35">
        <f>BU50/BU$111*100</f>
        <v>0.36368737253956179</v>
      </c>
      <c r="BW50" s="26">
        <v>9861539</v>
      </c>
      <c r="BX50" s="35">
        <f>BW50/BW$111*100</f>
        <v>0.37969017265063176</v>
      </c>
      <c r="BY50" s="26">
        <v>15857214</v>
      </c>
      <c r="BZ50" s="35">
        <f>BY50/BY$111*100</f>
        <v>0.56078452493277564</v>
      </c>
      <c r="CA50" s="26">
        <v>12148161</v>
      </c>
      <c r="CB50" s="70">
        <f>CA50/CA$111*100</f>
        <v>0.45575922738300628</v>
      </c>
    </row>
    <row r="51" spans="1:80" ht="30" x14ac:dyDescent="0.25">
      <c r="A51" s="45" t="s">
        <v>202</v>
      </c>
      <c r="B51" s="46" t="s">
        <v>95</v>
      </c>
      <c r="C51" s="47" t="s">
        <v>224</v>
      </c>
      <c r="D51" s="8" t="s">
        <v>187</v>
      </c>
      <c r="E51" s="12">
        <v>134</v>
      </c>
      <c r="F51" s="12" t="s">
        <v>118</v>
      </c>
      <c r="G51" s="13">
        <v>1093.6221009549795</v>
      </c>
      <c r="H51" s="76" t="s">
        <v>224</v>
      </c>
      <c r="I51" s="81">
        <v>11051376</v>
      </c>
      <c r="J51" s="42">
        <f>I51/I$111*100</f>
        <v>0.55797258030934449</v>
      </c>
      <c r="K51" s="54">
        <v>152806127</v>
      </c>
      <c r="L51" s="35">
        <f>K51/K$111*100</f>
        <v>0.77185789501513002</v>
      </c>
      <c r="M51" s="26">
        <v>212422477</v>
      </c>
      <c r="N51" s="42">
        <f>M51/M$111*100</f>
        <v>0.73592274190913898</v>
      </c>
      <c r="O51" s="54">
        <v>23646392</v>
      </c>
      <c r="P51" s="35">
        <f>O51/O$111*100</f>
        <v>0.63473923085688733</v>
      </c>
      <c r="Q51" s="33">
        <v>27999356</v>
      </c>
      <c r="R51" s="42">
        <f>Q51/Q$111*100</f>
        <v>0.71044693873204656</v>
      </c>
      <c r="S51" s="54">
        <v>46700731</v>
      </c>
      <c r="T51" s="35">
        <f>S51/S$111*100</f>
        <v>0.47458324001177699</v>
      </c>
      <c r="U51" s="26">
        <v>8619844</v>
      </c>
      <c r="V51" s="42">
        <f>U51/U$111*100</f>
        <v>0.46261155945482313</v>
      </c>
      <c r="W51" s="54">
        <v>131503871</v>
      </c>
      <c r="X51" s="35">
        <f>W51/W$111*100</f>
        <v>0.67814802172888144</v>
      </c>
      <c r="Y51" s="26">
        <v>143155995</v>
      </c>
      <c r="Z51" s="42">
        <f>Y51/Y$111*100</f>
        <v>0.52693788358512594</v>
      </c>
      <c r="AA51" s="54">
        <v>104929307</v>
      </c>
      <c r="AB51" s="35">
        <f>AA51/AA$111*100</f>
        <v>0.71575162316637131</v>
      </c>
      <c r="AC51" s="26">
        <v>16792000</v>
      </c>
      <c r="AD51" s="42">
        <f>AC51/AC$111*100</f>
        <v>0.47708681187292273</v>
      </c>
      <c r="AE51" s="26">
        <v>16438080</v>
      </c>
      <c r="AF51" s="70">
        <f>AE51/AE$111*100</f>
        <v>0.53977030179700203</v>
      </c>
      <c r="AG51" s="54">
        <v>20517134</v>
      </c>
      <c r="AH51" s="73">
        <f>AG51/AG$111*100</f>
        <v>0.24305939754489464</v>
      </c>
      <c r="AI51" s="54">
        <v>28378094</v>
      </c>
      <c r="AJ51" s="65">
        <f>AI51/AI$111*100</f>
        <v>0.23449056569385435</v>
      </c>
      <c r="AK51" s="26">
        <v>46500498</v>
      </c>
      <c r="AL51" s="42">
        <f>AK51/AK$111*100</f>
        <v>0.2813964580033354</v>
      </c>
      <c r="AM51" s="54">
        <v>50277118</v>
      </c>
      <c r="AN51" s="35">
        <f>AM51/AM$111*100</f>
        <v>0.23156867771099565</v>
      </c>
      <c r="AO51" s="26">
        <v>49747056</v>
      </c>
      <c r="AP51" s="42">
        <f>AO51/AO$111*100</f>
        <v>0.23225239754455043</v>
      </c>
      <c r="AQ51" s="54">
        <v>30839674</v>
      </c>
      <c r="AR51" s="35">
        <f>AQ51/AQ$111*100</f>
        <v>0.23468739159457722</v>
      </c>
      <c r="AS51" s="26">
        <v>26475790</v>
      </c>
      <c r="AT51" s="42">
        <f>AS51/AS$111*100</f>
        <v>0.26906339333380641</v>
      </c>
      <c r="AU51" s="54">
        <v>39327835</v>
      </c>
      <c r="AV51" s="35">
        <f>AU51/AU$111*100</f>
        <v>0.29960256284889103</v>
      </c>
      <c r="AW51" s="26">
        <v>113524989</v>
      </c>
      <c r="AX51" s="42">
        <f>AW51/AW$111*100</f>
        <v>0.31412495280960423</v>
      </c>
      <c r="AY51" s="54">
        <v>36280412</v>
      </c>
      <c r="AZ51" s="35">
        <f t="shared" si="24"/>
        <v>0.21164352521894259</v>
      </c>
      <c r="BA51" s="26">
        <v>54319847</v>
      </c>
      <c r="BB51" s="42">
        <f>BA51/BA$111*100</f>
        <v>0.33183106381936822</v>
      </c>
      <c r="BC51" s="26">
        <v>31781357</v>
      </c>
      <c r="BD51" s="70">
        <f>BC51/BC$111*100</f>
        <v>0.25028404679722993</v>
      </c>
      <c r="BE51" s="54" t="s">
        <v>224</v>
      </c>
      <c r="BF51" s="28" t="s">
        <v>224</v>
      </c>
      <c r="BG51" s="26">
        <v>22467755</v>
      </c>
      <c r="BH51" s="28">
        <f>BG51/BG$111*100</f>
        <v>0.56396195515542902</v>
      </c>
      <c r="BI51" s="26">
        <v>20378484</v>
      </c>
      <c r="BJ51" s="35">
        <f t="shared" si="23"/>
        <v>0.51900928699293469</v>
      </c>
      <c r="BK51" s="26">
        <v>10719610</v>
      </c>
      <c r="BL51" s="35">
        <f>BK51/BK$111*100</f>
        <v>0.54802102080011805</v>
      </c>
      <c r="BM51" s="26">
        <v>5854443</v>
      </c>
      <c r="BN51" s="35">
        <f>BM51/BM$111*100</f>
        <v>0.47790652579131082</v>
      </c>
      <c r="BO51" s="26" t="s">
        <v>224</v>
      </c>
      <c r="BP51" s="35" t="s">
        <v>224</v>
      </c>
      <c r="BQ51" s="26" t="s">
        <v>224</v>
      </c>
      <c r="BR51" s="35" t="s">
        <v>224</v>
      </c>
      <c r="BS51" s="43">
        <v>32484323.5</v>
      </c>
      <c r="BT51" s="35">
        <f>BS51/BS$111*100</f>
        <v>0.46990887274587351</v>
      </c>
      <c r="BU51" s="43">
        <v>54508329.666666664</v>
      </c>
      <c r="BV51" s="35">
        <f>BU51/BU$111*100</f>
        <v>0.65960498607522977</v>
      </c>
      <c r="BW51" s="26" t="s">
        <v>224</v>
      </c>
      <c r="BX51" s="35" t="s">
        <v>224</v>
      </c>
      <c r="BY51" s="26" t="s">
        <v>224</v>
      </c>
      <c r="BZ51" s="35" t="s">
        <v>224</v>
      </c>
      <c r="CA51" s="26" t="s">
        <v>224</v>
      </c>
      <c r="CB51" s="70" t="s">
        <v>224</v>
      </c>
    </row>
    <row r="52" spans="1:80" ht="18" x14ac:dyDescent="0.25">
      <c r="A52" s="45" t="s">
        <v>478</v>
      </c>
      <c r="B52" s="46" t="s">
        <v>81</v>
      </c>
      <c r="C52" s="47" t="s">
        <v>479</v>
      </c>
      <c r="D52" s="8" t="s">
        <v>480</v>
      </c>
      <c r="E52" s="12">
        <v>152</v>
      </c>
      <c r="F52" s="12" t="s">
        <v>454</v>
      </c>
      <c r="G52" s="12">
        <v>1099.7271487039563</v>
      </c>
      <c r="H52" s="76" t="s">
        <v>542</v>
      </c>
      <c r="I52" s="81" t="s">
        <v>224</v>
      </c>
      <c r="J52" s="42" t="s">
        <v>224</v>
      </c>
      <c r="K52" s="54" t="s">
        <v>224</v>
      </c>
      <c r="L52" s="35" t="s">
        <v>224</v>
      </c>
      <c r="M52" s="26" t="s">
        <v>224</v>
      </c>
      <c r="N52" s="42" t="s">
        <v>224</v>
      </c>
      <c r="O52" s="54" t="s">
        <v>224</v>
      </c>
      <c r="P52" s="35" t="s">
        <v>224</v>
      </c>
      <c r="Q52" s="33" t="s">
        <v>224</v>
      </c>
      <c r="R52" s="42" t="s">
        <v>224</v>
      </c>
      <c r="S52" s="54" t="s">
        <v>224</v>
      </c>
      <c r="T52" s="35" t="s">
        <v>224</v>
      </c>
      <c r="U52" s="26" t="s">
        <v>224</v>
      </c>
      <c r="V52" s="42" t="s">
        <v>224</v>
      </c>
      <c r="W52" s="54" t="s">
        <v>224</v>
      </c>
      <c r="X52" s="35" t="s">
        <v>224</v>
      </c>
      <c r="Y52" s="26" t="s">
        <v>224</v>
      </c>
      <c r="Z52" s="42" t="s">
        <v>224</v>
      </c>
      <c r="AA52" s="54" t="s">
        <v>224</v>
      </c>
      <c r="AB52" s="35" t="s">
        <v>224</v>
      </c>
      <c r="AC52" s="26" t="s">
        <v>224</v>
      </c>
      <c r="AD52" s="42" t="s">
        <v>224</v>
      </c>
      <c r="AE52" s="26" t="s">
        <v>224</v>
      </c>
      <c r="AF52" s="70" t="s">
        <v>224</v>
      </c>
      <c r="AG52" s="54" t="s">
        <v>224</v>
      </c>
      <c r="AH52" s="73" t="s">
        <v>224</v>
      </c>
      <c r="AI52" s="54" t="s">
        <v>224</v>
      </c>
      <c r="AJ52" s="65" t="s">
        <v>224</v>
      </c>
      <c r="AK52" s="26" t="s">
        <v>224</v>
      </c>
      <c r="AL52" s="42" t="s">
        <v>224</v>
      </c>
      <c r="AM52" s="54" t="s">
        <v>224</v>
      </c>
      <c r="AN52" s="35" t="s">
        <v>224</v>
      </c>
      <c r="AO52" s="26">
        <v>25007933</v>
      </c>
      <c r="AP52" s="42">
        <f>AO52/AO$111*100</f>
        <v>0.116753690849233</v>
      </c>
      <c r="AQ52" s="54" t="s">
        <v>224</v>
      </c>
      <c r="AR52" s="35" t="s">
        <v>224</v>
      </c>
      <c r="AS52" s="26">
        <v>9966510</v>
      </c>
      <c r="AT52" s="42">
        <f>AS52/AS$111*100</f>
        <v>0.10128585399322608</v>
      </c>
      <c r="AU52" s="54">
        <v>13190051</v>
      </c>
      <c r="AV52" s="35">
        <f>AU52/AU$111*100</f>
        <v>0.10048285352365768</v>
      </c>
      <c r="AW52" s="26">
        <v>34389143</v>
      </c>
      <c r="AX52" s="42">
        <f>AW52/AW$111*100</f>
        <v>9.5155154976828318E-2</v>
      </c>
      <c r="AY52" s="54">
        <v>7934722</v>
      </c>
      <c r="AZ52" s="35">
        <f t="shared" si="24"/>
        <v>4.6287581731770257E-2</v>
      </c>
      <c r="BA52" s="26" t="s">
        <v>224</v>
      </c>
      <c r="BB52" s="42" t="s">
        <v>224</v>
      </c>
      <c r="BC52" s="26" t="s">
        <v>224</v>
      </c>
      <c r="BD52" s="70" t="s">
        <v>224</v>
      </c>
      <c r="BE52" s="54" t="s">
        <v>224</v>
      </c>
      <c r="BF52" s="28" t="s">
        <v>224</v>
      </c>
      <c r="BG52" s="26" t="s">
        <v>224</v>
      </c>
      <c r="BH52" s="28" t="s">
        <v>224</v>
      </c>
      <c r="BI52" s="26" t="s">
        <v>224</v>
      </c>
      <c r="BJ52" s="35" t="s">
        <v>224</v>
      </c>
      <c r="BK52" s="26" t="s">
        <v>224</v>
      </c>
      <c r="BL52" s="35" t="s">
        <v>224</v>
      </c>
      <c r="BM52" s="26" t="s">
        <v>224</v>
      </c>
      <c r="BN52" s="35" t="s">
        <v>224</v>
      </c>
      <c r="BO52" s="26" t="s">
        <v>224</v>
      </c>
      <c r="BP52" s="35" t="s">
        <v>224</v>
      </c>
      <c r="BQ52" s="26" t="s">
        <v>224</v>
      </c>
      <c r="BR52" s="35" t="s">
        <v>224</v>
      </c>
      <c r="BS52" s="43" t="s">
        <v>224</v>
      </c>
      <c r="BT52" s="35" t="s">
        <v>224</v>
      </c>
      <c r="BU52" s="43" t="s">
        <v>224</v>
      </c>
      <c r="BV52" s="35" t="s">
        <v>224</v>
      </c>
      <c r="BW52" s="26" t="s">
        <v>224</v>
      </c>
      <c r="BX52" s="35" t="s">
        <v>224</v>
      </c>
      <c r="BY52" s="26" t="s">
        <v>224</v>
      </c>
      <c r="BZ52" s="35" t="s">
        <v>224</v>
      </c>
      <c r="CA52" s="26" t="s">
        <v>224</v>
      </c>
      <c r="CB52" s="70" t="s">
        <v>224</v>
      </c>
    </row>
    <row r="53" spans="1:80" ht="18" x14ac:dyDescent="0.25">
      <c r="A53" s="7" t="s">
        <v>325</v>
      </c>
      <c r="B53" s="6" t="s">
        <v>502</v>
      </c>
      <c r="C53" s="8" t="s">
        <v>326</v>
      </c>
      <c r="D53" s="8" t="s">
        <v>327</v>
      </c>
      <c r="E53" s="12">
        <v>142</v>
      </c>
      <c r="F53" s="12" t="s">
        <v>295</v>
      </c>
      <c r="G53" s="13">
        <v>1105.661664392906</v>
      </c>
      <c r="H53" s="76" t="s">
        <v>543</v>
      </c>
      <c r="I53" s="81" t="s">
        <v>224</v>
      </c>
      <c r="J53" s="42" t="s">
        <v>224</v>
      </c>
      <c r="K53" s="54" t="s">
        <v>224</v>
      </c>
      <c r="L53" s="35" t="s">
        <v>224</v>
      </c>
      <c r="M53" s="26" t="s">
        <v>224</v>
      </c>
      <c r="N53" s="42" t="s">
        <v>224</v>
      </c>
      <c r="O53" s="54" t="s">
        <v>224</v>
      </c>
      <c r="P53" s="35" t="s">
        <v>224</v>
      </c>
      <c r="Q53" s="33" t="s">
        <v>224</v>
      </c>
      <c r="R53" s="42" t="s">
        <v>224</v>
      </c>
      <c r="S53" s="54" t="s">
        <v>224</v>
      </c>
      <c r="T53" s="35" t="s">
        <v>224</v>
      </c>
      <c r="U53" s="26" t="s">
        <v>224</v>
      </c>
      <c r="V53" s="42" t="s">
        <v>224</v>
      </c>
      <c r="W53" s="54" t="s">
        <v>224</v>
      </c>
      <c r="X53" s="35" t="s">
        <v>224</v>
      </c>
      <c r="Y53" s="26" t="s">
        <v>224</v>
      </c>
      <c r="Z53" s="42" t="s">
        <v>224</v>
      </c>
      <c r="AA53" s="54" t="s">
        <v>224</v>
      </c>
      <c r="AB53" s="35" t="s">
        <v>224</v>
      </c>
      <c r="AC53" s="26" t="s">
        <v>224</v>
      </c>
      <c r="AD53" s="42" t="s">
        <v>224</v>
      </c>
      <c r="AE53" s="26" t="s">
        <v>224</v>
      </c>
      <c r="AF53" s="70" t="s">
        <v>224</v>
      </c>
      <c r="AG53" s="54" t="s">
        <v>224</v>
      </c>
      <c r="AH53" s="73" t="s">
        <v>224</v>
      </c>
      <c r="AI53" s="54">
        <v>9588288</v>
      </c>
      <c r="AJ53" s="65">
        <f t="shared" ref="AJ53:AJ60" si="25">AI53/AI$111*100</f>
        <v>7.9228826190920199E-2</v>
      </c>
      <c r="AK53" s="26" t="s">
        <v>224</v>
      </c>
      <c r="AL53" s="42" t="s">
        <v>224</v>
      </c>
      <c r="AM53" s="54" t="s">
        <v>224</v>
      </c>
      <c r="AN53" s="35" t="s">
        <v>224</v>
      </c>
      <c r="AO53" s="26" t="s">
        <v>224</v>
      </c>
      <c r="AP53" s="42" t="s">
        <v>224</v>
      </c>
      <c r="AQ53" s="54" t="s">
        <v>224</v>
      </c>
      <c r="AR53" s="35" t="s">
        <v>224</v>
      </c>
      <c r="AS53" s="26" t="s">
        <v>224</v>
      </c>
      <c r="AT53" s="42" t="s">
        <v>224</v>
      </c>
      <c r="AU53" s="54" t="s">
        <v>224</v>
      </c>
      <c r="AV53" s="35" t="s">
        <v>224</v>
      </c>
      <c r="AW53" s="26" t="s">
        <v>224</v>
      </c>
      <c r="AX53" s="42" t="s">
        <v>224</v>
      </c>
      <c r="AY53" s="54">
        <v>8871663</v>
      </c>
      <c r="AZ53" s="35">
        <f t="shared" si="24"/>
        <v>5.1753272037662078E-2</v>
      </c>
      <c r="BA53" s="26">
        <v>13209708</v>
      </c>
      <c r="BB53" s="42">
        <f t="shared" ref="BB53:BB60" si="26">BA53/BA$111*100</f>
        <v>8.0695946334002358E-2</v>
      </c>
      <c r="BC53" s="26" t="s">
        <v>224</v>
      </c>
      <c r="BD53" s="70" t="s">
        <v>224</v>
      </c>
      <c r="BE53" s="54" t="s">
        <v>224</v>
      </c>
      <c r="BF53" s="28" t="s">
        <v>224</v>
      </c>
      <c r="BG53" s="26" t="s">
        <v>224</v>
      </c>
      <c r="BH53" s="28" t="s">
        <v>224</v>
      </c>
      <c r="BI53" s="26" t="s">
        <v>224</v>
      </c>
      <c r="BJ53" s="35" t="s">
        <v>224</v>
      </c>
      <c r="BK53" s="26" t="s">
        <v>224</v>
      </c>
      <c r="BL53" s="35" t="s">
        <v>224</v>
      </c>
      <c r="BM53" s="26" t="s">
        <v>224</v>
      </c>
      <c r="BN53" s="35" t="s">
        <v>224</v>
      </c>
      <c r="BO53" s="26" t="s">
        <v>224</v>
      </c>
      <c r="BP53" s="35" t="s">
        <v>224</v>
      </c>
      <c r="BQ53" s="26" t="s">
        <v>224</v>
      </c>
      <c r="BR53" s="35" t="s">
        <v>224</v>
      </c>
      <c r="BS53" s="43" t="s">
        <v>224</v>
      </c>
      <c r="BT53" s="35" t="s">
        <v>224</v>
      </c>
      <c r="BU53" s="43" t="s">
        <v>224</v>
      </c>
      <c r="BV53" s="35" t="s">
        <v>224</v>
      </c>
      <c r="BW53" s="26" t="s">
        <v>224</v>
      </c>
      <c r="BX53" s="35" t="s">
        <v>224</v>
      </c>
      <c r="BY53" s="26" t="s">
        <v>224</v>
      </c>
      <c r="BZ53" s="35" t="s">
        <v>224</v>
      </c>
      <c r="CA53" s="26" t="s">
        <v>224</v>
      </c>
      <c r="CB53" s="70" t="s">
        <v>224</v>
      </c>
    </row>
    <row r="54" spans="1:80" ht="18" x14ac:dyDescent="0.25">
      <c r="A54" s="45" t="s">
        <v>263</v>
      </c>
      <c r="B54" s="46" t="s">
        <v>503</v>
      </c>
      <c r="C54" s="47" t="s">
        <v>264</v>
      </c>
      <c r="D54" s="8" t="s">
        <v>265</v>
      </c>
      <c r="E54" s="12">
        <v>122</v>
      </c>
      <c r="F54" s="12" t="s">
        <v>234</v>
      </c>
      <c r="G54" s="13">
        <v>1114.9727148703955</v>
      </c>
      <c r="H54" s="76" t="s">
        <v>544</v>
      </c>
      <c r="I54" s="81" t="s">
        <v>224</v>
      </c>
      <c r="J54" s="42" t="s">
        <v>224</v>
      </c>
      <c r="K54" s="54" t="s">
        <v>224</v>
      </c>
      <c r="L54" s="35" t="s">
        <v>224</v>
      </c>
      <c r="M54" s="26" t="s">
        <v>224</v>
      </c>
      <c r="N54" s="42" t="s">
        <v>224</v>
      </c>
      <c r="O54" s="54" t="s">
        <v>224</v>
      </c>
      <c r="P54" s="35" t="s">
        <v>224</v>
      </c>
      <c r="Q54" s="33" t="s">
        <v>224</v>
      </c>
      <c r="R54" s="42" t="s">
        <v>224</v>
      </c>
      <c r="S54" s="54" t="s">
        <v>224</v>
      </c>
      <c r="T54" s="35" t="s">
        <v>224</v>
      </c>
      <c r="U54" s="26" t="s">
        <v>224</v>
      </c>
      <c r="V54" s="42" t="s">
        <v>224</v>
      </c>
      <c r="W54" s="54" t="s">
        <v>224</v>
      </c>
      <c r="X54" s="35" t="s">
        <v>224</v>
      </c>
      <c r="Y54" s="26" t="s">
        <v>224</v>
      </c>
      <c r="Z54" s="42" t="s">
        <v>224</v>
      </c>
      <c r="AA54" s="54" t="s">
        <v>224</v>
      </c>
      <c r="AB54" s="35" t="s">
        <v>224</v>
      </c>
      <c r="AC54" s="26" t="s">
        <v>224</v>
      </c>
      <c r="AD54" s="42" t="s">
        <v>224</v>
      </c>
      <c r="AE54" s="26" t="s">
        <v>224</v>
      </c>
      <c r="AF54" s="70" t="s">
        <v>224</v>
      </c>
      <c r="AG54" s="54">
        <v>18118685</v>
      </c>
      <c r="AH54" s="73">
        <f t="shared" ref="AH54:AH60" si="27">AG54/AG$111*100</f>
        <v>0.21464580093914284</v>
      </c>
      <c r="AI54" s="54">
        <v>48282995</v>
      </c>
      <c r="AJ54" s="65">
        <f t="shared" si="25"/>
        <v>0.3989664285044493</v>
      </c>
      <c r="AK54" s="26">
        <v>47420092</v>
      </c>
      <c r="AL54" s="42">
        <f t="shared" ref="AL54:AL60" si="28">AK54/AK$111*100</f>
        <v>0.28696135527392208</v>
      </c>
      <c r="AM54" s="54">
        <v>64123314</v>
      </c>
      <c r="AN54" s="35">
        <f t="shared" ref="AN54:AN60" si="29">AM54/AM$111*100</f>
        <v>0.29534212827049827</v>
      </c>
      <c r="AO54" s="26">
        <v>62254068</v>
      </c>
      <c r="AP54" s="42">
        <f t="shared" ref="AP54:AP60" si="30">AO54/AO$111*100</f>
        <v>0.29064346139199626</v>
      </c>
      <c r="AQ54" s="54">
        <v>48695010</v>
      </c>
      <c r="AR54" s="35">
        <f t="shared" ref="AR54:AR60" si="31">AQ54/AQ$111*100</f>
        <v>0.37056503517423217</v>
      </c>
      <c r="AS54" s="26">
        <v>30565475</v>
      </c>
      <c r="AT54" s="42">
        <f t="shared" ref="AT54:AT60" si="32">AS54/AS$111*100</f>
        <v>0.31062530796473409</v>
      </c>
      <c r="AU54" s="54">
        <v>46635460</v>
      </c>
      <c r="AV54" s="35">
        <f t="shared" ref="AV54:AV60" si="33">AU54/AU$111*100</f>
        <v>0.35527262905870466</v>
      </c>
      <c r="AW54" s="26">
        <v>159437809</v>
      </c>
      <c r="AX54" s="42">
        <f t="shared" ref="AX54:AX60" si="34">AW54/AW$111*100</f>
        <v>0.4411662548427262</v>
      </c>
      <c r="AY54" s="54">
        <v>64644696</v>
      </c>
      <c r="AZ54" s="35">
        <f t="shared" si="24"/>
        <v>0.37710793769780993</v>
      </c>
      <c r="BA54" s="26">
        <v>54998022</v>
      </c>
      <c r="BB54" s="42">
        <f t="shared" si="26"/>
        <v>0.33597392401015075</v>
      </c>
      <c r="BC54" s="26">
        <v>32902791</v>
      </c>
      <c r="BD54" s="70">
        <f t="shared" ref="BD54:BD60" si="35">BC54/BC$111*100</f>
        <v>0.2591155463375423</v>
      </c>
      <c r="BE54" s="54" t="s">
        <v>224</v>
      </c>
      <c r="BF54" s="28" t="s">
        <v>224</v>
      </c>
      <c r="BG54" s="26" t="s">
        <v>224</v>
      </c>
      <c r="BH54" s="28" t="s">
        <v>224</v>
      </c>
      <c r="BI54" s="26" t="s">
        <v>224</v>
      </c>
      <c r="BJ54" s="35" t="s">
        <v>224</v>
      </c>
      <c r="BK54" s="26" t="s">
        <v>224</v>
      </c>
      <c r="BL54" s="35" t="s">
        <v>224</v>
      </c>
      <c r="BM54" s="26" t="s">
        <v>224</v>
      </c>
      <c r="BN54" s="35" t="s">
        <v>224</v>
      </c>
      <c r="BO54" s="26" t="s">
        <v>224</v>
      </c>
      <c r="BP54" s="35" t="s">
        <v>224</v>
      </c>
      <c r="BQ54" s="26" t="s">
        <v>224</v>
      </c>
      <c r="BR54" s="35" t="s">
        <v>224</v>
      </c>
      <c r="BS54" s="43" t="s">
        <v>224</v>
      </c>
      <c r="BT54" s="35" t="s">
        <v>224</v>
      </c>
      <c r="BU54" s="43" t="s">
        <v>224</v>
      </c>
      <c r="BV54" s="35" t="s">
        <v>224</v>
      </c>
      <c r="BW54" s="26" t="s">
        <v>224</v>
      </c>
      <c r="BX54" s="35" t="s">
        <v>224</v>
      </c>
      <c r="BY54" s="26" t="s">
        <v>224</v>
      </c>
      <c r="BZ54" s="35" t="s">
        <v>224</v>
      </c>
      <c r="CA54" s="26" t="s">
        <v>224</v>
      </c>
      <c r="CB54" s="70" t="s">
        <v>224</v>
      </c>
    </row>
    <row r="55" spans="1:80" ht="30" x14ac:dyDescent="0.25">
      <c r="A55" s="45" t="s">
        <v>443</v>
      </c>
      <c r="B55" s="46" t="s">
        <v>504</v>
      </c>
      <c r="C55" s="8" t="s">
        <v>516</v>
      </c>
      <c r="D55" s="8" t="s">
        <v>266</v>
      </c>
      <c r="E55" s="12">
        <v>150</v>
      </c>
      <c r="F55" s="12" t="s">
        <v>235</v>
      </c>
      <c r="G55" s="13">
        <v>1117.905866302865</v>
      </c>
      <c r="H55" s="76" t="s">
        <v>545</v>
      </c>
      <c r="I55" s="81">
        <v>5264616</v>
      </c>
      <c r="J55" s="42">
        <f>I55/I$111*100</f>
        <v>0.26580503403900657</v>
      </c>
      <c r="K55" s="54">
        <v>57382487</v>
      </c>
      <c r="L55" s="35">
        <f>K55/K$111*100</f>
        <v>0.28985176508369365</v>
      </c>
      <c r="M55" s="26">
        <v>77825786</v>
      </c>
      <c r="N55" s="42">
        <f>M55/M$111*100</f>
        <v>0.26962196577885622</v>
      </c>
      <c r="O55" s="54">
        <v>8306242</v>
      </c>
      <c r="P55" s="35">
        <f>O55/O$111*100</f>
        <v>0.22296414854288019</v>
      </c>
      <c r="Q55" s="33">
        <v>8361947</v>
      </c>
      <c r="R55" s="42">
        <f t="shared" ref="R55:R60" si="36">Q55/Q$111*100</f>
        <v>0.21217343884586565</v>
      </c>
      <c r="S55" s="54">
        <v>26415029</v>
      </c>
      <c r="T55" s="35">
        <f t="shared" ref="T55:T60" si="37">S55/S$111*100</f>
        <v>0.26843541373742202</v>
      </c>
      <c r="U55" s="26">
        <v>5828851</v>
      </c>
      <c r="V55" s="42">
        <f t="shared" ref="V55:V60" si="38">U55/U$111*100</f>
        <v>0.31282397348952079</v>
      </c>
      <c r="W55" s="54">
        <v>62419409</v>
      </c>
      <c r="X55" s="35">
        <f t="shared" ref="X55:X60" si="39">W55/W$111*100</f>
        <v>0.32188861368830685</v>
      </c>
      <c r="Y55" s="26">
        <v>85340482</v>
      </c>
      <c r="Z55" s="42">
        <f t="shared" ref="Z55:Z60" si="40">Y55/Y$111*100</f>
        <v>0.31412678853731929</v>
      </c>
      <c r="AA55" s="54">
        <v>42436535</v>
      </c>
      <c r="AB55" s="35">
        <f>AA55/AA$111*100</f>
        <v>0.28947126094911241</v>
      </c>
      <c r="AC55" s="26">
        <v>10065305</v>
      </c>
      <c r="AD55" s="42">
        <f>AC55/AC$111*100</f>
        <v>0.28597095479862961</v>
      </c>
      <c r="AE55" s="26">
        <v>9362650</v>
      </c>
      <c r="AF55" s="70">
        <f>AE55/AE$111*100</f>
        <v>0.30743739026210481</v>
      </c>
      <c r="AG55" s="54">
        <v>28528016</v>
      </c>
      <c r="AH55" s="73">
        <f t="shared" si="27"/>
        <v>0.33796154872854633</v>
      </c>
      <c r="AI55" s="54">
        <v>46189525</v>
      </c>
      <c r="AJ55" s="65">
        <f t="shared" si="25"/>
        <v>0.38166791069126876</v>
      </c>
      <c r="AK55" s="26">
        <v>46681539</v>
      </c>
      <c r="AL55" s="42">
        <f t="shared" si="28"/>
        <v>0.28249202253155575</v>
      </c>
      <c r="AM55" s="54">
        <v>72294782</v>
      </c>
      <c r="AN55" s="35">
        <f t="shared" si="29"/>
        <v>0.33297865389071613</v>
      </c>
      <c r="AO55" s="26">
        <v>87281324</v>
      </c>
      <c r="AP55" s="42">
        <f t="shared" si="30"/>
        <v>0.40748736487768661</v>
      </c>
      <c r="AQ55" s="54">
        <v>57920418</v>
      </c>
      <c r="AR55" s="35">
        <f t="shared" si="31"/>
        <v>0.44076963396200614</v>
      </c>
      <c r="AS55" s="26">
        <v>42734305</v>
      </c>
      <c r="AT55" s="42">
        <f t="shared" si="32"/>
        <v>0.43429250326663904</v>
      </c>
      <c r="AU55" s="54">
        <v>39615736</v>
      </c>
      <c r="AV55" s="35">
        <f t="shared" si="33"/>
        <v>0.30179581547636863</v>
      </c>
      <c r="AW55" s="26">
        <v>127452609</v>
      </c>
      <c r="AX55" s="42">
        <f t="shared" si="34"/>
        <v>0.35266283784961155</v>
      </c>
      <c r="AY55" s="54">
        <v>53485216</v>
      </c>
      <c r="AZ55" s="35">
        <f t="shared" si="24"/>
        <v>0.31200857535290921</v>
      </c>
      <c r="BA55" s="26">
        <v>45886971</v>
      </c>
      <c r="BB55" s="42">
        <f t="shared" si="26"/>
        <v>0.28031600314298566</v>
      </c>
      <c r="BC55" s="26">
        <v>50234243</v>
      </c>
      <c r="BD55" s="70">
        <f t="shared" si="35"/>
        <v>0.39560392672457062</v>
      </c>
      <c r="BE55" s="54" t="s">
        <v>224</v>
      </c>
      <c r="BF55" s="28" t="s">
        <v>224</v>
      </c>
      <c r="BG55" s="26" t="s">
        <v>224</v>
      </c>
      <c r="BH55" s="28" t="s">
        <v>224</v>
      </c>
      <c r="BI55" s="26" t="s">
        <v>224</v>
      </c>
      <c r="BJ55" s="35" t="s">
        <v>224</v>
      </c>
      <c r="BK55" s="26" t="s">
        <v>224</v>
      </c>
      <c r="BL55" s="35" t="s">
        <v>224</v>
      </c>
      <c r="BM55" s="26" t="s">
        <v>224</v>
      </c>
      <c r="BN55" s="35" t="s">
        <v>224</v>
      </c>
      <c r="BO55" s="26" t="s">
        <v>224</v>
      </c>
      <c r="BP55" s="35" t="s">
        <v>224</v>
      </c>
      <c r="BQ55" s="26" t="s">
        <v>224</v>
      </c>
      <c r="BR55" s="35" t="s">
        <v>224</v>
      </c>
      <c r="BS55" s="43" t="s">
        <v>224</v>
      </c>
      <c r="BT55" s="35" t="s">
        <v>224</v>
      </c>
      <c r="BU55" s="43" t="s">
        <v>224</v>
      </c>
      <c r="BV55" s="35" t="s">
        <v>224</v>
      </c>
      <c r="BW55" s="26" t="s">
        <v>224</v>
      </c>
      <c r="BX55" s="35" t="s">
        <v>224</v>
      </c>
      <c r="BY55" s="26" t="s">
        <v>224</v>
      </c>
      <c r="BZ55" s="35" t="s">
        <v>224</v>
      </c>
      <c r="CA55" s="26" t="s">
        <v>224</v>
      </c>
      <c r="CB55" s="70" t="s">
        <v>224</v>
      </c>
    </row>
    <row r="56" spans="1:80" ht="30" x14ac:dyDescent="0.25">
      <c r="A56" s="45" t="s">
        <v>203</v>
      </c>
      <c r="B56" s="46" t="s">
        <v>95</v>
      </c>
      <c r="C56" s="47" t="s">
        <v>224</v>
      </c>
      <c r="D56" s="8" t="s">
        <v>78</v>
      </c>
      <c r="E56" s="12">
        <v>134</v>
      </c>
      <c r="F56" s="12" t="s">
        <v>47</v>
      </c>
      <c r="G56" s="13">
        <v>1123.1923601637109</v>
      </c>
      <c r="H56" s="76" t="s">
        <v>224</v>
      </c>
      <c r="I56" s="81">
        <v>57948372</v>
      </c>
      <c r="J56" s="42">
        <f>I56/I$111*100</f>
        <v>2.9257535577077252</v>
      </c>
      <c r="K56" s="54">
        <v>702431904</v>
      </c>
      <c r="L56" s="35">
        <f>K56/K$111*100</f>
        <v>3.5481405193452082</v>
      </c>
      <c r="M56" s="26">
        <v>994054120</v>
      </c>
      <c r="N56" s="42">
        <f>M56/M$111*100</f>
        <v>3.4438306337821127</v>
      </c>
      <c r="O56" s="54">
        <v>77620276</v>
      </c>
      <c r="P56" s="35">
        <f>O56/O$111*100</f>
        <v>2.0835582141723483</v>
      </c>
      <c r="Q56" s="26">
        <v>88357777</v>
      </c>
      <c r="R56" s="42">
        <f t="shared" si="36"/>
        <v>2.2419627145288215</v>
      </c>
      <c r="S56" s="54">
        <v>203586912</v>
      </c>
      <c r="T56" s="35">
        <f t="shared" si="37"/>
        <v>2.0688955879716855</v>
      </c>
      <c r="U56" s="26">
        <v>38681756</v>
      </c>
      <c r="V56" s="42">
        <f t="shared" si="38"/>
        <v>2.075980431387269</v>
      </c>
      <c r="W56" s="54">
        <v>863678855</v>
      </c>
      <c r="X56" s="35">
        <f t="shared" si="39"/>
        <v>4.4538773077434008</v>
      </c>
      <c r="Y56" s="26">
        <v>688882679</v>
      </c>
      <c r="Z56" s="42">
        <f t="shared" si="40"/>
        <v>2.5356841039784026</v>
      </c>
      <c r="AA56" s="54">
        <v>356813100</v>
      </c>
      <c r="AB56" s="35">
        <f>AA56/AA$111*100</f>
        <v>2.4339201581882626</v>
      </c>
      <c r="AC56" s="26">
        <v>89118613</v>
      </c>
      <c r="AD56" s="42">
        <f>AC56/AC$111*100</f>
        <v>2.5319982702898289</v>
      </c>
      <c r="AE56" s="26">
        <v>63134430</v>
      </c>
      <c r="AF56" s="70">
        <f>AE56/AE$111*100</f>
        <v>2.0731186570987421</v>
      </c>
      <c r="AG56" s="54">
        <v>103626315</v>
      </c>
      <c r="AH56" s="73">
        <f t="shared" si="27"/>
        <v>1.2276251494822561</v>
      </c>
      <c r="AI56" s="54">
        <v>167979076</v>
      </c>
      <c r="AJ56" s="65">
        <f t="shared" si="25"/>
        <v>1.388025163211136</v>
      </c>
      <c r="AK56" s="26">
        <v>307601298</v>
      </c>
      <c r="AL56" s="42">
        <f t="shared" si="28"/>
        <v>1.8614406180000149</v>
      </c>
      <c r="AM56" s="54">
        <v>301192517</v>
      </c>
      <c r="AN56" s="35">
        <f t="shared" si="29"/>
        <v>1.3872464387902383</v>
      </c>
      <c r="AO56" s="26">
        <v>245646991</v>
      </c>
      <c r="AP56" s="42">
        <f t="shared" si="30"/>
        <v>1.1468437973365619</v>
      </c>
      <c r="AQ56" s="54">
        <v>136075251</v>
      </c>
      <c r="AR56" s="35">
        <f t="shared" si="31"/>
        <v>1.035521507710081</v>
      </c>
      <c r="AS56" s="26">
        <v>97728497</v>
      </c>
      <c r="AT56" s="42">
        <f t="shared" si="32"/>
        <v>0.99317757952577501</v>
      </c>
      <c r="AU56" s="54">
        <v>173385705</v>
      </c>
      <c r="AV56" s="35">
        <f t="shared" si="33"/>
        <v>1.3208660374862173</v>
      </c>
      <c r="AW56" s="26">
        <v>488706925</v>
      </c>
      <c r="AX56" s="42">
        <f t="shared" si="34"/>
        <v>1.3522576932674426</v>
      </c>
      <c r="AY56" s="54">
        <v>223792253</v>
      </c>
      <c r="AZ56" s="35">
        <f t="shared" si="24"/>
        <v>1.3055028521067917</v>
      </c>
      <c r="BA56" s="26">
        <v>296494138</v>
      </c>
      <c r="BB56" s="42">
        <f t="shared" si="26"/>
        <v>1.8112342111115769</v>
      </c>
      <c r="BC56" s="26">
        <v>132635423</v>
      </c>
      <c r="BD56" s="70">
        <f t="shared" si="35"/>
        <v>1.0445284138465951</v>
      </c>
      <c r="BE56" s="54">
        <v>7364060</v>
      </c>
      <c r="BF56" s="28">
        <f>BE56/BE$111*100</f>
        <v>0.68067017995852308</v>
      </c>
      <c r="BG56" s="26">
        <v>30476434</v>
      </c>
      <c r="BH56" s="28">
        <f>BG56/BG$111*100</f>
        <v>0.76498739214511613</v>
      </c>
      <c r="BI56" s="26">
        <v>32087603</v>
      </c>
      <c r="BJ56" s="35">
        <f>BI56/BI$111*100</f>
        <v>0.81722290796225827</v>
      </c>
      <c r="BK56" s="26">
        <v>11637173</v>
      </c>
      <c r="BL56" s="35">
        <f>BK56/BK$111*100</f>
        <v>0.59492979937587021</v>
      </c>
      <c r="BM56" s="26">
        <v>8104981</v>
      </c>
      <c r="BN56" s="35">
        <f>BM56/BM$111*100</f>
        <v>0.66162115017851986</v>
      </c>
      <c r="BO56" s="26">
        <v>16606198</v>
      </c>
      <c r="BP56" s="35">
        <f>BO56/BO$111*100</f>
        <v>0.72088964285172685</v>
      </c>
      <c r="BQ56" s="26">
        <v>7631907</v>
      </c>
      <c r="BR56" s="35">
        <f>BQ56/BQ$111*100</f>
        <v>0.83235050357819107</v>
      </c>
      <c r="BS56" s="43">
        <v>47418157.5</v>
      </c>
      <c r="BT56" s="35">
        <f>BS56/BS$111*100</f>
        <v>0.68593741650526574</v>
      </c>
      <c r="BU56" s="43">
        <v>62902308.333333001</v>
      </c>
      <c r="BV56" s="35">
        <f>BU56/BU$111*100</f>
        <v>0.76118047399424538</v>
      </c>
      <c r="BW56" s="26">
        <v>21371530</v>
      </c>
      <c r="BX56" s="35">
        <f t="shared" ref="BX56:BX61" si="41">BW56/BW$111*100</f>
        <v>0.82284924447473728</v>
      </c>
      <c r="BY56" s="26">
        <v>23429795</v>
      </c>
      <c r="BZ56" s="35">
        <f>BY56/BY$111*100</f>
        <v>0.82858605921237627</v>
      </c>
      <c r="CA56" s="26">
        <v>16264904</v>
      </c>
      <c r="CB56" s="70">
        <f>CA56/CA$111*100</f>
        <v>0.61020594643903459</v>
      </c>
    </row>
    <row r="57" spans="1:80" ht="30" x14ac:dyDescent="0.25">
      <c r="A57" s="45" t="s">
        <v>77</v>
      </c>
      <c r="B57" s="46" t="s">
        <v>95</v>
      </c>
      <c r="C57" s="47" t="s">
        <v>27</v>
      </c>
      <c r="D57" s="8" t="s">
        <v>79</v>
      </c>
      <c r="E57" s="12">
        <v>134</v>
      </c>
      <c r="F57" s="12" t="s">
        <v>48</v>
      </c>
      <c r="G57" s="13">
        <v>1131.7871759890859</v>
      </c>
      <c r="H57" s="76" t="s">
        <v>109</v>
      </c>
      <c r="I57" s="81">
        <v>386950644</v>
      </c>
      <c r="J57" s="42">
        <f>I57/I$111*100</f>
        <v>19.536739070776576</v>
      </c>
      <c r="K57" s="54">
        <v>3709586699</v>
      </c>
      <c r="L57" s="35">
        <f>K57/K$111*100</f>
        <v>18.737951396845919</v>
      </c>
      <c r="M57" s="26">
        <v>5592393107</v>
      </c>
      <c r="N57" s="42">
        <f>M57/M$111*100</f>
        <v>19.374452869868421</v>
      </c>
      <c r="O57" s="54">
        <v>559276032</v>
      </c>
      <c r="P57" s="35">
        <f>O57/O$111*100</f>
        <v>15.01262595952786</v>
      </c>
      <c r="Q57" s="26">
        <v>480705360</v>
      </c>
      <c r="R57" s="42">
        <f t="shared" si="36"/>
        <v>12.197268088740557</v>
      </c>
      <c r="S57" s="54">
        <v>1271575895</v>
      </c>
      <c r="T57" s="35">
        <f t="shared" si="37"/>
        <v>12.922037733627235</v>
      </c>
      <c r="U57" s="26">
        <v>281792116</v>
      </c>
      <c r="V57" s="42">
        <f t="shared" si="38"/>
        <v>15.123277199080912</v>
      </c>
      <c r="W57" s="54">
        <v>2733498318</v>
      </c>
      <c r="X57" s="35">
        <f t="shared" si="39"/>
        <v>14.096288289117551</v>
      </c>
      <c r="Y57" s="26">
        <v>4765864447</v>
      </c>
      <c r="Z57" s="42">
        <f t="shared" si="40"/>
        <v>17.542503373021695</v>
      </c>
      <c r="AA57" s="54">
        <v>2698873631</v>
      </c>
      <c r="AB57" s="35">
        <f>AA57/AA$111*100</f>
        <v>18.40975831575032</v>
      </c>
      <c r="AC57" s="26">
        <v>471073850</v>
      </c>
      <c r="AD57" s="42">
        <f>AC57/AC$111*100</f>
        <v>13.383940046045941</v>
      </c>
      <c r="AE57" s="26">
        <v>503492345</v>
      </c>
      <c r="AF57" s="70">
        <f>AE57/AE$111*100</f>
        <v>16.53296583379143</v>
      </c>
      <c r="AG57" s="54">
        <v>357472197</v>
      </c>
      <c r="AH57" s="73">
        <f t="shared" si="27"/>
        <v>4.234849606278825</v>
      </c>
      <c r="AI57" s="54">
        <v>523746753</v>
      </c>
      <c r="AJ57" s="65">
        <f t="shared" si="25"/>
        <v>4.3277632525739547</v>
      </c>
      <c r="AK57" s="26">
        <v>889588182</v>
      </c>
      <c r="AL57" s="42">
        <f t="shared" si="28"/>
        <v>5.3833179054647227</v>
      </c>
      <c r="AM57" s="62">
        <v>990573360</v>
      </c>
      <c r="AN57" s="35">
        <f t="shared" si="29"/>
        <v>4.5624286410159405</v>
      </c>
      <c r="AO57" s="26">
        <v>807129577</v>
      </c>
      <c r="AP57" s="42">
        <f t="shared" si="30"/>
        <v>3.7682185532218999</v>
      </c>
      <c r="AQ57" s="54">
        <v>488708761</v>
      </c>
      <c r="AR57" s="35">
        <f t="shared" si="31"/>
        <v>3.7190336178167005</v>
      </c>
      <c r="AS57" s="26">
        <v>348170616</v>
      </c>
      <c r="AT57" s="42">
        <f t="shared" si="32"/>
        <v>3.5383256703607966</v>
      </c>
      <c r="AU57" s="54">
        <v>515197392</v>
      </c>
      <c r="AV57" s="35">
        <f t="shared" si="33"/>
        <v>3.9248145497016234</v>
      </c>
      <c r="AW57" s="26">
        <v>1576292479</v>
      </c>
      <c r="AX57" s="42">
        <f t="shared" si="34"/>
        <v>4.3616194543741296</v>
      </c>
      <c r="AY57" s="62">
        <v>740551476</v>
      </c>
      <c r="AZ57" s="35">
        <f t="shared" si="24"/>
        <v>4.32004258900729</v>
      </c>
      <c r="BA57" s="26">
        <v>695567825</v>
      </c>
      <c r="BB57" s="42">
        <f t="shared" si="26"/>
        <v>4.2491101149138757</v>
      </c>
      <c r="BC57" s="26">
        <v>477484847</v>
      </c>
      <c r="BD57" s="70">
        <f t="shared" si="35"/>
        <v>3.7602812174293301</v>
      </c>
      <c r="BE57" s="54">
        <v>50162645</v>
      </c>
      <c r="BF57" s="28">
        <f>BE57/BE$111*100</f>
        <v>4.6366021731688098</v>
      </c>
      <c r="BG57" s="26">
        <v>327879273</v>
      </c>
      <c r="BH57" s="28">
        <f>BG57/BG$111*100</f>
        <v>8.2300806580818016</v>
      </c>
      <c r="BI57" s="26">
        <v>216453204</v>
      </c>
      <c r="BJ57" s="35">
        <f>BI57/BI$111*100</f>
        <v>5.512737015931914</v>
      </c>
      <c r="BK57" s="26">
        <v>89020329</v>
      </c>
      <c r="BL57" s="35">
        <f>BK57/BK$111*100</f>
        <v>4.5510061999030142</v>
      </c>
      <c r="BM57" s="26">
        <v>61006091</v>
      </c>
      <c r="BN57" s="35">
        <f>BM57/BM$111*100</f>
        <v>4.9800141536809832</v>
      </c>
      <c r="BO57" s="26">
        <v>103900892</v>
      </c>
      <c r="BP57" s="35">
        <f>BO57/BO$111*100</f>
        <v>4.5104289931901231</v>
      </c>
      <c r="BQ57" s="26">
        <v>54770928</v>
      </c>
      <c r="BR57" s="35">
        <f>BQ57/BQ$111*100</f>
        <v>5.973423091010523</v>
      </c>
      <c r="BS57" s="43">
        <v>522091259.25</v>
      </c>
      <c r="BT57" s="35">
        <f>BS57/BS$111*100</f>
        <v>7.5524218660315068</v>
      </c>
      <c r="BU57" s="43">
        <v>592097493</v>
      </c>
      <c r="BV57" s="35">
        <f>BU57/BU$111*100</f>
        <v>7.1649683821494117</v>
      </c>
      <c r="BW57" s="26">
        <v>150759737</v>
      </c>
      <c r="BX57" s="35">
        <f t="shared" si="41"/>
        <v>5.8045697096866773</v>
      </c>
      <c r="BY57" s="26">
        <v>177546182</v>
      </c>
      <c r="BZ57" s="35">
        <f>BY57/BY$111*100</f>
        <v>6.2788552469871517</v>
      </c>
      <c r="CA57" s="26">
        <v>152774611</v>
      </c>
      <c r="CB57" s="70">
        <f>CA57/CA$111*100</f>
        <v>5.7316032174005045</v>
      </c>
    </row>
    <row r="58" spans="1:80" ht="18" x14ac:dyDescent="0.25">
      <c r="A58" s="7" t="s">
        <v>80</v>
      </c>
      <c r="B58" s="6" t="s">
        <v>81</v>
      </c>
      <c r="C58" s="8" t="s">
        <v>82</v>
      </c>
      <c r="D58" s="8" t="s">
        <v>83</v>
      </c>
      <c r="E58" s="12">
        <v>152</v>
      </c>
      <c r="F58" s="12" t="s">
        <v>49</v>
      </c>
      <c r="G58" s="13">
        <v>1135.3683492496589</v>
      </c>
      <c r="H58" s="76" t="s">
        <v>110</v>
      </c>
      <c r="I58" s="81" t="s">
        <v>224</v>
      </c>
      <c r="J58" s="42" t="s">
        <v>224</v>
      </c>
      <c r="K58" s="54" t="s">
        <v>224</v>
      </c>
      <c r="L58" s="35" t="s">
        <v>224</v>
      </c>
      <c r="M58" s="26" t="s">
        <v>224</v>
      </c>
      <c r="N58" s="42" t="s">
        <v>224</v>
      </c>
      <c r="O58" s="54" t="s">
        <v>224</v>
      </c>
      <c r="P58" s="35" t="s">
        <v>224</v>
      </c>
      <c r="Q58" s="26">
        <v>3894272</v>
      </c>
      <c r="R58" s="42">
        <f t="shared" si="36"/>
        <v>9.8812044855243267E-2</v>
      </c>
      <c r="S58" s="54">
        <v>14965126</v>
      </c>
      <c r="T58" s="35">
        <f t="shared" si="37"/>
        <v>0.15207894677846656</v>
      </c>
      <c r="U58" s="26">
        <v>2599089</v>
      </c>
      <c r="V58" s="42">
        <f t="shared" si="38"/>
        <v>0.13948844265068797</v>
      </c>
      <c r="W58" s="54">
        <v>21694280</v>
      </c>
      <c r="X58" s="35">
        <f t="shared" si="39"/>
        <v>0.11187452470378184</v>
      </c>
      <c r="Y58" s="26">
        <v>38918792</v>
      </c>
      <c r="Z58" s="42">
        <f t="shared" si="40"/>
        <v>0.14325481715362134</v>
      </c>
      <c r="AA58" s="54">
        <v>15972076</v>
      </c>
      <c r="AB58" s="35">
        <f>AA58/AA$111*100</f>
        <v>0.10894991732230389</v>
      </c>
      <c r="AC58" s="26" t="s">
        <v>224</v>
      </c>
      <c r="AD58" s="42" t="s">
        <v>224</v>
      </c>
      <c r="AE58" s="26" t="s">
        <v>224</v>
      </c>
      <c r="AF58" s="70" t="s">
        <v>224</v>
      </c>
      <c r="AG58" s="54">
        <v>52042059</v>
      </c>
      <c r="AH58" s="73">
        <f t="shared" si="27"/>
        <v>0.61652429172299905</v>
      </c>
      <c r="AI58" s="54">
        <v>95517260</v>
      </c>
      <c r="AJ58" s="65">
        <f t="shared" si="25"/>
        <v>0.78926711325034615</v>
      </c>
      <c r="AK58" s="26">
        <v>126905550</v>
      </c>
      <c r="AL58" s="42">
        <f t="shared" si="28"/>
        <v>0.76796537256364827</v>
      </c>
      <c r="AM58" s="54">
        <v>158047032</v>
      </c>
      <c r="AN58" s="35">
        <f t="shared" si="29"/>
        <v>0.72794033692200544</v>
      </c>
      <c r="AO58" s="26">
        <v>149885845</v>
      </c>
      <c r="AP58" s="42">
        <f t="shared" si="30"/>
        <v>0.69976697433594592</v>
      </c>
      <c r="AQ58" s="54">
        <v>63212148</v>
      </c>
      <c r="AR58" s="35">
        <f t="shared" si="31"/>
        <v>0.48103926556455717</v>
      </c>
      <c r="AS58" s="26">
        <v>46717807</v>
      </c>
      <c r="AT58" s="42">
        <f t="shared" si="32"/>
        <v>0.47477532041664677</v>
      </c>
      <c r="AU58" s="54">
        <v>84955271</v>
      </c>
      <c r="AV58" s="35">
        <f t="shared" si="33"/>
        <v>0.6471959852130702</v>
      </c>
      <c r="AW58" s="26">
        <v>195762909</v>
      </c>
      <c r="AX58" s="42">
        <f t="shared" si="34"/>
        <v>0.54167822514826092</v>
      </c>
      <c r="AY58" s="54">
        <v>90399231</v>
      </c>
      <c r="AZ58" s="35">
        <f t="shared" si="24"/>
        <v>0.5273482540915333</v>
      </c>
      <c r="BA58" s="26">
        <v>100514177</v>
      </c>
      <c r="BB58" s="42">
        <f t="shared" si="26"/>
        <v>0.61402467283897666</v>
      </c>
      <c r="BC58" s="26">
        <v>93056058</v>
      </c>
      <c r="BD58" s="70">
        <f t="shared" si="35"/>
        <v>0.73283361611141207</v>
      </c>
      <c r="BE58" s="54" t="s">
        <v>224</v>
      </c>
      <c r="BF58" s="35" t="s">
        <v>224</v>
      </c>
      <c r="BG58" s="26" t="s">
        <v>224</v>
      </c>
      <c r="BH58" s="28" t="s">
        <v>224</v>
      </c>
      <c r="BI58" s="26" t="s">
        <v>224</v>
      </c>
      <c r="BJ58" s="35" t="s">
        <v>224</v>
      </c>
      <c r="BK58" s="26" t="s">
        <v>224</v>
      </c>
      <c r="BL58" s="35" t="s">
        <v>224</v>
      </c>
      <c r="BM58" s="26" t="s">
        <v>224</v>
      </c>
      <c r="BN58" s="35" t="s">
        <v>224</v>
      </c>
      <c r="BO58" s="26">
        <v>1056869</v>
      </c>
      <c r="BP58" s="35">
        <f>BO58/BO$111*100</f>
        <v>4.5879611693842366E-2</v>
      </c>
      <c r="BQ58" s="26" t="s">
        <v>224</v>
      </c>
      <c r="BR58" s="35" t="s">
        <v>224</v>
      </c>
      <c r="BS58" s="43">
        <v>5669838.25</v>
      </c>
      <c r="BT58" s="35">
        <f>BS58/BS$111*100</f>
        <v>8.2018247993033824E-2</v>
      </c>
      <c r="BU58" s="43" t="s">
        <v>224</v>
      </c>
      <c r="BV58" s="35" t="s">
        <v>224</v>
      </c>
      <c r="BW58" s="26">
        <v>1246854</v>
      </c>
      <c r="BX58" s="35">
        <f t="shared" si="41"/>
        <v>4.8006524187566547E-2</v>
      </c>
      <c r="BY58" s="26" t="s">
        <v>224</v>
      </c>
      <c r="BZ58" s="35" t="s">
        <v>224</v>
      </c>
      <c r="CA58" s="26" t="s">
        <v>224</v>
      </c>
      <c r="CB58" s="70" t="s">
        <v>224</v>
      </c>
    </row>
    <row r="59" spans="1:80" ht="18" x14ac:dyDescent="0.25">
      <c r="A59" s="7" t="s">
        <v>182</v>
      </c>
      <c r="B59" s="6" t="s">
        <v>81</v>
      </c>
      <c r="C59" s="8" t="s">
        <v>183</v>
      </c>
      <c r="D59" s="8" t="s">
        <v>184</v>
      </c>
      <c r="E59" s="12">
        <v>152</v>
      </c>
      <c r="F59" s="12" t="s">
        <v>181</v>
      </c>
      <c r="G59" s="13">
        <v>1139.9045020463848</v>
      </c>
      <c r="H59" s="76" t="s">
        <v>213</v>
      </c>
      <c r="I59" s="81" t="s">
        <v>224</v>
      </c>
      <c r="J59" s="42" t="s">
        <v>224</v>
      </c>
      <c r="K59" s="54">
        <v>18806761</v>
      </c>
      <c r="L59" s="35">
        <f>K59/K$111*100</f>
        <v>9.4997152552087391E-2</v>
      </c>
      <c r="M59" s="26" t="s">
        <v>224</v>
      </c>
      <c r="N59" s="42" t="s">
        <v>224</v>
      </c>
      <c r="O59" s="54" t="s">
        <v>224</v>
      </c>
      <c r="P59" s="35" t="s">
        <v>224</v>
      </c>
      <c r="Q59" s="26">
        <v>5636939</v>
      </c>
      <c r="R59" s="42">
        <f t="shared" si="36"/>
        <v>0.14302993455882643</v>
      </c>
      <c r="S59" s="54">
        <v>23558995</v>
      </c>
      <c r="T59" s="35">
        <f t="shared" si="37"/>
        <v>0.23941175949732463</v>
      </c>
      <c r="U59" s="26">
        <v>3877754</v>
      </c>
      <c r="V59" s="42">
        <f t="shared" si="38"/>
        <v>0.20811209867860461</v>
      </c>
      <c r="W59" s="54">
        <v>32265894</v>
      </c>
      <c r="X59" s="35">
        <f t="shared" si="39"/>
        <v>0.16639093601597316</v>
      </c>
      <c r="Y59" s="26">
        <v>64777801</v>
      </c>
      <c r="Z59" s="42">
        <f t="shared" si="40"/>
        <v>0.23843833688025748</v>
      </c>
      <c r="AA59" s="54" t="s">
        <v>224</v>
      </c>
      <c r="AB59" s="35" t="s">
        <v>224</v>
      </c>
      <c r="AC59" s="26" t="s">
        <v>224</v>
      </c>
      <c r="AD59" s="42" t="s">
        <v>224</v>
      </c>
      <c r="AE59" s="26" t="s">
        <v>224</v>
      </c>
      <c r="AF59" s="70" t="s">
        <v>224</v>
      </c>
      <c r="AG59" s="54">
        <v>55901735</v>
      </c>
      <c r="AH59" s="73">
        <f t="shared" si="27"/>
        <v>0.66224853972364517</v>
      </c>
      <c r="AI59" s="54">
        <v>93248369</v>
      </c>
      <c r="AJ59" s="65">
        <f t="shared" si="25"/>
        <v>0.77051907703312539</v>
      </c>
      <c r="AK59" s="26">
        <v>145668606</v>
      </c>
      <c r="AL59" s="42">
        <f t="shared" si="28"/>
        <v>0.88150947911747979</v>
      </c>
      <c r="AM59" s="54">
        <v>137918927</v>
      </c>
      <c r="AN59" s="35">
        <f t="shared" si="29"/>
        <v>0.63523337906340094</v>
      </c>
      <c r="AO59" s="26">
        <v>170429747</v>
      </c>
      <c r="AP59" s="42">
        <f t="shared" si="30"/>
        <v>0.79567959466106186</v>
      </c>
      <c r="AQ59" s="54">
        <v>103059431</v>
      </c>
      <c r="AR59" s="35">
        <f t="shared" si="31"/>
        <v>0.78427382340718987</v>
      </c>
      <c r="AS59" s="26">
        <v>59496334</v>
      </c>
      <c r="AT59" s="42">
        <f t="shared" si="32"/>
        <v>0.60463863465307432</v>
      </c>
      <c r="AU59" s="54">
        <v>100676719</v>
      </c>
      <c r="AV59" s="35">
        <f t="shared" si="33"/>
        <v>0.76696322163723574</v>
      </c>
      <c r="AW59" s="26">
        <v>210957209</v>
      </c>
      <c r="AX59" s="42">
        <f t="shared" si="34"/>
        <v>0.58372102834531714</v>
      </c>
      <c r="AY59" s="54">
        <v>132369574</v>
      </c>
      <c r="AZ59" s="35">
        <f t="shared" si="24"/>
        <v>0.77218426497167902</v>
      </c>
      <c r="BA59" s="26">
        <v>145671372</v>
      </c>
      <c r="BB59" s="42">
        <f t="shared" si="26"/>
        <v>0.88988259371914158</v>
      </c>
      <c r="BC59" s="26">
        <v>106776998</v>
      </c>
      <c r="BD59" s="70">
        <f t="shared" si="35"/>
        <v>0.84088854872684404</v>
      </c>
      <c r="BE59" s="54">
        <v>1946264</v>
      </c>
      <c r="BF59" s="28">
        <f>BE59/BE$111*100</f>
        <v>0.17989585461373142</v>
      </c>
      <c r="BG59" s="26" t="s">
        <v>224</v>
      </c>
      <c r="BH59" s="28" t="s">
        <v>224</v>
      </c>
      <c r="BI59" s="26" t="s">
        <v>224</v>
      </c>
      <c r="BJ59" s="35" t="s">
        <v>224</v>
      </c>
      <c r="BK59" s="26" t="s">
        <v>224</v>
      </c>
      <c r="BL59" s="35" t="s">
        <v>224</v>
      </c>
      <c r="BM59" s="26" t="s">
        <v>224</v>
      </c>
      <c r="BN59" s="35" t="s">
        <v>224</v>
      </c>
      <c r="BO59" s="26">
        <v>4347402</v>
      </c>
      <c r="BP59" s="35">
        <f>BO59/BO$111*100</f>
        <v>0.18872453978405432</v>
      </c>
      <c r="BQ59" s="26" t="s">
        <v>224</v>
      </c>
      <c r="BR59" s="35" t="s">
        <v>224</v>
      </c>
      <c r="BS59" s="43" t="s">
        <v>224</v>
      </c>
      <c r="BT59" s="35" t="s">
        <v>224</v>
      </c>
      <c r="BU59" s="43" t="s">
        <v>224</v>
      </c>
      <c r="BV59" s="35" t="s">
        <v>224</v>
      </c>
      <c r="BW59" s="26">
        <v>3727023</v>
      </c>
      <c r="BX59" s="35">
        <f t="shared" si="41"/>
        <v>0.14349829233985442</v>
      </c>
      <c r="BY59" s="26" t="s">
        <v>224</v>
      </c>
      <c r="BZ59" s="35" t="s">
        <v>224</v>
      </c>
      <c r="CA59" s="26" t="s">
        <v>224</v>
      </c>
      <c r="CB59" s="70" t="s">
        <v>224</v>
      </c>
    </row>
    <row r="60" spans="1:80" ht="18" x14ac:dyDescent="0.25">
      <c r="A60" s="7" t="s">
        <v>31</v>
      </c>
      <c r="B60" s="6" t="s">
        <v>10</v>
      </c>
      <c r="C60" s="8" t="s">
        <v>84</v>
      </c>
      <c r="D60" s="8" t="s">
        <v>85</v>
      </c>
      <c r="E60" s="12">
        <v>136</v>
      </c>
      <c r="F60" s="12" t="s">
        <v>50</v>
      </c>
      <c r="G60" s="13">
        <v>1143.2128240109141</v>
      </c>
      <c r="H60" s="76" t="s">
        <v>111</v>
      </c>
      <c r="I60" s="81">
        <v>6987756</v>
      </c>
      <c r="J60" s="42">
        <f>I60/I$111*100</f>
        <v>0.35280459608759163</v>
      </c>
      <c r="K60" s="54">
        <v>70103572</v>
      </c>
      <c r="L60" s="35">
        <f>K60/K$111*100</f>
        <v>0.35410880819564</v>
      </c>
      <c r="M60" s="26">
        <v>116810927</v>
      </c>
      <c r="N60" s="42">
        <f>M60/M$111*100</f>
        <v>0.40468324678648893</v>
      </c>
      <c r="O60" s="54">
        <v>21572239</v>
      </c>
      <c r="P60" s="35">
        <f>O60/O$111*100</f>
        <v>0.57906281815513116</v>
      </c>
      <c r="Q60" s="26">
        <v>17171518</v>
      </c>
      <c r="R60" s="42">
        <f t="shared" si="36"/>
        <v>0.43570474965503619</v>
      </c>
      <c r="S60" s="54">
        <v>49783098</v>
      </c>
      <c r="T60" s="35">
        <f t="shared" si="37"/>
        <v>0.50590694065717756</v>
      </c>
      <c r="U60" s="26">
        <v>9829459</v>
      </c>
      <c r="V60" s="42">
        <f t="shared" si="38"/>
        <v>0.52752942589068275</v>
      </c>
      <c r="W60" s="54">
        <v>72324099</v>
      </c>
      <c r="X60" s="35">
        <f t="shared" si="39"/>
        <v>0.37296578638490246</v>
      </c>
      <c r="Y60" s="26">
        <v>106083041</v>
      </c>
      <c r="Z60" s="42">
        <f t="shared" si="40"/>
        <v>0.39047734681886109</v>
      </c>
      <c r="AA60" s="54">
        <v>63192518</v>
      </c>
      <c r="AB60" s="35">
        <f>AA60/AA$111*100</f>
        <v>0.43105352187706847</v>
      </c>
      <c r="AC60" s="26">
        <v>14593270</v>
      </c>
      <c r="AD60" s="42">
        <f>AC60/AC$111*100</f>
        <v>0.4146174761255817</v>
      </c>
      <c r="AE60" s="26">
        <v>15768680</v>
      </c>
      <c r="AF60" s="70">
        <f>AE60/AE$111*100</f>
        <v>0.51778949625140824</v>
      </c>
      <c r="AG60" s="54">
        <v>25096792</v>
      </c>
      <c r="AH60" s="73">
        <f t="shared" si="27"/>
        <v>0.29731302353581801</v>
      </c>
      <c r="AI60" s="54">
        <v>40782431</v>
      </c>
      <c r="AJ60" s="65">
        <f t="shared" si="25"/>
        <v>0.33698864044782512</v>
      </c>
      <c r="AK60" s="26">
        <v>57839565</v>
      </c>
      <c r="AL60" s="42">
        <f t="shared" si="28"/>
        <v>0.35001450357485825</v>
      </c>
      <c r="AM60" s="54">
        <v>99178993</v>
      </c>
      <c r="AN60" s="35">
        <f t="shared" si="29"/>
        <v>0.45680319754441961</v>
      </c>
      <c r="AO60" s="26">
        <v>89853725</v>
      </c>
      <c r="AP60" s="42">
        <f t="shared" si="30"/>
        <v>0.41949704640931329</v>
      </c>
      <c r="AQ60" s="54">
        <v>58089077</v>
      </c>
      <c r="AR60" s="35">
        <f t="shared" si="31"/>
        <v>0.4420531151291206</v>
      </c>
      <c r="AS60" s="26">
        <v>43671203</v>
      </c>
      <c r="AT60" s="42">
        <f t="shared" si="32"/>
        <v>0.4438138416322801</v>
      </c>
      <c r="AU60" s="54">
        <v>63124411</v>
      </c>
      <c r="AV60" s="35">
        <f t="shared" si="33"/>
        <v>0.48088676414368414</v>
      </c>
      <c r="AW60" s="26">
        <v>158283255</v>
      </c>
      <c r="AX60" s="42">
        <f t="shared" si="34"/>
        <v>0.43797159061980223</v>
      </c>
      <c r="AY60" s="54">
        <v>53617414</v>
      </c>
      <c r="AZ60" s="35">
        <f t="shared" si="24"/>
        <v>0.31277975873271457</v>
      </c>
      <c r="BA60" s="26">
        <v>56383183</v>
      </c>
      <c r="BB60" s="42">
        <f t="shared" si="26"/>
        <v>0.34443564608000676</v>
      </c>
      <c r="BC60" s="26">
        <v>47523592</v>
      </c>
      <c r="BD60" s="70">
        <f t="shared" si="35"/>
        <v>0.37425705026064371</v>
      </c>
      <c r="BE60" s="54">
        <v>25200413</v>
      </c>
      <c r="BF60" s="28">
        <f>BE60/BE$111*100</f>
        <v>2.3293087850640957</v>
      </c>
      <c r="BG60" s="26">
        <v>105993453</v>
      </c>
      <c r="BH60" s="28">
        <f>BG60/BG$111*100</f>
        <v>2.66053617673662</v>
      </c>
      <c r="BI60" s="33">
        <v>117037143</v>
      </c>
      <c r="BJ60" s="35">
        <f>BI60/BI$111*100</f>
        <v>2.9807597140258393</v>
      </c>
      <c r="BK60" s="26">
        <v>67226364</v>
      </c>
      <c r="BL60" s="35">
        <f>BK60/BK$111*100</f>
        <v>3.4368284502850668</v>
      </c>
      <c r="BM60" s="26">
        <v>32635214</v>
      </c>
      <c r="BN60" s="35">
        <f>BM60/BM$111*100</f>
        <v>2.6640590302435174</v>
      </c>
      <c r="BO60" s="26">
        <v>49077697</v>
      </c>
      <c r="BP60" s="35">
        <f>BO60/BO$111*100</f>
        <v>2.1305059389461252</v>
      </c>
      <c r="BQ60" s="26">
        <v>27339812</v>
      </c>
      <c r="BR60" s="35">
        <f>BQ60/BQ$111*100</f>
        <v>2.9817326502973729</v>
      </c>
      <c r="BS60" s="43">
        <v>247797554.25</v>
      </c>
      <c r="BT60" s="35">
        <f>BS60/BS$111*100</f>
        <v>3.5845680882596169</v>
      </c>
      <c r="BU60" s="43">
        <v>202761085</v>
      </c>
      <c r="BV60" s="35">
        <f>BU60/BU$111*100</f>
        <v>2.4536107318990275</v>
      </c>
      <c r="BW60" s="26">
        <v>100131357</v>
      </c>
      <c r="BX60" s="35">
        <f t="shared" si="41"/>
        <v>3.8552696721142663</v>
      </c>
      <c r="BY60" s="26">
        <v>64068955</v>
      </c>
      <c r="BZ60" s="35">
        <f>BY60/BY$111*100</f>
        <v>2.2657749647961101</v>
      </c>
      <c r="CA60" s="26">
        <v>60134611</v>
      </c>
      <c r="CB60" s="70">
        <f>CA60/CA$111*100</f>
        <v>2.2560537227270556</v>
      </c>
    </row>
    <row r="61" spans="1:80" ht="18" x14ac:dyDescent="0.25">
      <c r="A61" s="7" t="s">
        <v>134</v>
      </c>
      <c r="B61" s="6" t="s">
        <v>81</v>
      </c>
      <c r="C61" s="8" t="s">
        <v>135</v>
      </c>
      <c r="D61" s="8" t="s">
        <v>136</v>
      </c>
      <c r="E61" s="12">
        <v>152</v>
      </c>
      <c r="F61" s="12" t="s">
        <v>119</v>
      </c>
      <c r="G61" s="13">
        <v>1176.6371077762619</v>
      </c>
      <c r="H61" s="76" t="s">
        <v>214</v>
      </c>
      <c r="I61" s="81" t="s">
        <v>224</v>
      </c>
      <c r="J61" s="42" t="s">
        <v>224</v>
      </c>
      <c r="K61" s="54" t="s">
        <v>224</v>
      </c>
      <c r="L61" s="35" t="s">
        <v>224</v>
      </c>
      <c r="M61" s="26" t="s">
        <v>224</v>
      </c>
      <c r="N61" s="42" t="s">
        <v>224</v>
      </c>
      <c r="O61" s="54" t="s">
        <v>224</v>
      </c>
      <c r="P61" s="35" t="s">
        <v>224</v>
      </c>
      <c r="Q61" s="26" t="s">
        <v>224</v>
      </c>
      <c r="R61" s="42" t="s">
        <v>224</v>
      </c>
      <c r="S61" s="54" t="s">
        <v>224</v>
      </c>
      <c r="T61" s="35" t="s">
        <v>224</v>
      </c>
      <c r="U61" s="26" t="s">
        <v>224</v>
      </c>
      <c r="V61" s="42" t="s">
        <v>224</v>
      </c>
      <c r="W61" s="54" t="s">
        <v>224</v>
      </c>
      <c r="X61" s="35" t="s">
        <v>224</v>
      </c>
      <c r="Y61" s="26" t="s">
        <v>224</v>
      </c>
      <c r="Z61" s="42" t="s">
        <v>224</v>
      </c>
      <c r="AA61" s="54" t="s">
        <v>224</v>
      </c>
      <c r="AB61" s="35" t="s">
        <v>224</v>
      </c>
      <c r="AC61" s="26" t="s">
        <v>224</v>
      </c>
      <c r="AD61" s="42" t="s">
        <v>224</v>
      </c>
      <c r="AE61" s="26" t="s">
        <v>224</v>
      </c>
      <c r="AF61" s="70" t="s">
        <v>224</v>
      </c>
      <c r="AG61" s="54" t="s">
        <v>224</v>
      </c>
      <c r="AH61" s="73" t="s">
        <v>224</v>
      </c>
      <c r="AI61" s="54" t="s">
        <v>224</v>
      </c>
      <c r="AJ61" s="65" t="s">
        <v>224</v>
      </c>
      <c r="AK61" s="26" t="s">
        <v>224</v>
      </c>
      <c r="AL61" s="42" t="s">
        <v>224</v>
      </c>
      <c r="AM61" s="54" t="s">
        <v>224</v>
      </c>
      <c r="AN61" s="35" t="s">
        <v>224</v>
      </c>
      <c r="AO61" s="26" t="s">
        <v>224</v>
      </c>
      <c r="AP61" s="42" t="s">
        <v>224</v>
      </c>
      <c r="AQ61" s="54" t="s">
        <v>224</v>
      </c>
      <c r="AR61" s="35" t="s">
        <v>224</v>
      </c>
      <c r="AS61" s="26" t="s">
        <v>224</v>
      </c>
      <c r="AT61" s="42" t="s">
        <v>224</v>
      </c>
      <c r="AU61" s="54" t="s">
        <v>224</v>
      </c>
      <c r="AV61" s="35" t="s">
        <v>224</v>
      </c>
      <c r="AW61" s="26" t="s">
        <v>224</v>
      </c>
      <c r="AX61" s="42" t="s">
        <v>224</v>
      </c>
      <c r="AY61" s="54" t="s">
        <v>224</v>
      </c>
      <c r="AZ61" s="35" t="s">
        <v>224</v>
      </c>
      <c r="BA61" s="26" t="s">
        <v>224</v>
      </c>
      <c r="BB61" s="42" t="s">
        <v>224</v>
      </c>
      <c r="BC61" s="26" t="s">
        <v>224</v>
      </c>
      <c r="BD61" s="70" t="s">
        <v>224</v>
      </c>
      <c r="BE61" s="54" t="s">
        <v>224</v>
      </c>
      <c r="BF61" s="28" t="s">
        <v>224</v>
      </c>
      <c r="BG61" s="26">
        <v>4118365</v>
      </c>
      <c r="BH61" s="28">
        <f>BG61/BG$111*100</f>
        <v>0.10337486666752813</v>
      </c>
      <c r="BI61" s="26">
        <v>4129175</v>
      </c>
      <c r="BJ61" s="35">
        <f>BI61/BI$111*100</f>
        <v>0.10516386658688895</v>
      </c>
      <c r="BK61" s="26" t="s">
        <v>224</v>
      </c>
      <c r="BL61" s="35" t="s">
        <v>224</v>
      </c>
      <c r="BM61" s="26" t="s">
        <v>224</v>
      </c>
      <c r="BN61" s="35" t="s">
        <v>224</v>
      </c>
      <c r="BO61" s="26" t="s">
        <v>224</v>
      </c>
      <c r="BP61" s="35" t="s">
        <v>224</v>
      </c>
      <c r="BQ61" s="26" t="s">
        <v>224</v>
      </c>
      <c r="BR61" s="35" t="s">
        <v>224</v>
      </c>
      <c r="BS61" s="43" t="s">
        <v>224</v>
      </c>
      <c r="BT61" s="35" t="s">
        <v>224</v>
      </c>
      <c r="BU61" s="43">
        <v>9009984.333333334</v>
      </c>
      <c r="BV61" s="35">
        <f>BU61/BU$111*100</f>
        <v>0.10902976897420318</v>
      </c>
      <c r="BW61" s="26">
        <v>3545669</v>
      </c>
      <c r="BX61" s="35">
        <f t="shared" si="41"/>
        <v>0.13651577859926253</v>
      </c>
      <c r="BY61" s="26">
        <v>2977467</v>
      </c>
      <c r="BZ61" s="35">
        <f>BY61/BY$111*100</f>
        <v>0.10529702235827912</v>
      </c>
      <c r="CA61" s="26" t="s">
        <v>224</v>
      </c>
      <c r="CB61" s="70" t="s">
        <v>224</v>
      </c>
    </row>
    <row r="62" spans="1:80" ht="18.75" customHeight="1" x14ac:dyDescent="0.25">
      <c r="A62" s="7" t="s">
        <v>377</v>
      </c>
      <c r="B62" s="6" t="s">
        <v>505</v>
      </c>
      <c r="C62" s="8" t="s">
        <v>426</v>
      </c>
      <c r="D62" s="8" t="s">
        <v>378</v>
      </c>
      <c r="E62" s="12">
        <v>134</v>
      </c>
      <c r="F62" s="12" t="s">
        <v>359</v>
      </c>
      <c r="G62" s="12">
        <v>1186.5961800818554</v>
      </c>
      <c r="H62" s="76" t="s">
        <v>546</v>
      </c>
      <c r="I62" s="81" t="s">
        <v>224</v>
      </c>
      <c r="J62" s="42" t="s">
        <v>224</v>
      </c>
      <c r="K62" s="54" t="s">
        <v>224</v>
      </c>
      <c r="L62" s="35" t="s">
        <v>224</v>
      </c>
      <c r="M62" s="26" t="s">
        <v>224</v>
      </c>
      <c r="N62" s="42" t="s">
        <v>224</v>
      </c>
      <c r="O62" s="54" t="s">
        <v>224</v>
      </c>
      <c r="P62" s="35" t="s">
        <v>224</v>
      </c>
      <c r="Q62" s="26" t="s">
        <v>224</v>
      </c>
      <c r="R62" s="42" t="s">
        <v>224</v>
      </c>
      <c r="S62" s="54" t="s">
        <v>224</v>
      </c>
      <c r="T62" s="35" t="s">
        <v>224</v>
      </c>
      <c r="U62" s="26" t="s">
        <v>224</v>
      </c>
      <c r="V62" s="42" t="s">
        <v>224</v>
      </c>
      <c r="W62" s="54" t="s">
        <v>224</v>
      </c>
      <c r="X62" s="35" t="s">
        <v>224</v>
      </c>
      <c r="Y62" s="26" t="s">
        <v>224</v>
      </c>
      <c r="Z62" s="42" t="s">
        <v>224</v>
      </c>
      <c r="AA62" s="54" t="s">
        <v>224</v>
      </c>
      <c r="AB62" s="35" t="s">
        <v>224</v>
      </c>
      <c r="AC62" s="26" t="s">
        <v>224</v>
      </c>
      <c r="AD62" s="42" t="s">
        <v>224</v>
      </c>
      <c r="AE62" s="26" t="s">
        <v>224</v>
      </c>
      <c r="AF62" s="70" t="s">
        <v>224</v>
      </c>
      <c r="AG62" s="54" t="s">
        <v>224</v>
      </c>
      <c r="AH62" s="73" t="s">
        <v>224</v>
      </c>
      <c r="AI62" s="54" t="s">
        <v>224</v>
      </c>
      <c r="AJ62" s="65" t="s">
        <v>224</v>
      </c>
      <c r="AK62" s="26">
        <v>5207110</v>
      </c>
      <c r="AL62" s="42">
        <f>AK62/AK$111*100</f>
        <v>3.1510679959465118E-2</v>
      </c>
      <c r="AM62" s="54">
        <v>4054693</v>
      </c>
      <c r="AN62" s="35">
        <f>AM62/AM$111*100</f>
        <v>1.8675292735236538E-2</v>
      </c>
      <c r="AO62" s="26" t="s">
        <v>224</v>
      </c>
      <c r="AP62" s="42" t="s">
        <v>224</v>
      </c>
      <c r="AQ62" s="54" t="s">
        <v>224</v>
      </c>
      <c r="AR62" s="35" t="s">
        <v>224</v>
      </c>
      <c r="AS62" s="26" t="s">
        <v>224</v>
      </c>
      <c r="AT62" s="42" t="s">
        <v>224</v>
      </c>
      <c r="AU62" s="54">
        <v>7908009</v>
      </c>
      <c r="AV62" s="35">
        <f>AU62/AU$111*100</f>
        <v>6.0243839088322454E-2</v>
      </c>
      <c r="AW62" s="26" t="s">
        <v>224</v>
      </c>
      <c r="AX62" s="42" t="s">
        <v>224</v>
      </c>
      <c r="AY62" s="54">
        <v>4433870</v>
      </c>
      <c r="AZ62" s="35">
        <f>AY62/AY$111*100</f>
        <v>2.5865193514409728E-2</v>
      </c>
      <c r="BA62" s="26">
        <v>5125099</v>
      </c>
      <c r="BB62" s="42">
        <f>BA62/BA$111*100</f>
        <v>3.130839181762754E-2</v>
      </c>
      <c r="BC62" s="26">
        <v>3577613</v>
      </c>
      <c r="BD62" s="70">
        <f>BC62/BC$111*100</f>
        <v>2.8174362080082924E-2</v>
      </c>
      <c r="BE62" s="54" t="s">
        <v>224</v>
      </c>
      <c r="BF62" s="28" t="s">
        <v>224</v>
      </c>
      <c r="BG62" s="26" t="s">
        <v>224</v>
      </c>
      <c r="BH62" s="28" t="s">
        <v>224</v>
      </c>
      <c r="BI62" s="26" t="s">
        <v>224</v>
      </c>
      <c r="BJ62" s="35" t="s">
        <v>224</v>
      </c>
      <c r="BK62" s="26" t="s">
        <v>224</v>
      </c>
      <c r="BL62" s="35" t="s">
        <v>224</v>
      </c>
      <c r="BM62" s="26" t="s">
        <v>224</v>
      </c>
      <c r="BN62" s="35" t="s">
        <v>224</v>
      </c>
      <c r="BO62" s="26" t="s">
        <v>224</v>
      </c>
      <c r="BP62" s="35" t="s">
        <v>224</v>
      </c>
      <c r="BQ62" s="26" t="s">
        <v>224</v>
      </c>
      <c r="BR62" s="35" t="s">
        <v>224</v>
      </c>
      <c r="BS62" s="43" t="s">
        <v>224</v>
      </c>
      <c r="BT62" s="35" t="s">
        <v>224</v>
      </c>
      <c r="BU62" s="43" t="s">
        <v>224</v>
      </c>
      <c r="BV62" s="35" t="s">
        <v>224</v>
      </c>
      <c r="BW62" s="26" t="s">
        <v>224</v>
      </c>
      <c r="BX62" s="35" t="s">
        <v>224</v>
      </c>
      <c r="BY62" s="26" t="s">
        <v>224</v>
      </c>
      <c r="BZ62" s="35" t="s">
        <v>224</v>
      </c>
      <c r="CA62" s="26" t="s">
        <v>224</v>
      </c>
      <c r="CB62" s="70" t="s">
        <v>224</v>
      </c>
    </row>
    <row r="63" spans="1:80" ht="30" customHeight="1" x14ac:dyDescent="0.25">
      <c r="A63" s="7" t="s">
        <v>86</v>
      </c>
      <c r="B63" s="8" t="s">
        <v>96</v>
      </c>
      <c r="C63" s="8" t="s">
        <v>87</v>
      </c>
      <c r="D63" s="8" t="s">
        <v>88</v>
      </c>
      <c r="E63" s="12">
        <v>162</v>
      </c>
      <c r="F63" s="12" t="s">
        <v>51</v>
      </c>
      <c r="G63" s="13">
        <v>1190.1091405184175</v>
      </c>
      <c r="H63" s="76" t="s">
        <v>114</v>
      </c>
      <c r="I63" s="81" t="s">
        <v>224</v>
      </c>
      <c r="J63" s="42" t="s">
        <v>224</v>
      </c>
      <c r="K63" s="54" t="s">
        <v>224</v>
      </c>
      <c r="L63" s="35" t="s">
        <v>224</v>
      </c>
      <c r="M63" s="26">
        <v>11411302</v>
      </c>
      <c r="N63" s="42">
        <f>M63/M$111*100</f>
        <v>3.9533653760158542E-2</v>
      </c>
      <c r="O63" s="54">
        <v>7206204</v>
      </c>
      <c r="P63" s="35">
        <f>O63/O$111*100</f>
        <v>0.19343586896291937</v>
      </c>
      <c r="Q63" s="26">
        <v>7193952</v>
      </c>
      <c r="R63" s="42">
        <f>Q63/Q$111*100</f>
        <v>0.18253709748843094</v>
      </c>
      <c r="S63" s="54">
        <v>7527104</v>
      </c>
      <c r="T63" s="35">
        <f>S63/S$111*100</f>
        <v>7.6492108961326674E-2</v>
      </c>
      <c r="U63" s="26" t="s">
        <v>224</v>
      </c>
      <c r="V63" s="42" t="s">
        <v>224</v>
      </c>
      <c r="W63" s="54" t="s">
        <v>224</v>
      </c>
      <c r="X63" s="35" t="s">
        <v>224</v>
      </c>
      <c r="Y63" s="26" t="s">
        <v>224</v>
      </c>
      <c r="Z63" s="42" t="s">
        <v>224</v>
      </c>
      <c r="AA63" s="54">
        <v>19690490</v>
      </c>
      <c r="AB63" s="35">
        <f>AA63/AA$111*100</f>
        <v>0.1343142405242532</v>
      </c>
      <c r="AC63" s="26" t="s">
        <v>224</v>
      </c>
      <c r="AD63" s="42" t="s">
        <v>224</v>
      </c>
      <c r="AE63" s="26" t="s">
        <v>224</v>
      </c>
      <c r="AF63" s="70" t="s">
        <v>224</v>
      </c>
      <c r="AG63" s="54" t="s">
        <v>224</v>
      </c>
      <c r="AH63" s="73" t="s">
        <v>224</v>
      </c>
      <c r="AI63" s="54">
        <v>10669866</v>
      </c>
      <c r="AJ63" s="65">
        <f>AI63/AI$111*100</f>
        <v>8.8165995722532434E-2</v>
      </c>
      <c r="AK63" s="26">
        <v>22232991</v>
      </c>
      <c r="AL63" s="42">
        <f>AK63/AK$111*100</f>
        <v>0.1345423207772965</v>
      </c>
      <c r="AM63" s="54">
        <v>22272971</v>
      </c>
      <c r="AN63" s="35">
        <f>AM63/AM$111*100</f>
        <v>0.10258588097999877</v>
      </c>
      <c r="AO63" s="26">
        <v>21072934</v>
      </c>
      <c r="AP63" s="42">
        <f>AO63/AO$111*100</f>
        <v>9.8382494127854977E-2</v>
      </c>
      <c r="AQ63" s="54">
        <v>15300152</v>
      </c>
      <c r="AR63" s="35">
        <f>AQ63/AQ$111*100</f>
        <v>0.11643290275638302</v>
      </c>
      <c r="AS63" s="26" t="s">
        <v>224</v>
      </c>
      <c r="AT63" s="42" t="s">
        <v>224</v>
      </c>
      <c r="AU63" s="54">
        <v>19773716</v>
      </c>
      <c r="AV63" s="35">
        <f>AU63/AU$111*100</f>
        <v>0.15063773509643033</v>
      </c>
      <c r="AW63" s="26">
        <v>41828175</v>
      </c>
      <c r="AX63" s="42">
        <f>AW63/AW$111*100</f>
        <v>0.115739042247226</v>
      </c>
      <c r="AY63" s="54">
        <v>18675326</v>
      </c>
      <c r="AZ63" s="35">
        <f>AY63/AY$111*100</f>
        <v>0.10894341082049934</v>
      </c>
      <c r="BA63" s="26" t="s">
        <v>224</v>
      </c>
      <c r="BB63" s="42" t="s">
        <v>224</v>
      </c>
      <c r="BC63" s="26" t="s">
        <v>224</v>
      </c>
      <c r="BD63" s="70" t="s">
        <v>224</v>
      </c>
      <c r="BE63" s="54">
        <v>6838702</v>
      </c>
      <c r="BF63" s="28">
        <f>BE63/BE$111*100</f>
        <v>0.63211061846626893</v>
      </c>
      <c r="BG63" s="26">
        <v>14099281</v>
      </c>
      <c r="BH63" s="28">
        <f>BG63/BG$111*100</f>
        <v>0.35390532249643064</v>
      </c>
      <c r="BI63" s="26">
        <v>16573529</v>
      </c>
      <c r="BJ63" s="35">
        <f>BI63/BI$111*100</f>
        <v>0.42210281536382815</v>
      </c>
      <c r="BK63" s="26">
        <v>10485808</v>
      </c>
      <c r="BL63" s="35">
        <f>BK63/BK$111*100</f>
        <v>0.53606830883530687</v>
      </c>
      <c r="BM63" s="26">
        <v>6016040</v>
      </c>
      <c r="BN63" s="35">
        <f>BM63/BM$111*100</f>
        <v>0.49109791920795159</v>
      </c>
      <c r="BO63" s="26">
        <v>12975382</v>
      </c>
      <c r="BP63" s="35">
        <f>BO63/BO$111*100</f>
        <v>0.56327273081079277</v>
      </c>
      <c r="BQ63" s="26">
        <v>5953854</v>
      </c>
      <c r="BR63" s="35">
        <f>BQ63/BQ$111*100</f>
        <v>0.64933880550837775</v>
      </c>
      <c r="BS63" s="43">
        <v>53105289.75</v>
      </c>
      <c r="BT63" s="35">
        <f>BS63/BS$111*100</f>
        <v>0.76820583452401259</v>
      </c>
      <c r="BU63" s="43">
        <v>39942725</v>
      </c>
      <c r="BV63" s="35">
        <f>BU63/BU$111*100</f>
        <v>0.48334668716776491</v>
      </c>
      <c r="BW63" s="26">
        <v>13964954</v>
      </c>
      <c r="BX63" s="35">
        <f>BW63/BW$111*100</f>
        <v>0.53768035550213111</v>
      </c>
      <c r="BY63" s="26">
        <v>9454969</v>
      </c>
      <c r="BZ63" s="35">
        <f>BY63/BY$111*100</f>
        <v>0.33437149167054947</v>
      </c>
      <c r="CA63" s="26">
        <v>8137786</v>
      </c>
      <c r="CB63" s="70">
        <f>CA63/CA$111*100</f>
        <v>0.30530308743588802</v>
      </c>
    </row>
    <row r="64" spans="1:80" ht="15" customHeight="1" x14ac:dyDescent="0.25">
      <c r="A64" s="7" t="s">
        <v>428</v>
      </c>
      <c r="B64" s="8" t="s">
        <v>506</v>
      </c>
      <c r="C64" s="8" t="s">
        <v>429</v>
      </c>
      <c r="D64" s="7" t="s">
        <v>427</v>
      </c>
      <c r="E64" s="12">
        <v>152</v>
      </c>
      <c r="F64" s="12" t="s">
        <v>413</v>
      </c>
      <c r="G64" s="12">
        <v>1196.418826739427</v>
      </c>
      <c r="H64" s="76" t="s">
        <v>547</v>
      </c>
      <c r="I64" s="81" t="s">
        <v>224</v>
      </c>
      <c r="J64" s="42" t="s">
        <v>224</v>
      </c>
      <c r="K64" s="54" t="s">
        <v>224</v>
      </c>
      <c r="L64" s="35" t="s">
        <v>224</v>
      </c>
      <c r="M64" s="26" t="s">
        <v>224</v>
      </c>
      <c r="N64" s="42" t="s">
        <v>224</v>
      </c>
      <c r="O64" s="54" t="s">
        <v>224</v>
      </c>
      <c r="P64" s="35" t="s">
        <v>224</v>
      </c>
      <c r="Q64" s="26" t="s">
        <v>224</v>
      </c>
      <c r="R64" s="42" t="s">
        <v>224</v>
      </c>
      <c r="S64" s="54" t="s">
        <v>224</v>
      </c>
      <c r="T64" s="35" t="s">
        <v>224</v>
      </c>
      <c r="U64" s="26" t="s">
        <v>224</v>
      </c>
      <c r="V64" s="42" t="s">
        <v>224</v>
      </c>
      <c r="W64" s="54" t="s">
        <v>224</v>
      </c>
      <c r="X64" s="35" t="s">
        <v>224</v>
      </c>
      <c r="Y64" s="26" t="s">
        <v>224</v>
      </c>
      <c r="Z64" s="42" t="s">
        <v>224</v>
      </c>
      <c r="AA64" s="54" t="s">
        <v>224</v>
      </c>
      <c r="AB64" s="35" t="s">
        <v>224</v>
      </c>
      <c r="AC64" s="26" t="s">
        <v>224</v>
      </c>
      <c r="AD64" s="42" t="s">
        <v>224</v>
      </c>
      <c r="AE64" s="26" t="s">
        <v>224</v>
      </c>
      <c r="AF64" s="70" t="s">
        <v>224</v>
      </c>
      <c r="AG64" s="54" t="s">
        <v>224</v>
      </c>
      <c r="AH64" s="73" t="s">
        <v>224</v>
      </c>
      <c r="AI64" s="54" t="s">
        <v>224</v>
      </c>
      <c r="AJ64" s="65" t="s">
        <v>224</v>
      </c>
      <c r="AK64" s="26" t="s">
        <v>224</v>
      </c>
      <c r="AL64" s="42" t="s">
        <v>224</v>
      </c>
      <c r="AM64" s="54">
        <v>33926629</v>
      </c>
      <c r="AN64" s="35">
        <f>AM64/AM$111*100</f>
        <v>0.15626083851348679</v>
      </c>
      <c r="AO64" s="26">
        <v>26310475</v>
      </c>
      <c r="AP64" s="42">
        <f>AO64/AO$111*100</f>
        <v>0.12283482462330947</v>
      </c>
      <c r="AQ64" s="54">
        <v>14740945</v>
      </c>
      <c r="AR64" s="35">
        <f>AQ64/AQ$111*100</f>
        <v>0.11217738331764224</v>
      </c>
      <c r="AS64" s="26">
        <v>11320824</v>
      </c>
      <c r="AT64" s="42">
        <f>AS64/AS$111*100</f>
        <v>0.11504923255452607</v>
      </c>
      <c r="AU64" s="54" t="s">
        <v>224</v>
      </c>
      <c r="AV64" s="35" t="s">
        <v>224</v>
      </c>
      <c r="AW64" s="26">
        <v>16605549</v>
      </c>
      <c r="AX64" s="42">
        <f>AW64/AW$111*100</f>
        <v>4.5947745443098612E-2</v>
      </c>
      <c r="AY64" s="54" t="s">
        <v>224</v>
      </c>
      <c r="AZ64" s="35" t="s">
        <v>224</v>
      </c>
      <c r="BA64" s="26">
        <v>21758123</v>
      </c>
      <c r="BB64" s="42">
        <f>BA64/BA$111*100</f>
        <v>0.13291681587031465</v>
      </c>
      <c r="BC64" s="26" t="s">
        <v>224</v>
      </c>
      <c r="BD64" s="70" t="s">
        <v>224</v>
      </c>
      <c r="BE64" s="54" t="s">
        <v>224</v>
      </c>
      <c r="BF64" s="28" t="s">
        <v>224</v>
      </c>
      <c r="BG64" s="26" t="s">
        <v>224</v>
      </c>
      <c r="BH64" s="28" t="s">
        <v>224</v>
      </c>
      <c r="BI64" s="26" t="s">
        <v>224</v>
      </c>
      <c r="BJ64" s="35" t="s">
        <v>224</v>
      </c>
      <c r="BK64" s="26" t="s">
        <v>224</v>
      </c>
      <c r="BL64" s="35" t="s">
        <v>224</v>
      </c>
      <c r="BM64" s="26" t="s">
        <v>224</v>
      </c>
      <c r="BN64" s="35" t="s">
        <v>224</v>
      </c>
      <c r="BO64" s="26" t="s">
        <v>224</v>
      </c>
      <c r="BP64" s="35" t="s">
        <v>224</v>
      </c>
      <c r="BQ64" s="26" t="s">
        <v>224</v>
      </c>
      <c r="BR64" s="35" t="s">
        <v>224</v>
      </c>
      <c r="BS64" s="43" t="s">
        <v>224</v>
      </c>
      <c r="BT64" s="35" t="s">
        <v>224</v>
      </c>
      <c r="BU64" s="43" t="s">
        <v>224</v>
      </c>
      <c r="BV64" s="35" t="s">
        <v>224</v>
      </c>
      <c r="BW64" s="26" t="s">
        <v>224</v>
      </c>
      <c r="BX64" s="35" t="s">
        <v>224</v>
      </c>
      <c r="BY64" s="26" t="s">
        <v>224</v>
      </c>
      <c r="BZ64" s="35" t="s">
        <v>224</v>
      </c>
      <c r="CA64" s="26" t="s">
        <v>224</v>
      </c>
      <c r="CB64" s="70" t="s">
        <v>224</v>
      </c>
    </row>
    <row r="65" spans="1:80" s="74" customFormat="1" ht="15" customHeight="1" x14ac:dyDescent="0.25">
      <c r="A65" s="45" t="s">
        <v>430</v>
      </c>
      <c r="B65" s="47" t="s">
        <v>507</v>
      </c>
      <c r="C65" s="47" t="s">
        <v>388</v>
      </c>
      <c r="D65" s="45" t="s">
        <v>431</v>
      </c>
      <c r="E65" s="71">
        <v>152</v>
      </c>
      <c r="F65" s="71" t="s">
        <v>414</v>
      </c>
      <c r="G65" s="71">
        <v>1196</v>
      </c>
      <c r="H65" s="59" t="s">
        <v>596</v>
      </c>
      <c r="I65" s="85" t="s">
        <v>224</v>
      </c>
      <c r="J65" s="42" t="s">
        <v>224</v>
      </c>
      <c r="K65" s="62" t="s">
        <v>224</v>
      </c>
      <c r="L65" s="35" t="s">
        <v>224</v>
      </c>
      <c r="M65" s="33" t="s">
        <v>224</v>
      </c>
      <c r="N65" s="42" t="s">
        <v>224</v>
      </c>
      <c r="O65" s="62" t="s">
        <v>224</v>
      </c>
      <c r="P65" s="35" t="s">
        <v>224</v>
      </c>
      <c r="Q65" s="33" t="s">
        <v>224</v>
      </c>
      <c r="R65" s="42" t="s">
        <v>224</v>
      </c>
      <c r="S65" s="62" t="s">
        <v>224</v>
      </c>
      <c r="T65" s="35" t="s">
        <v>224</v>
      </c>
      <c r="U65" s="33" t="s">
        <v>224</v>
      </c>
      <c r="V65" s="42" t="s">
        <v>224</v>
      </c>
      <c r="W65" s="62" t="s">
        <v>224</v>
      </c>
      <c r="X65" s="35" t="s">
        <v>224</v>
      </c>
      <c r="Y65" s="33" t="s">
        <v>224</v>
      </c>
      <c r="Z65" s="42" t="s">
        <v>224</v>
      </c>
      <c r="AA65" s="62" t="s">
        <v>224</v>
      </c>
      <c r="AB65" s="35" t="s">
        <v>224</v>
      </c>
      <c r="AC65" s="33" t="s">
        <v>224</v>
      </c>
      <c r="AD65" s="42" t="s">
        <v>224</v>
      </c>
      <c r="AE65" s="33" t="s">
        <v>224</v>
      </c>
      <c r="AF65" s="70" t="s">
        <v>224</v>
      </c>
      <c r="AG65" s="62" t="s">
        <v>224</v>
      </c>
      <c r="AH65" s="73" t="s">
        <v>224</v>
      </c>
      <c r="AI65" s="62" t="s">
        <v>224</v>
      </c>
      <c r="AJ65" s="65" t="s">
        <v>224</v>
      </c>
      <c r="AK65" s="33" t="s">
        <v>224</v>
      </c>
      <c r="AL65" s="42" t="s">
        <v>224</v>
      </c>
      <c r="AM65" s="62">
        <v>36847459</v>
      </c>
      <c r="AN65" s="35">
        <f>AM65/AM$111*100</f>
        <v>0.16971373255006636</v>
      </c>
      <c r="AO65" s="33">
        <v>24561564</v>
      </c>
      <c r="AP65" s="42">
        <f>AO65/AO$111*100</f>
        <v>0.11466974299833778</v>
      </c>
      <c r="AQ65" s="62">
        <v>15963391</v>
      </c>
      <c r="AR65" s="35">
        <f>AQ65/AQ$111*100</f>
        <v>0.12148009718891156</v>
      </c>
      <c r="AS65" s="33" t="s">
        <v>224</v>
      </c>
      <c r="AT65" s="42" t="s">
        <v>224</v>
      </c>
      <c r="AU65" s="62">
        <v>17338168</v>
      </c>
      <c r="AV65" s="35">
        <f>AU65/AU$111*100</f>
        <v>0.13208353747173296</v>
      </c>
      <c r="AW65" s="33" t="s">
        <v>224</v>
      </c>
      <c r="AX65" s="42" t="s">
        <v>224</v>
      </c>
      <c r="AY65" s="62">
        <v>22500767</v>
      </c>
      <c r="AZ65" s="35">
        <f>AY65/AY$111*100</f>
        <v>0.13125930455282731</v>
      </c>
      <c r="BA65" s="33">
        <v>35510062</v>
      </c>
      <c r="BB65" s="42">
        <f>BA65/BA$111*100</f>
        <v>0.21692516272646573</v>
      </c>
      <c r="BC65" s="33">
        <v>17753354</v>
      </c>
      <c r="BD65" s="70">
        <f>BC65/BC$111*100</f>
        <v>0.13981093643496056</v>
      </c>
      <c r="BE65" s="62" t="s">
        <v>224</v>
      </c>
      <c r="BF65" s="65" t="s">
        <v>224</v>
      </c>
      <c r="BG65" s="33" t="s">
        <v>224</v>
      </c>
      <c r="BH65" s="65" t="s">
        <v>224</v>
      </c>
      <c r="BI65" s="33" t="s">
        <v>224</v>
      </c>
      <c r="BJ65" s="35" t="s">
        <v>224</v>
      </c>
      <c r="BK65" s="33" t="s">
        <v>224</v>
      </c>
      <c r="BL65" s="35" t="s">
        <v>224</v>
      </c>
      <c r="BM65" s="33" t="s">
        <v>224</v>
      </c>
      <c r="BN65" s="35" t="s">
        <v>224</v>
      </c>
      <c r="BO65" s="33" t="s">
        <v>224</v>
      </c>
      <c r="BP65" s="35" t="s">
        <v>224</v>
      </c>
      <c r="BQ65" s="33" t="s">
        <v>224</v>
      </c>
      <c r="BR65" s="35" t="s">
        <v>224</v>
      </c>
      <c r="BS65" s="86" t="s">
        <v>224</v>
      </c>
      <c r="BT65" s="35" t="s">
        <v>224</v>
      </c>
      <c r="BU65" s="86" t="s">
        <v>224</v>
      </c>
      <c r="BV65" s="35" t="s">
        <v>224</v>
      </c>
      <c r="BW65" s="33" t="s">
        <v>224</v>
      </c>
      <c r="BX65" s="35" t="s">
        <v>224</v>
      </c>
      <c r="BY65" s="33" t="s">
        <v>224</v>
      </c>
      <c r="BZ65" s="35" t="s">
        <v>224</v>
      </c>
      <c r="CA65" s="33" t="s">
        <v>224</v>
      </c>
      <c r="CB65" s="70" t="s">
        <v>224</v>
      </c>
    </row>
    <row r="66" spans="1:80" ht="15" customHeight="1" x14ac:dyDescent="0.25">
      <c r="A66" s="7" t="s">
        <v>267</v>
      </c>
      <c r="B66" s="8" t="s">
        <v>507</v>
      </c>
      <c r="C66" s="8" t="s">
        <v>268</v>
      </c>
      <c r="D66" s="8" t="s">
        <v>269</v>
      </c>
      <c r="E66" s="12">
        <v>152</v>
      </c>
      <c r="F66" s="12" t="s">
        <v>236</v>
      </c>
      <c r="G66" s="13">
        <v>1198.5334242837655</v>
      </c>
      <c r="H66" s="76" t="s">
        <v>548</v>
      </c>
      <c r="I66" s="81" t="s">
        <v>224</v>
      </c>
      <c r="J66" s="42" t="s">
        <v>224</v>
      </c>
      <c r="K66" s="54" t="s">
        <v>224</v>
      </c>
      <c r="L66" s="35" t="s">
        <v>224</v>
      </c>
      <c r="M66" s="26" t="s">
        <v>224</v>
      </c>
      <c r="N66" s="42" t="s">
        <v>224</v>
      </c>
      <c r="O66" s="54" t="s">
        <v>224</v>
      </c>
      <c r="P66" s="35" t="s">
        <v>224</v>
      </c>
      <c r="Q66" s="26" t="s">
        <v>224</v>
      </c>
      <c r="R66" s="42" t="s">
        <v>224</v>
      </c>
      <c r="S66" s="54" t="s">
        <v>224</v>
      </c>
      <c r="T66" s="35" t="s">
        <v>224</v>
      </c>
      <c r="U66" s="26" t="s">
        <v>224</v>
      </c>
      <c r="V66" s="42" t="s">
        <v>224</v>
      </c>
      <c r="W66" s="54" t="s">
        <v>224</v>
      </c>
      <c r="X66" s="35" t="s">
        <v>224</v>
      </c>
      <c r="Y66" s="26" t="s">
        <v>224</v>
      </c>
      <c r="Z66" s="42" t="s">
        <v>224</v>
      </c>
      <c r="AA66" s="54" t="s">
        <v>224</v>
      </c>
      <c r="AB66" s="35" t="s">
        <v>224</v>
      </c>
      <c r="AC66" s="26" t="s">
        <v>224</v>
      </c>
      <c r="AD66" s="42" t="s">
        <v>224</v>
      </c>
      <c r="AE66" s="26" t="s">
        <v>224</v>
      </c>
      <c r="AF66" s="70" t="s">
        <v>224</v>
      </c>
      <c r="AG66" s="54">
        <v>8347484</v>
      </c>
      <c r="AH66" s="73">
        <f>AG66/AG$111*100</f>
        <v>9.8889758777012782E-2</v>
      </c>
      <c r="AI66" s="62">
        <v>14108925</v>
      </c>
      <c r="AJ66" s="65">
        <f>AI66/AI$111*100</f>
        <v>0.11658322805549112</v>
      </c>
      <c r="AK66" s="26">
        <v>27084190</v>
      </c>
      <c r="AL66" s="42">
        <f t="shared" ref="AL66:AL71" si="42">AK66/AK$111*100</f>
        <v>0.1638992153135512</v>
      </c>
      <c r="AM66" s="54" t="s">
        <v>224</v>
      </c>
      <c r="AN66" s="35" t="s">
        <v>224</v>
      </c>
      <c r="AO66" s="26" t="s">
        <v>224</v>
      </c>
      <c r="AP66" s="42" t="s">
        <v>224</v>
      </c>
      <c r="AQ66" s="54" t="s">
        <v>224</v>
      </c>
      <c r="AR66" s="35" t="s">
        <v>224</v>
      </c>
      <c r="AS66" s="26" t="s">
        <v>224</v>
      </c>
      <c r="AT66" s="42" t="s">
        <v>224</v>
      </c>
      <c r="AU66" s="62" t="s">
        <v>224</v>
      </c>
      <c r="AV66" s="35" t="s">
        <v>224</v>
      </c>
      <c r="AW66" s="26" t="s">
        <v>224</v>
      </c>
      <c r="AX66" s="42" t="s">
        <v>224</v>
      </c>
      <c r="AY66" s="54" t="s">
        <v>224</v>
      </c>
      <c r="AZ66" s="35" t="s">
        <v>224</v>
      </c>
      <c r="BA66" s="26" t="s">
        <v>224</v>
      </c>
      <c r="BB66" s="42" t="s">
        <v>224</v>
      </c>
      <c r="BC66" s="26" t="s">
        <v>224</v>
      </c>
      <c r="BD66" s="70" t="s">
        <v>224</v>
      </c>
      <c r="BE66" s="54" t="s">
        <v>224</v>
      </c>
      <c r="BF66" s="28" t="s">
        <v>224</v>
      </c>
      <c r="BG66" s="26" t="s">
        <v>224</v>
      </c>
      <c r="BH66" s="28" t="s">
        <v>224</v>
      </c>
      <c r="BI66" s="26" t="s">
        <v>224</v>
      </c>
      <c r="BJ66" s="35" t="s">
        <v>224</v>
      </c>
      <c r="BK66" s="26" t="s">
        <v>224</v>
      </c>
      <c r="BL66" s="35" t="s">
        <v>224</v>
      </c>
      <c r="BM66" s="26" t="s">
        <v>224</v>
      </c>
      <c r="BN66" s="35" t="s">
        <v>224</v>
      </c>
      <c r="BO66" s="26" t="s">
        <v>224</v>
      </c>
      <c r="BP66" s="35" t="s">
        <v>224</v>
      </c>
      <c r="BQ66" s="26" t="s">
        <v>224</v>
      </c>
      <c r="BR66" s="35" t="s">
        <v>224</v>
      </c>
      <c r="BS66" s="43" t="s">
        <v>224</v>
      </c>
      <c r="BT66" s="35" t="s">
        <v>224</v>
      </c>
      <c r="BU66" s="43" t="s">
        <v>224</v>
      </c>
      <c r="BV66" s="35" t="s">
        <v>224</v>
      </c>
      <c r="BW66" s="26" t="s">
        <v>224</v>
      </c>
      <c r="BX66" s="35" t="s">
        <v>224</v>
      </c>
      <c r="BY66" s="26" t="s">
        <v>224</v>
      </c>
      <c r="BZ66" s="35" t="s">
        <v>224</v>
      </c>
      <c r="CA66" s="26" t="s">
        <v>224</v>
      </c>
      <c r="CB66" s="70" t="s">
        <v>224</v>
      </c>
    </row>
    <row r="67" spans="1:80" ht="15" customHeight="1" x14ac:dyDescent="0.25">
      <c r="A67" s="7" t="s">
        <v>270</v>
      </c>
      <c r="B67" s="8" t="s">
        <v>507</v>
      </c>
      <c r="C67" s="14" t="s">
        <v>271</v>
      </c>
      <c r="D67" s="8" t="s">
        <v>272</v>
      </c>
      <c r="E67" s="12">
        <v>152</v>
      </c>
      <c r="F67" s="12" t="s">
        <v>237</v>
      </c>
      <c r="G67" s="13">
        <v>1206.5161051462419</v>
      </c>
      <c r="H67" s="76" t="s">
        <v>549</v>
      </c>
      <c r="I67" s="81" t="s">
        <v>224</v>
      </c>
      <c r="J67" s="42" t="s">
        <v>224</v>
      </c>
      <c r="K67" s="54" t="s">
        <v>224</v>
      </c>
      <c r="L67" s="35" t="s">
        <v>224</v>
      </c>
      <c r="M67" s="26" t="s">
        <v>224</v>
      </c>
      <c r="N67" s="42" t="s">
        <v>224</v>
      </c>
      <c r="O67" s="54" t="s">
        <v>224</v>
      </c>
      <c r="P67" s="35" t="s">
        <v>224</v>
      </c>
      <c r="Q67" s="26" t="s">
        <v>224</v>
      </c>
      <c r="R67" s="42" t="s">
        <v>224</v>
      </c>
      <c r="S67" s="54" t="s">
        <v>224</v>
      </c>
      <c r="T67" s="35" t="s">
        <v>224</v>
      </c>
      <c r="U67" s="26" t="s">
        <v>224</v>
      </c>
      <c r="V67" s="42" t="s">
        <v>224</v>
      </c>
      <c r="W67" s="54" t="s">
        <v>224</v>
      </c>
      <c r="X67" s="35" t="s">
        <v>224</v>
      </c>
      <c r="Y67" s="26" t="s">
        <v>224</v>
      </c>
      <c r="Z67" s="42" t="s">
        <v>224</v>
      </c>
      <c r="AA67" s="54" t="s">
        <v>224</v>
      </c>
      <c r="AB67" s="35" t="s">
        <v>224</v>
      </c>
      <c r="AC67" s="26" t="s">
        <v>224</v>
      </c>
      <c r="AD67" s="42" t="s">
        <v>224</v>
      </c>
      <c r="AE67" s="26" t="s">
        <v>224</v>
      </c>
      <c r="AF67" s="70" t="s">
        <v>224</v>
      </c>
      <c r="AG67" s="54">
        <v>7032933</v>
      </c>
      <c r="AH67" s="73">
        <f>AG67/AG$111*100</f>
        <v>8.3316727275535102E-2</v>
      </c>
      <c r="AI67" s="54">
        <v>14334224</v>
      </c>
      <c r="AJ67" s="65">
        <f>AI67/AI$111*100</f>
        <v>0.11844489254783722</v>
      </c>
      <c r="AK67" s="26">
        <v>22153283</v>
      </c>
      <c r="AL67" s="42">
        <f t="shared" si="42"/>
        <v>0.13405997005334233</v>
      </c>
      <c r="AM67" s="54">
        <v>18113138</v>
      </c>
      <c r="AN67" s="35">
        <f>AM67/AM$111*100</f>
        <v>8.3426329565206764E-2</v>
      </c>
      <c r="AO67" s="26">
        <v>25655799</v>
      </c>
      <c r="AP67" s="42">
        <f>AO67/AO$111*100</f>
        <v>0.11977836092795278</v>
      </c>
      <c r="AQ67" s="54">
        <v>21272418</v>
      </c>
      <c r="AR67" s="35">
        <f>AQ67/AQ$111*100</f>
        <v>0.16188135754384214</v>
      </c>
      <c r="AS67" s="26">
        <v>7870297</v>
      </c>
      <c r="AT67" s="42">
        <f>AS67/AS$111*100</f>
        <v>7.9982837806345963E-2</v>
      </c>
      <c r="AU67" s="54">
        <v>19973297</v>
      </c>
      <c r="AV67" s="35">
        <f>AU67/AU$111*100</f>
        <v>0.15215815896659621</v>
      </c>
      <c r="AW67" s="26">
        <v>33651849</v>
      </c>
      <c r="AX67" s="42">
        <f>AW67/AW$111*100</f>
        <v>9.3115053982352078E-2</v>
      </c>
      <c r="AY67" s="54">
        <v>19557695</v>
      </c>
      <c r="AZ67" s="35">
        <f>AY67/AY$111*100</f>
        <v>0.11409075274439792</v>
      </c>
      <c r="BA67" s="26">
        <v>22084051</v>
      </c>
      <c r="BB67" s="42">
        <f>BA67/BA$111*100</f>
        <v>0.13490785673183472</v>
      </c>
      <c r="BC67" s="26">
        <v>15340398</v>
      </c>
      <c r="BD67" s="70">
        <f>BC67/BC$111*100</f>
        <v>0.12080846299042963</v>
      </c>
      <c r="BE67" s="54" t="s">
        <v>224</v>
      </c>
      <c r="BF67" s="28" t="s">
        <v>224</v>
      </c>
      <c r="BG67" s="26" t="s">
        <v>224</v>
      </c>
      <c r="BH67" s="28" t="s">
        <v>224</v>
      </c>
      <c r="BI67" s="26" t="s">
        <v>224</v>
      </c>
      <c r="BJ67" s="35" t="s">
        <v>224</v>
      </c>
      <c r="BK67" s="26" t="s">
        <v>224</v>
      </c>
      <c r="BL67" s="35" t="s">
        <v>224</v>
      </c>
      <c r="BM67" s="26" t="s">
        <v>224</v>
      </c>
      <c r="BN67" s="35" t="s">
        <v>224</v>
      </c>
      <c r="BO67" s="26" t="s">
        <v>224</v>
      </c>
      <c r="BP67" s="35" t="s">
        <v>224</v>
      </c>
      <c r="BQ67" s="26" t="s">
        <v>224</v>
      </c>
      <c r="BR67" s="35" t="s">
        <v>224</v>
      </c>
      <c r="BS67" s="43" t="s">
        <v>224</v>
      </c>
      <c r="BT67" s="35" t="s">
        <v>224</v>
      </c>
      <c r="BU67" s="43" t="s">
        <v>224</v>
      </c>
      <c r="BV67" s="35" t="s">
        <v>224</v>
      </c>
      <c r="BW67" s="26" t="s">
        <v>224</v>
      </c>
      <c r="BX67" s="35" t="s">
        <v>224</v>
      </c>
      <c r="BY67" s="26" t="s">
        <v>224</v>
      </c>
      <c r="BZ67" s="35" t="s">
        <v>224</v>
      </c>
      <c r="CA67" s="26" t="s">
        <v>224</v>
      </c>
      <c r="CB67" s="70" t="s">
        <v>224</v>
      </c>
    </row>
    <row r="68" spans="1:80" ht="15" customHeight="1" x14ac:dyDescent="0.25">
      <c r="A68" s="7" t="s">
        <v>379</v>
      </c>
      <c r="B68" s="8" t="s">
        <v>507</v>
      </c>
      <c r="C68" s="14" t="s">
        <v>380</v>
      </c>
      <c r="D68" s="8" t="s">
        <v>381</v>
      </c>
      <c r="E68" s="12">
        <v>152</v>
      </c>
      <c r="F68" s="12" t="s">
        <v>360</v>
      </c>
      <c r="G68" s="12">
        <v>1218.3635690485005</v>
      </c>
      <c r="H68" s="76" t="s">
        <v>550</v>
      </c>
      <c r="I68" s="81" t="s">
        <v>224</v>
      </c>
      <c r="J68" s="42" t="s">
        <v>224</v>
      </c>
      <c r="K68" s="54" t="s">
        <v>224</v>
      </c>
      <c r="L68" s="35" t="s">
        <v>224</v>
      </c>
      <c r="M68" s="26" t="s">
        <v>224</v>
      </c>
      <c r="N68" s="42" t="s">
        <v>224</v>
      </c>
      <c r="O68" s="54" t="s">
        <v>224</v>
      </c>
      <c r="P68" s="35" t="s">
        <v>224</v>
      </c>
      <c r="Q68" s="26" t="s">
        <v>224</v>
      </c>
      <c r="R68" s="42" t="s">
        <v>224</v>
      </c>
      <c r="S68" s="54" t="s">
        <v>224</v>
      </c>
      <c r="T68" s="35" t="s">
        <v>224</v>
      </c>
      <c r="U68" s="26" t="s">
        <v>224</v>
      </c>
      <c r="V68" s="42" t="s">
        <v>224</v>
      </c>
      <c r="W68" s="54" t="s">
        <v>224</v>
      </c>
      <c r="X68" s="35" t="s">
        <v>224</v>
      </c>
      <c r="Y68" s="26" t="s">
        <v>224</v>
      </c>
      <c r="Z68" s="42" t="s">
        <v>224</v>
      </c>
      <c r="AA68" s="54" t="s">
        <v>224</v>
      </c>
      <c r="AB68" s="35" t="s">
        <v>224</v>
      </c>
      <c r="AC68" s="26" t="s">
        <v>224</v>
      </c>
      <c r="AD68" s="42" t="s">
        <v>224</v>
      </c>
      <c r="AE68" s="26" t="s">
        <v>224</v>
      </c>
      <c r="AF68" s="70" t="s">
        <v>224</v>
      </c>
      <c r="AG68" s="54" t="s">
        <v>224</v>
      </c>
      <c r="AH68" s="73" t="s">
        <v>224</v>
      </c>
      <c r="AI68" s="54" t="s">
        <v>224</v>
      </c>
      <c r="AJ68" s="65" t="s">
        <v>224</v>
      </c>
      <c r="AK68" s="26">
        <v>6939830</v>
      </c>
      <c r="AL68" s="42">
        <f t="shared" si="42"/>
        <v>4.1996186388053032E-2</v>
      </c>
      <c r="AM68" s="54">
        <v>4289586</v>
      </c>
      <c r="AN68" s="35">
        <f>AM68/AM$111*100</f>
        <v>1.9757173789229508E-2</v>
      </c>
      <c r="AO68" s="26">
        <v>5208910</v>
      </c>
      <c r="AP68" s="42">
        <f>AO68/AO$111*100</f>
        <v>2.4318661914260496E-2</v>
      </c>
      <c r="AQ68" s="54">
        <v>5375282</v>
      </c>
      <c r="AR68" s="35">
        <f>AQ68/AQ$111*100</f>
        <v>4.0905455474830314E-2</v>
      </c>
      <c r="AS68" s="26" t="s">
        <v>224</v>
      </c>
      <c r="AT68" s="42" t="s">
        <v>224</v>
      </c>
      <c r="AU68" s="54">
        <v>7874783</v>
      </c>
      <c r="AV68" s="35">
        <f>AU68/AU$111*100</f>
        <v>5.9990720787932474E-2</v>
      </c>
      <c r="AW68" s="26" t="s">
        <v>224</v>
      </c>
      <c r="AX68" s="42" t="s">
        <v>224</v>
      </c>
      <c r="AY68" s="54">
        <v>3419795</v>
      </c>
      <c r="AZ68" s="35">
        <f>AY68/AY$111*100</f>
        <v>1.9949538316326555E-2</v>
      </c>
      <c r="BA68" s="26">
        <v>4030211</v>
      </c>
      <c r="BB68" s="42">
        <f>BA68/BA$111*100</f>
        <v>2.4619900044021106E-2</v>
      </c>
      <c r="BC68" s="26">
        <v>4379624</v>
      </c>
      <c r="BD68" s="70">
        <f>BC68/BC$111*100</f>
        <v>3.4490346594397182E-2</v>
      </c>
      <c r="BE68" s="54" t="s">
        <v>224</v>
      </c>
      <c r="BF68" s="28" t="s">
        <v>224</v>
      </c>
      <c r="BG68" s="26" t="s">
        <v>224</v>
      </c>
      <c r="BH68" s="28" t="s">
        <v>224</v>
      </c>
      <c r="BI68" s="26" t="s">
        <v>224</v>
      </c>
      <c r="BJ68" s="35" t="s">
        <v>224</v>
      </c>
      <c r="BK68" s="26" t="s">
        <v>224</v>
      </c>
      <c r="BL68" s="35" t="s">
        <v>224</v>
      </c>
      <c r="BM68" s="26" t="s">
        <v>224</v>
      </c>
      <c r="BN68" s="35" t="s">
        <v>224</v>
      </c>
      <c r="BO68" s="26" t="s">
        <v>224</v>
      </c>
      <c r="BP68" s="35" t="s">
        <v>224</v>
      </c>
      <c r="BQ68" s="26" t="s">
        <v>224</v>
      </c>
      <c r="BR68" s="35" t="s">
        <v>224</v>
      </c>
      <c r="BS68" s="43" t="s">
        <v>224</v>
      </c>
      <c r="BT68" s="35" t="s">
        <v>224</v>
      </c>
      <c r="BU68" s="43" t="s">
        <v>224</v>
      </c>
      <c r="BV68" s="35" t="s">
        <v>224</v>
      </c>
      <c r="BW68" s="26" t="s">
        <v>224</v>
      </c>
      <c r="BX68" s="35" t="s">
        <v>224</v>
      </c>
      <c r="BY68" s="26" t="s">
        <v>224</v>
      </c>
      <c r="BZ68" s="35" t="s">
        <v>224</v>
      </c>
      <c r="CA68" s="26" t="s">
        <v>224</v>
      </c>
      <c r="CB68" s="70" t="s">
        <v>224</v>
      </c>
    </row>
    <row r="69" spans="1:80" ht="15" customHeight="1" x14ac:dyDescent="0.25">
      <c r="A69" s="7" t="s">
        <v>273</v>
      </c>
      <c r="B69" s="8" t="s">
        <v>507</v>
      </c>
      <c r="C69" s="14" t="s">
        <v>274</v>
      </c>
      <c r="D69" s="8" t="s">
        <v>275</v>
      </c>
      <c r="E69" s="12">
        <v>152</v>
      </c>
      <c r="F69" s="12" t="s">
        <v>238</v>
      </c>
      <c r="G69" s="13">
        <v>1224</v>
      </c>
      <c r="H69" s="76" t="s">
        <v>551</v>
      </c>
      <c r="I69" s="81" t="s">
        <v>224</v>
      </c>
      <c r="J69" s="42" t="s">
        <v>224</v>
      </c>
      <c r="K69" s="54" t="s">
        <v>224</v>
      </c>
      <c r="L69" s="35" t="s">
        <v>224</v>
      </c>
      <c r="M69" s="26" t="s">
        <v>224</v>
      </c>
      <c r="N69" s="42" t="s">
        <v>224</v>
      </c>
      <c r="O69" s="54" t="s">
        <v>224</v>
      </c>
      <c r="P69" s="35" t="s">
        <v>224</v>
      </c>
      <c r="Q69" s="26" t="s">
        <v>224</v>
      </c>
      <c r="R69" s="42" t="s">
        <v>224</v>
      </c>
      <c r="S69" s="54" t="s">
        <v>224</v>
      </c>
      <c r="T69" s="35" t="s">
        <v>224</v>
      </c>
      <c r="U69" s="26" t="s">
        <v>224</v>
      </c>
      <c r="V69" s="42" t="s">
        <v>224</v>
      </c>
      <c r="W69" s="54" t="s">
        <v>224</v>
      </c>
      <c r="X69" s="35" t="s">
        <v>224</v>
      </c>
      <c r="Y69" s="26" t="s">
        <v>224</v>
      </c>
      <c r="Z69" s="42" t="s">
        <v>224</v>
      </c>
      <c r="AA69" s="54" t="s">
        <v>224</v>
      </c>
      <c r="AB69" s="35" t="s">
        <v>224</v>
      </c>
      <c r="AC69" s="26" t="s">
        <v>224</v>
      </c>
      <c r="AD69" s="42" t="s">
        <v>224</v>
      </c>
      <c r="AE69" s="26" t="s">
        <v>224</v>
      </c>
      <c r="AF69" s="70" t="s">
        <v>224</v>
      </c>
      <c r="AG69" s="54">
        <v>20343929</v>
      </c>
      <c r="AH69" s="73">
        <f>AG69/AG$111*100</f>
        <v>0.24100749775461386</v>
      </c>
      <c r="AI69" s="54">
        <v>44325345</v>
      </c>
      <c r="AJ69" s="65">
        <f>AI69/AI$111*100</f>
        <v>0.36626403533744228</v>
      </c>
      <c r="AK69" s="26">
        <v>83059402</v>
      </c>
      <c r="AL69" s="42">
        <f t="shared" si="42"/>
        <v>0.50263163905632058</v>
      </c>
      <c r="AM69" s="54">
        <v>67921904</v>
      </c>
      <c r="AN69" s="35">
        <f>AM69/AM$111*100</f>
        <v>0.31283784995180486</v>
      </c>
      <c r="AO69" s="26">
        <v>54619213</v>
      </c>
      <c r="AP69" s="42">
        <f>AO69/AO$111*100</f>
        <v>0.25499887211911543</v>
      </c>
      <c r="AQ69" s="54">
        <v>42084549</v>
      </c>
      <c r="AR69" s="35">
        <f>AQ69/AQ$111*100</f>
        <v>0.32025996874169849</v>
      </c>
      <c r="AS69" s="26">
        <v>36833856</v>
      </c>
      <c r="AT69" s="42">
        <f>AS69/AS$111*100</f>
        <v>0.37432848216913583</v>
      </c>
      <c r="AU69" s="54">
        <v>58536169</v>
      </c>
      <c r="AV69" s="35">
        <f>AU69/AU$111*100</f>
        <v>0.44593317307590935</v>
      </c>
      <c r="AW69" s="26">
        <v>153948779</v>
      </c>
      <c r="AX69" s="42">
        <f>AW69/AW$111*100</f>
        <v>0.4259780455778876</v>
      </c>
      <c r="AY69" s="54">
        <v>57476370</v>
      </c>
      <c r="AZ69" s="35">
        <f>AY69/AY$111*100</f>
        <v>0.33529116382659252</v>
      </c>
      <c r="BA69" s="26">
        <v>42035315</v>
      </c>
      <c r="BB69" s="42">
        <f>BA69/BA$111*100</f>
        <v>0.25678686639953618</v>
      </c>
      <c r="BC69" s="26">
        <v>48555586</v>
      </c>
      <c r="BD69" s="70">
        <f>BC69/BC$111*100</f>
        <v>0.38238419330838896</v>
      </c>
      <c r="BE69" s="54" t="s">
        <v>224</v>
      </c>
      <c r="BF69" s="28" t="s">
        <v>224</v>
      </c>
      <c r="BG69" s="26" t="s">
        <v>224</v>
      </c>
      <c r="BH69" s="28" t="s">
        <v>224</v>
      </c>
      <c r="BI69" s="26" t="s">
        <v>224</v>
      </c>
      <c r="BJ69" s="35" t="s">
        <v>224</v>
      </c>
      <c r="BK69" s="26" t="s">
        <v>224</v>
      </c>
      <c r="BL69" s="35" t="s">
        <v>224</v>
      </c>
      <c r="BM69" s="26" t="s">
        <v>224</v>
      </c>
      <c r="BN69" s="35" t="s">
        <v>224</v>
      </c>
      <c r="BO69" s="26" t="s">
        <v>224</v>
      </c>
      <c r="BP69" s="35" t="s">
        <v>224</v>
      </c>
      <c r="BQ69" s="26" t="s">
        <v>224</v>
      </c>
      <c r="BR69" s="35" t="s">
        <v>224</v>
      </c>
      <c r="BS69" s="43" t="s">
        <v>224</v>
      </c>
      <c r="BT69" s="35" t="s">
        <v>224</v>
      </c>
      <c r="BU69" s="43" t="s">
        <v>224</v>
      </c>
      <c r="BV69" s="35" t="s">
        <v>224</v>
      </c>
      <c r="BW69" s="26" t="s">
        <v>224</v>
      </c>
      <c r="BX69" s="35" t="s">
        <v>224</v>
      </c>
      <c r="BY69" s="26" t="s">
        <v>224</v>
      </c>
      <c r="BZ69" s="35" t="s">
        <v>224</v>
      </c>
      <c r="CA69" s="26" t="s">
        <v>224</v>
      </c>
      <c r="CB69" s="70" t="s">
        <v>224</v>
      </c>
    </row>
    <row r="70" spans="1:80" ht="15" customHeight="1" x14ac:dyDescent="0.25">
      <c r="A70" s="7" t="s">
        <v>382</v>
      </c>
      <c r="B70" s="8" t="s">
        <v>507</v>
      </c>
      <c r="C70" s="14" t="s">
        <v>383</v>
      </c>
      <c r="D70" s="8" t="s">
        <v>384</v>
      </c>
      <c r="E70" s="12">
        <v>152</v>
      </c>
      <c r="F70" s="12" t="s">
        <v>296</v>
      </c>
      <c r="G70" s="12">
        <v>1233.9874120696038</v>
      </c>
      <c r="H70" s="76" t="s">
        <v>552</v>
      </c>
      <c r="I70" s="81" t="s">
        <v>224</v>
      </c>
      <c r="J70" s="42" t="s">
        <v>224</v>
      </c>
      <c r="K70" s="54" t="s">
        <v>224</v>
      </c>
      <c r="L70" s="35" t="s">
        <v>224</v>
      </c>
      <c r="M70" s="26" t="s">
        <v>224</v>
      </c>
      <c r="N70" s="42" t="s">
        <v>224</v>
      </c>
      <c r="O70" s="54" t="s">
        <v>224</v>
      </c>
      <c r="P70" s="35" t="s">
        <v>224</v>
      </c>
      <c r="Q70" s="26" t="s">
        <v>224</v>
      </c>
      <c r="R70" s="42" t="s">
        <v>224</v>
      </c>
      <c r="S70" s="54" t="s">
        <v>224</v>
      </c>
      <c r="T70" s="35" t="s">
        <v>224</v>
      </c>
      <c r="U70" s="26" t="s">
        <v>224</v>
      </c>
      <c r="V70" s="42" t="s">
        <v>224</v>
      </c>
      <c r="W70" s="54" t="s">
        <v>224</v>
      </c>
      <c r="X70" s="35" t="s">
        <v>224</v>
      </c>
      <c r="Y70" s="26" t="s">
        <v>224</v>
      </c>
      <c r="Z70" s="42" t="s">
        <v>224</v>
      </c>
      <c r="AA70" s="54" t="s">
        <v>224</v>
      </c>
      <c r="AB70" s="35" t="s">
        <v>224</v>
      </c>
      <c r="AC70" s="26" t="s">
        <v>224</v>
      </c>
      <c r="AD70" s="42" t="s">
        <v>224</v>
      </c>
      <c r="AE70" s="26" t="s">
        <v>224</v>
      </c>
      <c r="AF70" s="70" t="s">
        <v>224</v>
      </c>
      <c r="AG70" s="54" t="s">
        <v>224</v>
      </c>
      <c r="AH70" s="73" t="s">
        <v>224</v>
      </c>
      <c r="AI70" s="54" t="s">
        <v>224</v>
      </c>
      <c r="AJ70" s="65" t="s">
        <v>224</v>
      </c>
      <c r="AK70" s="26">
        <v>11613688</v>
      </c>
      <c r="AL70" s="42">
        <f t="shared" si="42"/>
        <v>7.0279906842198564E-2</v>
      </c>
      <c r="AM70" s="54">
        <v>19251821</v>
      </c>
      <c r="AN70" s="35">
        <f>AM70/AM$111*100</f>
        <v>8.8670928443010166E-2</v>
      </c>
      <c r="AO70" s="26">
        <v>23307510</v>
      </c>
      <c r="AP70" s="42">
        <f>AO70/AO$111*100</f>
        <v>0.10881498350964898</v>
      </c>
      <c r="AQ70" s="54">
        <v>16978560</v>
      </c>
      <c r="AR70" s="35">
        <f>AQ70/AQ$111*100</f>
        <v>0.12920545007810474</v>
      </c>
      <c r="AS70" s="26" t="s">
        <v>224</v>
      </c>
      <c r="AT70" s="42" t="s">
        <v>224</v>
      </c>
      <c r="AU70" s="54">
        <v>15733872</v>
      </c>
      <c r="AV70" s="35">
        <f>AU70/AU$111*100</f>
        <v>0.11986188344047941</v>
      </c>
      <c r="AW70" s="26" t="s">
        <v>224</v>
      </c>
      <c r="AX70" s="42" t="s">
        <v>224</v>
      </c>
      <c r="AY70" s="54">
        <v>11401578</v>
      </c>
      <c r="AZ70" s="35">
        <f>AY70/AY$111*100</f>
        <v>6.6511652650988101E-2</v>
      </c>
      <c r="BA70" s="26">
        <v>14415920</v>
      </c>
      <c r="BB70" s="42">
        <f>BA70/BA$111*100</f>
        <v>8.8064498221707185E-2</v>
      </c>
      <c r="BC70" s="26">
        <v>10375366</v>
      </c>
      <c r="BD70" s="70">
        <f>BC70/BC$111*100</f>
        <v>8.1707920447902455E-2</v>
      </c>
      <c r="BE70" s="54" t="s">
        <v>224</v>
      </c>
      <c r="BF70" s="28" t="s">
        <v>224</v>
      </c>
      <c r="BG70" s="26" t="s">
        <v>224</v>
      </c>
      <c r="BH70" s="28" t="s">
        <v>224</v>
      </c>
      <c r="BI70" s="26" t="s">
        <v>224</v>
      </c>
      <c r="BJ70" s="35" t="s">
        <v>224</v>
      </c>
      <c r="BK70" s="26" t="s">
        <v>224</v>
      </c>
      <c r="BL70" s="35" t="s">
        <v>224</v>
      </c>
      <c r="BM70" s="26" t="s">
        <v>224</v>
      </c>
      <c r="BN70" s="35" t="s">
        <v>224</v>
      </c>
      <c r="BO70" s="26" t="s">
        <v>224</v>
      </c>
      <c r="BP70" s="35" t="s">
        <v>224</v>
      </c>
      <c r="BQ70" s="26" t="s">
        <v>224</v>
      </c>
      <c r="BR70" s="35" t="s">
        <v>224</v>
      </c>
      <c r="BS70" s="43" t="s">
        <v>224</v>
      </c>
      <c r="BT70" s="35" t="s">
        <v>224</v>
      </c>
      <c r="BU70" s="43" t="s">
        <v>224</v>
      </c>
      <c r="BV70" s="35" t="s">
        <v>224</v>
      </c>
      <c r="BW70" s="26" t="s">
        <v>224</v>
      </c>
      <c r="BX70" s="35" t="s">
        <v>224</v>
      </c>
      <c r="BY70" s="26" t="s">
        <v>224</v>
      </c>
      <c r="BZ70" s="35" t="s">
        <v>224</v>
      </c>
      <c r="CA70" s="26" t="s">
        <v>224</v>
      </c>
      <c r="CB70" s="70" t="s">
        <v>224</v>
      </c>
    </row>
    <row r="71" spans="1:80" ht="15" customHeight="1" x14ac:dyDescent="0.25">
      <c r="A71" s="7" t="s">
        <v>276</v>
      </c>
      <c r="B71" s="8" t="s">
        <v>508</v>
      </c>
      <c r="C71" s="14" t="s">
        <v>277</v>
      </c>
      <c r="D71" s="8" t="s">
        <v>278</v>
      </c>
      <c r="E71" s="12">
        <v>150</v>
      </c>
      <c r="F71" s="12" t="s">
        <v>239</v>
      </c>
      <c r="G71" s="13">
        <v>1247.3898556090337</v>
      </c>
      <c r="H71" s="76" t="s">
        <v>553</v>
      </c>
      <c r="I71" s="81" t="s">
        <v>224</v>
      </c>
      <c r="J71" s="42" t="s">
        <v>224</v>
      </c>
      <c r="K71" s="54">
        <v>3416114</v>
      </c>
      <c r="L71" s="35">
        <f>K71/K$111*100</f>
        <v>1.7255555211943274E-2</v>
      </c>
      <c r="M71" s="26" t="s">
        <v>224</v>
      </c>
      <c r="N71" s="42" t="s">
        <v>224</v>
      </c>
      <c r="O71" s="54" t="s">
        <v>224</v>
      </c>
      <c r="P71" s="35" t="s">
        <v>224</v>
      </c>
      <c r="Q71" s="26" t="s">
        <v>224</v>
      </c>
      <c r="R71" s="42" t="s">
        <v>224</v>
      </c>
      <c r="S71" s="54">
        <v>5336377</v>
      </c>
      <c r="T71" s="35">
        <f>S71/S$111*100</f>
        <v>5.4229452780606938E-2</v>
      </c>
      <c r="U71" s="26" t="s">
        <v>224</v>
      </c>
      <c r="V71" s="42" t="s">
        <v>224</v>
      </c>
      <c r="W71" s="54">
        <v>24852405</v>
      </c>
      <c r="X71" s="35">
        <f>W71/W$111*100</f>
        <v>0.12816055647483535</v>
      </c>
      <c r="Y71" s="26">
        <v>16393741</v>
      </c>
      <c r="Z71" s="42">
        <f>Y71/Y$111*100</f>
        <v>6.0343146555494984E-2</v>
      </c>
      <c r="AA71" s="54">
        <v>1989368</v>
      </c>
      <c r="AB71" s="35">
        <f>AA71/AA$111*100</f>
        <v>1.3570025532287542E-2</v>
      </c>
      <c r="AC71" s="26" t="s">
        <v>224</v>
      </c>
      <c r="AD71" s="42" t="s">
        <v>224</v>
      </c>
      <c r="AE71" s="26" t="s">
        <v>224</v>
      </c>
      <c r="AF71" s="70" t="s">
        <v>224</v>
      </c>
      <c r="AG71" s="54">
        <v>13305647</v>
      </c>
      <c r="AH71" s="73">
        <f>AG71/AG$111*100</f>
        <v>0.15762740272423209</v>
      </c>
      <c r="AI71" s="54">
        <v>22574594</v>
      </c>
      <c r="AJ71" s="65">
        <f>AI71/AI$111*100</f>
        <v>0.18653575949706455</v>
      </c>
      <c r="AK71" s="26">
        <v>29969282</v>
      </c>
      <c r="AL71" s="42">
        <f t="shared" si="42"/>
        <v>0.18135826854377163</v>
      </c>
      <c r="AM71" s="54">
        <v>46267152</v>
      </c>
      <c r="AN71" s="35">
        <f>AM71/AM$111*100</f>
        <v>0.21309939066303779</v>
      </c>
      <c r="AO71" s="26">
        <v>47737003</v>
      </c>
      <c r="AP71" s="42">
        <f>AO71/AO$111*100</f>
        <v>0.22286813109787634</v>
      </c>
      <c r="AQ71" s="54">
        <v>26061355</v>
      </c>
      <c r="AR71" s="35">
        <f>AQ71/AQ$111*100</f>
        <v>0.19832477562409684</v>
      </c>
      <c r="AS71" s="26">
        <v>25928031</v>
      </c>
      <c r="AT71" s="42">
        <f>AS71/AS$111*100</f>
        <v>0.26349672675769542</v>
      </c>
      <c r="AU71" s="54">
        <v>29145511</v>
      </c>
      <c r="AV71" s="35">
        <f>AU71/AU$111*100</f>
        <v>0.22203281190384733</v>
      </c>
      <c r="AW71" s="26">
        <v>62984762</v>
      </c>
      <c r="AX71" s="42">
        <f>AW71/AW$111*100</f>
        <v>0.17427956228187041</v>
      </c>
      <c r="AY71" s="54">
        <v>23735890</v>
      </c>
      <c r="AZ71" s="35">
        <f>AY71/AY$111*100</f>
        <v>0.13846445387139061</v>
      </c>
      <c r="BA71" s="26">
        <v>24108979</v>
      </c>
      <c r="BB71" s="42">
        <f>BA71/BA$111*100</f>
        <v>0.14727781080032881</v>
      </c>
      <c r="BC71" s="26">
        <v>25617022</v>
      </c>
      <c r="BD71" s="70">
        <f>BC71/BC$111*100</f>
        <v>0.20173877198049373</v>
      </c>
      <c r="BE71" s="54" t="s">
        <v>224</v>
      </c>
      <c r="BF71" s="28" t="s">
        <v>224</v>
      </c>
      <c r="BG71" s="26" t="s">
        <v>224</v>
      </c>
      <c r="BH71" s="28" t="s">
        <v>224</v>
      </c>
      <c r="BI71" s="26" t="s">
        <v>224</v>
      </c>
      <c r="BJ71" s="35" t="s">
        <v>224</v>
      </c>
      <c r="BK71" s="26" t="s">
        <v>224</v>
      </c>
      <c r="BL71" s="35" t="s">
        <v>224</v>
      </c>
      <c r="BM71" s="26" t="s">
        <v>224</v>
      </c>
      <c r="BN71" s="35" t="s">
        <v>224</v>
      </c>
      <c r="BO71" s="26" t="s">
        <v>224</v>
      </c>
      <c r="BP71" s="35" t="s">
        <v>224</v>
      </c>
      <c r="BQ71" s="26" t="s">
        <v>224</v>
      </c>
      <c r="BR71" s="35" t="s">
        <v>224</v>
      </c>
      <c r="BS71" s="43" t="s">
        <v>224</v>
      </c>
      <c r="BT71" s="35" t="s">
        <v>224</v>
      </c>
      <c r="BU71" s="43" t="s">
        <v>224</v>
      </c>
      <c r="BV71" s="35" t="s">
        <v>224</v>
      </c>
      <c r="BW71" s="26" t="s">
        <v>224</v>
      </c>
      <c r="BX71" s="35" t="s">
        <v>224</v>
      </c>
      <c r="BY71" s="26" t="s">
        <v>224</v>
      </c>
      <c r="BZ71" s="35" t="s">
        <v>224</v>
      </c>
      <c r="CA71" s="26" t="s">
        <v>224</v>
      </c>
      <c r="CB71" s="70" t="s">
        <v>224</v>
      </c>
    </row>
    <row r="72" spans="1:80" ht="18" x14ac:dyDescent="0.25">
      <c r="A72" s="7" t="s">
        <v>137</v>
      </c>
      <c r="B72" s="8" t="s">
        <v>206</v>
      </c>
      <c r="C72" s="8" t="s">
        <v>138</v>
      </c>
      <c r="D72" s="8" t="s">
        <v>139</v>
      </c>
      <c r="E72" s="12">
        <v>182</v>
      </c>
      <c r="F72" s="12" t="s">
        <v>120</v>
      </c>
      <c r="G72" s="13">
        <v>1255.053683820807</v>
      </c>
      <c r="H72" s="76" t="s">
        <v>100</v>
      </c>
      <c r="I72" s="81" t="s">
        <v>224</v>
      </c>
      <c r="J72" s="42" t="s">
        <v>224</v>
      </c>
      <c r="K72" s="54" t="s">
        <v>224</v>
      </c>
      <c r="L72" s="35" t="s">
        <v>224</v>
      </c>
      <c r="M72" s="26" t="s">
        <v>224</v>
      </c>
      <c r="N72" s="42" t="s">
        <v>224</v>
      </c>
      <c r="O72" s="54" t="s">
        <v>224</v>
      </c>
      <c r="P72" s="35" t="s">
        <v>224</v>
      </c>
      <c r="Q72" s="26" t="s">
        <v>224</v>
      </c>
      <c r="R72" s="42" t="s">
        <v>224</v>
      </c>
      <c r="S72" s="54" t="s">
        <v>224</v>
      </c>
      <c r="T72" s="35" t="s">
        <v>224</v>
      </c>
      <c r="U72" s="26" t="s">
        <v>224</v>
      </c>
      <c r="V72" s="42" t="s">
        <v>224</v>
      </c>
      <c r="W72" s="54" t="s">
        <v>224</v>
      </c>
      <c r="X72" s="35" t="s">
        <v>224</v>
      </c>
      <c r="Y72" s="26" t="s">
        <v>224</v>
      </c>
      <c r="Z72" s="42" t="s">
        <v>224</v>
      </c>
      <c r="AA72" s="54" t="s">
        <v>224</v>
      </c>
      <c r="AB72" s="35" t="s">
        <v>224</v>
      </c>
      <c r="AC72" s="26" t="s">
        <v>224</v>
      </c>
      <c r="AD72" s="42" t="s">
        <v>224</v>
      </c>
      <c r="AE72" s="26" t="s">
        <v>224</v>
      </c>
      <c r="AF72" s="70" t="s">
        <v>224</v>
      </c>
      <c r="AG72" s="54" t="s">
        <v>224</v>
      </c>
      <c r="AH72" s="73" t="s">
        <v>224</v>
      </c>
      <c r="AI72" s="54" t="s">
        <v>224</v>
      </c>
      <c r="AJ72" s="65" t="s">
        <v>224</v>
      </c>
      <c r="AK72" s="26" t="s">
        <v>224</v>
      </c>
      <c r="AL72" s="42" t="s">
        <v>224</v>
      </c>
      <c r="AM72" s="54" t="s">
        <v>224</v>
      </c>
      <c r="AN72" s="35" t="s">
        <v>224</v>
      </c>
      <c r="AO72" s="26" t="s">
        <v>224</v>
      </c>
      <c r="AP72" s="42" t="s">
        <v>224</v>
      </c>
      <c r="AQ72" s="54" t="s">
        <v>224</v>
      </c>
      <c r="AR72" s="35" t="s">
        <v>224</v>
      </c>
      <c r="AS72" s="26" t="s">
        <v>224</v>
      </c>
      <c r="AT72" s="42" t="s">
        <v>224</v>
      </c>
      <c r="AU72" s="54" t="s">
        <v>224</v>
      </c>
      <c r="AV72" s="35" t="s">
        <v>224</v>
      </c>
      <c r="AW72" s="26" t="s">
        <v>224</v>
      </c>
      <c r="AX72" s="42" t="s">
        <v>224</v>
      </c>
      <c r="AY72" s="54" t="s">
        <v>224</v>
      </c>
      <c r="AZ72" s="35" t="s">
        <v>224</v>
      </c>
      <c r="BA72" s="26" t="s">
        <v>224</v>
      </c>
      <c r="BB72" s="42" t="s">
        <v>224</v>
      </c>
      <c r="BC72" s="26" t="s">
        <v>224</v>
      </c>
      <c r="BD72" s="70" t="s">
        <v>224</v>
      </c>
      <c r="BE72" s="54" t="s">
        <v>224</v>
      </c>
      <c r="BF72" s="28" t="s">
        <v>224</v>
      </c>
      <c r="BG72" s="26">
        <v>3689750</v>
      </c>
      <c r="BH72" s="28">
        <f>BG72/BG$111*100</f>
        <v>9.261622374085636E-2</v>
      </c>
      <c r="BI72" s="26" t="s">
        <v>224</v>
      </c>
      <c r="BJ72" s="35" t="s">
        <v>224</v>
      </c>
      <c r="BK72" s="26">
        <v>2958104</v>
      </c>
      <c r="BL72" s="35">
        <f>BK72/BK$111*100</f>
        <v>0.15122781273879482</v>
      </c>
      <c r="BM72" s="26" t="s">
        <v>224</v>
      </c>
      <c r="BN72" s="35" t="s">
        <v>224</v>
      </c>
      <c r="BO72" s="26" t="s">
        <v>224</v>
      </c>
      <c r="BP72" s="35" t="s">
        <v>224</v>
      </c>
      <c r="BQ72" s="26" t="s">
        <v>224</v>
      </c>
      <c r="BR72" s="35" t="s">
        <v>224</v>
      </c>
      <c r="BS72" s="43">
        <v>4740072.25</v>
      </c>
      <c r="BT72" s="35">
        <f>BS72/BS$111*100</f>
        <v>6.8568520681414113E-2</v>
      </c>
      <c r="BU72" s="43">
        <v>2698512.3333333335</v>
      </c>
      <c r="BV72" s="35">
        <f>BU72/BU$111*100</f>
        <v>3.2654682338223592E-2</v>
      </c>
      <c r="BW72" s="26" t="s">
        <v>224</v>
      </c>
      <c r="BX72" s="35" t="s">
        <v>224</v>
      </c>
      <c r="BY72" s="26" t="s">
        <v>224</v>
      </c>
      <c r="BZ72" s="35" t="s">
        <v>224</v>
      </c>
      <c r="CA72" s="26" t="s">
        <v>224</v>
      </c>
      <c r="CB72" s="70" t="s">
        <v>224</v>
      </c>
    </row>
    <row r="73" spans="1:80" ht="18" x14ac:dyDescent="0.25">
      <c r="A73" s="7" t="s">
        <v>385</v>
      </c>
      <c r="B73" s="8" t="s">
        <v>508</v>
      </c>
      <c r="C73" s="8" t="s">
        <v>386</v>
      </c>
      <c r="D73" s="8" t="s">
        <v>387</v>
      </c>
      <c r="E73" s="12">
        <v>150</v>
      </c>
      <c r="F73" s="12" t="s">
        <v>361</v>
      </c>
      <c r="G73" s="12">
        <v>1276.6012587930395</v>
      </c>
      <c r="H73" s="76" t="s">
        <v>100</v>
      </c>
      <c r="I73" s="81" t="s">
        <v>224</v>
      </c>
      <c r="J73" s="42" t="s">
        <v>224</v>
      </c>
      <c r="K73" s="54" t="s">
        <v>224</v>
      </c>
      <c r="L73" s="35" t="s">
        <v>224</v>
      </c>
      <c r="M73" s="26" t="s">
        <v>224</v>
      </c>
      <c r="N73" s="42" t="s">
        <v>224</v>
      </c>
      <c r="O73" s="54" t="s">
        <v>224</v>
      </c>
      <c r="P73" s="35" t="s">
        <v>224</v>
      </c>
      <c r="Q73" s="26" t="s">
        <v>224</v>
      </c>
      <c r="R73" s="42" t="s">
        <v>224</v>
      </c>
      <c r="S73" s="54" t="s">
        <v>224</v>
      </c>
      <c r="T73" s="35" t="s">
        <v>224</v>
      </c>
      <c r="U73" s="26" t="s">
        <v>224</v>
      </c>
      <c r="V73" s="42" t="s">
        <v>224</v>
      </c>
      <c r="W73" s="54" t="s">
        <v>224</v>
      </c>
      <c r="X73" s="35" t="s">
        <v>224</v>
      </c>
      <c r="Y73" s="26" t="s">
        <v>224</v>
      </c>
      <c r="Z73" s="42" t="s">
        <v>224</v>
      </c>
      <c r="AA73" s="54" t="s">
        <v>224</v>
      </c>
      <c r="AB73" s="35" t="s">
        <v>224</v>
      </c>
      <c r="AC73" s="26" t="s">
        <v>224</v>
      </c>
      <c r="AD73" s="42" t="s">
        <v>224</v>
      </c>
      <c r="AE73" s="26" t="s">
        <v>224</v>
      </c>
      <c r="AF73" s="70" t="s">
        <v>224</v>
      </c>
      <c r="AG73" s="54" t="s">
        <v>224</v>
      </c>
      <c r="AH73" s="73" t="s">
        <v>224</v>
      </c>
      <c r="AI73" s="54" t="s">
        <v>224</v>
      </c>
      <c r="AJ73" s="65" t="s">
        <v>224</v>
      </c>
      <c r="AK73" s="26">
        <v>13502704</v>
      </c>
      <c r="AL73" s="42">
        <f>AK73/AK$111*100</f>
        <v>8.1711234126298368E-2</v>
      </c>
      <c r="AM73" s="54">
        <v>3427572</v>
      </c>
      <c r="AN73" s="35">
        <f>AM73/AM$111*100</f>
        <v>1.5786869800278387E-2</v>
      </c>
      <c r="AO73" s="26" t="s">
        <v>224</v>
      </c>
      <c r="AP73" s="42" t="s">
        <v>224</v>
      </c>
      <c r="AQ73" s="54" t="s">
        <v>224</v>
      </c>
      <c r="AR73" s="35" t="s">
        <v>224</v>
      </c>
      <c r="AS73" s="26" t="s">
        <v>224</v>
      </c>
      <c r="AT73" s="42" t="s">
        <v>224</v>
      </c>
      <c r="AU73" s="54">
        <v>7497685</v>
      </c>
      <c r="AV73" s="35">
        <f>AU73/AU$111*100</f>
        <v>5.711795834766107E-2</v>
      </c>
      <c r="AW73" s="26" t="s">
        <v>224</v>
      </c>
      <c r="AX73" s="42" t="s">
        <v>224</v>
      </c>
      <c r="AY73" s="54" t="s">
        <v>224</v>
      </c>
      <c r="AZ73" s="35" t="s">
        <v>224</v>
      </c>
      <c r="BA73" s="26">
        <v>2516144</v>
      </c>
      <c r="BB73" s="42">
        <f>BA73/BA$111*100</f>
        <v>1.537071229679127E-2</v>
      </c>
      <c r="BC73" s="26">
        <v>4251298</v>
      </c>
      <c r="BD73" s="70">
        <f>BC73/BC$111*100</f>
        <v>3.3479755681325059E-2</v>
      </c>
      <c r="BE73" s="54" t="s">
        <v>224</v>
      </c>
      <c r="BF73" s="28" t="s">
        <v>224</v>
      </c>
      <c r="BG73" s="26" t="s">
        <v>224</v>
      </c>
      <c r="BH73" s="28" t="s">
        <v>224</v>
      </c>
      <c r="BI73" s="26" t="s">
        <v>224</v>
      </c>
      <c r="BJ73" s="35" t="s">
        <v>224</v>
      </c>
      <c r="BK73" s="26" t="s">
        <v>224</v>
      </c>
      <c r="BL73" s="35" t="s">
        <v>224</v>
      </c>
      <c r="BM73" s="26" t="s">
        <v>224</v>
      </c>
      <c r="BN73" s="35" t="s">
        <v>224</v>
      </c>
      <c r="BO73" s="26" t="s">
        <v>224</v>
      </c>
      <c r="BP73" s="35" t="s">
        <v>224</v>
      </c>
      <c r="BQ73" s="26" t="s">
        <v>224</v>
      </c>
      <c r="BR73" s="35" t="s">
        <v>224</v>
      </c>
      <c r="BS73" s="43" t="s">
        <v>224</v>
      </c>
      <c r="BT73" s="35" t="s">
        <v>224</v>
      </c>
      <c r="BU73" s="43" t="s">
        <v>224</v>
      </c>
      <c r="BV73" s="35" t="s">
        <v>224</v>
      </c>
      <c r="BW73" s="26" t="s">
        <v>224</v>
      </c>
      <c r="BX73" s="35" t="s">
        <v>224</v>
      </c>
      <c r="BY73" s="26" t="s">
        <v>224</v>
      </c>
      <c r="BZ73" s="35" t="s">
        <v>224</v>
      </c>
      <c r="CA73" s="26" t="s">
        <v>224</v>
      </c>
      <c r="CB73" s="70" t="s">
        <v>224</v>
      </c>
    </row>
    <row r="74" spans="1:80" ht="18" x14ac:dyDescent="0.25">
      <c r="A74" s="7" t="s">
        <v>328</v>
      </c>
      <c r="B74" s="8" t="s">
        <v>206</v>
      </c>
      <c r="C74" s="8" t="s">
        <v>100</v>
      </c>
      <c r="D74" s="8" t="s">
        <v>329</v>
      </c>
      <c r="E74" s="12">
        <v>182</v>
      </c>
      <c r="F74" s="12" t="s">
        <v>297</v>
      </c>
      <c r="G74" s="12">
        <v>1327.9155868196963</v>
      </c>
      <c r="H74" s="76" t="s">
        <v>554</v>
      </c>
      <c r="I74" s="81" t="s">
        <v>224</v>
      </c>
      <c r="J74" s="42" t="s">
        <v>224</v>
      </c>
      <c r="K74" s="54" t="s">
        <v>224</v>
      </c>
      <c r="L74" s="35" t="s">
        <v>224</v>
      </c>
      <c r="M74" s="26" t="s">
        <v>224</v>
      </c>
      <c r="N74" s="42" t="s">
        <v>224</v>
      </c>
      <c r="O74" s="54" t="s">
        <v>224</v>
      </c>
      <c r="P74" s="35" t="s">
        <v>224</v>
      </c>
      <c r="Q74" s="26" t="s">
        <v>224</v>
      </c>
      <c r="R74" s="42" t="s">
        <v>224</v>
      </c>
      <c r="S74" s="54" t="s">
        <v>224</v>
      </c>
      <c r="T74" s="35" t="s">
        <v>224</v>
      </c>
      <c r="U74" s="26" t="s">
        <v>224</v>
      </c>
      <c r="V74" s="42" t="s">
        <v>224</v>
      </c>
      <c r="W74" s="54" t="s">
        <v>224</v>
      </c>
      <c r="X74" s="35" t="s">
        <v>224</v>
      </c>
      <c r="Y74" s="26" t="s">
        <v>224</v>
      </c>
      <c r="Z74" s="42" t="s">
        <v>224</v>
      </c>
      <c r="AA74" s="54" t="s">
        <v>224</v>
      </c>
      <c r="AB74" s="35" t="s">
        <v>224</v>
      </c>
      <c r="AC74" s="26" t="s">
        <v>224</v>
      </c>
      <c r="AD74" s="42" t="s">
        <v>224</v>
      </c>
      <c r="AE74" s="26" t="s">
        <v>224</v>
      </c>
      <c r="AF74" s="70" t="s">
        <v>224</v>
      </c>
      <c r="AG74" s="54" t="s">
        <v>224</v>
      </c>
      <c r="AH74" s="73" t="s">
        <v>224</v>
      </c>
      <c r="AI74" s="54">
        <v>5539698</v>
      </c>
      <c r="AJ74" s="65">
        <f>AI74/AI$111*100</f>
        <v>4.5774988193115207E-2</v>
      </c>
      <c r="AK74" s="26" t="s">
        <v>224</v>
      </c>
      <c r="AL74" s="42" t="s">
        <v>224</v>
      </c>
      <c r="AM74" s="54">
        <v>8726150</v>
      </c>
      <c r="AN74" s="35">
        <f>AM74/AM$111*100</f>
        <v>4.0191305655344144E-2</v>
      </c>
      <c r="AO74" s="26">
        <v>5200483</v>
      </c>
      <c r="AP74" s="42">
        <f>AO74/AO$111*100</f>
        <v>2.4279319064422149E-2</v>
      </c>
      <c r="AQ74" s="54">
        <v>4829155</v>
      </c>
      <c r="AR74" s="35">
        <f>AQ74/AQ$111*100</f>
        <v>3.6749473764084224E-2</v>
      </c>
      <c r="AS74" s="26">
        <v>3784670</v>
      </c>
      <c r="AT74" s="42">
        <f>AS74/AS$111*100</f>
        <v>3.8462163087434109E-2</v>
      </c>
      <c r="AU74" s="54">
        <v>3850387</v>
      </c>
      <c r="AV74" s="35">
        <f>AU74/AU$111*100</f>
        <v>2.9332553219877287E-2</v>
      </c>
      <c r="AW74" s="26" t="s">
        <v>224</v>
      </c>
      <c r="AX74" s="42" t="s">
        <v>224</v>
      </c>
      <c r="AY74" s="54" t="s">
        <v>224</v>
      </c>
      <c r="AZ74" s="35" t="s">
        <v>224</v>
      </c>
      <c r="BA74" s="26">
        <v>3860998</v>
      </c>
      <c r="BB74" s="42">
        <f>BA74/BA$111*100</f>
        <v>2.3586205493996568E-2</v>
      </c>
      <c r="BC74" s="26">
        <v>5406811</v>
      </c>
      <c r="BD74" s="70">
        <f>BC74/BC$111*100</f>
        <v>4.2579633630740729E-2</v>
      </c>
      <c r="BE74" s="54" t="s">
        <v>224</v>
      </c>
      <c r="BF74" s="28" t="s">
        <v>224</v>
      </c>
      <c r="BG74" s="26" t="s">
        <v>224</v>
      </c>
      <c r="BH74" s="28" t="s">
        <v>224</v>
      </c>
      <c r="BI74" s="26" t="s">
        <v>224</v>
      </c>
      <c r="BJ74" s="35" t="s">
        <v>224</v>
      </c>
      <c r="BK74" s="26" t="s">
        <v>224</v>
      </c>
      <c r="BL74" s="35" t="s">
        <v>224</v>
      </c>
      <c r="BM74" s="26" t="s">
        <v>224</v>
      </c>
      <c r="BN74" s="35" t="s">
        <v>224</v>
      </c>
      <c r="BO74" s="26" t="s">
        <v>224</v>
      </c>
      <c r="BP74" s="35" t="s">
        <v>224</v>
      </c>
      <c r="BQ74" s="26" t="s">
        <v>224</v>
      </c>
      <c r="BR74" s="35" t="s">
        <v>224</v>
      </c>
      <c r="BS74" s="43" t="s">
        <v>224</v>
      </c>
      <c r="BT74" s="35" t="s">
        <v>224</v>
      </c>
      <c r="BU74" s="43" t="s">
        <v>224</v>
      </c>
      <c r="BV74" s="35" t="s">
        <v>224</v>
      </c>
      <c r="BW74" s="26" t="s">
        <v>224</v>
      </c>
      <c r="BX74" s="35" t="s">
        <v>224</v>
      </c>
      <c r="BY74" s="26" t="s">
        <v>224</v>
      </c>
      <c r="BZ74" s="35" t="s">
        <v>224</v>
      </c>
      <c r="CA74" s="26" t="s">
        <v>224</v>
      </c>
      <c r="CB74" s="70" t="s">
        <v>224</v>
      </c>
    </row>
    <row r="75" spans="1:80" ht="18" x14ac:dyDescent="0.25">
      <c r="A75" s="7" t="s">
        <v>166</v>
      </c>
      <c r="B75" s="8" t="s">
        <v>28</v>
      </c>
      <c r="C75" s="8" t="s">
        <v>167</v>
      </c>
      <c r="D75" s="8" t="s">
        <v>168</v>
      </c>
      <c r="E75" s="12">
        <v>204</v>
      </c>
      <c r="F75" s="12" t="s">
        <v>156</v>
      </c>
      <c r="G75" s="13">
        <v>1340</v>
      </c>
      <c r="H75" s="76" t="s">
        <v>215</v>
      </c>
      <c r="I75" s="81" t="s">
        <v>224</v>
      </c>
      <c r="J75" s="42" t="s">
        <v>224</v>
      </c>
      <c r="K75" s="54" t="s">
        <v>224</v>
      </c>
      <c r="L75" s="35" t="s">
        <v>224</v>
      </c>
      <c r="M75" s="26" t="s">
        <v>224</v>
      </c>
      <c r="N75" s="42" t="s">
        <v>224</v>
      </c>
      <c r="O75" s="54" t="s">
        <v>224</v>
      </c>
      <c r="P75" s="35" t="s">
        <v>224</v>
      </c>
      <c r="Q75" s="26" t="s">
        <v>224</v>
      </c>
      <c r="R75" s="42" t="s">
        <v>224</v>
      </c>
      <c r="S75" s="54" t="s">
        <v>224</v>
      </c>
      <c r="T75" s="35" t="s">
        <v>224</v>
      </c>
      <c r="U75" s="26">
        <v>1267407</v>
      </c>
      <c r="V75" s="42">
        <f>U75/U$111*100</f>
        <v>6.8019459370025598E-2</v>
      </c>
      <c r="W75" s="54">
        <v>24508212</v>
      </c>
      <c r="X75" s="35">
        <f>W75/W$111*100</f>
        <v>0.12638559882326228</v>
      </c>
      <c r="Y75" s="26">
        <v>8629661</v>
      </c>
      <c r="Z75" s="42">
        <f>Y75/Y$111*100</f>
        <v>3.1764616657493819E-2</v>
      </c>
      <c r="AA75" s="54" t="s">
        <v>224</v>
      </c>
      <c r="AB75" s="35" t="s">
        <v>224</v>
      </c>
      <c r="AC75" s="26" t="s">
        <v>224</v>
      </c>
      <c r="AD75" s="42" t="s">
        <v>224</v>
      </c>
      <c r="AE75" s="26" t="s">
        <v>224</v>
      </c>
      <c r="AF75" s="70" t="s">
        <v>224</v>
      </c>
      <c r="AG75" s="54" t="s">
        <v>224</v>
      </c>
      <c r="AH75" s="73" t="s">
        <v>224</v>
      </c>
      <c r="AI75" s="54" t="s">
        <v>224</v>
      </c>
      <c r="AJ75" s="65" t="s">
        <v>224</v>
      </c>
      <c r="AK75" s="26" t="s">
        <v>224</v>
      </c>
      <c r="AL75" s="42" t="s">
        <v>224</v>
      </c>
      <c r="AM75" s="54" t="s">
        <v>224</v>
      </c>
      <c r="AN75" s="35" t="s">
        <v>224</v>
      </c>
      <c r="AO75" s="26" t="s">
        <v>224</v>
      </c>
      <c r="AP75" s="42" t="s">
        <v>224</v>
      </c>
      <c r="AQ75" s="54" t="s">
        <v>224</v>
      </c>
      <c r="AR75" s="35" t="s">
        <v>224</v>
      </c>
      <c r="AS75" s="26" t="s">
        <v>224</v>
      </c>
      <c r="AT75" s="42" t="s">
        <v>224</v>
      </c>
      <c r="AU75" s="54" t="s">
        <v>224</v>
      </c>
      <c r="AV75" s="35" t="s">
        <v>224</v>
      </c>
      <c r="AW75" s="26" t="s">
        <v>224</v>
      </c>
      <c r="AX75" s="42" t="s">
        <v>224</v>
      </c>
      <c r="AY75" s="54" t="s">
        <v>224</v>
      </c>
      <c r="AZ75" s="35" t="s">
        <v>224</v>
      </c>
      <c r="BA75" s="26" t="s">
        <v>224</v>
      </c>
      <c r="BB75" s="42" t="s">
        <v>224</v>
      </c>
      <c r="BC75" s="26" t="s">
        <v>224</v>
      </c>
      <c r="BD75" s="70" t="s">
        <v>224</v>
      </c>
      <c r="BE75" s="54" t="s">
        <v>224</v>
      </c>
      <c r="BF75" s="28" t="s">
        <v>224</v>
      </c>
      <c r="BG75" s="26" t="s">
        <v>224</v>
      </c>
      <c r="BH75" s="28" t="s">
        <v>224</v>
      </c>
      <c r="BI75" s="26">
        <v>5187370</v>
      </c>
      <c r="BJ75" s="35">
        <f>BI75/BI$111*100</f>
        <v>0.1321144990504956</v>
      </c>
      <c r="BK75" s="26" t="s">
        <v>224</v>
      </c>
      <c r="BL75" s="35" t="s">
        <v>224</v>
      </c>
      <c r="BM75" s="26" t="s">
        <v>224</v>
      </c>
      <c r="BN75" s="35" t="s">
        <v>224</v>
      </c>
      <c r="BO75" s="26" t="s">
        <v>224</v>
      </c>
      <c r="BP75" s="35" t="s">
        <v>224</v>
      </c>
      <c r="BQ75" s="26" t="s">
        <v>224</v>
      </c>
      <c r="BR75" s="35" t="s">
        <v>224</v>
      </c>
      <c r="BS75" s="43" t="s">
        <v>224</v>
      </c>
      <c r="BT75" s="35" t="s">
        <v>224</v>
      </c>
      <c r="BU75" s="43">
        <v>1714000.6666666667</v>
      </c>
      <c r="BV75" s="35">
        <f>BU75/BU$111*100</f>
        <v>2.0741112281064292E-2</v>
      </c>
      <c r="BW75" s="26">
        <v>3636078</v>
      </c>
      <c r="BX75" s="35">
        <f>BW75/BW$111*100</f>
        <v>0.13999671690099932</v>
      </c>
      <c r="BY75" s="26">
        <v>4436805</v>
      </c>
      <c r="BZ75" s="35">
        <f>BY75/BY$111*100</f>
        <v>0.15690597252104713</v>
      </c>
      <c r="CA75" s="26">
        <v>4391099</v>
      </c>
      <c r="CB75" s="70">
        <f>CA75/CA$111*100</f>
        <v>0.16473965792866027</v>
      </c>
    </row>
    <row r="76" spans="1:80" ht="18" x14ac:dyDescent="0.25">
      <c r="A76" s="7" t="s">
        <v>432</v>
      </c>
      <c r="B76" s="8" t="s">
        <v>28</v>
      </c>
      <c r="C76" s="8" t="s">
        <v>100</v>
      </c>
      <c r="D76" s="8" t="s">
        <v>433</v>
      </c>
      <c r="E76" s="12">
        <v>204</v>
      </c>
      <c r="F76" s="12" t="s">
        <v>415</v>
      </c>
      <c r="G76" s="12">
        <v>1347</v>
      </c>
      <c r="H76" s="76" t="s">
        <v>555</v>
      </c>
      <c r="I76" s="81" t="s">
        <v>224</v>
      </c>
      <c r="J76" s="42" t="s">
        <v>224</v>
      </c>
      <c r="K76" s="54" t="s">
        <v>224</v>
      </c>
      <c r="L76" s="35" t="s">
        <v>224</v>
      </c>
      <c r="M76" s="26" t="s">
        <v>224</v>
      </c>
      <c r="N76" s="42" t="s">
        <v>224</v>
      </c>
      <c r="O76" s="54" t="s">
        <v>224</v>
      </c>
      <c r="P76" s="35" t="s">
        <v>224</v>
      </c>
      <c r="Q76" s="26" t="s">
        <v>224</v>
      </c>
      <c r="R76" s="42" t="s">
        <v>224</v>
      </c>
      <c r="S76" s="54" t="s">
        <v>224</v>
      </c>
      <c r="T76" s="35" t="s">
        <v>224</v>
      </c>
      <c r="U76" s="26" t="s">
        <v>224</v>
      </c>
      <c r="V76" s="42" t="s">
        <v>224</v>
      </c>
      <c r="W76" s="54" t="s">
        <v>224</v>
      </c>
      <c r="X76" s="35" t="s">
        <v>224</v>
      </c>
      <c r="Y76" s="26" t="s">
        <v>224</v>
      </c>
      <c r="Z76" s="42" t="s">
        <v>224</v>
      </c>
      <c r="AA76" s="54" t="s">
        <v>224</v>
      </c>
      <c r="AB76" s="35" t="s">
        <v>224</v>
      </c>
      <c r="AC76" s="26" t="s">
        <v>224</v>
      </c>
      <c r="AD76" s="42" t="s">
        <v>224</v>
      </c>
      <c r="AE76" s="26" t="s">
        <v>224</v>
      </c>
      <c r="AF76" s="70" t="s">
        <v>224</v>
      </c>
      <c r="AG76" s="54" t="s">
        <v>224</v>
      </c>
      <c r="AH76" s="73" t="s">
        <v>224</v>
      </c>
      <c r="AI76" s="54" t="s">
        <v>224</v>
      </c>
      <c r="AJ76" s="65" t="s">
        <v>224</v>
      </c>
      <c r="AK76" s="26" t="s">
        <v>224</v>
      </c>
      <c r="AL76" s="42" t="s">
        <v>224</v>
      </c>
      <c r="AM76" s="54">
        <v>9771702</v>
      </c>
      <c r="AN76" s="35">
        <f t="shared" ref="AN76:AN81" si="43">AM76/AM$111*100</f>
        <v>4.5006957461760075E-2</v>
      </c>
      <c r="AO76" s="26">
        <v>4246867</v>
      </c>
      <c r="AP76" s="42">
        <f t="shared" ref="AP76:AP84" si="44">AO76/AO$111*100</f>
        <v>1.9827204303362839E-2</v>
      </c>
      <c r="AQ76" s="54">
        <v>7577979</v>
      </c>
      <c r="AR76" s="35">
        <f t="shared" ref="AR76:AR84" si="45">AQ76/AQ$111*100</f>
        <v>5.7667799117088026E-2</v>
      </c>
      <c r="AS76" s="26" t="s">
        <v>224</v>
      </c>
      <c r="AT76" s="42" t="s">
        <v>224</v>
      </c>
      <c r="AU76" s="54" t="s">
        <v>224</v>
      </c>
      <c r="AV76" s="35" t="s">
        <v>224</v>
      </c>
      <c r="AW76" s="26" t="s">
        <v>224</v>
      </c>
      <c r="AX76" s="42" t="s">
        <v>224</v>
      </c>
      <c r="AY76" s="54" t="s">
        <v>224</v>
      </c>
      <c r="AZ76" s="35" t="s">
        <v>224</v>
      </c>
      <c r="BA76" s="26">
        <v>3915637</v>
      </c>
      <c r="BB76" s="42">
        <f t="shared" ref="BB76:BB81" si="46">BA76/BA$111*100</f>
        <v>2.3919986211310196E-2</v>
      </c>
      <c r="BC76" s="26">
        <v>3790143</v>
      </c>
      <c r="BD76" s="70">
        <f t="shared" ref="BD76:BD81" si="47">BC76/BC$111*100</f>
        <v>2.9848075020213687E-2</v>
      </c>
      <c r="BE76" s="54" t="s">
        <v>224</v>
      </c>
      <c r="BF76" s="28" t="s">
        <v>224</v>
      </c>
      <c r="BG76" s="26" t="s">
        <v>224</v>
      </c>
      <c r="BH76" s="28" t="s">
        <v>224</v>
      </c>
      <c r="BI76" s="26" t="s">
        <v>224</v>
      </c>
      <c r="BJ76" s="35" t="s">
        <v>224</v>
      </c>
      <c r="BK76" s="26" t="s">
        <v>224</v>
      </c>
      <c r="BL76" s="35" t="s">
        <v>224</v>
      </c>
      <c r="BM76" s="26" t="s">
        <v>224</v>
      </c>
      <c r="BN76" s="35" t="s">
        <v>224</v>
      </c>
      <c r="BO76" s="26" t="s">
        <v>224</v>
      </c>
      <c r="BP76" s="35" t="s">
        <v>224</v>
      </c>
      <c r="BQ76" s="26" t="s">
        <v>224</v>
      </c>
      <c r="BR76" s="35" t="s">
        <v>224</v>
      </c>
      <c r="BS76" s="43" t="s">
        <v>224</v>
      </c>
      <c r="BT76" s="35" t="s">
        <v>224</v>
      </c>
      <c r="BU76" s="43" t="s">
        <v>224</v>
      </c>
      <c r="BV76" s="35" t="s">
        <v>224</v>
      </c>
      <c r="BW76" s="26" t="s">
        <v>224</v>
      </c>
      <c r="BX76" s="35" t="s">
        <v>224</v>
      </c>
      <c r="BY76" s="26" t="s">
        <v>224</v>
      </c>
      <c r="BZ76" s="35" t="s">
        <v>224</v>
      </c>
      <c r="CA76" s="26" t="s">
        <v>224</v>
      </c>
      <c r="CB76" s="70" t="s">
        <v>224</v>
      </c>
    </row>
    <row r="77" spans="1:80" ht="18" x14ac:dyDescent="0.25">
      <c r="A77" s="7" t="s">
        <v>330</v>
      </c>
      <c r="B77" s="8" t="s">
        <v>28</v>
      </c>
      <c r="C77" s="8" t="s">
        <v>331</v>
      </c>
      <c r="D77" s="8" t="s">
        <v>332</v>
      </c>
      <c r="E77" s="12">
        <v>204</v>
      </c>
      <c r="F77" s="12" t="s">
        <v>298</v>
      </c>
      <c r="G77" s="12">
        <v>1352</v>
      </c>
      <c r="H77" s="76" t="s">
        <v>556</v>
      </c>
      <c r="I77" s="81" t="s">
        <v>224</v>
      </c>
      <c r="J77" s="42" t="s">
        <v>224</v>
      </c>
      <c r="K77" s="54" t="s">
        <v>224</v>
      </c>
      <c r="L77" s="35" t="s">
        <v>224</v>
      </c>
      <c r="M77" s="26" t="s">
        <v>224</v>
      </c>
      <c r="N77" s="42" t="s">
        <v>224</v>
      </c>
      <c r="O77" s="54" t="s">
        <v>224</v>
      </c>
      <c r="P77" s="35" t="s">
        <v>224</v>
      </c>
      <c r="Q77" s="26" t="s">
        <v>224</v>
      </c>
      <c r="R77" s="42" t="s">
        <v>224</v>
      </c>
      <c r="S77" s="54" t="s">
        <v>224</v>
      </c>
      <c r="T77" s="35" t="s">
        <v>224</v>
      </c>
      <c r="U77" s="26" t="s">
        <v>224</v>
      </c>
      <c r="V77" s="42" t="s">
        <v>224</v>
      </c>
      <c r="W77" s="54" t="s">
        <v>224</v>
      </c>
      <c r="X77" s="35" t="s">
        <v>224</v>
      </c>
      <c r="Y77" s="26" t="s">
        <v>224</v>
      </c>
      <c r="Z77" s="42" t="s">
        <v>224</v>
      </c>
      <c r="AA77" s="54" t="s">
        <v>224</v>
      </c>
      <c r="AB77" s="35" t="s">
        <v>224</v>
      </c>
      <c r="AC77" s="26" t="s">
        <v>224</v>
      </c>
      <c r="AD77" s="42" t="s">
        <v>224</v>
      </c>
      <c r="AE77" s="26" t="s">
        <v>224</v>
      </c>
      <c r="AF77" s="70" t="s">
        <v>224</v>
      </c>
      <c r="AG77" s="54">
        <v>6579829</v>
      </c>
      <c r="AH77" s="73">
        <f>AG77/AG$111*100</f>
        <v>7.7948960741223733E-2</v>
      </c>
      <c r="AI77" s="54">
        <v>6759376</v>
      </c>
      <c r="AJ77" s="65">
        <f>AI77/AI$111*100</f>
        <v>5.5853289582361056E-2</v>
      </c>
      <c r="AK77" s="26">
        <v>14896204</v>
      </c>
      <c r="AL77" s="42">
        <f>AK77/AK$111*100</f>
        <v>9.0143960249525007E-2</v>
      </c>
      <c r="AM77" s="54">
        <v>20362273</v>
      </c>
      <c r="AN77" s="35">
        <f t="shared" si="43"/>
        <v>9.378549967403281E-2</v>
      </c>
      <c r="AO77" s="26">
        <v>17205549</v>
      </c>
      <c r="AP77" s="42">
        <f t="shared" si="44"/>
        <v>8.0326964601085987E-2</v>
      </c>
      <c r="AQ77" s="54">
        <v>14622178</v>
      </c>
      <c r="AR77" s="35">
        <f t="shared" si="45"/>
        <v>0.11127357618149958</v>
      </c>
      <c r="AS77" s="26">
        <v>7598209</v>
      </c>
      <c r="AT77" s="42">
        <f>AS77/AS$111*100</f>
        <v>7.7217710852045124E-2</v>
      </c>
      <c r="AU77" s="54">
        <v>9075338</v>
      </c>
      <c r="AV77" s="35">
        <f t="shared" ref="AV77:AV82" si="48">AU77/AU$111*100</f>
        <v>6.9136643894074742E-2</v>
      </c>
      <c r="AW77" s="26">
        <v>34317650</v>
      </c>
      <c r="AX77" s="42">
        <f>AW77/AW$111*100</f>
        <v>9.4957333021952681E-2</v>
      </c>
      <c r="AY77" s="54">
        <v>9154056</v>
      </c>
      <c r="AZ77" s="35">
        <f>AY77/AY$111*100</f>
        <v>5.3400625160806126E-2</v>
      </c>
      <c r="BA77" s="26">
        <v>8683485</v>
      </c>
      <c r="BB77" s="42">
        <f t="shared" si="46"/>
        <v>5.3045990081848474E-2</v>
      </c>
      <c r="BC77" s="26">
        <v>8404001</v>
      </c>
      <c r="BD77" s="70">
        <f t="shared" si="47"/>
        <v>6.6183057556918251E-2</v>
      </c>
      <c r="BE77" s="54" t="s">
        <v>224</v>
      </c>
      <c r="BF77" s="28" t="s">
        <v>224</v>
      </c>
      <c r="BG77" s="26" t="s">
        <v>224</v>
      </c>
      <c r="BH77" s="28" t="s">
        <v>224</v>
      </c>
      <c r="BI77" s="26" t="s">
        <v>224</v>
      </c>
      <c r="BJ77" s="35" t="s">
        <v>224</v>
      </c>
      <c r="BK77" s="26" t="s">
        <v>224</v>
      </c>
      <c r="BL77" s="35" t="s">
        <v>224</v>
      </c>
      <c r="BM77" s="26" t="s">
        <v>224</v>
      </c>
      <c r="BN77" s="35" t="s">
        <v>224</v>
      </c>
      <c r="BO77" s="26" t="s">
        <v>224</v>
      </c>
      <c r="BP77" s="35" t="s">
        <v>224</v>
      </c>
      <c r="BQ77" s="26" t="s">
        <v>224</v>
      </c>
      <c r="BR77" s="35" t="s">
        <v>224</v>
      </c>
      <c r="BS77" s="43" t="s">
        <v>224</v>
      </c>
      <c r="BT77" s="35" t="s">
        <v>224</v>
      </c>
      <c r="BU77" s="43" t="s">
        <v>224</v>
      </c>
      <c r="BV77" s="35" t="s">
        <v>224</v>
      </c>
      <c r="BW77" s="26" t="s">
        <v>224</v>
      </c>
      <c r="BX77" s="35" t="s">
        <v>224</v>
      </c>
      <c r="BY77" s="26" t="s">
        <v>224</v>
      </c>
      <c r="BZ77" s="35" t="s">
        <v>224</v>
      </c>
      <c r="CA77" s="26" t="s">
        <v>224</v>
      </c>
      <c r="CB77" s="70" t="s">
        <v>224</v>
      </c>
    </row>
    <row r="78" spans="1:80" ht="18" x14ac:dyDescent="0.25">
      <c r="A78" s="7" t="s">
        <v>333</v>
      </c>
      <c r="B78" s="8" t="s">
        <v>509</v>
      </c>
      <c r="C78" s="8" t="s">
        <v>334</v>
      </c>
      <c r="D78" s="8" t="s">
        <v>335</v>
      </c>
      <c r="E78" s="12">
        <v>164</v>
      </c>
      <c r="F78" s="12" t="s">
        <v>299</v>
      </c>
      <c r="G78" s="12">
        <v>1360.9774157719362</v>
      </c>
      <c r="H78" s="76" t="s">
        <v>557</v>
      </c>
      <c r="I78" s="81" t="s">
        <v>224</v>
      </c>
      <c r="J78" s="42" t="s">
        <v>224</v>
      </c>
      <c r="K78" s="54" t="s">
        <v>224</v>
      </c>
      <c r="L78" s="35" t="s">
        <v>224</v>
      </c>
      <c r="M78" s="26" t="s">
        <v>224</v>
      </c>
      <c r="N78" s="42" t="s">
        <v>224</v>
      </c>
      <c r="O78" s="54" t="s">
        <v>224</v>
      </c>
      <c r="P78" s="35" t="s">
        <v>224</v>
      </c>
      <c r="Q78" s="26" t="s">
        <v>224</v>
      </c>
      <c r="R78" s="42" t="s">
        <v>224</v>
      </c>
      <c r="S78" s="54" t="s">
        <v>224</v>
      </c>
      <c r="T78" s="35" t="s">
        <v>224</v>
      </c>
      <c r="U78" s="26" t="s">
        <v>224</v>
      </c>
      <c r="V78" s="42" t="s">
        <v>224</v>
      </c>
      <c r="W78" s="54" t="s">
        <v>224</v>
      </c>
      <c r="X78" s="35" t="s">
        <v>224</v>
      </c>
      <c r="Y78" s="26" t="s">
        <v>224</v>
      </c>
      <c r="Z78" s="42" t="s">
        <v>224</v>
      </c>
      <c r="AA78" s="54" t="s">
        <v>224</v>
      </c>
      <c r="AB78" s="35" t="s">
        <v>224</v>
      </c>
      <c r="AC78" s="26" t="s">
        <v>224</v>
      </c>
      <c r="AD78" s="42" t="s">
        <v>224</v>
      </c>
      <c r="AE78" s="26" t="s">
        <v>224</v>
      </c>
      <c r="AF78" s="70" t="s">
        <v>224</v>
      </c>
      <c r="AG78" s="54">
        <v>12309577</v>
      </c>
      <c r="AH78" s="73">
        <f>AG78/AG$111*100</f>
        <v>0.14582730559017121</v>
      </c>
      <c r="AI78" s="54">
        <v>19294860</v>
      </c>
      <c r="AJ78" s="65">
        <f>AI78/AI$111*100</f>
        <v>0.15943504297306657</v>
      </c>
      <c r="AK78" s="26">
        <v>23975636</v>
      </c>
      <c r="AL78" s="42">
        <f>AK78/AK$111*100</f>
        <v>0.14508788806470971</v>
      </c>
      <c r="AM78" s="54">
        <v>26063580</v>
      </c>
      <c r="AN78" s="35">
        <f t="shared" si="43"/>
        <v>0.12004484340201746</v>
      </c>
      <c r="AO78" s="26">
        <v>28783871</v>
      </c>
      <c r="AP78" s="42">
        <f t="shared" si="44"/>
        <v>0.13438228486049619</v>
      </c>
      <c r="AQ78" s="54">
        <v>24941713</v>
      </c>
      <c r="AR78" s="35">
        <f t="shared" si="45"/>
        <v>0.18980439176725916</v>
      </c>
      <c r="AS78" s="26">
        <v>17909266</v>
      </c>
      <c r="AT78" s="42">
        <f>AS78/AS$111*100</f>
        <v>0.18200506508314823</v>
      </c>
      <c r="AU78" s="54">
        <v>23243502</v>
      </c>
      <c r="AV78" s="35">
        <f t="shared" si="48"/>
        <v>0.17707083974450472</v>
      </c>
      <c r="AW78" s="26">
        <v>65981763</v>
      </c>
      <c r="AX78" s="42">
        <f>AW78/AW$111*100</f>
        <v>0.18257229858590418</v>
      </c>
      <c r="AY78" s="54">
        <v>20920519</v>
      </c>
      <c r="AZ78" s="35">
        <f>AY78/AY$111*100</f>
        <v>0.12204085197736639</v>
      </c>
      <c r="BA78" s="26">
        <v>15916274</v>
      </c>
      <c r="BB78" s="42">
        <f t="shared" si="46"/>
        <v>9.7229915494065192E-2</v>
      </c>
      <c r="BC78" s="26">
        <v>22336209</v>
      </c>
      <c r="BD78" s="70">
        <f t="shared" si="47"/>
        <v>0.17590176462977045</v>
      </c>
      <c r="BE78" s="54" t="s">
        <v>224</v>
      </c>
      <c r="BF78" s="28" t="s">
        <v>224</v>
      </c>
      <c r="BG78" s="26" t="s">
        <v>224</v>
      </c>
      <c r="BH78" s="28" t="s">
        <v>224</v>
      </c>
      <c r="BI78" s="26" t="s">
        <v>224</v>
      </c>
      <c r="BJ78" s="35" t="s">
        <v>224</v>
      </c>
      <c r="BK78" s="26" t="s">
        <v>224</v>
      </c>
      <c r="BL78" s="35" t="s">
        <v>224</v>
      </c>
      <c r="BM78" s="26" t="s">
        <v>224</v>
      </c>
      <c r="BN78" s="35" t="s">
        <v>224</v>
      </c>
      <c r="BO78" s="26" t="s">
        <v>224</v>
      </c>
      <c r="BP78" s="35" t="s">
        <v>224</v>
      </c>
      <c r="BQ78" s="26" t="s">
        <v>224</v>
      </c>
      <c r="BR78" s="35" t="s">
        <v>224</v>
      </c>
      <c r="BS78" s="43" t="s">
        <v>224</v>
      </c>
      <c r="BT78" s="35" t="s">
        <v>224</v>
      </c>
      <c r="BU78" s="43" t="s">
        <v>224</v>
      </c>
      <c r="BV78" s="35" t="s">
        <v>224</v>
      </c>
      <c r="BW78" s="26" t="s">
        <v>224</v>
      </c>
      <c r="BX78" s="35" t="s">
        <v>224</v>
      </c>
      <c r="BY78" s="26" t="s">
        <v>224</v>
      </c>
      <c r="BZ78" s="35" t="s">
        <v>224</v>
      </c>
      <c r="CA78" s="26" t="s">
        <v>224</v>
      </c>
      <c r="CB78" s="70" t="s">
        <v>224</v>
      </c>
    </row>
    <row r="79" spans="1:80" ht="18" x14ac:dyDescent="0.25">
      <c r="A79" s="7" t="s">
        <v>336</v>
      </c>
      <c r="B79" s="8" t="s">
        <v>28</v>
      </c>
      <c r="C79" s="8" t="s">
        <v>337</v>
      </c>
      <c r="D79" s="8" t="s">
        <v>338</v>
      </c>
      <c r="E79" s="12">
        <v>204</v>
      </c>
      <c r="F79" s="12" t="s">
        <v>300</v>
      </c>
      <c r="G79" s="12">
        <v>1378</v>
      </c>
      <c r="H79" s="76" t="s">
        <v>558</v>
      </c>
      <c r="I79" s="81" t="s">
        <v>224</v>
      </c>
      <c r="J79" s="42" t="s">
        <v>224</v>
      </c>
      <c r="K79" s="54" t="s">
        <v>224</v>
      </c>
      <c r="L79" s="35" t="s">
        <v>224</v>
      </c>
      <c r="M79" s="26" t="s">
        <v>224</v>
      </c>
      <c r="N79" s="42" t="s">
        <v>224</v>
      </c>
      <c r="O79" s="54" t="s">
        <v>224</v>
      </c>
      <c r="P79" s="35" t="s">
        <v>224</v>
      </c>
      <c r="Q79" s="26" t="s">
        <v>224</v>
      </c>
      <c r="R79" s="42" t="s">
        <v>224</v>
      </c>
      <c r="S79" s="54" t="s">
        <v>224</v>
      </c>
      <c r="T79" s="35" t="s">
        <v>224</v>
      </c>
      <c r="U79" s="26" t="s">
        <v>224</v>
      </c>
      <c r="V79" s="42" t="s">
        <v>224</v>
      </c>
      <c r="W79" s="54" t="s">
        <v>224</v>
      </c>
      <c r="X79" s="35" t="s">
        <v>224</v>
      </c>
      <c r="Y79" s="26" t="s">
        <v>224</v>
      </c>
      <c r="Z79" s="42" t="s">
        <v>224</v>
      </c>
      <c r="AA79" s="54" t="s">
        <v>224</v>
      </c>
      <c r="AB79" s="35" t="s">
        <v>224</v>
      </c>
      <c r="AC79" s="26" t="s">
        <v>224</v>
      </c>
      <c r="AD79" s="42" t="s">
        <v>224</v>
      </c>
      <c r="AE79" s="26" t="s">
        <v>224</v>
      </c>
      <c r="AF79" s="70" t="s">
        <v>224</v>
      </c>
      <c r="AG79" s="54">
        <v>3498153</v>
      </c>
      <c r="AH79" s="73">
        <f>AG79/AG$111*100</f>
        <v>4.1441409930834679E-2</v>
      </c>
      <c r="AI79" s="54">
        <v>3575914</v>
      </c>
      <c r="AJ79" s="65">
        <f>AI79/AI$111*100</f>
        <v>2.9548076651397852E-2</v>
      </c>
      <c r="AK79" s="26">
        <v>9570105</v>
      </c>
      <c r="AL79" s="42">
        <f>AK79/AK$111*100</f>
        <v>5.7913221697539888E-2</v>
      </c>
      <c r="AM79" s="54">
        <v>9325544</v>
      </c>
      <c r="AN79" s="35">
        <f t="shared" si="43"/>
        <v>4.2952022290054681E-2</v>
      </c>
      <c r="AO79" s="26">
        <v>8030268</v>
      </c>
      <c r="AP79" s="42">
        <f t="shared" si="44"/>
        <v>3.7490640570273785E-2</v>
      </c>
      <c r="AQ79" s="54">
        <v>7810271</v>
      </c>
      <c r="AR79" s="35">
        <f t="shared" si="45"/>
        <v>5.943552219899504E-2</v>
      </c>
      <c r="AS79" s="26">
        <v>3617398</v>
      </c>
      <c r="AT79" s="42">
        <f>AS79/AS$111*100</f>
        <v>3.6762241312494344E-2</v>
      </c>
      <c r="AU79" s="54">
        <v>4632147</v>
      </c>
      <c r="AV79" s="35">
        <f t="shared" si="48"/>
        <v>3.5288062836227874E-2</v>
      </c>
      <c r="AW79" s="26">
        <v>23761840</v>
      </c>
      <c r="AX79" s="42">
        <f>AW79/AW$111*100</f>
        <v>6.5749285108227279E-2</v>
      </c>
      <c r="AY79" s="54">
        <v>3936159</v>
      </c>
      <c r="AZ79" s="35">
        <f>AY79/AY$111*100</f>
        <v>2.2961772500881959E-2</v>
      </c>
      <c r="BA79" s="26">
        <v>3896294</v>
      </c>
      <c r="BB79" s="42">
        <f t="shared" si="46"/>
        <v>2.3801822986964993E-2</v>
      </c>
      <c r="BC79" s="26">
        <v>4521085</v>
      </c>
      <c r="BD79" s="70">
        <f t="shared" si="47"/>
        <v>3.5604378054538519E-2</v>
      </c>
      <c r="BE79" s="54" t="s">
        <v>224</v>
      </c>
      <c r="BF79" s="28" t="s">
        <v>224</v>
      </c>
      <c r="BG79" s="26" t="s">
        <v>224</v>
      </c>
      <c r="BH79" s="28" t="s">
        <v>224</v>
      </c>
      <c r="BI79" s="26" t="s">
        <v>224</v>
      </c>
      <c r="BJ79" s="35" t="s">
        <v>224</v>
      </c>
      <c r="BK79" s="26" t="s">
        <v>224</v>
      </c>
      <c r="BL79" s="35" t="s">
        <v>224</v>
      </c>
      <c r="BM79" s="26" t="s">
        <v>224</v>
      </c>
      <c r="BN79" s="35" t="s">
        <v>224</v>
      </c>
      <c r="BO79" s="26" t="s">
        <v>224</v>
      </c>
      <c r="BP79" s="35" t="s">
        <v>224</v>
      </c>
      <c r="BQ79" s="26" t="s">
        <v>224</v>
      </c>
      <c r="BR79" s="35" t="s">
        <v>224</v>
      </c>
      <c r="BS79" s="43" t="s">
        <v>224</v>
      </c>
      <c r="BT79" s="35" t="s">
        <v>224</v>
      </c>
      <c r="BU79" s="43" t="s">
        <v>224</v>
      </c>
      <c r="BV79" s="35" t="s">
        <v>224</v>
      </c>
      <c r="BW79" s="26" t="s">
        <v>224</v>
      </c>
      <c r="BX79" s="35" t="s">
        <v>224</v>
      </c>
      <c r="BY79" s="26" t="s">
        <v>224</v>
      </c>
      <c r="BZ79" s="35" t="s">
        <v>224</v>
      </c>
      <c r="CA79" s="26" t="s">
        <v>224</v>
      </c>
      <c r="CB79" s="70" t="s">
        <v>224</v>
      </c>
    </row>
    <row r="80" spans="1:80" ht="18" x14ac:dyDescent="0.25">
      <c r="A80" s="7" t="s">
        <v>339</v>
      </c>
      <c r="B80" s="8" t="s">
        <v>28</v>
      </c>
      <c r="C80" s="8" t="s">
        <v>340</v>
      </c>
      <c r="D80" s="8" t="s">
        <v>341</v>
      </c>
      <c r="E80" s="12">
        <v>204</v>
      </c>
      <c r="F80" s="12" t="s">
        <v>301</v>
      </c>
      <c r="G80" s="12">
        <v>1384</v>
      </c>
      <c r="H80" s="76" t="s">
        <v>559</v>
      </c>
      <c r="I80" s="81" t="s">
        <v>224</v>
      </c>
      <c r="J80" s="42" t="s">
        <v>224</v>
      </c>
      <c r="K80" s="54">
        <v>3608866</v>
      </c>
      <c r="L80" s="35">
        <f>K80/K$111*100</f>
        <v>1.8229188638173337E-2</v>
      </c>
      <c r="M80" s="26">
        <v>3829076</v>
      </c>
      <c r="N80" s="42">
        <f>M80/M$111*100</f>
        <v>1.3265564683620924E-2</v>
      </c>
      <c r="O80" s="54" t="s">
        <v>224</v>
      </c>
      <c r="P80" s="35" t="s">
        <v>224</v>
      </c>
      <c r="Q80" s="26" t="s">
        <v>224</v>
      </c>
      <c r="R80" s="42" t="s">
        <v>224</v>
      </c>
      <c r="S80" s="54">
        <v>8308518</v>
      </c>
      <c r="T80" s="35">
        <f>S80/S$111*100</f>
        <v>8.44330122399191E-2</v>
      </c>
      <c r="U80" s="26" t="s">
        <v>224</v>
      </c>
      <c r="V80" s="42" t="s">
        <v>224</v>
      </c>
      <c r="W80" s="54">
        <v>5745409</v>
      </c>
      <c r="X80" s="35">
        <f>W80/W$111*100</f>
        <v>2.9628312214271712E-2</v>
      </c>
      <c r="Y80" s="26">
        <v>4385557</v>
      </c>
      <c r="Z80" s="42">
        <f>Y80/Y$111*100</f>
        <v>1.6142643023241424E-2</v>
      </c>
      <c r="AA80" s="54" t="s">
        <v>224</v>
      </c>
      <c r="AB80" s="35" t="s">
        <v>224</v>
      </c>
      <c r="AC80" s="26" t="s">
        <v>224</v>
      </c>
      <c r="AD80" s="42" t="s">
        <v>224</v>
      </c>
      <c r="AE80" s="26" t="s">
        <v>224</v>
      </c>
      <c r="AF80" s="70" t="s">
        <v>224</v>
      </c>
      <c r="AG80" s="54">
        <v>6826409</v>
      </c>
      <c r="AH80" s="73">
        <f>AG80/AG$111*100</f>
        <v>8.0870108804428867E-2</v>
      </c>
      <c r="AI80" s="54">
        <v>7520918</v>
      </c>
      <c r="AJ80" s="65">
        <f>AI80/AI$111*100</f>
        <v>6.2145974862057043E-2</v>
      </c>
      <c r="AK80" s="26">
        <v>16462094</v>
      </c>
      <c r="AL80" s="42">
        <f>AK80/AK$111*100</f>
        <v>9.9619899617375288E-2</v>
      </c>
      <c r="AM80" s="54">
        <v>20684895</v>
      </c>
      <c r="AN80" s="35">
        <f t="shared" si="43"/>
        <v>9.5271447017722569E-2</v>
      </c>
      <c r="AO80" s="26">
        <v>12424392</v>
      </c>
      <c r="AP80" s="42">
        <f t="shared" si="44"/>
        <v>5.800533864824748E-2</v>
      </c>
      <c r="AQ80" s="54">
        <v>9065502</v>
      </c>
      <c r="AR80" s="35">
        <f t="shared" si="45"/>
        <v>6.8987727233284724E-2</v>
      </c>
      <c r="AS80" s="26">
        <v>8909552</v>
      </c>
      <c r="AT80" s="42">
        <f>AS80/AS$111*100</f>
        <v>9.0544391468734331E-2</v>
      </c>
      <c r="AU80" s="54">
        <v>7442301</v>
      </c>
      <c r="AV80" s="35">
        <f t="shared" si="48"/>
        <v>5.6696038647763451E-2</v>
      </c>
      <c r="AW80" s="26">
        <v>27982098</v>
      </c>
      <c r="AX80" s="42">
        <f>AW80/AW$111*100</f>
        <v>7.7426787627909138E-2</v>
      </c>
      <c r="AY80" s="54">
        <v>15099801</v>
      </c>
      <c r="AZ80" s="35">
        <f>AY80/AY$111*100</f>
        <v>8.8085414072599677E-2</v>
      </c>
      <c r="BA80" s="26">
        <v>7744663</v>
      </c>
      <c r="BB80" s="42">
        <f t="shared" si="46"/>
        <v>4.7310879984851575E-2</v>
      </c>
      <c r="BC80" s="26">
        <v>8457606</v>
      </c>
      <c r="BD80" s="70">
        <f t="shared" si="47"/>
        <v>6.6605206816579055E-2</v>
      </c>
      <c r="BE80" s="54" t="s">
        <v>224</v>
      </c>
      <c r="BF80" s="28" t="s">
        <v>224</v>
      </c>
      <c r="BG80" s="26" t="s">
        <v>224</v>
      </c>
      <c r="BH80" s="28" t="s">
        <v>224</v>
      </c>
      <c r="BI80" s="26" t="s">
        <v>224</v>
      </c>
      <c r="BJ80" s="35" t="s">
        <v>224</v>
      </c>
      <c r="BK80" s="26" t="s">
        <v>224</v>
      </c>
      <c r="BL80" s="35" t="s">
        <v>224</v>
      </c>
      <c r="BM80" s="26" t="s">
        <v>224</v>
      </c>
      <c r="BN80" s="35" t="s">
        <v>224</v>
      </c>
      <c r="BO80" s="26" t="s">
        <v>224</v>
      </c>
      <c r="BP80" s="35" t="s">
        <v>224</v>
      </c>
      <c r="BQ80" s="26" t="s">
        <v>224</v>
      </c>
      <c r="BR80" s="35" t="s">
        <v>224</v>
      </c>
      <c r="BS80" s="43" t="s">
        <v>224</v>
      </c>
      <c r="BT80" s="35" t="s">
        <v>224</v>
      </c>
      <c r="BU80" s="43" t="s">
        <v>224</v>
      </c>
      <c r="BV80" s="35" t="s">
        <v>224</v>
      </c>
      <c r="BW80" s="26" t="s">
        <v>224</v>
      </c>
      <c r="BX80" s="35" t="s">
        <v>224</v>
      </c>
      <c r="BY80" s="26" t="s">
        <v>224</v>
      </c>
      <c r="BZ80" s="35" t="s">
        <v>224</v>
      </c>
      <c r="CA80" s="26" t="s">
        <v>224</v>
      </c>
      <c r="CB80" s="70" t="s">
        <v>224</v>
      </c>
    </row>
    <row r="81" spans="1:80" ht="18" x14ac:dyDescent="0.25">
      <c r="A81" s="7" t="s">
        <v>169</v>
      </c>
      <c r="B81" s="8" t="s">
        <v>28</v>
      </c>
      <c r="C81" s="8" t="s">
        <v>170</v>
      </c>
      <c r="D81" s="8" t="s">
        <v>171</v>
      </c>
      <c r="E81" s="12">
        <v>204</v>
      </c>
      <c r="F81" s="12" t="s">
        <v>157</v>
      </c>
      <c r="G81" s="13">
        <v>1392</v>
      </c>
      <c r="H81" s="76" t="s">
        <v>216</v>
      </c>
      <c r="I81" s="81" t="s">
        <v>224</v>
      </c>
      <c r="J81" s="42" t="s">
        <v>224</v>
      </c>
      <c r="K81" s="54">
        <v>2969953</v>
      </c>
      <c r="L81" s="35">
        <f>K81/K$111*100</f>
        <v>1.5001896297482038E-2</v>
      </c>
      <c r="M81" s="26">
        <v>5533572</v>
      </c>
      <c r="N81" s="42">
        <f>M81/M$111*100</f>
        <v>1.9170671278782036E-2</v>
      </c>
      <c r="O81" s="54" t="s">
        <v>224</v>
      </c>
      <c r="P81" s="35" t="s">
        <v>224</v>
      </c>
      <c r="Q81" s="26" t="s">
        <v>224</v>
      </c>
      <c r="R81" s="42" t="s">
        <v>224</v>
      </c>
      <c r="S81" s="54">
        <v>13882572</v>
      </c>
      <c r="T81" s="35">
        <f>S81/S$111*100</f>
        <v>0.14107779168289197</v>
      </c>
      <c r="U81" s="26">
        <v>2645230</v>
      </c>
      <c r="V81" s="42">
        <f>U81/U$111*100</f>
        <v>0.14196474732218839</v>
      </c>
      <c r="W81" s="54">
        <v>35026862</v>
      </c>
      <c r="X81" s="35">
        <f>W81/W$111*100</f>
        <v>0.18062888181193185</v>
      </c>
      <c r="Y81" s="26">
        <v>40424703</v>
      </c>
      <c r="Z81" s="42">
        <f>Y81/Y$111*100</f>
        <v>0.14879787216300158</v>
      </c>
      <c r="AA81" s="54">
        <v>7289260</v>
      </c>
      <c r="AB81" s="35">
        <f>AA81/AA$111*100</f>
        <v>4.9722044544539913E-2</v>
      </c>
      <c r="AC81" s="26" t="s">
        <v>224</v>
      </c>
      <c r="AD81" s="42" t="s">
        <v>224</v>
      </c>
      <c r="AE81" s="26" t="s">
        <v>224</v>
      </c>
      <c r="AF81" s="70" t="s">
        <v>224</v>
      </c>
      <c r="AG81" s="54">
        <v>9378765</v>
      </c>
      <c r="AH81" s="73">
        <f>AG81/AG$111*100</f>
        <v>0.11110698846218696</v>
      </c>
      <c r="AI81" s="54">
        <v>13305156</v>
      </c>
      <c r="AJ81" s="65">
        <f>AI81/AI$111*100</f>
        <v>0.10994161754080385</v>
      </c>
      <c r="AK81" s="26">
        <v>12015746</v>
      </c>
      <c r="AL81" s="42">
        <f>AK81/AK$111*100</f>
        <v>7.2712949540190849E-2</v>
      </c>
      <c r="AM81" s="54">
        <v>40068536</v>
      </c>
      <c r="AN81" s="35">
        <f t="shared" si="43"/>
        <v>0.18454951811946396</v>
      </c>
      <c r="AO81" s="26">
        <v>34550066</v>
      </c>
      <c r="AP81" s="42">
        <f t="shared" si="44"/>
        <v>0.16130272440287632</v>
      </c>
      <c r="AQ81" s="54">
        <v>23489628</v>
      </c>
      <c r="AR81" s="35">
        <f t="shared" si="45"/>
        <v>0.17875414392664934</v>
      </c>
      <c r="AS81" s="26">
        <v>12096398</v>
      </c>
      <c r="AT81" s="42">
        <f>AS81/AS$111*100</f>
        <v>0.12293109640906916</v>
      </c>
      <c r="AU81" s="54">
        <v>20746138</v>
      </c>
      <c r="AV81" s="35">
        <f t="shared" si="48"/>
        <v>0.15804572293432287</v>
      </c>
      <c r="AW81" s="26">
        <v>30763826</v>
      </c>
      <c r="AX81" s="42">
        <f>AW81/AW$111*100</f>
        <v>8.5123861060166006E-2</v>
      </c>
      <c r="AY81" s="62">
        <v>15490651</v>
      </c>
      <c r="AZ81" s="35">
        <f>AY81/AY$111*100</f>
        <v>9.0365456312247447E-2</v>
      </c>
      <c r="BA81" s="26">
        <v>15477980</v>
      </c>
      <c r="BB81" s="42">
        <f t="shared" si="46"/>
        <v>9.4552449110817727E-2</v>
      </c>
      <c r="BC81" s="26">
        <v>20713282</v>
      </c>
      <c r="BD81" s="70">
        <f t="shared" si="47"/>
        <v>0.16312091524009562</v>
      </c>
      <c r="BE81" s="54" t="s">
        <v>224</v>
      </c>
      <c r="BF81" s="28" t="s">
        <v>224</v>
      </c>
      <c r="BG81" s="26" t="s">
        <v>224</v>
      </c>
      <c r="BH81" s="28" t="s">
        <v>224</v>
      </c>
      <c r="BI81" s="26">
        <v>4095373</v>
      </c>
      <c r="BJ81" s="35">
        <f>BI81/BI$111*100</f>
        <v>0.10430298057010109</v>
      </c>
      <c r="BK81" s="26" t="s">
        <v>224</v>
      </c>
      <c r="BL81" s="35" t="s">
        <v>224</v>
      </c>
      <c r="BM81" s="26" t="s">
        <v>224</v>
      </c>
      <c r="BN81" s="35" t="s">
        <v>224</v>
      </c>
      <c r="BO81" s="26" t="s">
        <v>224</v>
      </c>
      <c r="BP81" s="35" t="s">
        <v>224</v>
      </c>
      <c r="BQ81" s="26" t="s">
        <v>224</v>
      </c>
      <c r="BR81" s="35" t="s">
        <v>224</v>
      </c>
      <c r="BS81" s="43">
        <v>2775072</v>
      </c>
      <c r="BT81" s="35">
        <f>BS81/BS$111*100</f>
        <v>4.0143392713985156E-2</v>
      </c>
      <c r="BU81" s="43">
        <v>6921275.333333333</v>
      </c>
      <c r="BV81" s="35">
        <f>BU81/BU$111*100</f>
        <v>8.375431329090928E-2</v>
      </c>
      <c r="BW81" s="26">
        <v>5021868</v>
      </c>
      <c r="BX81" s="35">
        <f>BW81/BW$111*100</f>
        <v>0.19335257183981963</v>
      </c>
      <c r="BY81" s="26">
        <v>3994437</v>
      </c>
      <c r="BZ81" s="35">
        <f>BY81/BY$111*100</f>
        <v>0.14126179134738936</v>
      </c>
      <c r="CA81" s="26">
        <v>3266055</v>
      </c>
      <c r="CB81" s="70">
        <f>CA81/CA$111*100</f>
        <v>0.12253169046659858</v>
      </c>
    </row>
    <row r="82" spans="1:80" ht="18" x14ac:dyDescent="0.25">
      <c r="A82" s="7" t="s">
        <v>444</v>
      </c>
      <c r="B82" s="8" t="s">
        <v>28</v>
      </c>
      <c r="C82" s="8" t="s">
        <v>445</v>
      </c>
      <c r="D82" s="8" t="s">
        <v>446</v>
      </c>
      <c r="E82" s="12">
        <v>164</v>
      </c>
      <c r="F82" s="12" t="s">
        <v>442</v>
      </c>
      <c r="G82" s="12">
        <v>1401.6921172100699</v>
      </c>
      <c r="H82" s="76" t="s">
        <v>560</v>
      </c>
      <c r="I82" s="81" t="s">
        <v>224</v>
      </c>
      <c r="J82" s="42" t="s">
        <v>224</v>
      </c>
      <c r="K82" s="54" t="s">
        <v>224</v>
      </c>
      <c r="L82" s="35" t="s">
        <v>224</v>
      </c>
      <c r="M82" s="26" t="s">
        <v>224</v>
      </c>
      <c r="N82" s="42" t="s">
        <v>224</v>
      </c>
      <c r="O82" s="54" t="s">
        <v>224</v>
      </c>
      <c r="P82" s="35" t="s">
        <v>224</v>
      </c>
      <c r="Q82" s="26" t="s">
        <v>224</v>
      </c>
      <c r="R82" s="42" t="s">
        <v>224</v>
      </c>
      <c r="S82" s="54" t="s">
        <v>224</v>
      </c>
      <c r="T82" s="35" t="s">
        <v>224</v>
      </c>
      <c r="U82" s="26" t="s">
        <v>224</v>
      </c>
      <c r="V82" s="42" t="s">
        <v>224</v>
      </c>
      <c r="W82" s="54" t="s">
        <v>224</v>
      </c>
      <c r="X82" s="35" t="s">
        <v>224</v>
      </c>
      <c r="Y82" s="26" t="s">
        <v>224</v>
      </c>
      <c r="Z82" s="42" t="s">
        <v>224</v>
      </c>
      <c r="AA82" s="54" t="s">
        <v>224</v>
      </c>
      <c r="AB82" s="35" t="s">
        <v>224</v>
      </c>
      <c r="AC82" s="26" t="s">
        <v>224</v>
      </c>
      <c r="AD82" s="42" t="s">
        <v>224</v>
      </c>
      <c r="AE82" s="26" t="s">
        <v>224</v>
      </c>
      <c r="AF82" s="70" t="s">
        <v>224</v>
      </c>
      <c r="AG82" s="54" t="s">
        <v>224</v>
      </c>
      <c r="AH82" s="73" t="s">
        <v>224</v>
      </c>
      <c r="AI82" s="54" t="s">
        <v>224</v>
      </c>
      <c r="AJ82" s="65" t="s">
        <v>224</v>
      </c>
      <c r="AK82" s="26" t="s">
        <v>224</v>
      </c>
      <c r="AL82" s="42" t="s">
        <v>224</v>
      </c>
      <c r="AM82" s="54" t="s">
        <v>224</v>
      </c>
      <c r="AN82" s="35" t="s">
        <v>224</v>
      </c>
      <c r="AO82" s="26">
        <v>4894594</v>
      </c>
      <c r="AP82" s="42">
        <f t="shared" si="44"/>
        <v>2.2851225437484607E-2</v>
      </c>
      <c r="AQ82" s="54">
        <v>3425308</v>
      </c>
      <c r="AR82" s="35">
        <f t="shared" si="45"/>
        <v>2.6066313150004052E-2</v>
      </c>
      <c r="AS82" s="26" t="s">
        <v>224</v>
      </c>
      <c r="AT82" s="42" t="s">
        <v>224</v>
      </c>
      <c r="AU82" s="54">
        <v>8407247</v>
      </c>
      <c r="AV82" s="35">
        <f t="shared" si="48"/>
        <v>6.4047073725356368E-2</v>
      </c>
      <c r="AW82" s="26" t="s">
        <v>224</v>
      </c>
      <c r="AX82" s="42" t="s">
        <v>224</v>
      </c>
      <c r="AY82" s="62" t="s">
        <v>224</v>
      </c>
      <c r="AZ82" s="35" t="s">
        <v>224</v>
      </c>
      <c r="BA82" s="26" t="s">
        <v>224</v>
      </c>
      <c r="BB82" s="42" t="s">
        <v>224</v>
      </c>
      <c r="BC82" s="26" t="s">
        <v>224</v>
      </c>
      <c r="BD82" s="70" t="s">
        <v>224</v>
      </c>
      <c r="BE82" s="54" t="s">
        <v>224</v>
      </c>
      <c r="BF82" s="28" t="s">
        <v>224</v>
      </c>
      <c r="BG82" s="26" t="s">
        <v>224</v>
      </c>
      <c r="BH82" s="28" t="s">
        <v>224</v>
      </c>
      <c r="BI82" s="26" t="s">
        <v>224</v>
      </c>
      <c r="BJ82" s="35" t="s">
        <v>224</v>
      </c>
      <c r="BK82" s="26" t="s">
        <v>224</v>
      </c>
      <c r="BL82" s="35" t="s">
        <v>224</v>
      </c>
      <c r="BM82" s="26" t="s">
        <v>224</v>
      </c>
      <c r="BN82" s="35" t="s">
        <v>224</v>
      </c>
      <c r="BO82" s="26" t="s">
        <v>224</v>
      </c>
      <c r="BP82" s="35" t="s">
        <v>224</v>
      </c>
      <c r="BQ82" s="26" t="s">
        <v>224</v>
      </c>
      <c r="BR82" s="35" t="s">
        <v>224</v>
      </c>
      <c r="BS82" s="43" t="s">
        <v>224</v>
      </c>
      <c r="BT82" s="35" t="s">
        <v>224</v>
      </c>
      <c r="BU82" s="43" t="s">
        <v>224</v>
      </c>
      <c r="BV82" s="35" t="s">
        <v>224</v>
      </c>
      <c r="BW82" s="26" t="s">
        <v>224</v>
      </c>
      <c r="BX82" s="35" t="s">
        <v>224</v>
      </c>
      <c r="BY82" s="26" t="s">
        <v>224</v>
      </c>
      <c r="BZ82" s="35" t="s">
        <v>224</v>
      </c>
      <c r="CA82" s="26" t="s">
        <v>224</v>
      </c>
      <c r="CB82" s="70" t="s">
        <v>224</v>
      </c>
    </row>
    <row r="83" spans="1:80" ht="18" x14ac:dyDescent="0.25">
      <c r="A83" s="7" t="s">
        <v>389</v>
      </c>
      <c r="B83" s="8" t="s">
        <v>28</v>
      </c>
      <c r="C83" s="8" t="s">
        <v>390</v>
      </c>
      <c r="D83" s="8" t="s">
        <v>391</v>
      </c>
      <c r="E83" s="12">
        <v>204</v>
      </c>
      <c r="F83" s="12" t="s">
        <v>362</v>
      </c>
      <c r="G83" s="12">
        <v>1410</v>
      </c>
      <c r="H83" s="76" t="s">
        <v>561</v>
      </c>
      <c r="I83" s="81" t="s">
        <v>224</v>
      </c>
      <c r="J83" s="42" t="s">
        <v>224</v>
      </c>
      <c r="K83" s="54" t="s">
        <v>224</v>
      </c>
      <c r="L83" s="35" t="s">
        <v>224</v>
      </c>
      <c r="M83" s="26" t="s">
        <v>224</v>
      </c>
      <c r="N83" s="42" t="s">
        <v>224</v>
      </c>
      <c r="O83" s="54" t="s">
        <v>224</v>
      </c>
      <c r="P83" s="35" t="s">
        <v>224</v>
      </c>
      <c r="Q83" s="26" t="s">
        <v>224</v>
      </c>
      <c r="R83" s="42" t="s">
        <v>224</v>
      </c>
      <c r="S83" s="54" t="s">
        <v>224</v>
      </c>
      <c r="T83" s="35" t="s">
        <v>224</v>
      </c>
      <c r="U83" s="26" t="s">
        <v>224</v>
      </c>
      <c r="V83" s="42" t="s">
        <v>224</v>
      </c>
      <c r="W83" s="54" t="s">
        <v>224</v>
      </c>
      <c r="X83" s="35" t="s">
        <v>224</v>
      </c>
      <c r="Y83" s="26" t="s">
        <v>224</v>
      </c>
      <c r="Z83" s="42" t="s">
        <v>224</v>
      </c>
      <c r="AA83" s="54" t="s">
        <v>224</v>
      </c>
      <c r="AB83" s="35" t="s">
        <v>224</v>
      </c>
      <c r="AC83" s="26" t="s">
        <v>224</v>
      </c>
      <c r="AD83" s="42" t="s">
        <v>224</v>
      </c>
      <c r="AE83" s="26" t="s">
        <v>224</v>
      </c>
      <c r="AF83" s="70" t="s">
        <v>224</v>
      </c>
      <c r="AG83" s="54" t="s">
        <v>224</v>
      </c>
      <c r="AH83" s="73" t="s">
        <v>224</v>
      </c>
      <c r="AI83" s="54" t="s">
        <v>224</v>
      </c>
      <c r="AJ83" s="65" t="s">
        <v>224</v>
      </c>
      <c r="AK83" s="26">
        <v>4524662</v>
      </c>
      <c r="AL83" s="42">
        <f>AK83/AK$111*100</f>
        <v>2.7380865049279425E-2</v>
      </c>
      <c r="AM83" s="54">
        <v>6872840</v>
      </c>
      <c r="AN83" s="35">
        <f>AM83/AM$111*100</f>
        <v>3.1655244656609786E-2</v>
      </c>
      <c r="AO83" s="26">
        <v>2818577</v>
      </c>
      <c r="AP83" s="42">
        <f t="shared" si="44"/>
        <v>1.3158995095386674E-2</v>
      </c>
      <c r="AQ83" s="54">
        <v>4723735</v>
      </c>
      <c r="AR83" s="35">
        <f t="shared" si="45"/>
        <v>3.5947236204053587E-2</v>
      </c>
      <c r="AS83" s="26" t="s">
        <v>224</v>
      </c>
      <c r="AT83" s="42" t="s">
        <v>224</v>
      </c>
      <c r="AU83" s="54" t="s">
        <v>224</v>
      </c>
      <c r="AV83" s="35" t="s">
        <v>224</v>
      </c>
      <c r="AW83" s="26" t="s">
        <v>224</v>
      </c>
      <c r="AX83" s="42" t="s">
        <v>224</v>
      </c>
      <c r="AY83" s="62" t="s">
        <v>224</v>
      </c>
      <c r="AZ83" s="35" t="s">
        <v>224</v>
      </c>
      <c r="BA83" s="26" t="s">
        <v>224</v>
      </c>
      <c r="BB83" s="42" t="s">
        <v>224</v>
      </c>
      <c r="BC83" s="26" t="s">
        <v>224</v>
      </c>
      <c r="BD83" s="70" t="s">
        <v>224</v>
      </c>
      <c r="BE83" s="54" t="s">
        <v>224</v>
      </c>
      <c r="BF83" s="28" t="s">
        <v>224</v>
      </c>
      <c r="BG83" s="26" t="s">
        <v>224</v>
      </c>
      <c r="BH83" s="28" t="s">
        <v>224</v>
      </c>
      <c r="BI83" s="26" t="s">
        <v>224</v>
      </c>
      <c r="BJ83" s="35" t="s">
        <v>224</v>
      </c>
      <c r="BK83" s="26" t="s">
        <v>224</v>
      </c>
      <c r="BL83" s="35" t="s">
        <v>224</v>
      </c>
      <c r="BM83" s="26" t="s">
        <v>224</v>
      </c>
      <c r="BN83" s="35" t="s">
        <v>224</v>
      </c>
      <c r="BO83" s="26" t="s">
        <v>224</v>
      </c>
      <c r="BP83" s="35" t="s">
        <v>224</v>
      </c>
      <c r="BQ83" s="26" t="s">
        <v>224</v>
      </c>
      <c r="BR83" s="35" t="s">
        <v>224</v>
      </c>
      <c r="BS83" s="43" t="s">
        <v>224</v>
      </c>
      <c r="BT83" s="35" t="s">
        <v>224</v>
      </c>
      <c r="BU83" s="43" t="s">
        <v>224</v>
      </c>
      <c r="BV83" s="35" t="s">
        <v>224</v>
      </c>
      <c r="BW83" s="26" t="s">
        <v>224</v>
      </c>
      <c r="BX83" s="35" t="s">
        <v>224</v>
      </c>
      <c r="BY83" s="26" t="s">
        <v>224</v>
      </c>
      <c r="BZ83" s="35" t="s">
        <v>224</v>
      </c>
      <c r="CA83" s="26" t="s">
        <v>224</v>
      </c>
      <c r="CB83" s="70" t="s">
        <v>224</v>
      </c>
    </row>
    <row r="84" spans="1:80" ht="18" x14ac:dyDescent="0.25">
      <c r="A84" s="7" t="s">
        <v>279</v>
      </c>
      <c r="B84" s="8" t="s">
        <v>28</v>
      </c>
      <c r="C84" s="8" t="s">
        <v>280</v>
      </c>
      <c r="D84" s="8" t="s">
        <v>281</v>
      </c>
      <c r="E84" s="12">
        <v>204</v>
      </c>
      <c r="F84" s="12" t="s">
        <v>562</v>
      </c>
      <c r="G84" s="13">
        <v>1421</v>
      </c>
      <c r="H84" s="76" t="s">
        <v>597</v>
      </c>
      <c r="I84" s="81" t="s">
        <v>224</v>
      </c>
      <c r="J84" s="42" t="s">
        <v>224</v>
      </c>
      <c r="K84" s="54" t="s">
        <v>224</v>
      </c>
      <c r="L84" s="35" t="s">
        <v>224</v>
      </c>
      <c r="M84" s="26" t="s">
        <v>224</v>
      </c>
      <c r="N84" s="42" t="s">
        <v>224</v>
      </c>
      <c r="O84" s="54" t="s">
        <v>224</v>
      </c>
      <c r="P84" s="35" t="s">
        <v>224</v>
      </c>
      <c r="Q84" s="26" t="s">
        <v>224</v>
      </c>
      <c r="R84" s="42" t="s">
        <v>224</v>
      </c>
      <c r="S84" s="54" t="s">
        <v>224</v>
      </c>
      <c r="T84" s="35" t="s">
        <v>224</v>
      </c>
      <c r="U84" s="26" t="s">
        <v>224</v>
      </c>
      <c r="V84" s="42" t="s">
        <v>224</v>
      </c>
      <c r="W84" s="54" t="s">
        <v>224</v>
      </c>
      <c r="X84" s="35" t="s">
        <v>224</v>
      </c>
      <c r="Y84" s="26" t="s">
        <v>224</v>
      </c>
      <c r="Z84" s="42" t="s">
        <v>224</v>
      </c>
      <c r="AA84" s="54" t="s">
        <v>224</v>
      </c>
      <c r="AB84" s="35" t="s">
        <v>224</v>
      </c>
      <c r="AC84" s="26" t="s">
        <v>224</v>
      </c>
      <c r="AD84" s="42" t="s">
        <v>224</v>
      </c>
      <c r="AE84" s="26" t="s">
        <v>224</v>
      </c>
      <c r="AF84" s="70" t="s">
        <v>224</v>
      </c>
      <c r="AG84" s="54">
        <v>25851687</v>
      </c>
      <c r="AH84" s="73">
        <f>AG84/AG$111*100</f>
        <v>0.30625600377417161</v>
      </c>
      <c r="AI84" s="54">
        <v>41084321</v>
      </c>
      <c r="AJ84" s="65">
        <f>AI84/AI$111*100</f>
        <v>0.33948318278309675</v>
      </c>
      <c r="AK84" s="26">
        <v>72542569</v>
      </c>
      <c r="AL84" s="42">
        <f>AK84/AK$111*100</f>
        <v>0.43898931944906405</v>
      </c>
      <c r="AM84" s="54">
        <v>103006586</v>
      </c>
      <c r="AN84" s="35">
        <f>AM84/AM$111*100</f>
        <v>0.47443250258584746</v>
      </c>
      <c r="AO84" s="26">
        <v>91679203</v>
      </c>
      <c r="AP84" s="42">
        <f t="shared" si="44"/>
        <v>0.42801959379713928</v>
      </c>
      <c r="AQ84" s="54">
        <v>64089506</v>
      </c>
      <c r="AR84" s="35">
        <f t="shared" si="45"/>
        <v>0.4877158880384081</v>
      </c>
      <c r="AS84" s="26">
        <v>36308144</v>
      </c>
      <c r="AT84" s="42">
        <f>AS84/AS$111*100</f>
        <v>0.368985870876468</v>
      </c>
      <c r="AU84" s="54">
        <v>37762578</v>
      </c>
      <c r="AV84" s="35">
        <f>AU84/AU$111*100</f>
        <v>0.28767831101257285</v>
      </c>
      <c r="AW84" s="26">
        <v>137619309</v>
      </c>
      <c r="AX84" s="42">
        <f>AW84/AW$111*100</f>
        <v>0.38079421390928597</v>
      </c>
      <c r="AY84" s="54">
        <v>48536437</v>
      </c>
      <c r="AZ84" s="35">
        <f>AY84/AY$111*100</f>
        <v>0.28313963546629839</v>
      </c>
      <c r="BA84" s="26">
        <v>52624014</v>
      </c>
      <c r="BB84" s="42">
        <f>BA84/BA$111*100</f>
        <v>0.32147149729757757</v>
      </c>
      <c r="BC84" s="26">
        <v>47052729</v>
      </c>
      <c r="BD84" s="70">
        <f>BC84/BC$111*100</f>
        <v>0.37054891730939549</v>
      </c>
      <c r="BE84" s="54" t="s">
        <v>224</v>
      </c>
      <c r="BF84" s="28" t="s">
        <v>224</v>
      </c>
      <c r="BG84" s="26" t="s">
        <v>224</v>
      </c>
      <c r="BH84" s="28" t="s">
        <v>224</v>
      </c>
      <c r="BI84" s="26" t="s">
        <v>224</v>
      </c>
      <c r="BJ84" s="35" t="s">
        <v>224</v>
      </c>
      <c r="BK84" s="26" t="s">
        <v>224</v>
      </c>
      <c r="BL84" s="35" t="s">
        <v>224</v>
      </c>
      <c r="BM84" s="26" t="s">
        <v>224</v>
      </c>
      <c r="BN84" s="35" t="s">
        <v>224</v>
      </c>
      <c r="BO84" s="26" t="s">
        <v>224</v>
      </c>
      <c r="BP84" s="35" t="s">
        <v>224</v>
      </c>
      <c r="BQ84" s="26" t="s">
        <v>224</v>
      </c>
      <c r="BR84" s="35" t="s">
        <v>224</v>
      </c>
      <c r="BS84" s="43" t="s">
        <v>224</v>
      </c>
      <c r="BT84" s="35" t="s">
        <v>224</v>
      </c>
      <c r="BU84" s="43" t="s">
        <v>224</v>
      </c>
      <c r="BV84" s="35" t="s">
        <v>224</v>
      </c>
      <c r="BW84" s="26" t="s">
        <v>224</v>
      </c>
      <c r="BX84" s="35" t="s">
        <v>224</v>
      </c>
      <c r="BY84" s="26" t="s">
        <v>224</v>
      </c>
      <c r="BZ84" s="35" t="s">
        <v>224</v>
      </c>
      <c r="CA84" s="26" t="s">
        <v>224</v>
      </c>
      <c r="CB84" s="70" t="s">
        <v>224</v>
      </c>
    </row>
    <row r="85" spans="1:80" ht="18" x14ac:dyDescent="0.25">
      <c r="A85" s="7" t="s">
        <v>192</v>
      </c>
      <c r="B85" s="8" t="s">
        <v>28</v>
      </c>
      <c r="C85" s="8" t="s">
        <v>207</v>
      </c>
      <c r="D85" s="8" t="s">
        <v>193</v>
      </c>
      <c r="E85" s="12">
        <v>204</v>
      </c>
      <c r="F85" s="12" t="s">
        <v>52</v>
      </c>
      <c r="G85" s="13">
        <v>1424.1848947585638</v>
      </c>
      <c r="H85" s="76" t="s">
        <v>217</v>
      </c>
      <c r="I85" s="81">
        <v>8112456</v>
      </c>
      <c r="J85" s="42">
        <f>I85/I$111*100</f>
        <v>0.40958953952575894</v>
      </c>
      <c r="K85" s="54">
        <v>85719309</v>
      </c>
      <c r="L85" s="35">
        <f>K85/K$111*100</f>
        <v>0.43298738542657705</v>
      </c>
      <c r="M85" s="26">
        <v>137491730</v>
      </c>
      <c r="N85" s="42">
        <f>M85/M$111*100</f>
        <v>0.47633043527418717</v>
      </c>
      <c r="O85" s="54">
        <v>17087085</v>
      </c>
      <c r="P85" s="35">
        <f>O85/O$111*100</f>
        <v>0.4586679942752474</v>
      </c>
      <c r="Q85" s="26">
        <v>16690227</v>
      </c>
      <c r="R85" s="42">
        <f>Q85/Q$111*100</f>
        <v>0.42349262171933344</v>
      </c>
      <c r="S85" s="54">
        <v>50445906</v>
      </c>
      <c r="T85" s="35">
        <f>S85/S$111*100</f>
        <v>0.51264254332142123</v>
      </c>
      <c r="U85" s="26">
        <v>10836672</v>
      </c>
      <c r="V85" s="42">
        <f>U85/U$111*100</f>
        <v>0.58158474019024198</v>
      </c>
      <c r="W85" s="54">
        <v>114151007</v>
      </c>
      <c r="X85" s="35">
        <f>W85/W$111*100</f>
        <v>0.58866160354632979</v>
      </c>
      <c r="Y85" s="26">
        <v>172200088</v>
      </c>
      <c r="Z85" s="42">
        <f>Y85/Y$111*100</f>
        <v>0.63384526735253</v>
      </c>
      <c r="AA85" s="54">
        <v>90530025</v>
      </c>
      <c r="AB85" s="35">
        <f>AA85/AA$111*100</f>
        <v>0.61753016570520358</v>
      </c>
      <c r="AC85" s="26">
        <v>21506208</v>
      </c>
      <c r="AD85" s="42">
        <f>AC85/AC$111*100</f>
        <v>0.61102478621938705</v>
      </c>
      <c r="AE85" s="26">
        <v>14348030</v>
      </c>
      <c r="AF85" s="70">
        <f>AE85/AE$111*100</f>
        <v>0.47114021122250521</v>
      </c>
      <c r="AG85" s="54" t="s">
        <v>224</v>
      </c>
      <c r="AH85" s="73" t="s">
        <v>224</v>
      </c>
      <c r="AI85" s="54" t="s">
        <v>224</v>
      </c>
      <c r="AJ85" s="65" t="s">
        <v>224</v>
      </c>
      <c r="AK85" s="26" t="s">
        <v>224</v>
      </c>
      <c r="AL85" s="42" t="s">
        <v>224</v>
      </c>
      <c r="AM85" s="54" t="s">
        <v>224</v>
      </c>
      <c r="AN85" s="35" t="s">
        <v>224</v>
      </c>
      <c r="AO85" s="26" t="s">
        <v>224</v>
      </c>
      <c r="AP85" s="42" t="s">
        <v>224</v>
      </c>
      <c r="AQ85" s="54" t="s">
        <v>224</v>
      </c>
      <c r="AR85" s="35" t="s">
        <v>224</v>
      </c>
      <c r="AS85" s="26" t="s">
        <v>224</v>
      </c>
      <c r="AT85" s="42" t="s">
        <v>224</v>
      </c>
      <c r="AU85" s="54" t="s">
        <v>224</v>
      </c>
      <c r="AV85" s="35" t="s">
        <v>224</v>
      </c>
      <c r="AW85" s="26" t="s">
        <v>224</v>
      </c>
      <c r="AX85" s="42" t="s">
        <v>224</v>
      </c>
      <c r="AY85" s="62" t="s">
        <v>224</v>
      </c>
      <c r="AZ85" s="35" t="s">
        <v>224</v>
      </c>
      <c r="BA85" s="26" t="s">
        <v>224</v>
      </c>
      <c r="BB85" s="42" t="s">
        <v>224</v>
      </c>
      <c r="BC85" s="26" t="s">
        <v>224</v>
      </c>
      <c r="BD85" s="70" t="s">
        <v>224</v>
      </c>
      <c r="BE85" s="54">
        <v>22676055</v>
      </c>
      <c r="BF85" s="28">
        <f>BE85/BE$111*100</f>
        <v>2.0959789080479201</v>
      </c>
      <c r="BG85" s="26">
        <v>48907002</v>
      </c>
      <c r="BH85" s="28">
        <f>BG85/BG$111*100</f>
        <v>1.2276121254086347</v>
      </c>
      <c r="BI85" s="26">
        <v>53334180</v>
      </c>
      <c r="BJ85" s="35">
        <f>BI85/BI$111*100</f>
        <v>1.3583412158702699</v>
      </c>
      <c r="BK85" s="26">
        <v>26976572</v>
      </c>
      <c r="BL85" s="35">
        <f>BK85/BK$111*100</f>
        <v>1.3791293270116993</v>
      </c>
      <c r="BM85" s="26">
        <v>23681222</v>
      </c>
      <c r="BN85" s="35">
        <f>BM85/BM$111*100</f>
        <v>1.9331319021318949</v>
      </c>
      <c r="BO85" s="26">
        <v>33554236</v>
      </c>
      <c r="BP85" s="35">
        <f>BO85/BO$111*100</f>
        <v>1.4566188603919186</v>
      </c>
      <c r="BQ85" s="26">
        <v>17810584</v>
      </c>
      <c r="BR85" s="35">
        <f>BQ85/BQ$111*100</f>
        <v>1.9424566574804532</v>
      </c>
      <c r="BS85" s="43">
        <v>77643239.5</v>
      </c>
      <c r="BT85" s="35">
        <f>BS85/BS$111*100</f>
        <v>1.1231647520621102</v>
      </c>
      <c r="BU85" s="43">
        <v>132730636.666666</v>
      </c>
      <c r="BV85" s="35">
        <f>BU85/BU$111*100</f>
        <v>1.6061726764636433</v>
      </c>
      <c r="BW85" s="26">
        <v>54994166</v>
      </c>
      <c r="BX85" s="35">
        <f>BW85/BW$111*100</f>
        <v>2.11739206054121</v>
      </c>
      <c r="BY85" s="26">
        <v>48636049</v>
      </c>
      <c r="BZ85" s="35">
        <f>BY85/BY$111*100</f>
        <v>1.7199959357975618</v>
      </c>
      <c r="CA85" s="26">
        <v>51059261</v>
      </c>
      <c r="CB85" s="70">
        <f>CA85/CA$111*100</f>
        <v>1.9155763036156059</v>
      </c>
    </row>
    <row r="86" spans="1:80" ht="18" x14ac:dyDescent="0.25">
      <c r="A86" s="7" t="s">
        <v>342</v>
      </c>
      <c r="B86" s="8" t="s">
        <v>28</v>
      </c>
      <c r="C86" s="8" t="s">
        <v>343</v>
      </c>
      <c r="D86" s="8" t="s">
        <v>344</v>
      </c>
      <c r="E86" s="12">
        <v>204</v>
      </c>
      <c r="F86" s="12" t="s">
        <v>302</v>
      </c>
      <c r="G86" s="12">
        <v>1434</v>
      </c>
      <c r="H86" s="76" t="s">
        <v>563</v>
      </c>
      <c r="I86" s="81" t="s">
        <v>224</v>
      </c>
      <c r="J86" s="42" t="s">
        <v>224</v>
      </c>
      <c r="K86" s="54" t="s">
        <v>224</v>
      </c>
      <c r="L86" s="35" t="s">
        <v>224</v>
      </c>
      <c r="M86" s="26" t="s">
        <v>224</v>
      </c>
      <c r="N86" s="42" t="s">
        <v>224</v>
      </c>
      <c r="O86" s="54" t="s">
        <v>224</v>
      </c>
      <c r="P86" s="35" t="s">
        <v>224</v>
      </c>
      <c r="Q86" s="26" t="s">
        <v>224</v>
      </c>
      <c r="R86" s="42" t="s">
        <v>224</v>
      </c>
      <c r="S86" s="54" t="s">
        <v>224</v>
      </c>
      <c r="T86" s="35" t="s">
        <v>224</v>
      </c>
      <c r="U86" s="26" t="s">
        <v>224</v>
      </c>
      <c r="V86" s="42" t="s">
        <v>224</v>
      </c>
      <c r="W86" s="54" t="s">
        <v>224</v>
      </c>
      <c r="X86" s="35" t="s">
        <v>224</v>
      </c>
      <c r="Y86" s="26" t="s">
        <v>224</v>
      </c>
      <c r="Z86" s="42" t="s">
        <v>224</v>
      </c>
      <c r="AA86" s="54" t="s">
        <v>224</v>
      </c>
      <c r="AB86" s="35" t="s">
        <v>224</v>
      </c>
      <c r="AC86" s="26" t="s">
        <v>224</v>
      </c>
      <c r="AD86" s="42" t="s">
        <v>224</v>
      </c>
      <c r="AE86" s="26" t="s">
        <v>224</v>
      </c>
      <c r="AF86" s="70" t="s">
        <v>224</v>
      </c>
      <c r="AG86" s="54">
        <v>3761973</v>
      </c>
      <c r="AH86" s="73">
        <f>AG86/AG$111*100</f>
        <v>4.4566794317381753E-2</v>
      </c>
      <c r="AI86" s="54">
        <v>4750929</v>
      </c>
      <c r="AJ86" s="65">
        <f>AI86/AI$111*100</f>
        <v>3.9257323933782791E-2</v>
      </c>
      <c r="AK86" s="26">
        <v>9377191</v>
      </c>
      <c r="AL86" s="42">
        <f>AK86/AK$111*100</f>
        <v>5.6745808043190307E-2</v>
      </c>
      <c r="AM86" s="54">
        <v>13639730</v>
      </c>
      <c r="AN86" s="35">
        <f>AM86/AM$111*100</f>
        <v>6.2822499898164394E-2</v>
      </c>
      <c r="AO86" s="26">
        <v>12936699</v>
      </c>
      <c r="AP86" s="42">
        <f>AO86/AO$111*100</f>
        <v>6.0397129009246049E-2</v>
      </c>
      <c r="AQ86" s="54">
        <v>10031302</v>
      </c>
      <c r="AR86" s="35">
        <f>AQ86/AQ$111*100</f>
        <v>7.6337386078642253E-2</v>
      </c>
      <c r="AS86" s="26">
        <v>4651947</v>
      </c>
      <c r="AT86" s="42">
        <f>AS86/AS$111*100</f>
        <v>4.7275969685098E-2</v>
      </c>
      <c r="AU86" s="54">
        <v>4704433</v>
      </c>
      <c r="AV86" s="35">
        <f>AU86/AU$111*100</f>
        <v>3.5838743311217024E-2</v>
      </c>
      <c r="AW86" s="26">
        <v>22371097</v>
      </c>
      <c r="AX86" s="42">
        <f>AW86/AW$111*100</f>
        <v>6.1901083200493229E-2</v>
      </c>
      <c r="AY86" s="54">
        <v>5630425</v>
      </c>
      <c r="AZ86" s="35">
        <f>AY86/AY$111*100</f>
        <v>3.2845354553329348E-2</v>
      </c>
      <c r="BA86" s="26">
        <v>5088274</v>
      </c>
      <c r="BB86" s="42">
        <f>BA86/BA$111*100</f>
        <v>3.1083433913656491E-2</v>
      </c>
      <c r="BC86" s="26">
        <v>5901077</v>
      </c>
      <c r="BD86" s="70">
        <f>BC86/BC$111*100</f>
        <v>4.6472069522457998E-2</v>
      </c>
      <c r="BE86" s="54" t="s">
        <v>224</v>
      </c>
      <c r="BF86" s="28" t="s">
        <v>224</v>
      </c>
      <c r="BG86" s="26" t="s">
        <v>224</v>
      </c>
      <c r="BH86" s="28" t="s">
        <v>224</v>
      </c>
      <c r="BI86" s="26" t="s">
        <v>224</v>
      </c>
      <c r="BJ86" s="35" t="s">
        <v>224</v>
      </c>
      <c r="BK86" s="26" t="s">
        <v>224</v>
      </c>
      <c r="BL86" s="35" t="s">
        <v>224</v>
      </c>
      <c r="BM86" s="26" t="s">
        <v>224</v>
      </c>
      <c r="BN86" s="35" t="s">
        <v>224</v>
      </c>
      <c r="BO86" s="26" t="s">
        <v>224</v>
      </c>
      <c r="BP86" s="35" t="s">
        <v>224</v>
      </c>
      <c r="BQ86" s="26" t="s">
        <v>224</v>
      </c>
      <c r="BR86" s="35" t="s">
        <v>224</v>
      </c>
      <c r="BS86" s="43" t="s">
        <v>224</v>
      </c>
      <c r="BT86" s="35" t="s">
        <v>224</v>
      </c>
      <c r="BU86" s="43" t="s">
        <v>224</v>
      </c>
      <c r="BV86" s="35" t="s">
        <v>224</v>
      </c>
      <c r="BW86" s="26" t="s">
        <v>224</v>
      </c>
      <c r="BX86" s="35" t="s">
        <v>224</v>
      </c>
      <c r="BY86" s="26" t="s">
        <v>224</v>
      </c>
      <c r="BZ86" s="35" t="s">
        <v>224</v>
      </c>
      <c r="CA86" s="26" t="s">
        <v>224</v>
      </c>
      <c r="CB86" s="70" t="s">
        <v>224</v>
      </c>
    </row>
    <row r="87" spans="1:80" ht="18" x14ac:dyDescent="0.25">
      <c r="A87" s="7" t="s">
        <v>282</v>
      </c>
      <c r="B87" s="8" t="s">
        <v>28</v>
      </c>
      <c r="C87" s="8" t="s">
        <v>283</v>
      </c>
      <c r="D87" s="8" t="s">
        <v>284</v>
      </c>
      <c r="E87" s="12">
        <v>204</v>
      </c>
      <c r="F87" s="12" t="s">
        <v>240</v>
      </c>
      <c r="G87" s="13">
        <v>1438</v>
      </c>
      <c r="H87" s="76" t="s">
        <v>564</v>
      </c>
      <c r="I87" s="81">
        <v>3316668</v>
      </c>
      <c r="J87" s="42">
        <f>I87/I$111*100</f>
        <v>0.16745514784669646</v>
      </c>
      <c r="K87" s="54">
        <v>24827323</v>
      </c>
      <c r="L87" s="35">
        <f>K87/K$111*100</f>
        <v>0.12540835662722294</v>
      </c>
      <c r="M87" s="26">
        <v>50917762</v>
      </c>
      <c r="N87" s="42">
        <f>M87/M$111*100</f>
        <v>0.17640100780350546</v>
      </c>
      <c r="O87" s="54">
        <v>4076301</v>
      </c>
      <c r="P87" s="35">
        <f>O87/O$111*100</f>
        <v>0.10941999783650549</v>
      </c>
      <c r="Q87" s="26">
        <v>7329628</v>
      </c>
      <c r="R87" s="42">
        <f>Q87/Q$111*100</f>
        <v>0.18597969805608006</v>
      </c>
      <c r="S87" s="54">
        <v>23761512</v>
      </c>
      <c r="T87" s="35">
        <f>S87/S$111*100</f>
        <v>0.24146978240102318</v>
      </c>
      <c r="U87" s="26">
        <v>3600911</v>
      </c>
      <c r="V87" s="42">
        <f>U87/U$111*100</f>
        <v>0.19325443165421863</v>
      </c>
      <c r="W87" s="54">
        <v>21215591</v>
      </c>
      <c r="X87" s="35">
        <f>W87/W$111*100</f>
        <v>0.1094059890180652</v>
      </c>
      <c r="Y87" s="26">
        <v>64839412</v>
      </c>
      <c r="Z87" s="42">
        <f>Y87/Y$111*100</f>
        <v>0.23866511865035075</v>
      </c>
      <c r="AA87" s="54">
        <v>23706133</v>
      </c>
      <c r="AB87" s="35">
        <f>AA87/AA$111*100</f>
        <v>0.16170604437278785</v>
      </c>
      <c r="AC87" s="26">
        <v>9064414</v>
      </c>
      <c r="AD87" s="42">
        <f>AC87/AC$111*100</f>
        <v>0.25753408627657737</v>
      </c>
      <c r="AE87" s="26">
        <v>6841425</v>
      </c>
      <c r="AF87" s="70">
        <f>AE87/AE$111*100</f>
        <v>0.22464898801876826</v>
      </c>
      <c r="AG87" s="54">
        <v>34183862</v>
      </c>
      <c r="AH87" s="73">
        <f>AG87/AG$111*100</f>
        <v>0.40496440211765533</v>
      </c>
      <c r="AI87" s="54">
        <v>48170897</v>
      </c>
      <c r="AJ87" s="65">
        <f>AI87/AI$111*100</f>
        <v>0.3980401533489315</v>
      </c>
      <c r="AK87" s="26">
        <v>104968604</v>
      </c>
      <c r="AL87" s="42">
        <f>AK87/AK$111*100</f>
        <v>0.63521455979148322</v>
      </c>
      <c r="AM87" s="54">
        <v>66942123</v>
      </c>
      <c r="AN87" s="35">
        <f>AM87/AM$111*100</f>
        <v>0.30832512926211941</v>
      </c>
      <c r="AO87" s="26">
        <v>121651801</v>
      </c>
      <c r="AP87" s="42">
        <f>AO87/AO$111*100</f>
        <v>0.56795164819125243</v>
      </c>
      <c r="AQ87" s="54">
        <v>81532891</v>
      </c>
      <c r="AR87" s="35">
        <f>AQ87/AQ$111*100</f>
        <v>0.62045861827057502</v>
      </c>
      <c r="AS87" s="26">
        <v>35229992</v>
      </c>
      <c r="AT87" s="42">
        <f>AS87/AS$111*100</f>
        <v>0.35802902178340484</v>
      </c>
      <c r="AU87" s="54">
        <v>76566168</v>
      </c>
      <c r="AV87" s="35">
        <f>AU87/AU$111*100</f>
        <v>0.5832871339172051</v>
      </c>
      <c r="AW87" s="26">
        <v>178108303</v>
      </c>
      <c r="AX87" s="42">
        <f>AW87/AW$111*100</f>
        <v>0.49282772689697146</v>
      </c>
      <c r="AY87" s="54">
        <v>59050253</v>
      </c>
      <c r="AZ87" s="35">
        <f>AY87/AY$111*100</f>
        <v>0.34447248586897078</v>
      </c>
      <c r="BA87" s="26">
        <v>69882750</v>
      </c>
      <c r="BB87" s="42">
        <f>BA87/BA$111*100</f>
        <v>0.42690229365194921</v>
      </c>
      <c r="BC87" s="26">
        <v>80580504</v>
      </c>
      <c r="BD87" s="70">
        <f>BC87/BC$111*100</f>
        <v>0.63458632789280744</v>
      </c>
      <c r="BE87" s="54" t="s">
        <v>224</v>
      </c>
      <c r="BF87" s="28" t="s">
        <v>224</v>
      </c>
      <c r="BG87" s="26" t="s">
        <v>224</v>
      </c>
      <c r="BH87" s="28" t="s">
        <v>224</v>
      </c>
      <c r="BI87" s="26" t="s">
        <v>224</v>
      </c>
      <c r="BJ87" s="35" t="s">
        <v>224</v>
      </c>
      <c r="BK87" s="26" t="s">
        <v>224</v>
      </c>
      <c r="BL87" s="35" t="s">
        <v>224</v>
      </c>
      <c r="BM87" s="26" t="s">
        <v>224</v>
      </c>
      <c r="BN87" s="35" t="s">
        <v>224</v>
      </c>
      <c r="BO87" s="26" t="s">
        <v>224</v>
      </c>
      <c r="BP87" s="35" t="s">
        <v>224</v>
      </c>
      <c r="BQ87" s="26" t="s">
        <v>224</v>
      </c>
      <c r="BR87" s="35" t="s">
        <v>224</v>
      </c>
      <c r="BS87" s="43" t="s">
        <v>224</v>
      </c>
      <c r="BT87" s="35" t="s">
        <v>224</v>
      </c>
      <c r="BU87" s="43" t="s">
        <v>224</v>
      </c>
      <c r="BV87" s="35" t="s">
        <v>224</v>
      </c>
      <c r="BW87" s="26" t="s">
        <v>224</v>
      </c>
      <c r="BX87" s="35" t="s">
        <v>224</v>
      </c>
      <c r="BY87" s="26" t="s">
        <v>224</v>
      </c>
      <c r="BZ87" s="35" t="s">
        <v>224</v>
      </c>
      <c r="CA87" s="26" t="s">
        <v>224</v>
      </c>
      <c r="CB87" s="70" t="s">
        <v>224</v>
      </c>
    </row>
    <row r="88" spans="1:80" ht="18" x14ac:dyDescent="0.25">
      <c r="A88" s="7" t="s">
        <v>345</v>
      </c>
      <c r="B88" s="8" t="s">
        <v>28</v>
      </c>
      <c r="C88" s="8" t="s">
        <v>100</v>
      </c>
      <c r="D88" s="8" t="s">
        <v>346</v>
      </c>
      <c r="E88" s="12">
        <v>204</v>
      </c>
      <c r="F88" s="12" t="s">
        <v>303</v>
      </c>
      <c r="G88" s="12">
        <v>1450</v>
      </c>
      <c r="H88" s="76" t="s">
        <v>565</v>
      </c>
      <c r="I88" s="81" t="s">
        <v>224</v>
      </c>
      <c r="J88" s="42" t="s">
        <v>224</v>
      </c>
      <c r="K88" s="54" t="s">
        <v>224</v>
      </c>
      <c r="L88" s="35" t="s">
        <v>224</v>
      </c>
      <c r="M88" s="26" t="s">
        <v>224</v>
      </c>
      <c r="N88" s="42" t="s">
        <v>224</v>
      </c>
      <c r="O88" s="54" t="s">
        <v>224</v>
      </c>
      <c r="P88" s="35" t="s">
        <v>224</v>
      </c>
      <c r="Q88" s="26" t="s">
        <v>224</v>
      </c>
      <c r="R88" s="42" t="s">
        <v>224</v>
      </c>
      <c r="S88" s="54" t="s">
        <v>224</v>
      </c>
      <c r="T88" s="35" t="s">
        <v>224</v>
      </c>
      <c r="U88" s="26" t="s">
        <v>224</v>
      </c>
      <c r="V88" s="42" t="s">
        <v>224</v>
      </c>
      <c r="W88" s="54" t="s">
        <v>224</v>
      </c>
      <c r="X88" s="35" t="s">
        <v>224</v>
      </c>
      <c r="Y88" s="26" t="s">
        <v>224</v>
      </c>
      <c r="Z88" s="42" t="s">
        <v>224</v>
      </c>
      <c r="AA88" s="54" t="s">
        <v>224</v>
      </c>
      <c r="AB88" s="35" t="s">
        <v>224</v>
      </c>
      <c r="AC88" s="26" t="s">
        <v>224</v>
      </c>
      <c r="AD88" s="42" t="s">
        <v>224</v>
      </c>
      <c r="AE88" s="26" t="s">
        <v>224</v>
      </c>
      <c r="AF88" s="70" t="s">
        <v>224</v>
      </c>
      <c r="AG88" s="54">
        <v>2109477</v>
      </c>
      <c r="AH88" s="73">
        <f>AG88/AG$111*100</f>
        <v>2.4990245165568043E-2</v>
      </c>
      <c r="AI88" s="54">
        <v>5000603</v>
      </c>
      <c r="AJ88" s="65">
        <f>AI88/AI$111*100</f>
        <v>4.1320401091080511E-2</v>
      </c>
      <c r="AK88" s="26">
        <v>7926402</v>
      </c>
      <c r="AL88" s="42">
        <f>AK88/AK$111*100</f>
        <v>4.7966399145027518E-2</v>
      </c>
      <c r="AM88" s="54">
        <v>13228986</v>
      </c>
      <c r="AN88" s="35">
        <f>AM88/AM$111*100</f>
        <v>6.0930676167183527E-2</v>
      </c>
      <c r="AO88" s="26">
        <v>14495660</v>
      </c>
      <c r="AP88" s="42">
        <f>AO88/AO$111*100</f>
        <v>6.7675397494690689E-2</v>
      </c>
      <c r="AQ88" s="54">
        <v>6159517</v>
      </c>
      <c r="AR88" s="35">
        <f>AQ88/AQ$111*100</f>
        <v>4.6873419550818057E-2</v>
      </c>
      <c r="AS88" s="26">
        <v>4091836</v>
      </c>
      <c r="AT88" s="42">
        <f>AS88/AS$111*100</f>
        <v>4.1583774426577222E-2</v>
      </c>
      <c r="AU88" s="54">
        <v>5706061</v>
      </c>
      <c r="AV88" s="35">
        <f>AU88/AU$111*100</f>
        <v>4.3469224771007751E-2</v>
      </c>
      <c r="AW88" s="26">
        <v>3970219</v>
      </c>
      <c r="AX88" s="42">
        <f>AW88/AW$111*100</f>
        <v>1.0985641725266268E-2</v>
      </c>
      <c r="AY88" s="54">
        <v>5739187</v>
      </c>
      <c r="AZ88" s="35">
        <f>AY88/AY$111*100</f>
        <v>3.3479822901976063E-2</v>
      </c>
      <c r="BA88" s="26">
        <v>5982539</v>
      </c>
      <c r="BB88" s="42">
        <f>BA88/BA$111*100</f>
        <v>3.6546352582894043E-2</v>
      </c>
      <c r="BC88" s="26">
        <v>6205530</v>
      </c>
      <c r="BD88" s="70">
        <f>BC88/BC$111*100</f>
        <v>4.8869693038016415E-2</v>
      </c>
      <c r="BE88" s="54" t="s">
        <v>224</v>
      </c>
      <c r="BF88" s="28" t="s">
        <v>224</v>
      </c>
      <c r="BG88" s="26" t="s">
        <v>224</v>
      </c>
      <c r="BH88" s="28" t="s">
        <v>224</v>
      </c>
      <c r="BI88" s="26" t="s">
        <v>224</v>
      </c>
      <c r="BJ88" s="35" t="s">
        <v>224</v>
      </c>
      <c r="BK88" s="26" t="s">
        <v>224</v>
      </c>
      <c r="BL88" s="35" t="s">
        <v>224</v>
      </c>
      <c r="BM88" s="26" t="s">
        <v>224</v>
      </c>
      <c r="BN88" s="35" t="s">
        <v>224</v>
      </c>
      <c r="BO88" s="26" t="s">
        <v>224</v>
      </c>
      <c r="BP88" s="35" t="s">
        <v>224</v>
      </c>
      <c r="BQ88" s="26" t="s">
        <v>224</v>
      </c>
      <c r="BR88" s="35" t="s">
        <v>224</v>
      </c>
      <c r="BS88" s="43" t="s">
        <v>224</v>
      </c>
      <c r="BT88" s="35" t="s">
        <v>224</v>
      </c>
      <c r="BU88" s="43" t="s">
        <v>224</v>
      </c>
      <c r="BV88" s="35" t="s">
        <v>224</v>
      </c>
      <c r="BW88" s="26" t="s">
        <v>224</v>
      </c>
      <c r="BX88" s="35" t="s">
        <v>224</v>
      </c>
      <c r="BY88" s="26" t="s">
        <v>224</v>
      </c>
      <c r="BZ88" s="35" t="s">
        <v>224</v>
      </c>
      <c r="CA88" s="26" t="s">
        <v>224</v>
      </c>
      <c r="CB88" s="70" t="s">
        <v>224</v>
      </c>
    </row>
    <row r="89" spans="1:80" ht="18" x14ac:dyDescent="0.25">
      <c r="A89" s="7" t="s">
        <v>347</v>
      </c>
      <c r="B89" s="8" t="s">
        <v>510</v>
      </c>
      <c r="C89" s="8" t="s">
        <v>348</v>
      </c>
      <c r="D89" s="8" t="s">
        <v>349</v>
      </c>
      <c r="E89" s="12">
        <v>194</v>
      </c>
      <c r="F89" s="12" t="s">
        <v>304</v>
      </c>
      <c r="G89" s="12">
        <v>1456.087494841106</v>
      </c>
      <c r="H89" s="76" t="s">
        <v>566</v>
      </c>
      <c r="I89" s="81" t="s">
        <v>224</v>
      </c>
      <c r="J89" s="42" t="s">
        <v>224</v>
      </c>
      <c r="K89" s="54">
        <v>5291800</v>
      </c>
      <c r="L89" s="35">
        <f>K89/K$111*100</f>
        <v>2.6730064356915901E-2</v>
      </c>
      <c r="M89" s="26" t="s">
        <v>224</v>
      </c>
      <c r="N89" s="42" t="s">
        <v>224</v>
      </c>
      <c r="O89" s="54" t="s">
        <v>224</v>
      </c>
      <c r="P89" s="35" t="s">
        <v>224</v>
      </c>
      <c r="Q89" s="26" t="s">
        <v>224</v>
      </c>
      <c r="R89" s="42" t="s">
        <v>224</v>
      </c>
      <c r="S89" s="54">
        <v>4379541</v>
      </c>
      <c r="T89" s="35">
        <f>S89/S$111*100</f>
        <v>4.450587202894999E-2</v>
      </c>
      <c r="U89" s="26" t="s">
        <v>224</v>
      </c>
      <c r="V89" s="42" t="s">
        <v>224</v>
      </c>
      <c r="W89" s="54">
        <v>18616978</v>
      </c>
      <c r="X89" s="35">
        <f>W89/W$111*100</f>
        <v>9.6005286424382955E-2</v>
      </c>
      <c r="Y89" s="26">
        <v>30722455</v>
      </c>
      <c r="Z89" s="42">
        <f>Y89/Y$111*100</f>
        <v>0.11308520761732174</v>
      </c>
      <c r="AA89" s="54">
        <v>9966620</v>
      </c>
      <c r="AB89" s="35">
        <f>AA89/AA$111*100</f>
        <v>6.7985052474256985E-2</v>
      </c>
      <c r="AC89" s="26" t="s">
        <v>224</v>
      </c>
      <c r="AD89" s="42" t="s">
        <v>224</v>
      </c>
      <c r="AE89" s="26" t="s">
        <v>224</v>
      </c>
      <c r="AF89" s="70" t="s">
        <v>224</v>
      </c>
      <c r="AG89" s="54">
        <v>18746092</v>
      </c>
      <c r="AH89" s="73">
        <f>AG89/AG$111*100</f>
        <v>0.22207847489036087</v>
      </c>
      <c r="AI89" s="54">
        <v>14505334</v>
      </c>
      <c r="AJ89" s="65">
        <f>AI89/AI$111*100</f>
        <v>0.11985878879808839</v>
      </c>
      <c r="AK89" s="26">
        <v>34011460</v>
      </c>
      <c r="AL89" s="42">
        <f>AK89/AK$111*100</f>
        <v>0.20581939521426462</v>
      </c>
      <c r="AM89" s="54">
        <v>57562364</v>
      </c>
      <c r="AN89" s="35">
        <f>AM89/AM$111*100</f>
        <v>0.26512340101513016</v>
      </c>
      <c r="AO89" s="26">
        <v>54359111</v>
      </c>
      <c r="AP89" s="42">
        <f>AO89/AO$111*100</f>
        <v>0.25378454271023282</v>
      </c>
      <c r="AQ89" s="54">
        <v>33210524</v>
      </c>
      <c r="AR89" s="35">
        <f>AQ89/AQ$111*100</f>
        <v>0.25272936578541993</v>
      </c>
      <c r="AS89" s="26">
        <v>17044751</v>
      </c>
      <c r="AT89" s="42">
        <f>AS89/AS$111*100</f>
        <v>0.17321932764196232</v>
      </c>
      <c r="AU89" s="54">
        <v>33939244</v>
      </c>
      <c r="AV89" s="35">
        <f>AU89/AU$111*100</f>
        <v>0.25855184969001843</v>
      </c>
      <c r="AW89" s="26">
        <v>86104883</v>
      </c>
      <c r="AX89" s="42">
        <f>AW89/AW$111*100</f>
        <v>0.23825320352201482</v>
      </c>
      <c r="AY89" s="54">
        <v>21081065</v>
      </c>
      <c r="AZ89" s="35">
        <f>AY89/AY$111*100</f>
        <v>0.12297740477615489</v>
      </c>
      <c r="BA89" s="26">
        <v>25293294</v>
      </c>
      <c r="BB89" s="42">
        <f>BA89/BA$111*100</f>
        <v>0.15451259749527724</v>
      </c>
      <c r="BC89" s="26">
        <v>27472018</v>
      </c>
      <c r="BD89" s="70">
        <f>BC89/BC$111*100</f>
        <v>0.21634720753825401</v>
      </c>
      <c r="BE89" s="54" t="s">
        <v>224</v>
      </c>
      <c r="BF89" s="28" t="s">
        <v>224</v>
      </c>
      <c r="BG89" s="26" t="s">
        <v>224</v>
      </c>
      <c r="BH89" s="28" t="s">
        <v>224</v>
      </c>
      <c r="BI89" s="26" t="s">
        <v>224</v>
      </c>
      <c r="BJ89" s="35" t="s">
        <v>224</v>
      </c>
      <c r="BK89" s="26" t="s">
        <v>224</v>
      </c>
      <c r="BL89" s="35" t="s">
        <v>224</v>
      </c>
      <c r="BM89" s="26" t="s">
        <v>224</v>
      </c>
      <c r="BN89" s="35" t="s">
        <v>224</v>
      </c>
      <c r="BO89" s="26" t="s">
        <v>224</v>
      </c>
      <c r="BP89" s="35" t="s">
        <v>224</v>
      </c>
      <c r="BQ89" s="26" t="s">
        <v>224</v>
      </c>
      <c r="BR89" s="35" t="s">
        <v>224</v>
      </c>
      <c r="BS89" s="43" t="s">
        <v>224</v>
      </c>
      <c r="BT89" s="35" t="s">
        <v>224</v>
      </c>
      <c r="BU89" s="43" t="s">
        <v>224</v>
      </c>
      <c r="BV89" s="35" t="s">
        <v>224</v>
      </c>
      <c r="BW89" s="26" t="s">
        <v>224</v>
      </c>
      <c r="BX89" s="35" t="s">
        <v>224</v>
      </c>
      <c r="BY89" s="26" t="s">
        <v>224</v>
      </c>
      <c r="BZ89" s="35" t="s">
        <v>224</v>
      </c>
      <c r="CA89" s="26" t="s">
        <v>224</v>
      </c>
      <c r="CB89" s="70" t="s">
        <v>224</v>
      </c>
    </row>
    <row r="90" spans="1:80" ht="18" x14ac:dyDescent="0.25">
      <c r="A90" s="7" t="s">
        <v>285</v>
      </c>
      <c r="B90" s="8" t="s">
        <v>28</v>
      </c>
      <c r="C90" s="8" t="s">
        <v>286</v>
      </c>
      <c r="D90" s="8" t="s">
        <v>287</v>
      </c>
      <c r="E90" s="12">
        <v>204</v>
      </c>
      <c r="F90" s="12" t="s">
        <v>241</v>
      </c>
      <c r="G90" s="13">
        <v>1458</v>
      </c>
      <c r="H90" s="76" t="s">
        <v>567</v>
      </c>
      <c r="I90" s="81" t="s">
        <v>224</v>
      </c>
      <c r="J90" s="42" t="s">
        <v>224</v>
      </c>
      <c r="K90" s="54" t="s">
        <v>224</v>
      </c>
      <c r="L90" s="35" t="s">
        <v>224</v>
      </c>
      <c r="M90" s="26">
        <v>6690409</v>
      </c>
      <c r="N90" s="42">
        <f>M90/M$111*100</f>
        <v>2.3178451759479201E-2</v>
      </c>
      <c r="O90" s="54" t="s">
        <v>224</v>
      </c>
      <c r="P90" s="35" t="s">
        <v>224</v>
      </c>
      <c r="Q90" s="26">
        <v>3187320</v>
      </c>
      <c r="R90" s="42">
        <f>Q90/Q$111*100</f>
        <v>8.0874064987759967E-2</v>
      </c>
      <c r="S90" s="54">
        <v>3863064</v>
      </c>
      <c r="T90" s="35">
        <f>S90/S$111*100</f>
        <v>3.9257317610143089E-2</v>
      </c>
      <c r="U90" s="26" t="s">
        <v>224</v>
      </c>
      <c r="V90" s="42" t="s">
        <v>224</v>
      </c>
      <c r="W90" s="54" t="s">
        <v>224</v>
      </c>
      <c r="X90" s="35" t="s">
        <v>224</v>
      </c>
      <c r="Y90" s="26" t="s">
        <v>224</v>
      </c>
      <c r="Z90" s="42" t="s">
        <v>224</v>
      </c>
      <c r="AA90" s="54" t="s">
        <v>224</v>
      </c>
      <c r="AB90" s="35" t="s">
        <v>224</v>
      </c>
      <c r="AC90" s="26" t="s">
        <v>224</v>
      </c>
      <c r="AD90" s="42" t="s">
        <v>224</v>
      </c>
      <c r="AE90" s="26" t="s">
        <v>224</v>
      </c>
      <c r="AF90" s="70" t="s">
        <v>224</v>
      </c>
      <c r="AG90" s="54">
        <v>41807235</v>
      </c>
      <c r="AH90" s="73">
        <f>AG90/AG$111*100</f>
        <v>0.49527586806801738</v>
      </c>
      <c r="AI90" s="54">
        <v>60022401</v>
      </c>
      <c r="AJ90" s="65">
        <f>AI90/AI$111*100</f>
        <v>0.49597012275712982</v>
      </c>
      <c r="AK90" s="26">
        <v>78232006</v>
      </c>
      <c r="AL90" s="42">
        <f>AK90/AK$111*100</f>
        <v>0.47341878770622381</v>
      </c>
      <c r="AM90" s="54">
        <v>141609725</v>
      </c>
      <c r="AN90" s="35">
        <f>AM90/AM$111*100</f>
        <v>0.65223262736077525</v>
      </c>
      <c r="AO90" s="26">
        <v>151500970</v>
      </c>
      <c r="AP90" s="42">
        <f>AO90/AO$111*100</f>
        <v>0.70730745378832083</v>
      </c>
      <c r="AQ90" s="54">
        <v>68295741</v>
      </c>
      <c r="AR90" s="35">
        <f>AQ90/AQ$111*100</f>
        <v>0.51972499165551556</v>
      </c>
      <c r="AS90" s="26">
        <v>42389132</v>
      </c>
      <c r="AT90" s="42">
        <f>AS90/AS$111*100</f>
        <v>0.43078464122863341</v>
      </c>
      <c r="AU90" s="54">
        <v>101075903</v>
      </c>
      <c r="AV90" s="35">
        <f>AU90/AU$111*100</f>
        <v>0.77000423697531051</v>
      </c>
      <c r="AW90" s="26">
        <v>195821648</v>
      </c>
      <c r="AX90" s="42">
        <f>AW90/AW$111*100</f>
        <v>0.54184075663816123</v>
      </c>
      <c r="AY90" s="54">
        <v>77538213</v>
      </c>
      <c r="AZ90" s="35">
        <f>AY90/AY$111*100</f>
        <v>0.4523228881330576</v>
      </c>
      <c r="BA90" s="26">
        <v>82277449</v>
      </c>
      <c r="BB90" s="42">
        <f>BA90/BA$111*100</f>
        <v>0.50261948326205363</v>
      </c>
      <c r="BC90" s="26">
        <v>92847201</v>
      </c>
      <c r="BD90" s="70">
        <f>BC90/BC$111*100</f>
        <v>0.7311888287235756</v>
      </c>
      <c r="BE90" s="54" t="s">
        <v>224</v>
      </c>
      <c r="BF90" s="28" t="s">
        <v>224</v>
      </c>
      <c r="BG90" s="26" t="s">
        <v>224</v>
      </c>
      <c r="BH90" s="28" t="s">
        <v>224</v>
      </c>
      <c r="BI90" s="26" t="s">
        <v>224</v>
      </c>
      <c r="BJ90" s="35" t="s">
        <v>224</v>
      </c>
      <c r="BK90" s="26" t="s">
        <v>224</v>
      </c>
      <c r="BL90" s="35" t="s">
        <v>224</v>
      </c>
      <c r="BM90" s="26" t="s">
        <v>224</v>
      </c>
      <c r="BN90" s="35" t="s">
        <v>224</v>
      </c>
      <c r="BO90" s="26" t="s">
        <v>224</v>
      </c>
      <c r="BP90" s="35" t="s">
        <v>224</v>
      </c>
      <c r="BQ90" s="26" t="s">
        <v>224</v>
      </c>
      <c r="BR90" s="35" t="s">
        <v>224</v>
      </c>
      <c r="BS90" s="43" t="s">
        <v>224</v>
      </c>
      <c r="BT90" s="35" t="s">
        <v>224</v>
      </c>
      <c r="BU90" s="43" t="s">
        <v>224</v>
      </c>
      <c r="BV90" s="35" t="s">
        <v>224</v>
      </c>
      <c r="BW90" s="26" t="s">
        <v>224</v>
      </c>
      <c r="BX90" s="35" t="s">
        <v>224</v>
      </c>
      <c r="BY90" s="26" t="s">
        <v>224</v>
      </c>
      <c r="BZ90" s="35" t="s">
        <v>224</v>
      </c>
      <c r="CA90" s="26" t="s">
        <v>224</v>
      </c>
      <c r="CB90" s="70" t="s">
        <v>224</v>
      </c>
    </row>
    <row r="91" spans="1:80" ht="18" x14ac:dyDescent="0.25">
      <c r="A91" s="7" t="s">
        <v>140</v>
      </c>
      <c r="B91" s="8" t="s">
        <v>28</v>
      </c>
      <c r="C91" s="8" t="s">
        <v>141</v>
      </c>
      <c r="D91" s="8" t="s">
        <v>142</v>
      </c>
      <c r="E91" s="12">
        <v>204</v>
      </c>
      <c r="F91" s="12" t="s">
        <v>121</v>
      </c>
      <c r="G91" s="13">
        <v>1458</v>
      </c>
      <c r="H91" s="76" t="s">
        <v>218</v>
      </c>
      <c r="I91" s="81" t="s">
        <v>224</v>
      </c>
      <c r="J91" s="42" t="s">
        <v>224</v>
      </c>
      <c r="K91" s="54" t="s">
        <v>224</v>
      </c>
      <c r="L91" s="35" t="s">
        <v>224</v>
      </c>
      <c r="M91" s="26" t="s">
        <v>224</v>
      </c>
      <c r="N91" s="42" t="s">
        <v>224</v>
      </c>
      <c r="O91" s="54">
        <v>5497343</v>
      </c>
      <c r="P91" s="35">
        <f>O91/O$111*100</f>
        <v>0.14756497598350282</v>
      </c>
      <c r="Q91" s="26" t="s">
        <v>224</v>
      </c>
      <c r="R91" s="42" t="s">
        <v>224</v>
      </c>
      <c r="S91" s="54" t="s">
        <v>224</v>
      </c>
      <c r="T91" s="35" t="s">
        <v>224</v>
      </c>
      <c r="U91" s="26" t="s">
        <v>224</v>
      </c>
      <c r="V91" s="42" t="s">
        <v>224</v>
      </c>
      <c r="W91" s="54">
        <v>32487054</v>
      </c>
      <c r="X91" s="35">
        <f>W91/W$111*100</f>
        <v>0.16753142880409463</v>
      </c>
      <c r="Y91" s="26">
        <v>51426793</v>
      </c>
      <c r="Z91" s="42">
        <f>Y91/Y$111*100</f>
        <v>0.18929507955982122</v>
      </c>
      <c r="AA91" s="54">
        <v>25338465</v>
      </c>
      <c r="AB91" s="35">
        <f>AA91/AA$111*100</f>
        <v>0.17284062928476493</v>
      </c>
      <c r="AC91" s="26">
        <v>7676250</v>
      </c>
      <c r="AD91" s="42">
        <f>AC91/AC$111*100</f>
        <v>0.21809419006905215</v>
      </c>
      <c r="AE91" s="26">
        <v>6823465</v>
      </c>
      <c r="AF91" s="70">
        <f>AE91/AE$111*100</f>
        <v>0.22405924307165315</v>
      </c>
      <c r="AG91" s="54" t="s">
        <v>224</v>
      </c>
      <c r="AH91" s="73" t="s">
        <v>224</v>
      </c>
      <c r="AI91" s="54" t="s">
        <v>224</v>
      </c>
      <c r="AJ91" s="65" t="s">
        <v>224</v>
      </c>
      <c r="AK91" s="26" t="s">
        <v>224</v>
      </c>
      <c r="AL91" s="42" t="s">
        <v>224</v>
      </c>
      <c r="AM91" s="54" t="s">
        <v>224</v>
      </c>
      <c r="AN91" s="35" t="s">
        <v>224</v>
      </c>
      <c r="AO91" s="26" t="s">
        <v>224</v>
      </c>
      <c r="AP91" s="42" t="s">
        <v>224</v>
      </c>
      <c r="AQ91" s="54" t="s">
        <v>224</v>
      </c>
      <c r="AR91" s="35" t="s">
        <v>224</v>
      </c>
      <c r="AS91" s="26" t="s">
        <v>224</v>
      </c>
      <c r="AT91" s="42" t="s">
        <v>224</v>
      </c>
      <c r="AU91" s="54" t="s">
        <v>224</v>
      </c>
      <c r="AV91" s="35" t="s">
        <v>224</v>
      </c>
      <c r="AW91" s="26" t="s">
        <v>224</v>
      </c>
      <c r="AX91" s="42" t="s">
        <v>224</v>
      </c>
      <c r="AY91" s="54" t="s">
        <v>224</v>
      </c>
      <c r="AZ91" s="35" t="s">
        <v>224</v>
      </c>
      <c r="BA91" s="26" t="s">
        <v>224</v>
      </c>
      <c r="BB91" s="42" t="s">
        <v>224</v>
      </c>
      <c r="BC91" s="26" t="s">
        <v>224</v>
      </c>
      <c r="BD91" s="70" t="s">
        <v>224</v>
      </c>
      <c r="BE91" s="54" t="s">
        <v>224</v>
      </c>
      <c r="BF91" s="28" t="s">
        <v>224</v>
      </c>
      <c r="BG91" s="26">
        <v>7881157</v>
      </c>
      <c r="BH91" s="28">
        <f>BG91/BG$111*100</f>
        <v>0.19782451386918254</v>
      </c>
      <c r="BI91" s="26">
        <v>9505609</v>
      </c>
      <c r="BJ91" s="35">
        <f>BI91/BI$111*100</f>
        <v>0.24209354088967674</v>
      </c>
      <c r="BK91" s="26" t="s">
        <v>224</v>
      </c>
      <c r="BL91" s="35" t="s">
        <v>224</v>
      </c>
      <c r="BM91" s="26">
        <v>2025005</v>
      </c>
      <c r="BN91" s="35">
        <f>BM91/BM$111*100</f>
        <v>0.16530404416953642</v>
      </c>
      <c r="BO91" s="26">
        <v>4875800</v>
      </c>
      <c r="BP91" s="35">
        <f>BO91/BO$111*100</f>
        <v>0.21166276113391216</v>
      </c>
      <c r="BQ91" s="26" t="s">
        <v>224</v>
      </c>
      <c r="BR91" s="35" t="s">
        <v>224</v>
      </c>
      <c r="BS91" s="43" t="s">
        <v>224</v>
      </c>
      <c r="BT91" s="35" t="s">
        <v>224</v>
      </c>
      <c r="BU91" s="43">
        <v>21940549.333333299</v>
      </c>
      <c r="BV91" s="35">
        <f>BU91/BU$111*100</f>
        <v>0.26550246221076712</v>
      </c>
      <c r="BW91" s="26">
        <v>9437702</v>
      </c>
      <c r="BX91" s="35">
        <f>BW91/BW$111*100</f>
        <v>0.36337154898492141</v>
      </c>
      <c r="BY91" s="26">
        <v>7795781</v>
      </c>
      <c r="BZ91" s="35">
        <f>BY91/BY$111*100</f>
        <v>0.27569491996292406</v>
      </c>
      <c r="CA91" s="26">
        <v>7297376</v>
      </c>
      <c r="CB91" s="70">
        <f>CA91/CA$111*100</f>
        <v>0.27377365575606816</v>
      </c>
    </row>
    <row r="92" spans="1:80" ht="30" customHeight="1" x14ac:dyDescent="0.25">
      <c r="A92" s="7" t="s">
        <v>434</v>
      </c>
      <c r="B92" s="8" t="s">
        <v>28</v>
      </c>
      <c r="C92" s="8" t="s">
        <v>100</v>
      </c>
      <c r="D92" s="8" t="s">
        <v>89</v>
      </c>
      <c r="E92" s="12">
        <v>204</v>
      </c>
      <c r="F92" s="12" t="s">
        <v>363</v>
      </c>
      <c r="G92" s="12">
        <v>1468</v>
      </c>
      <c r="H92" s="76" t="s">
        <v>568</v>
      </c>
      <c r="I92" s="81" t="s">
        <v>224</v>
      </c>
      <c r="J92" s="42" t="s">
        <v>224</v>
      </c>
      <c r="K92" s="54" t="s">
        <v>224</v>
      </c>
      <c r="L92" s="35" t="s">
        <v>224</v>
      </c>
      <c r="M92" s="26" t="s">
        <v>224</v>
      </c>
      <c r="N92" s="42" t="s">
        <v>224</v>
      </c>
      <c r="O92" s="54" t="s">
        <v>224</v>
      </c>
      <c r="P92" s="35" t="s">
        <v>224</v>
      </c>
      <c r="Q92" s="26" t="s">
        <v>224</v>
      </c>
      <c r="R92" s="42" t="s">
        <v>224</v>
      </c>
      <c r="S92" s="54" t="s">
        <v>224</v>
      </c>
      <c r="T92" s="35" t="s">
        <v>224</v>
      </c>
      <c r="U92" s="26" t="s">
        <v>224</v>
      </c>
      <c r="V92" s="42" t="s">
        <v>224</v>
      </c>
      <c r="W92" s="54" t="s">
        <v>224</v>
      </c>
      <c r="X92" s="35" t="s">
        <v>224</v>
      </c>
      <c r="Y92" s="26" t="s">
        <v>224</v>
      </c>
      <c r="Z92" s="42" t="s">
        <v>224</v>
      </c>
      <c r="AA92" s="54" t="s">
        <v>224</v>
      </c>
      <c r="AB92" s="35" t="s">
        <v>224</v>
      </c>
      <c r="AC92" s="26" t="s">
        <v>224</v>
      </c>
      <c r="AD92" s="42" t="s">
        <v>224</v>
      </c>
      <c r="AE92" s="26" t="s">
        <v>224</v>
      </c>
      <c r="AF92" s="70" t="s">
        <v>224</v>
      </c>
      <c r="AG92" s="54" t="s">
        <v>224</v>
      </c>
      <c r="AH92" s="73" t="s">
        <v>224</v>
      </c>
      <c r="AI92" s="54" t="s">
        <v>224</v>
      </c>
      <c r="AJ92" s="65" t="s">
        <v>224</v>
      </c>
      <c r="AK92" s="26">
        <v>30316761</v>
      </c>
      <c r="AL92" s="42">
        <f>AK92/AK$111*100</f>
        <v>0.18346102795573624</v>
      </c>
      <c r="AM92" s="54">
        <v>28363382</v>
      </c>
      <c r="AN92" s="35">
        <f>AM92/AM$111*100</f>
        <v>0.13063737792512004</v>
      </c>
      <c r="AO92" s="26">
        <v>31730890</v>
      </c>
      <c r="AP92" s="42">
        <f>AO92/AO$111*100</f>
        <v>0.14814093277645213</v>
      </c>
      <c r="AQ92" s="54">
        <v>20020538</v>
      </c>
      <c r="AR92" s="35">
        <f>AQ92/AQ$111*100</f>
        <v>0.15235465334491258</v>
      </c>
      <c r="AS92" s="26">
        <v>4006892</v>
      </c>
      <c r="AT92" s="42">
        <f>AS92/AS$111*100</f>
        <v>4.0720520832129362E-2</v>
      </c>
      <c r="AU92" s="54">
        <v>22756192</v>
      </c>
      <c r="AV92" s="35">
        <f>AU92/AU$111*100</f>
        <v>0.17335847355648817</v>
      </c>
      <c r="AW92" s="26" t="s">
        <v>224</v>
      </c>
      <c r="AX92" s="42" t="s">
        <v>224</v>
      </c>
      <c r="AY92" s="54">
        <v>18650599</v>
      </c>
      <c r="AZ92" s="35">
        <f>AY92/AY$111*100</f>
        <v>0.1087991646788599</v>
      </c>
      <c r="BA92" s="26" t="s">
        <v>224</v>
      </c>
      <c r="BB92" s="42" t="s">
        <v>224</v>
      </c>
      <c r="BC92" s="26" t="s">
        <v>224</v>
      </c>
      <c r="BD92" s="70" t="s">
        <v>224</v>
      </c>
      <c r="BE92" s="54" t="s">
        <v>224</v>
      </c>
      <c r="BF92" s="28" t="s">
        <v>224</v>
      </c>
      <c r="BG92" s="26" t="s">
        <v>224</v>
      </c>
      <c r="BH92" s="28" t="s">
        <v>224</v>
      </c>
      <c r="BI92" s="26" t="s">
        <v>224</v>
      </c>
      <c r="BJ92" s="35" t="s">
        <v>224</v>
      </c>
      <c r="BK92" s="26" t="s">
        <v>224</v>
      </c>
      <c r="BL92" s="35" t="s">
        <v>224</v>
      </c>
      <c r="BM92" s="26" t="s">
        <v>224</v>
      </c>
      <c r="BN92" s="35" t="s">
        <v>224</v>
      </c>
      <c r="BO92" s="26" t="s">
        <v>224</v>
      </c>
      <c r="BP92" s="35" t="s">
        <v>224</v>
      </c>
      <c r="BQ92" s="26" t="s">
        <v>224</v>
      </c>
      <c r="BR92" s="35" t="s">
        <v>224</v>
      </c>
      <c r="BS92" s="43" t="s">
        <v>224</v>
      </c>
      <c r="BT92" s="35" t="s">
        <v>224</v>
      </c>
      <c r="BU92" s="43" t="s">
        <v>224</v>
      </c>
      <c r="BV92" s="35" t="s">
        <v>224</v>
      </c>
      <c r="BW92" s="26" t="s">
        <v>224</v>
      </c>
      <c r="BX92" s="35" t="s">
        <v>224</v>
      </c>
      <c r="BY92" s="26" t="s">
        <v>224</v>
      </c>
      <c r="BZ92" s="35" t="s">
        <v>224</v>
      </c>
      <c r="CA92" s="26" t="s">
        <v>224</v>
      </c>
      <c r="CB92" s="70" t="s">
        <v>224</v>
      </c>
    </row>
    <row r="93" spans="1:80" ht="18" x14ac:dyDescent="0.25">
      <c r="A93" s="7" t="s">
        <v>143</v>
      </c>
      <c r="B93" s="8" t="s">
        <v>28</v>
      </c>
      <c r="C93" s="8" t="s">
        <v>144</v>
      </c>
      <c r="D93" s="8" t="s">
        <v>145</v>
      </c>
      <c r="E93" s="12">
        <v>204</v>
      </c>
      <c r="F93" s="12" t="s">
        <v>122</v>
      </c>
      <c r="G93" s="13">
        <v>1482</v>
      </c>
      <c r="H93" s="76" t="s">
        <v>219</v>
      </c>
      <c r="I93" s="81" t="s">
        <v>224</v>
      </c>
      <c r="J93" s="42" t="s">
        <v>224</v>
      </c>
      <c r="K93" s="54" t="s">
        <v>224</v>
      </c>
      <c r="L93" s="35" t="s">
        <v>224</v>
      </c>
      <c r="M93" s="26" t="s">
        <v>224</v>
      </c>
      <c r="N93" s="42" t="s">
        <v>224</v>
      </c>
      <c r="O93" s="54" t="s">
        <v>224</v>
      </c>
      <c r="P93" s="35" t="s">
        <v>224</v>
      </c>
      <c r="Q93" s="26" t="s">
        <v>224</v>
      </c>
      <c r="R93" s="42" t="s">
        <v>224</v>
      </c>
      <c r="S93" s="54" t="s">
        <v>224</v>
      </c>
      <c r="T93" s="35" t="s">
        <v>224</v>
      </c>
      <c r="U93" s="26" t="s">
        <v>224</v>
      </c>
      <c r="V93" s="42" t="s">
        <v>224</v>
      </c>
      <c r="W93" s="54" t="s">
        <v>224</v>
      </c>
      <c r="X93" s="35" t="s">
        <v>224</v>
      </c>
      <c r="Y93" s="26" t="s">
        <v>224</v>
      </c>
      <c r="Z93" s="42" t="s">
        <v>224</v>
      </c>
      <c r="AA93" s="54" t="s">
        <v>224</v>
      </c>
      <c r="AB93" s="35" t="s">
        <v>224</v>
      </c>
      <c r="AC93" s="26" t="s">
        <v>224</v>
      </c>
      <c r="AD93" s="42" t="s">
        <v>224</v>
      </c>
      <c r="AE93" s="26" t="s">
        <v>224</v>
      </c>
      <c r="AF93" s="70" t="s">
        <v>224</v>
      </c>
      <c r="AG93" s="54" t="s">
        <v>224</v>
      </c>
      <c r="AH93" s="73" t="s">
        <v>224</v>
      </c>
      <c r="AI93" s="54" t="s">
        <v>224</v>
      </c>
      <c r="AJ93" s="65" t="s">
        <v>224</v>
      </c>
      <c r="AK93" s="26" t="s">
        <v>224</v>
      </c>
      <c r="AL93" s="42" t="s">
        <v>224</v>
      </c>
      <c r="AM93" s="54" t="s">
        <v>224</v>
      </c>
      <c r="AN93" s="35" t="s">
        <v>224</v>
      </c>
      <c r="AO93" s="26">
        <v>36258863</v>
      </c>
      <c r="AP93" s="42">
        <f>AO93/AO$111*100</f>
        <v>0.16928052715299152</v>
      </c>
      <c r="AQ93" s="54">
        <v>19486773</v>
      </c>
      <c r="AR93" s="35">
        <f>AQ93/AQ$111*100</f>
        <v>0.14829274544100673</v>
      </c>
      <c r="AS93" s="26" t="s">
        <v>224</v>
      </c>
      <c r="AT93" s="42" t="s">
        <v>224</v>
      </c>
      <c r="AU93" s="54" t="s">
        <v>224</v>
      </c>
      <c r="AV93" s="35" t="s">
        <v>224</v>
      </c>
      <c r="AW93" s="26">
        <v>9649160</v>
      </c>
      <c r="AX93" s="42">
        <f>AW93/AW$111*100</f>
        <v>2.6699336915613534E-2</v>
      </c>
      <c r="AY93" s="54" t="s">
        <v>224</v>
      </c>
      <c r="AZ93" s="35" t="s">
        <v>224</v>
      </c>
      <c r="BA93" s="26" t="s">
        <v>224</v>
      </c>
      <c r="BB93" s="42" t="s">
        <v>224</v>
      </c>
      <c r="BC93" s="26">
        <v>12808729</v>
      </c>
      <c r="BD93" s="70">
        <f>BC93/BC$111*100</f>
        <v>0.10087110278044564</v>
      </c>
      <c r="BE93" s="54" t="s">
        <v>224</v>
      </c>
      <c r="BF93" s="28" t="s">
        <v>224</v>
      </c>
      <c r="BG93" s="26">
        <v>4989406</v>
      </c>
      <c r="BH93" s="28">
        <f>BG93/BG$111*100</f>
        <v>0.12523882171691067</v>
      </c>
      <c r="BI93" s="26">
        <v>8640857</v>
      </c>
      <c r="BJ93" s="35">
        <f>BI93/BI$111*100</f>
        <v>0.22006961021133412</v>
      </c>
      <c r="BK93" s="26" t="s">
        <v>224</v>
      </c>
      <c r="BL93" s="35" t="s">
        <v>224</v>
      </c>
      <c r="BM93" s="26" t="s">
        <v>224</v>
      </c>
      <c r="BN93" s="35" t="s">
        <v>224</v>
      </c>
      <c r="BO93" s="26" t="s">
        <v>224</v>
      </c>
      <c r="BP93" s="35" t="s">
        <v>224</v>
      </c>
      <c r="BQ93" s="26" t="s">
        <v>224</v>
      </c>
      <c r="BR93" s="35" t="s">
        <v>224</v>
      </c>
      <c r="BS93" s="43" t="s">
        <v>224</v>
      </c>
      <c r="BT93" s="35" t="s">
        <v>224</v>
      </c>
      <c r="BU93" s="43">
        <v>3216386.6666666665</v>
      </c>
      <c r="BV93" s="35">
        <f>BU93/BU$111*100</f>
        <v>3.8921476689031689E-2</v>
      </c>
      <c r="BW93" s="26">
        <v>6702743</v>
      </c>
      <c r="BX93" s="35">
        <f>BW93/BW$111*100</f>
        <v>0.25806982529834477</v>
      </c>
      <c r="BY93" s="26" t="s">
        <v>224</v>
      </c>
      <c r="BZ93" s="35" t="s">
        <v>224</v>
      </c>
      <c r="CA93" s="26" t="s">
        <v>224</v>
      </c>
      <c r="CB93" s="70" t="s">
        <v>224</v>
      </c>
    </row>
    <row r="94" spans="1:80" ht="18" x14ac:dyDescent="0.25">
      <c r="A94" s="7" t="s">
        <v>350</v>
      </c>
      <c r="B94" s="8" t="s">
        <v>28</v>
      </c>
      <c r="C94" s="8" t="s">
        <v>351</v>
      </c>
      <c r="D94" s="8" t="s">
        <v>352</v>
      </c>
      <c r="E94" s="12">
        <v>204</v>
      </c>
      <c r="F94" s="12" t="s">
        <v>305</v>
      </c>
      <c r="G94" s="12">
        <v>1483</v>
      </c>
      <c r="H94" s="76" t="s">
        <v>569</v>
      </c>
      <c r="I94" s="81" t="s">
        <v>224</v>
      </c>
      <c r="J94" s="42" t="s">
        <v>224</v>
      </c>
      <c r="K94" s="54" t="s">
        <v>224</v>
      </c>
      <c r="L94" s="35" t="s">
        <v>224</v>
      </c>
      <c r="M94" s="26" t="s">
        <v>224</v>
      </c>
      <c r="N94" s="42" t="s">
        <v>224</v>
      </c>
      <c r="O94" s="54" t="s">
        <v>224</v>
      </c>
      <c r="P94" s="35" t="s">
        <v>224</v>
      </c>
      <c r="Q94" s="26" t="s">
        <v>224</v>
      </c>
      <c r="R94" s="42" t="s">
        <v>224</v>
      </c>
      <c r="S94" s="54">
        <v>15739581</v>
      </c>
      <c r="T94" s="35">
        <f>S94/S$111*100</f>
        <v>0.15994913114760034</v>
      </c>
      <c r="U94" s="26" t="s">
        <v>224</v>
      </c>
      <c r="V94" s="42" t="s">
        <v>224</v>
      </c>
      <c r="W94" s="54">
        <v>19448617</v>
      </c>
      <c r="X94" s="35">
        <f>W94/W$111*100</f>
        <v>0.10029393844925441</v>
      </c>
      <c r="Y94" s="26" t="s">
        <v>224</v>
      </c>
      <c r="Z94" s="42" t="s">
        <v>224</v>
      </c>
      <c r="AA94" s="54" t="s">
        <v>224</v>
      </c>
      <c r="AB94" s="35" t="s">
        <v>224</v>
      </c>
      <c r="AC94" s="26">
        <v>4066820</v>
      </c>
      <c r="AD94" s="42">
        <f>AC94/AC$111*100</f>
        <v>0.11554467533712719</v>
      </c>
      <c r="AE94" s="26" t="s">
        <v>224</v>
      </c>
      <c r="AF94" s="70" t="s">
        <v>224</v>
      </c>
      <c r="AG94" s="54" t="s">
        <v>224</v>
      </c>
      <c r="AH94" s="73" t="s">
        <v>224</v>
      </c>
      <c r="AI94" s="54">
        <v>21444349</v>
      </c>
      <c r="AJ94" s="65">
        <f>AI94/AI$111*100</f>
        <v>0.17719645047149538</v>
      </c>
      <c r="AK94" s="26">
        <v>36696753</v>
      </c>
      <c r="AL94" s="42">
        <f>AK94/AK$111*100</f>
        <v>0.22206937040595293</v>
      </c>
      <c r="AM94" s="54">
        <v>51980501</v>
      </c>
      <c r="AN94" s="35">
        <f>AM94/AM$111*100</f>
        <v>0.23941419799211819</v>
      </c>
      <c r="AO94" s="26" t="s">
        <v>224</v>
      </c>
      <c r="AP94" s="42" t="s">
        <v>224</v>
      </c>
      <c r="AQ94" s="54" t="s">
        <v>224</v>
      </c>
      <c r="AR94" s="35" t="s">
        <v>224</v>
      </c>
      <c r="AS94" s="26" t="s">
        <v>224</v>
      </c>
      <c r="AT94" s="42" t="s">
        <v>224</v>
      </c>
      <c r="AU94" s="54">
        <v>21513181</v>
      </c>
      <c r="AV94" s="35">
        <f>AU94/AU$111*100</f>
        <v>0.16388911727869249</v>
      </c>
      <c r="AW94" s="26" t="s">
        <v>224</v>
      </c>
      <c r="AX94" s="42" t="s">
        <v>224</v>
      </c>
      <c r="AY94" s="54">
        <v>28628390</v>
      </c>
      <c r="AZ94" s="35">
        <f>AY94/AY$111*100</f>
        <v>0.16700508750955537</v>
      </c>
      <c r="BA94" s="26">
        <v>24935314</v>
      </c>
      <c r="BB94" s="42">
        <f>BA94/BA$111*100</f>
        <v>0.15232575620638228</v>
      </c>
      <c r="BC94" s="26" t="s">
        <v>224</v>
      </c>
      <c r="BD94" s="70" t="s">
        <v>224</v>
      </c>
      <c r="BE94" s="54" t="s">
        <v>224</v>
      </c>
      <c r="BF94" s="28" t="s">
        <v>224</v>
      </c>
      <c r="BG94" s="26" t="s">
        <v>224</v>
      </c>
      <c r="BH94" s="28" t="s">
        <v>224</v>
      </c>
      <c r="BI94" s="26" t="s">
        <v>224</v>
      </c>
      <c r="BJ94" s="35" t="s">
        <v>224</v>
      </c>
      <c r="BK94" s="26" t="s">
        <v>224</v>
      </c>
      <c r="BL94" s="35" t="s">
        <v>224</v>
      </c>
      <c r="BM94" s="26" t="s">
        <v>224</v>
      </c>
      <c r="BN94" s="35" t="s">
        <v>224</v>
      </c>
      <c r="BO94" s="26" t="s">
        <v>224</v>
      </c>
      <c r="BP94" s="35" t="s">
        <v>224</v>
      </c>
      <c r="BQ94" s="26" t="s">
        <v>224</v>
      </c>
      <c r="BR94" s="35" t="s">
        <v>224</v>
      </c>
      <c r="BS94" s="43" t="s">
        <v>224</v>
      </c>
      <c r="BT94" s="35" t="s">
        <v>224</v>
      </c>
      <c r="BU94" s="43" t="s">
        <v>224</v>
      </c>
      <c r="BV94" s="35" t="s">
        <v>224</v>
      </c>
      <c r="BW94" s="26" t="s">
        <v>224</v>
      </c>
      <c r="BX94" s="35" t="s">
        <v>224</v>
      </c>
      <c r="BY94" s="26" t="s">
        <v>224</v>
      </c>
      <c r="BZ94" s="35" t="s">
        <v>224</v>
      </c>
      <c r="CA94" s="26" t="s">
        <v>224</v>
      </c>
      <c r="CB94" s="70" t="s">
        <v>224</v>
      </c>
    </row>
    <row r="95" spans="1:80" ht="18" x14ac:dyDescent="0.25">
      <c r="A95" s="7" t="s">
        <v>29</v>
      </c>
      <c r="B95" s="8" t="s">
        <v>28</v>
      </c>
      <c r="C95" s="8" t="s">
        <v>30</v>
      </c>
      <c r="D95" s="8" t="s">
        <v>89</v>
      </c>
      <c r="E95" s="12">
        <v>204</v>
      </c>
      <c r="F95" s="12" t="s">
        <v>53</v>
      </c>
      <c r="G95" s="13">
        <v>1487</v>
      </c>
      <c r="H95" s="76" t="s">
        <v>112</v>
      </c>
      <c r="I95" s="81" t="s">
        <v>224</v>
      </c>
      <c r="J95" s="42" t="s">
        <v>224</v>
      </c>
      <c r="K95" s="54">
        <v>7000098</v>
      </c>
      <c r="L95" s="35">
        <f>K95/K$111*100</f>
        <v>3.5359059307743732E-2</v>
      </c>
      <c r="M95" s="26">
        <v>11858522</v>
      </c>
      <c r="N95" s="42">
        <f>M95/M$111*100</f>
        <v>4.1083016018261788E-2</v>
      </c>
      <c r="O95" s="54" t="s">
        <v>224</v>
      </c>
      <c r="P95" s="35" t="s">
        <v>224</v>
      </c>
      <c r="Q95" s="26" t="s">
        <v>224</v>
      </c>
      <c r="R95" s="42" t="s">
        <v>224</v>
      </c>
      <c r="S95" s="54">
        <v>6383761</v>
      </c>
      <c r="T95" s="35">
        <f>S95/S$111*100</f>
        <v>6.4873202495284735E-2</v>
      </c>
      <c r="U95" s="26" t="s">
        <v>224</v>
      </c>
      <c r="V95" s="42" t="s">
        <v>224</v>
      </c>
      <c r="W95" s="54">
        <v>39316445</v>
      </c>
      <c r="X95" s="35">
        <f>W95/W$111*100</f>
        <v>0.20274969242663871</v>
      </c>
      <c r="Y95" s="26">
        <v>60245737</v>
      </c>
      <c r="Z95" s="42">
        <f>Y95/Y$111*100</f>
        <v>0.22175642137659771</v>
      </c>
      <c r="AA95" s="54">
        <v>13705828</v>
      </c>
      <c r="AB95" s="35">
        <f>AA95/AA$111*100</f>
        <v>9.3491217261533061E-2</v>
      </c>
      <c r="AC95" s="26">
        <v>4744329</v>
      </c>
      <c r="AD95" s="42">
        <f>AC95/AC$111*100</f>
        <v>0.13479375875930513</v>
      </c>
      <c r="AE95" s="26" t="s">
        <v>224</v>
      </c>
      <c r="AF95" s="70" t="s">
        <v>224</v>
      </c>
      <c r="AG95" s="54">
        <v>84131950</v>
      </c>
      <c r="AH95" s="73">
        <f>AG95/AG$111*100</f>
        <v>0.99668214289954926</v>
      </c>
      <c r="AI95" s="54">
        <v>162280359</v>
      </c>
      <c r="AJ95" s="65">
        <f>AI95/AI$111*100</f>
        <v>1.3409361877126693</v>
      </c>
      <c r="AK95" s="26">
        <v>286446657</v>
      </c>
      <c r="AL95" s="42">
        <f>AK95/AK$111*100</f>
        <v>1.7334239019697451</v>
      </c>
      <c r="AM95" s="54">
        <v>257393138</v>
      </c>
      <c r="AN95" s="35">
        <f>AM95/AM$111*100</f>
        <v>1.1855132312584791</v>
      </c>
      <c r="AO95" s="26">
        <v>321965310</v>
      </c>
      <c r="AP95" s="42">
        <f>AO95/AO$111*100</f>
        <v>1.5031485516182992</v>
      </c>
      <c r="AQ95" s="54">
        <v>192283473</v>
      </c>
      <c r="AR95" s="35">
        <f>AQ95/AQ$111*100</f>
        <v>1.4632614704395486</v>
      </c>
      <c r="AS95" s="26">
        <v>127845094</v>
      </c>
      <c r="AT95" s="42">
        <f>AS95/AS$111*100</f>
        <v>1.2992411109439777</v>
      </c>
      <c r="AU95" s="54">
        <v>193999739</v>
      </c>
      <c r="AV95" s="35">
        <f>AU95/AU$111*100</f>
        <v>1.4779053816823617</v>
      </c>
      <c r="AW95" s="26">
        <v>441903394</v>
      </c>
      <c r="AX95" s="42">
        <f>AW95/AW$111*100</f>
        <v>1.2227517836328874</v>
      </c>
      <c r="AY95" s="54">
        <v>168498871</v>
      </c>
      <c r="AZ95" s="35">
        <f>AY95/AY$111*100</f>
        <v>0.98294625358311383</v>
      </c>
      <c r="BA95" s="26">
        <v>216654767</v>
      </c>
      <c r="BB95" s="42">
        <f>BA95/BA$111*100</f>
        <v>1.3235085477164055</v>
      </c>
      <c r="BC95" s="26">
        <v>111862494</v>
      </c>
      <c r="BD95" s="70">
        <f>BC95/BC$111*100</f>
        <v>0.88093776748270536</v>
      </c>
      <c r="BE95" s="54">
        <v>6332803</v>
      </c>
      <c r="BF95" s="28">
        <f>BE95/BE$111*100</f>
        <v>0.5853496790699525</v>
      </c>
      <c r="BG95" s="26">
        <v>17596984</v>
      </c>
      <c r="BH95" s="28">
        <f>BG95/BG$111*100</f>
        <v>0.44170098443208061</v>
      </c>
      <c r="BI95" s="26">
        <v>27655614</v>
      </c>
      <c r="BJ95" s="35">
        <f>BI95/BI$111*100</f>
        <v>0.70434682498913181</v>
      </c>
      <c r="BK95" s="26">
        <v>11798942</v>
      </c>
      <c r="BL95" s="35">
        <f>BK95/BK$111*100</f>
        <v>0.60319995216256805</v>
      </c>
      <c r="BM95" s="26">
        <v>7547268</v>
      </c>
      <c r="BN95" s="35">
        <f>BM95/BM$111*100</f>
        <v>0.61609424314079664</v>
      </c>
      <c r="BO95" s="26">
        <v>7877409</v>
      </c>
      <c r="BP95" s="35">
        <f>BO95/BO$111*100</f>
        <v>0.34196524457958283</v>
      </c>
      <c r="BQ95" s="26">
        <v>5911794</v>
      </c>
      <c r="BR95" s="35">
        <f>BQ95/BQ$111*100</f>
        <v>0.64475166075143842</v>
      </c>
      <c r="BS95" s="43">
        <v>17589803.75</v>
      </c>
      <c r="BT95" s="35">
        <f>BS95/BS$111*100</f>
        <v>0.25444903760989945</v>
      </c>
      <c r="BU95" s="43">
        <v>23967798</v>
      </c>
      <c r="BV95" s="35">
        <f>BU95/BU$111*100</f>
        <v>0.29003418675130904</v>
      </c>
      <c r="BW95" s="26">
        <v>8643895</v>
      </c>
      <c r="BX95" s="35">
        <f>BW95/BW$111*100</f>
        <v>0.33280829543177115</v>
      </c>
      <c r="BY95" s="26">
        <v>8108219</v>
      </c>
      <c r="BZ95" s="35">
        <f>BY95/BY$111*100</f>
        <v>0.28674417460506652</v>
      </c>
      <c r="CA95" s="26">
        <v>5313191</v>
      </c>
      <c r="CB95" s="70">
        <f>CA95/CA$111*100</f>
        <v>0.19933353081987823</v>
      </c>
    </row>
    <row r="96" spans="1:80" ht="18" x14ac:dyDescent="0.25">
      <c r="A96" s="7" t="s">
        <v>481</v>
      </c>
      <c r="B96" s="8" t="s">
        <v>511</v>
      </c>
      <c r="C96" s="8" t="s">
        <v>482</v>
      </c>
      <c r="D96" s="8" t="s">
        <v>483</v>
      </c>
      <c r="E96" s="12">
        <v>192</v>
      </c>
      <c r="F96" s="12" t="s">
        <v>364</v>
      </c>
      <c r="G96" s="12">
        <v>1490</v>
      </c>
      <c r="H96" s="76" t="s">
        <v>570</v>
      </c>
      <c r="I96" s="81" t="s">
        <v>224</v>
      </c>
      <c r="J96" s="42" t="s">
        <v>224</v>
      </c>
      <c r="K96" s="54" t="s">
        <v>224</v>
      </c>
      <c r="L96" s="35" t="s">
        <v>224</v>
      </c>
      <c r="M96" s="26" t="s">
        <v>224</v>
      </c>
      <c r="N96" s="42" t="s">
        <v>224</v>
      </c>
      <c r="O96" s="54" t="s">
        <v>224</v>
      </c>
      <c r="P96" s="35" t="s">
        <v>224</v>
      </c>
      <c r="Q96" s="26" t="s">
        <v>224</v>
      </c>
      <c r="R96" s="42" t="s">
        <v>224</v>
      </c>
      <c r="S96" s="54" t="s">
        <v>224</v>
      </c>
      <c r="T96" s="35" t="s">
        <v>224</v>
      </c>
      <c r="U96" s="26" t="s">
        <v>224</v>
      </c>
      <c r="V96" s="42" t="s">
        <v>224</v>
      </c>
      <c r="W96" s="54" t="s">
        <v>224</v>
      </c>
      <c r="X96" s="35" t="s">
        <v>224</v>
      </c>
      <c r="Y96" s="26" t="s">
        <v>224</v>
      </c>
      <c r="Z96" s="42" t="s">
        <v>224</v>
      </c>
      <c r="AA96" s="54" t="s">
        <v>224</v>
      </c>
      <c r="AB96" s="35" t="s">
        <v>224</v>
      </c>
      <c r="AC96" s="26" t="s">
        <v>224</v>
      </c>
      <c r="AD96" s="42" t="s">
        <v>224</v>
      </c>
      <c r="AE96" s="26" t="s">
        <v>224</v>
      </c>
      <c r="AF96" s="70" t="s">
        <v>224</v>
      </c>
      <c r="AG96" s="54" t="s">
        <v>224</v>
      </c>
      <c r="AH96" s="73" t="s">
        <v>224</v>
      </c>
      <c r="AI96" s="54" t="s">
        <v>224</v>
      </c>
      <c r="AJ96" s="65" t="s">
        <v>224</v>
      </c>
      <c r="AK96" s="26">
        <v>18423348</v>
      </c>
      <c r="AL96" s="42">
        <f>AK96/AK$111*100</f>
        <v>0.11148837313017237</v>
      </c>
      <c r="AM96" s="54" t="s">
        <v>224</v>
      </c>
      <c r="AN96" s="35" t="s">
        <v>224</v>
      </c>
      <c r="AO96" s="26" t="s">
        <v>224</v>
      </c>
      <c r="AP96" s="42" t="s">
        <v>224</v>
      </c>
      <c r="AQ96" s="54" t="s">
        <v>224</v>
      </c>
      <c r="AR96" s="35" t="s">
        <v>224</v>
      </c>
      <c r="AS96" s="26" t="s">
        <v>224</v>
      </c>
      <c r="AT96" s="42" t="s">
        <v>224</v>
      </c>
      <c r="AU96" s="54">
        <v>18246398</v>
      </c>
      <c r="AV96" s="35">
        <f>AU96/AU$111*100</f>
        <v>0.13900250556789812</v>
      </c>
      <c r="AW96" s="26" t="s">
        <v>224</v>
      </c>
      <c r="AX96" s="42" t="s">
        <v>224</v>
      </c>
      <c r="AY96" s="54" t="s">
        <v>224</v>
      </c>
      <c r="AZ96" s="35" t="s">
        <v>224</v>
      </c>
      <c r="BA96" s="26" t="s">
        <v>224</v>
      </c>
      <c r="BB96" s="42" t="s">
        <v>224</v>
      </c>
      <c r="BC96" s="26">
        <v>16295766</v>
      </c>
      <c r="BD96" s="70">
        <f>BC96/BC$111*100</f>
        <v>0.12833216215848517</v>
      </c>
      <c r="BE96" s="54" t="s">
        <v>224</v>
      </c>
      <c r="BF96" s="28" t="s">
        <v>224</v>
      </c>
      <c r="BG96" s="26" t="s">
        <v>224</v>
      </c>
      <c r="BH96" s="28" t="s">
        <v>224</v>
      </c>
      <c r="BI96" s="26" t="s">
        <v>224</v>
      </c>
      <c r="BJ96" s="35" t="s">
        <v>224</v>
      </c>
      <c r="BK96" s="26" t="s">
        <v>224</v>
      </c>
      <c r="BL96" s="35" t="s">
        <v>224</v>
      </c>
      <c r="BM96" s="26" t="s">
        <v>224</v>
      </c>
      <c r="BN96" s="35" t="s">
        <v>224</v>
      </c>
      <c r="BO96" s="26" t="s">
        <v>224</v>
      </c>
      <c r="BP96" s="35" t="s">
        <v>224</v>
      </c>
      <c r="BQ96" s="26" t="s">
        <v>224</v>
      </c>
      <c r="BR96" s="35" t="s">
        <v>224</v>
      </c>
      <c r="BS96" s="43" t="s">
        <v>224</v>
      </c>
      <c r="BT96" s="35" t="s">
        <v>224</v>
      </c>
      <c r="BU96" s="43" t="s">
        <v>224</v>
      </c>
      <c r="BV96" s="35" t="s">
        <v>224</v>
      </c>
      <c r="BW96" s="26" t="s">
        <v>224</v>
      </c>
      <c r="BX96" s="35" t="s">
        <v>224</v>
      </c>
      <c r="BY96" s="26" t="s">
        <v>224</v>
      </c>
      <c r="BZ96" s="35" t="s">
        <v>224</v>
      </c>
      <c r="CA96" s="26" t="s">
        <v>224</v>
      </c>
      <c r="CB96" s="70" t="s">
        <v>224</v>
      </c>
    </row>
    <row r="97" spans="1:83" ht="18" x14ac:dyDescent="0.25">
      <c r="A97" s="7" t="s">
        <v>146</v>
      </c>
      <c r="B97" s="8" t="s">
        <v>28</v>
      </c>
      <c r="C97" s="8" t="s">
        <v>147</v>
      </c>
      <c r="D97" s="8" t="s">
        <v>148</v>
      </c>
      <c r="E97" s="12">
        <v>204</v>
      </c>
      <c r="F97" s="12" t="s">
        <v>123</v>
      </c>
      <c r="G97" s="13">
        <v>1492</v>
      </c>
      <c r="H97" s="76" t="s">
        <v>220</v>
      </c>
      <c r="I97" s="81" t="s">
        <v>224</v>
      </c>
      <c r="J97" s="42" t="s">
        <v>224</v>
      </c>
      <c r="K97" s="54" t="s">
        <v>224</v>
      </c>
      <c r="L97" s="35" t="s">
        <v>224</v>
      </c>
      <c r="M97" s="26" t="s">
        <v>224</v>
      </c>
      <c r="N97" s="42" t="s">
        <v>224</v>
      </c>
      <c r="O97" s="54" t="s">
        <v>224</v>
      </c>
      <c r="P97" s="35" t="s">
        <v>224</v>
      </c>
      <c r="Q97" s="26" t="s">
        <v>224</v>
      </c>
      <c r="R97" s="42" t="s">
        <v>224</v>
      </c>
      <c r="S97" s="54" t="s">
        <v>224</v>
      </c>
      <c r="T97" s="35" t="s">
        <v>224</v>
      </c>
      <c r="U97" s="26">
        <v>2182441</v>
      </c>
      <c r="V97" s="42">
        <f>U97/U$111*100</f>
        <v>0.11712769215175398</v>
      </c>
      <c r="W97" s="54">
        <v>31194388</v>
      </c>
      <c r="X97" s="35">
        <f>W97/W$111*100</f>
        <v>0.1608653216850412</v>
      </c>
      <c r="Y97" s="26">
        <v>6800951</v>
      </c>
      <c r="Z97" s="42">
        <f>Y97/Y$111*100</f>
        <v>2.5033382124906092E-2</v>
      </c>
      <c r="AA97" s="54">
        <v>6250186</v>
      </c>
      <c r="AB97" s="35">
        <f>AA97/AA$111*100</f>
        <v>4.2634235396138941E-2</v>
      </c>
      <c r="AC97" s="26" t="s">
        <v>224</v>
      </c>
      <c r="AD97" s="42" t="s">
        <v>224</v>
      </c>
      <c r="AE97" s="26" t="s">
        <v>224</v>
      </c>
      <c r="AF97" s="70" t="s">
        <v>224</v>
      </c>
      <c r="AG97" s="54" t="s">
        <v>224</v>
      </c>
      <c r="AH97" s="73" t="s">
        <v>224</v>
      </c>
      <c r="AI97" s="54" t="s">
        <v>224</v>
      </c>
      <c r="AJ97" s="65" t="s">
        <v>224</v>
      </c>
      <c r="AK97" s="26" t="s">
        <v>224</v>
      </c>
      <c r="AL97" s="42" t="s">
        <v>224</v>
      </c>
      <c r="AM97" s="54" t="s">
        <v>224</v>
      </c>
      <c r="AN97" s="35" t="s">
        <v>224</v>
      </c>
      <c r="AO97" s="26" t="s">
        <v>224</v>
      </c>
      <c r="AP97" s="42" t="s">
        <v>224</v>
      </c>
      <c r="AQ97" s="54" t="s">
        <v>224</v>
      </c>
      <c r="AR97" s="35" t="s">
        <v>224</v>
      </c>
      <c r="AS97" s="26" t="s">
        <v>224</v>
      </c>
      <c r="AT97" s="42" t="s">
        <v>224</v>
      </c>
      <c r="AU97" s="54" t="s">
        <v>224</v>
      </c>
      <c r="AV97" s="35" t="s">
        <v>224</v>
      </c>
      <c r="AW97" s="26" t="s">
        <v>224</v>
      </c>
      <c r="AX97" s="42" t="s">
        <v>224</v>
      </c>
      <c r="AY97" s="54" t="s">
        <v>224</v>
      </c>
      <c r="AZ97" s="35" t="s">
        <v>224</v>
      </c>
      <c r="BA97" s="26" t="s">
        <v>224</v>
      </c>
      <c r="BB97" s="42" t="s">
        <v>224</v>
      </c>
      <c r="BC97" s="26" t="s">
        <v>224</v>
      </c>
      <c r="BD97" s="70" t="s">
        <v>224</v>
      </c>
      <c r="BE97" s="54">
        <v>4653798</v>
      </c>
      <c r="BF97" s="28">
        <f>BE97/BE$111*100</f>
        <v>0.43015694089274326</v>
      </c>
      <c r="BG97" s="26">
        <v>16464013</v>
      </c>
      <c r="BH97" s="28">
        <f>BG97/BG$111*100</f>
        <v>0.41326233801216011</v>
      </c>
      <c r="BI97" s="26">
        <v>22889180</v>
      </c>
      <c r="BJ97" s="35">
        <f>BI97/BI$111*100</f>
        <v>0.58295293171233653</v>
      </c>
      <c r="BK97" s="26">
        <v>10305473</v>
      </c>
      <c r="BL97" s="35">
        <f>BK97/BK$111*100</f>
        <v>0.52684900227602072</v>
      </c>
      <c r="BM97" s="26">
        <v>7959535</v>
      </c>
      <c r="BN97" s="35">
        <f>BM97/BM$111*100</f>
        <v>0.64974818591014405</v>
      </c>
      <c r="BO97" s="26">
        <v>8242484</v>
      </c>
      <c r="BP97" s="35">
        <f>BO97/BO$111*100</f>
        <v>0.35781347102877331</v>
      </c>
      <c r="BQ97" s="26">
        <v>6856836</v>
      </c>
      <c r="BR97" s="35">
        <f>BQ97/BQ$111*100</f>
        <v>0.74781976477872025</v>
      </c>
      <c r="BS97" s="43">
        <v>23392365.25</v>
      </c>
      <c r="BT97" s="35">
        <f>BS97/BS$111*100</f>
        <v>0.33838722193144166</v>
      </c>
      <c r="BU97" s="43">
        <v>36688471.666666597</v>
      </c>
      <c r="BV97" s="35">
        <f>BU97/BU$111*100</f>
        <v>0.44396698616160279</v>
      </c>
      <c r="BW97" s="26">
        <v>19428448</v>
      </c>
      <c r="BX97" s="35">
        <f>BW97/BW$111*100</f>
        <v>0.74803646524683642</v>
      </c>
      <c r="BY97" s="26">
        <v>11989211</v>
      </c>
      <c r="BZ97" s="35">
        <f>BY97/BY$111*100</f>
        <v>0.42399402536623448</v>
      </c>
      <c r="CA97" s="26">
        <v>10898077</v>
      </c>
      <c r="CB97" s="70">
        <f>CA97/CA$111*100</f>
        <v>0.40886016850455897</v>
      </c>
    </row>
    <row r="98" spans="1:83" ht="18" x14ac:dyDescent="0.25">
      <c r="A98" s="7" t="s">
        <v>90</v>
      </c>
      <c r="B98" s="8" t="s">
        <v>28</v>
      </c>
      <c r="C98" s="8" t="s">
        <v>91</v>
      </c>
      <c r="D98" s="8" t="s">
        <v>92</v>
      </c>
      <c r="E98" s="12">
        <v>204</v>
      </c>
      <c r="F98" s="12" t="s">
        <v>54</v>
      </c>
      <c r="G98" s="13">
        <v>1495</v>
      </c>
      <c r="H98" s="76" t="s">
        <v>113</v>
      </c>
      <c r="I98" s="81" t="s">
        <v>224</v>
      </c>
      <c r="J98" s="42" t="s">
        <v>224</v>
      </c>
      <c r="K98" s="54" t="s">
        <v>224</v>
      </c>
      <c r="L98" s="35" t="s">
        <v>224</v>
      </c>
      <c r="M98" s="26" t="s">
        <v>224</v>
      </c>
      <c r="N98" s="42" t="s">
        <v>224</v>
      </c>
      <c r="O98" s="54" t="s">
        <v>224</v>
      </c>
      <c r="P98" s="35" t="s">
        <v>224</v>
      </c>
      <c r="Q98" s="26" t="s">
        <v>224</v>
      </c>
      <c r="R98" s="42" t="s">
        <v>224</v>
      </c>
      <c r="S98" s="54" t="s">
        <v>224</v>
      </c>
      <c r="T98" s="35" t="s">
        <v>224</v>
      </c>
      <c r="U98" s="26">
        <v>1124651</v>
      </c>
      <c r="V98" s="42">
        <f>U98/U$111*100</f>
        <v>6.0358001020949598E-2</v>
      </c>
      <c r="W98" s="54" t="s">
        <v>224</v>
      </c>
      <c r="X98" s="35" t="s">
        <v>224</v>
      </c>
      <c r="Y98" s="26" t="s">
        <v>224</v>
      </c>
      <c r="Z98" s="42" t="s">
        <v>224</v>
      </c>
      <c r="AA98" s="54">
        <v>11941219</v>
      </c>
      <c r="AB98" s="35">
        <f>AA98/AA$111*100</f>
        <v>8.1454334601057776E-2</v>
      </c>
      <c r="AC98" s="26" t="s">
        <v>224</v>
      </c>
      <c r="AD98" s="42" t="s">
        <v>224</v>
      </c>
      <c r="AE98" s="26">
        <v>1880945</v>
      </c>
      <c r="AF98" s="70">
        <f>AE98/AE$111*100</f>
        <v>6.1763797859212377E-2</v>
      </c>
      <c r="AG98" s="54" t="s">
        <v>224</v>
      </c>
      <c r="AH98" s="73" t="s">
        <v>224</v>
      </c>
      <c r="AI98" s="54" t="s">
        <v>224</v>
      </c>
      <c r="AJ98" s="65" t="s">
        <v>224</v>
      </c>
      <c r="AK98" s="26" t="s">
        <v>224</v>
      </c>
      <c r="AL98" s="42" t="s">
        <v>224</v>
      </c>
      <c r="AM98" s="54" t="s">
        <v>224</v>
      </c>
      <c r="AN98" s="35" t="s">
        <v>224</v>
      </c>
      <c r="AO98" s="26" t="s">
        <v>224</v>
      </c>
      <c r="AP98" s="42" t="s">
        <v>224</v>
      </c>
      <c r="AQ98" s="54" t="s">
        <v>224</v>
      </c>
      <c r="AR98" s="35" t="s">
        <v>224</v>
      </c>
      <c r="AS98" s="26" t="s">
        <v>224</v>
      </c>
      <c r="AT98" s="42" t="s">
        <v>224</v>
      </c>
      <c r="AU98" s="54" t="s">
        <v>224</v>
      </c>
      <c r="AV98" s="35" t="s">
        <v>224</v>
      </c>
      <c r="AW98" s="26" t="s">
        <v>224</v>
      </c>
      <c r="AX98" s="42" t="s">
        <v>224</v>
      </c>
      <c r="AY98" s="54" t="s">
        <v>224</v>
      </c>
      <c r="AZ98" s="35" t="s">
        <v>224</v>
      </c>
      <c r="BA98" s="26" t="s">
        <v>224</v>
      </c>
      <c r="BB98" s="42" t="s">
        <v>224</v>
      </c>
      <c r="BC98" s="26" t="s">
        <v>224</v>
      </c>
      <c r="BD98" s="70" t="s">
        <v>224</v>
      </c>
      <c r="BE98" s="54">
        <v>3584973</v>
      </c>
      <c r="BF98" s="28">
        <f>BE98/BE$111*100</f>
        <v>0.33136397816645252</v>
      </c>
      <c r="BG98" s="26">
        <v>4900846</v>
      </c>
      <c r="BH98" s="28">
        <f>BG98/BG$111*100</f>
        <v>0.12301588174144074</v>
      </c>
      <c r="BI98" s="26">
        <v>10977549</v>
      </c>
      <c r="BJ98" s="35">
        <f>BI98/BI$111*100</f>
        <v>0.2795816351903313</v>
      </c>
      <c r="BK98" s="26" t="s">
        <v>224</v>
      </c>
      <c r="BL98" s="35" t="s">
        <v>224</v>
      </c>
      <c r="BM98" s="26" t="s">
        <v>224</v>
      </c>
      <c r="BN98" s="35" t="s">
        <v>224</v>
      </c>
      <c r="BO98" s="26">
        <v>3997909</v>
      </c>
      <c r="BP98" s="35">
        <f>BO98/BO$111*100</f>
        <v>0.17355274164283147</v>
      </c>
      <c r="BQ98" s="26" t="s">
        <v>224</v>
      </c>
      <c r="BR98" s="35" t="s">
        <v>224</v>
      </c>
      <c r="BS98" s="43" t="s">
        <v>224</v>
      </c>
      <c r="BT98" s="35" t="s">
        <v>224</v>
      </c>
      <c r="BU98" s="43">
        <v>3603304.6666666698</v>
      </c>
      <c r="BV98" s="35">
        <f>BU98/BU$111*100</f>
        <v>4.3603569197882268E-2</v>
      </c>
      <c r="BW98" s="26">
        <v>8635397</v>
      </c>
      <c r="BX98" s="35">
        <f>BW98/BW$111*100</f>
        <v>0.33248110440335404</v>
      </c>
      <c r="BY98" s="26">
        <v>6397697</v>
      </c>
      <c r="BZ98" s="35">
        <f>BY98/BY$111*100</f>
        <v>0.22625219491953907</v>
      </c>
      <c r="CA98" s="26">
        <v>2261904</v>
      </c>
      <c r="CB98" s="70">
        <f>CA98/CA$111*100</f>
        <v>8.4859232558288575E-2</v>
      </c>
    </row>
    <row r="99" spans="1:83" ht="18" x14ac:dyDescent="0.25">
      <c r="A99" s="7" t="s">
        <v>392</v>
      </c>
      <c r="B99" s="8" t="s">
        <v>28</v>
      </c>
      <c r="C99" s="8" t="s">
        <v>393</v>
      </c>
      <c r="D99" s="8" t="s">
        <v>394</v>
      </c>
      <c r="E99" s="12">
        <v>204</v>
      </c>
      <c r="F99" s="12" t="s">
        <v>365</v>
      </c>
      <c r="G99" s="12">
        <v>1499.1745769706974</v>
      </c>
      <c r="H99" s="76" t="s">
        <v>571</v>
      </c>
      <c r="I99" s="81" t="s">
        <v>224</v>
      </c>
      <c r="J99" s="42" t="s">
        <v>224</v>
      </c>
      <c r="K99" s="54">
        <v>6265251</v>
      </c>
      <c r="L99" s="35">
        <f>K99/K$111*100</f>
        <v>3.164718289471101E-2</v>
      </c>
      <c r="M99" s="26" t="s">
        <v>224</v>
      </c>
      <c r="N99" s="42" t="s">
        <v>224</v>
      </c>
      <c r="O99" s="54" t="s">
        <v>224</v>
      </c>
      <c r="P99" s="35" t="s">
        <v>224</v>
      </c>
      <c r="Q99" s="26" t="s">
        <v>224</v>
      </c>
      <c r="R99" s="42" t="s">
        <v>224</v>
      </c>
      <c r="S99" s="54">
        <v>3637827</v>
      </c>
      <c r="T99" s="35">
        <f>S99/S$111*100</f>
        <v>3.6968409001185067E-2</v>
      </c>
      <c r="U99" s="26" t="s">
        <v>224</v>
      </c>
      <c r="V99" s="42" t="s">
        <v>224</v>
      </c>
      <c r="W99" s="54">
        <v>5160474</v>
      </c>
      <c r="X99" s="35">
        <f>W99/W$111*100</f>
        <v>2.6611879997687122E-2</v>
      </c>
      <c r="Y99" s="26">
        <v>31320559</v>
      </c>
      <c r="Z99" s="42">
        <f>Y99/Y$111*100</f>
        <v>0.11528674766406444</v>
      </c>
      <c r="AA99" s="54" t="s">
        <v>224</v>
      </c>
      <c r="AB99" s="35" t="s">
        <v>224</v>
      </c>
      <c r="AC99" s="26" t="s">
        <v>224</v>
      </c>
      <c r="AD99" s="42" t="s">
        <v>224</v>
      </c>
      <c r="AE99" s="26" t="s">
        <v>224</v>
      </c>
      <c r="AF99" s="70" t="s">
        <v>224</v>
      </c>
      <c r="AG99" s="54" t="s">
        <v>224</v>
      </c>
      <c r="AH99" s="73" t="s">
        <v>224</v>
      </c>
      <c r="AI99" s="54" t="s">
        <v>224</v>
      </c>
      <c r="AJ99" s="65" t="s">
        <v>224</v>
      </c>
      <c r="AK99" s="26">
        <v>18618315</v>
      </c>
      <c r="AL99" s="42">
        <f>AK99/AK$111*100</f>
        <v>0.11266821045637769</v>
      </c>
      <c r="AM99" s="54">
        <v>9980338</v>
      </c>
      <c r="AN99" s="35">
        <f t="shared" ref="AN99:AN105" si="49">AM99/AM$111*100</f>
        <v>4.5967902809560465E-2</v>
      </c>
      <c r="AO99" s="26">
        <v>10954528</v>
      </c>
      <c r="AP99" s="42">
        <f t="shared" ref="AP99:AP105" si="50">AO99/AO$111*100</f>
        <v>5.1143034312802524E-2</v>
      </c>
      <c r="AQ99" s="54">
        <v>6855632</v>
      </c>
      <c r="AR99" s="35">
        <f>AQ99/AQ$111*100</f>
        <v>5.217079764890882E-2</v>
      </c>
      <c r="AS99" s="26" t="s">
        <v>224</v>
      </c>
      <c r="AT99" s="42" t="s">
        <v>224</v>
      </c>
      <c r="AU99" s="54" t="s">
        <v>224</v>
      </c>
      <c r="AV99" s="35" t="s">
        <v>224</v>
      </c>
      <c r="AW99" s="26" t="s">
        <v>224</v>
      </c>
      <c r="AX99" s="42" t="s">
        <v>224</v>
      </c>
      <c r="AY99" s="54" t="s">
        <v>224</v>
      </c>
      <c r="AZ99" s="35" t="s">
        <v>224</v>
      </c>
      <c r="BA99" s="26" t="s">
        <v>224</v>
      </c>
      <c r="BB99" s="42" t="s">
        <v>224</v>
      </c>
      <c r="BC99" s="26" t="s">
        <v>224</v>
      </c>
      <c r="BD99" s="70" t="s">
        <v>224</v>
      </c>
      <c r="BE99" s="54" t="s">
        <v>224</v>
      </c>
      <c r="BF99" s="28" t="s">
        <v>224</v>
      </c>
      <c r="BG99" s="26" t="s">
        <v>224</v>
      </c>
      <c r="BH99" s="28" t="s">
        <v>224</v>
      </c>
      <c r="BI99" s="26" t="s">
        <v>224</v>
      </c>
      <c r="BJ99" s="35" t="s">
        <v>224</v>
      </c>
      <c r="BK99" s="26" t="s">
        <v>224</v>
      </c>
      <c r="BL99" s="35" t="s">
        <v>224</v>
      </c>
      <c r="BM99" s="26" t="s">
        <v>224</v>
      </c>
      <c r="BN99" s="35" t="s">
        <v>224</v>
      </c>
      <c r="BO99" s="26" t="s">
        <v>224</v>
      </c>
      <c r="BP99" s="35" t="s">
        <v>224</v>
      </c>
      <c r="BQ99" s="26" t="s">
        <v>224</v>
      </c>
      <c r="BR99" s="35" t="s">
        <v>224</v>
      </c>
      <c r="BS99" s="43" t="s">
        <v>224</v>
      </c>
      <c r="BT99" s="35" t="s">
        <v>224</v>
      </c>
      <c r="BU99" s="43" t="s">
        <v>224</v>
      </c>
      <c r="BV99" s="35" t="s">
        <v>224</v>
      </c>
      <c r="BW99" s="26" t="s">
        <v>224</v>
      </c>
      <c r="BX99" s="35" t="s">
        <v>224</v>
      </c>
      <c r="BY99" s="26" t="s">
        <v>224</v>
      </c>
      <c r="BZ99" s="35" t="s">
        <v>224</v>
      </c>
      <c r="CA99" s="26" t="s">
        <v>224</v>
      </c>
      <c r="CB99" s="70" t="s">
        <v>224</v>
      </c>
    </row>
    <row r="100" spans="1:83" ht="18" x14ac:dyDescent="0.25">
      <c r="A100" s="7" t="s">
        <v>395</v>
      </c>
      <c r="B100" s="8" t="s">
        <v>28</v>
      </c>
      <c r="C100" s="8" t="s">
        <v>396</v>
      </c>
      <c r="D100" s="8" t="s">
        <v>397</v>
      </c>
      <c r="E100" s="12">
        <v>204</v>
      </c>
      <c r="F100" s="12" t="s">
        <v>366</v>
      </c>
      <c r="G100" s="12">
        <v>1499</v>
      </c>
      <c r="H100" s="76" t="s">
        <v>571</v>
      </c>
      <c r="I100" s="81" t="s">
        <v>224</v>
      </c>
      <c r="J100" s="42" t="s">
        <v>224</v>
      </c>
      <c r="K100" s="54" t="s">
        <v>224</v>
      </c>
      <c r="L100" s="35" t="s">
        <v>224</v>
      </c>
      <c r="M100" s="26" t="s">
        <v>224</v>
      </c>
      <c r="N100" s="42" t="s">
        <v>224</v>
      </c>
      <c r="O100" s="54" t="s">
        <v>224</v>
      </c>
      <c r="P100" s="35" t="s">
        <v>224</v>
      </c>
      <c r="Q100" s="26" t="s">
        <v>224</v>
      </c>
      <c r="R100" s="42" t="s">
        <v>224</v>
      </c>
      <c r="S100" s="54" t="s">
        <v>224</v>
      </c>
      <c r="T100" s="35" t="s">
        <v>224</v>
      </c>
      <c r="U100" s="26" t="s">
        <v>224</v>
      </c>
      <c r="V100" s="42" t="s">
        <v>224</v>
      </c>
      <c r="W100" s="54" t="s">
        <v>224</v>
      </c>
      <c r="X100" s="35" t="s">
        <v>224</v>
      </c>
      <c r="Y100" s="26" t="s">
        <v>224</v>
      </c>
      <c r="Z100" s="42" t="s">
        <v>224</v>
      </c>
      <c r="AA100" s="54" t="s">
        <v>224</v>
      </c>
      <c r="AB100" s="35" t="s">
        <v>224</v>
      </c>
      <c r="AC100" s="26" t="s">
        <v>224</v>
      </c>
      <c r="AD100" s="42" t="s">
        <v>224</v>
      </c>
      <c r="AE100" s="26" t="s">
        <v>224</v>
      </c>
      <c r="AF100" s="70" t="s">
        <v>224</v>
      </c>
      <c r="AG100" s="54" t="s">
        <v>224</v>
      </c>
      <c r="AH100" s="73" t="s">
        <v>224</v>
      </c>
      <c r="AI100" s="54" t="s">
        <v>224</v>
      </c>
      <c r="AJ100" s="65" t="s">
        <v>224</v>
      </c>
      <c r="AK100" s="26">
        <v>15067007</v>
      </c>
      <c r="AL100" s="42">
        <f>AK100/AK$111*100</f>
        <v>9.1177569808208528E-2</v>
      </c>
      <c r="AM100" s="54">
        <v>29081451</v>
      </c>
      <c r="AN100" s="35">
        <f t="shared" si="49"/>
        <v>0.13394469336900164</v>
      </c>
      <c r="AO100" s="26">
        <v>32269921</v>
      </c>
      <c r="AP100" s="42">
        <f t="shared" si="50"/>
        <v>0.15065748857225311</v>
      </c>
      <c r="AQ100" s="54" t="s">
        <v>224</v>
      </c>
      <c r="AR100" s="35" t="s">
        <v>224</v>
      </c>
      <c r="AS100" s="26" t="s">
        <v>224</v>
      </c>
      <c r="AT100" s="42" t="s">
        <v>224</v>
      </c>
      <c r="AU100" s="54">
        <v>11507588</v>
      </c>
      <c r="AV100" s="35">
        <f>AU100/AU$111*100</f>
        <v>8.7665717093482101E-2</v>
      </c>
      <c r="AW100" s="26" t="s">
        <v>224</v>
      </c>
      <c r="AX100" s="42" t="s">
        <v>224</v>
      </c>
      <c r="AY100" s="54">
        <v>13697541</v>
      </c>
      <c r="AZ100" s="35">
        <f>AY100/AY$111*100</f>
        <v>7.9905263040314964E-2</v>
      </c>
      <c r="BA100" s="26">
        <v>15745794</v>
      </c>
      <c r="BB100" s="42">
        <f>BA100/BA$111*100</f>
        <v>9.6188481048200034E-2</v>
      </c>
      <c r="BC100" s="26">
        <v>5923608</v>
      </c>
      <c r="BD100" s="70">
        <f>BC100/BC$111*100</f>
        <v>4.6649505302131855E-2</v>
      </c>
      <c r="BE100" s="54" t="s">
        <v>224</v>
      </c>
      <c r="BF100" s="28" t="s">
        <v>224</v>
      </c>
      <c r="BG100" s="26" t="s">
        <v>224</v>
      </c>
      <c r="BH100" s="28" t="s">
        <v>224</v>
      </c>
      <c r="BI100" s="26" t="s">
        <v>224</v>
      </c>
      <c r="BJ100" s="35" t="s">
        <v>224</v>
      </c>
      <c r="BK100" s="26" t="s">
        <v>224</v>
      </c>
      <c r="BL100" s="35" t="s">
        <v>224</v>
      </c>
      <c r="BM100" s="26" t="s">
        <v>224</v>
      </c>
      <c r="BN100" s="35" t="s">
        <v>224</v>
      </c>
      <c r="BO100" s="26" t="s">
        <v>224</v>
      </c>
      <c r="BP100" s="35" t="s">
        <v>224</v>
      </c>
      <c r="BQ100" s="26" t="s">
        <v>224</v>
      </c>
      <c r="BR100" s="35" t="s">
        <v>224</v>
      </c>
      <c r="BS100" s="43" t="s">
        <v>224</v>
      </c>
      <c r="BT100" s="35" t="s">
        <v>224</v>
      </c>
      <c r="BU100" s="43" t="s">
        <v>224</v>
      </c>
      <c r="BV100" s="35" t="s">
        <v>224</v>
      </c>
      <c r="BW100" s="26" t="s">
        <v>224</v>
      </c>
      <c r="BX100" s="35" t="s">
        <v>224</v>
      </c>
      <c r="BY100" s="26" t="s">
        <v>224</v>
      </c>
      <c r="BZ100" s="35" t="s">
        <v>224</v>
      </c>
      <c r="CA100" s="26" t="s">
        <v>224</v>
      </c>
      <c r="CB100" s="70" t="s">
        <v>224</v>
      </c>
    </row>
    <row r="101" spans="1:83" ht="18" x14ac:dyDescent="0.25">
      <c r="A101" s="7" t="s">
        <v>398</v>
      </c>
      <c r="B101" s="8" t="s">
        <v>28</v>
      </c>
      <c r="C101" s="8" t="s">
        <v>399</v>
      </c>
      <c r="D101" s="8" t="s">
        <v>400</v>
      </c>
      <c r="E101" s="12">
        <v>204</v>
      </c>
      <c r="F101" s="12" t="s">
        <v>367</v>
      </c>
      <c r="G101" s="12">
        <v>1512.8765992571193</v>
      </c>
      <c r="H101" s="76" t="s">
        <v>572</v>
      </c>
      <c r="I101" s="81" t="s">
        <v>224</v>
      </c>
      <c r="J101" s="42" t="s">
        <v>224</v>
      </c>
      <c r="K101" s="54" t="s">
        <v>224</v>
      </c>
      <c r="L101" s="35" t="s">
        <v>224</v>
      </c>
      <c r="M101" s="26" t="s">
        <v>224</v>
      </c>
      <c r="N101" s="42" t="s">
        <v>224</v>
      </c>
      <c r="O101" s="54" t="s">
        <v>224</v>
      </c>
      <c r="P101" s="35" t="s">
        <v>224</v>
      </c>
      <c r="Q101" s="26" t="s">
        <v>224</v>
      </c>
      <c r="R101" s="42" t="s">
        <v>224</v>
      </c>
      <c r="S101" s="54" t="s">
        <v>224</v>
      </c>
      <c r="T101" s="35" t="s">
        <v>224</v>
      </c>
      <c r="U101" s="26" t="s">
        <v>224</v>
      </c>
      <c r="V101" s="42" t="s">
        <v>224</v>
      </c>
      <c r="W101" s="54" t="s">
        <v>224</v>
      </c>
      <c r="X101" s="35" t="s">
        <v>224</v>
      </c>
      <c r="Y101" s="26" t="s">
        <v>224</v>
      </c>
      <c r="Z101" s="42" t="s">
        <v>224</v>
      </c>
      <c r="AA101" s="54" t="s">
        <v>224</v>
      </c>
      <c r="AB101" s="35" t="s">
        <v>224</v>
      </c>
      <c r="AC101" s="26" t="s">
        <v>224</v>
      </c>
      <c r="AD101" s="42" t="s">
        <v>224</v>
      </c>
      <c r="AE101" s="26" t="s">
        <v>224</v>
      </c>
      <c r="AF101" s="70" t="s">
        <v>224</v>
      </c>
      <c r="AG101" s="54" t="s">
        <v>224</v>
      </c>
      <c r="AH101" s="73" t="s">
        <v>224</v>
      </c>
      <c r="AI101" s="54" t="s">
        <v>224</v>
      </c>
      <c r="AJ101" s="65" t="s">
        <v>224</v>
      </c>
      <c r="AK101" s="26">
        <v>9493129</v>
      </c>
      <c r="AL101" s="42">
        <f>AK101/AK$111*100</f>
        <v>5.7447403594876462E-2</v>
      </c>
      <c r="AM101" s="54">
        <v>13256624</v>
      </c>
      <c r="AN101" s="35">
        <f t="shared" si="49"/>
        <v>6.105797254711081E-2</v>
      </c>
      <c r="AO101" s="26">
        <v>13420255</v>
      </c>
      <c r="AP101" s="42">
        <f t="shared" si="50"/>
        <v>6.2654690549109895E-2</v>
      </c>
      <c r="AQ101" s="54">
        <v>7148904</v>
      </c>
      <c r="AR101" s="35">
        <f>AQ101/AQ$111*100</f>
        <v>5.4402573533041856E-2</v>
      </c>
      <c r="AS101" s="26" t="s">
        <v>224</v>
      </c>
      <c r="AT101" s="42" t="s">
        <v>224</v>
      </c>
      <c r="AU101" s="54">
        <v>11626067</v>
      </c>
      <c r="AV101" s="35">
        <f>AU101/AU$111*100</f>
        <v>8.8568299502195275E-2</v>
      </c>
      <c r="AW101" s="26" t="s">
        <v>224</v>
      </c>
      <c r="AX101" s="42" t="s">
        <v>224</v>
      </c>
      <c r="AY101" s="54" t="s">
        <v>224</v>
      </c>
      <c r="AZ101" s="35" t="s">
        <v>224</v>
      </c>
      <c r="BA101" s="26" t="s">
        <v>224</v>
      </c>
      <c r="BB101" s="42" t="s">
        <v>224</v>
      </c>
      <c r="BC101" s="26" t="s">
        <v>224</v>
      </c>
      <c r="BD101" s="70" t="s">
        <v>224</v>
      </c>
      <c r="BE101" s="54" t="s">
        <v>224</v>
      </c>
      <c r="BF101" s="28" t="s">
        <v>224</v>
      </c>
      <c r="BG101" s="26" t="s">
        <v>224</v>
      </c>
      <c r="BH101" s="28" t="s">
        <v>224</v>
      </c>
      <c r="BI101" s="26" t="s">
        <v>224</v>
      </c>
      <c r="BJ101" s="35" t="s">
        <v>224</v>
      </c>
      <c r="BK101" s="26" t="s">
        <v>224</v>
      </c>
      <c r="BL101" s="35" t="s">
        <v>224</v>
      </c>
      <c r="BM101" s="26" t="s">
        <v>224</v>
      </c>
      <c r="BN101" s="35" t="s">
        <v>224</v>
      </c>
      <c r="BO101" s="26" t="s">
        <v>224</v>
      </c>
      <c r="BP101" s="35" t="s">
        <v>224</v>
      </c>
      <c r="BQ101" s="26" t="s">
        <v>224</v>
      </c>
      <c r="BR101" s="35" t="s">
        <v>224</v>
      </c>
      <c r="BS101" s="43" t="s">
        <v>224</v>
      </c>
      <c r="BT101" s="35" t="s">
        <v>224</v>
      </c>
      <c r="BU101" s="43" t="s">
        <v>224</v>
      </c>
      <c r="BV101" s="35" t="s">
        <v>224</v>
      </c>
      <c r="BW101" s="26" t="s">
        <v>224</v>
      </c>
      <c r="BX101" s="35" t="s">
        <v>224</v>
      </c>
      <c r="BY101" s="26" t="s">
        <v>224</v>
      </c>
      <c r="BZ101" s="35" t="s">
        <v>224</v>
      </c>
      <c r="CA101" s="26" t="s">
        <v>224</v>
      </c>
      <c r="CB101" s="70" t="s">
        <v>224</v>
      </c>
    </row>
    <row r="102" spans="1:83" ht="18" x14ac:dyDescent="0.25">
      <c r="A102" s="7" t="s">
        <v>172</v>
      </c>
      <c r="B102" s="8" t="s">
        <v>28</v>
      </c>
      <c r="C102" s="8" t="s">
        <v>173</v>
      </c>
      <c r="D102" s="8" t="s">
        <v>174</v>
      </c>
      <c r="E102" s="12">
        <v>204</v>
      </c>
      <c r="F102" s="12" t="s">
        <v>158</v>
      </c>
      <c r="G102" s="13">
        <v>1519</v>
      </c>
      <c r="H102" s="76" t="s">
        <v>221</v>
      </c>
      <c r="I102" s="81" t="s">
        <v>224</v>
      </c>
      <c r="J102" s="42" t="s">
        <v>224</v>
      </c>
      <c r="K102" s="54" t="s">
        <v>224</v>
      </c>
      <c r="L102" s="35" t="s">
        <v>224</v>
      </c>
      <c r="M102" s="26" t="s">
        <v>224</v>
      </c>
      <c r="N102" s="42" t="s">
        <v>224</v>
      </c>
      <c r="O102" s="54" t="s">
        <v>224</v>
      </c>
      <c r="P102" s="35" t="s">
        <v>224</v>
      </c>
      <c r="Q102" s="26" t="s">
        <v>224</v>
      </c>
      <c r="R102" s="42" t="s">
        <v>224</v>
      </c>
      <c r="S102" s="54">
        <v>6833466</v>
      </c>
      <c r="T102" s="35">
        <f>S102/S$111*100</f>
        <v>6.944320496375779E-2</v>
      </c>
      <c r="U102" s="26" t="s">
        <v>224</v>
      </c>
      <c r="V102" s="42" t="s">
        <v>224</v>
      </c>
      <c r="W102" s="54">
        <v>6294421</v>
      </c>
      <c r="X102" s="35">
        <f>W102/W$111*100</f>
        <v>3.2459494284230832E-2</v>
      </c>
      <c r="Y102" s="26">
        <v>10363638</v>
      </c>
      <c r="Z102" s="42">
        <f>Y102/Y$111*100</f>
        <v>3.8147151811297797E-2</v>
      </c>
      <c r="AA102" s="54" t="s">
        <v>224</v>
      </c>
      <c r="AB102" s="35" t="s">
        <v>224</v>
      </c>
      <c r="AC102" s="26" t="s">
        <v>224</v>
      </c>
      <c r="AD102" s="42" t="s">
        <v>224</v>
      </c>
      <c r="AE102" s="26" t="s">
        <v>224</v>
      </c>
      <c r="AF102" s="70" t="s">
        <v>224</v>
      </c>
      <c r="AG102" s="54">
        <v>10835763</v>
      </c>
      <c r="AH102" s="73">
        <f>AG102/AG$111*100</f>
        <v>0.12836754035525919</v>
      </c>
      <c r="AI102" s="54">
        <v>19591807</v>
      </c>
      <c r="AJ102" s="65">
        <f>AI102/AI$111*100</f>
        <v>0.16188874088565694</v>
      </c>
      <c r="AK102" s="26">
        <v>33608414</v>
      </c>
      <c r="AL102" s="42">
        <f>AK102/AK$111*100</f>
        <v>0.2033803736620135</v>
      </c>
      <c r="AM102" s="54">
        <v>43597286</v>
      </c>
      <c r="AN102" s="35">
        <f t="shared" si="49"/>
        <v>0.2008023982362733</v>
      </c>
      <c r="AO102" s="26">
        <v>42160220</v>
      </c>
      <c r="AP102" s="42">
        <f t="shared" si="50"/>
        <v>0.19683199295262224</v>
      </c>
      <c r="AQ102" s="54">
        <v>26990438</v>
      </c>
      <c r="AR102" s="35">
        <f>AQ102/AQ$111*100</f>
        <v>0.20539502110869123</v>
      </c>
      <c r="AS102" s="26">
        <v>9361084</v>
      </c>
      <c r="AT102" s="42">
        <f>AS102/AS$111*100</f>
        <v>9.5133139608782266E-2</v>
      </c>
      <c r="AU102" s="54">
        <v>16495124</v>
      </c>
      <c r="AV102" s="35">
        <f>AU102/AU$111*100</f>
        <v>0.12566116148804657</v>
      </c>
      <c r="AW102" s="26">
        <v>36261233</v>
      </c>
      <c r="AX102" s="42">
        <f>AW102/AW$111*100</f>
        <v>0.10033524958054003</v>
      </c>
      <c r="AY102" s="54">
        <v>18452591</v>
      </c>
      <c r="AZ102" s="35">
        <f>AY102/AY$111*100</f>
        <v>0.10764407550452661</v>
      </c>
      <c r="BA102" s="26">
        <v>16789278</v>
      </c>
      <c r="BB102" s="42">
        <f>BA102/BA$111*100</f>
        <v>0.10256295419055791</v>
      </c>
      <c r="BC102" s="26">
        <v>12935661</v>
      </c>
      <c r="BD102" s="70">
        <f>BC102/BC$111*100</f>
        <v>0.10187071568646681</v>
      </c>
      <c r="BE102" s="54" t="s">
        <v>224</v>
      </c>
      <c r="BF102" s="28" t="s">
        <v>224</v>
      </c>
      <c r="BG102" s="26" t="s">
        <v>224</v>
      </c>
      <c r="BH102" s="28" t="s">
        <v>224</v>
      </c>
      <c r="BI102" s="26">
        <v>4194984</v>
      </c>
      <c r="BJ102" s="35">
        <f>BI102/BI$111*100</f>
        <v>0.10683992267465868</v>
      </c>
      <c r="BK102" s="26">
        <v>1239240</v>
      </c>
      <c r="BL102" s="35">
        <f>BK102/BK$111*100</f>
        <v>6.3353943829704468E-2</v>
      </c>
      <c r="BM102" s="26" t="s">
        <v>224</v>
      </c>
      <c r="BN102" s="35" t="s">
        <v>224</v>
      </c>
      <c r="BO102" s="26" t="s">
        <v>224</v>
      </c>
      <c r="BP102" s="35" t="s">
        <v>224</v>
      </c>
      <c r="BQ102" s="26" t="s">
        <v>224</v>
      </c>
      <c r="BR102" s="35" t="s">
        <v>224</v>
      </c>
      <c r="BS102" s="43">
        <v>1233977.25</v>
      </c>
      <c r="BT102" s="35">
        <f>BS102/BS$111*100</f>
        <v>1.7850359683234687E-2</v>
      </c>
      <c r="BU102" s="43">
        <v>2087077.6666666667</v>
      </c>
      <c r="BV102" s="35">
        <f>BU102/BU$111*100</f>
        <v>2.52557149279415E-2</v>
      </c>
      <c r="BW102" s="26" t="s">
        <v>224</v>
      </c>
      <c r="BX102" s="35" t="s">
        <v>224</v>
      </c>
      <c r="BY102" s="26" t="s">
        <v>224</v>
      </c>
      <c r="BZ102" s="35" t="s">
        <v>224</v>
      </c>
      <c r="CA102" s="26" t="s">
        <v>224</v>
      </c>
      <c r="CB102" s="70" t="s">
        <v>224</v>
      </c>
    </row>
    <row r="103" spans="1:83" ht="18" x14ac:dyDescent="0.25">
      <c r="A103" s="7" t="s">
        <v>149</v>
      </c>
      <c r="B103" s="8" t="s">
        <v>28</v>
      </c>
      <c r="C103" s="8" t="s">
        <v>150</v>
      </c>
      <c r="D103" s="8" t="s">
        <v>151</v>
      </c>
      <c r="E103" s="12">
        <v>204</v>
      </c>
      <c r="F103" s="12" t="s">
        <v>124</v>
      </c>
      <c r="G103" s="13">
        <v>1529</v>
      </c>
      <c r="H103" s="76" t="s">
        <v>222</v>
      </c>
      <c r="I103" s="81" t="s">
        <v>224</v>
      </c>
      <c r="J103" s="42" t="s">
        <v>224</v>
      </c>
      <c r="K103" s="54">
        <v>3381471</v>
      </c>
      <c r="L103" s="35">
        <f>K103/K$111*100</f>
        <v>1.7080565677282736E-2</v>
      </c>
      <c r="M103" s="26" t="s">
        <v>224</v>
      </c>
      <c r="N103" s="42" t="s">
        <v>224</v>
      </c>
      <c r="O103" s="54" t="s">
        <v>224</v>
      </c>
      <c r="P103" s="35" t="s">
        <v>224</v>
      </c>
      <c r="Q103" s="26" t="s">
        <v>224</v>
      </c>
      <c r="R103" s="42" t="s">
        <v>224</v>
      </c>
      <c r="S103" s="54">
        <v>13069137</v>
      </c>
      <c r="T103" s="35">
        <f>S103/S$111*100</f>
        <v>0.13281148386344949</v>
      </c>
      <c r="U103" s="26" t="s">
        <v>224</v>
      </c>
      <c r="V103" s="42" t="s">
        <v>224</v>
      </c>
      <c r="W103" s="54">
        <v>10424366</v>
      </c>
      <c r="X103" s="35">
        <f>W103/W$111*100</f>
        <v>5.3757072905312515E-2</v>
      </c>
      <c r="Y103" s="26">
        <v>14331730</v>
      </c>
      <c r="Z103" s="42">
        <f>Y103/Y$111*100</f>
        <v>5.2753162550499243E-2</v>
      </c>
      <c r="AA103" s="54">
        <v>4154885</v>
      </c>
      <c r="AB103" s="35">
        <f>AA103/AA$111*100</f>
        <v>2.8341611775055453E-2</v>
      </c>
      <c r="AC103" s="26" t="s">
        <v>224</v>
      </c>
      <c r="AD103" s="42" t="s">
        <v>224</v>
      </c>
      <c r="AE103" s="26" t="s">
        <v>224</v>
      </c>
      <c r="AF103" s="70" t="s">
        <v>224</v>
      </c>
      <c r="AG103" s="54">
        <v>15626650</v>
      </c>
      <c r="AH103" s="73">
        <f>AG103/AG$111*100</f>
        <v>0.18512352332664631</v>
      </c>
      <c r="AI103" s="54">
        <v>23123164</v>
      </c>
      <c r="AJ103" s="65">
        <f>AI103/AI$111*100</f>
        <v>0.19106863931706508</v>
      </c>
      <c r="AK103" s="26">
        <v>47454680</v>
      </c>
      <c r="AL103" s="42">
        <f>AK103/AK$111*100</f>
        <v>0.28717066358475818</v>
      </c>
      <c r="AM103" s="54">
        <v>60073984</v>
      </c>
      <c r="AN103" s="35">
        <f t="shared" si="49"/>
        <v>0.27669153668894692</v>
      </c>
      <c r="AO103" s="26">
        <v>59115123</v>
      </c>
      <c r="AP103" s="42">
        <f t="shared" si="50"/>
        <v>0.27598877505215574</v>
      </c>
      <c r="AQ103" s="54">
        <v>36188205</v>
      </c>
      <c r="AR103" s="35">
        <f>AQ103/AQ$111*100</f>
        <v>0.27538927415185505</v>
      </c>
      <c r="AS103" s="26">
        <v>17815506</v>
      </c>
      <c r="AT103" s="42">
        <f>AS103/AS$111*100</f>
        <v>0.18105221783065917</v>
      </c>
      <c r="AU103" s="54">
        <v>23572917</v>
      </c>
      <c r="AV103" s="35">
        <f>AU103/AU$111*100</f>
        <v>0.17958034931300415</v>
      </c>
      <c r="AW103" s="26">
        <v>52004656</v>
      </c>
      <c r="AX103" s="42">
        <f>AW103/AW$111*100</f>
        <v>0.14389748244661535</v>
      </c>
      <c r="AY103" s="54">
        <v>26239758</v>
      </c>
      <c r="AZ103" s="35">
        <f>AY103/AY$111*100</f>
        <v>0.15307088805970423</v>
      </c>
      <c r="BA103" s="26">
        <v>25237807</v>
      </c>
      <c r="BB103" s="42">
        <f>BA103/BA$111*100</f>
        <v>0.15417363648461488</v>
      </c>
      <c r="BC103" s="26">
        <v>20031945</v>
      </c>
      <c r="BD103" s="70">
        <f>BC103/BC$111*100</f>
        <v>0.15775526072783916</v>
      </c>
      <c r="BE103" s="54" t="s">
        <v>224</v>
      </c>
      <c r="BF103" s="28" t="s">
        <v>224</v>
      </c>
      <c r="BG103" s="26">
        <v>6902366</v>
      </c>
      <c r="BH103" s="28">
        <f>BG103/BG$111*100</f>
        <v>0.17325593164774841</v>
      </c>
      <c r="BI103" s="26">
        <v>9615900</v>
      </c>
      <c r="BJ103" s="35">
        <f>BI103/BI$111*100</f>
        <v>0.24490248650465662</v>
      </c>
      <c r="BK103" s="26">
        <v>5768165</v>
      </c>
      <c r="BL103" s="35">
        <f>BK103/BK$111*100</f>
        <v>0.29488719006041386</v>
      </c>
      <c r="BM103" s="26">
        <v>3245487</v>
      </c>
      <c r="BN103" s="35">
        <f>BM103/BM$111*100</f>
        <v>0.26493372924988151</v>
      </c>
      <c r="BO103" s="26">
        <v>3017750</v>
      </c>
      <c r="BP103" s="35">
        <f>BO103/BO$111*100</f>
        <v>0.13100317843469039</v>
      </c>
      <c r="BQ103" s="26" t="s">
        <v>224</v>
      </c>
      <c r="BR103" s="35" t="s">
        <v>224</v>
      </c>
      <c r="BS103" s="43">
        <v>2023670</v>
      </c>
      <c r="BT103" s="35">
        <f>BS103/BS$111*100</f>
        <v>2.9273827682132336E-2</v>
      </c>
      <c r="BU103" s="43">
        <v>4001552</v>
      </c>
      <c r="BV103" s="35">
        <f>BU103/BU$111*100</f>
        <v>4.8422757904713405E-2</v>
      </c>
      <c r="BW103" s="26" t="s">
        <v>224</v>
      </c>
      <c r="BX103" s="35" t="s">
        <v>224</v>
      </c>
      <c r="BY103" s="26" t="s">
        <v>224</v>
      </c>
      <c r="BZ103" s="35" t="s">
        <v>224</v>
      </c>
      <c r="CA103" s="26" t="s">
        <v>224</v>
      </c>
      <c r="CB103" s="70" t="s">
        <v>224</v>
      </c>
    </row>
    <row r="104" spans="1:83" ht="18" x14ac:dyDescent="0.25">
      <c r="A104" s="7" t="s">
        <v>435</v>
      </c>
      <c r="B104" s="8" t="s">
        <v>28</v>
      </c>
      <c r="C104" s="8" t="s">
        <v>517</v>
      </c>
      <c r="D104" s="8" t="s">
        <v>436</v>
      </c>
      <c r="E104" s="12">
        <v>204</v>
      </c>
      <c r="F104" s="12" t="s">
        <v>416</v>
      </c>
      <c r="G104" s="12">
        <v>1538</v>
      </c>
      <c r="H104" s="76" t="s">
        <v>573</v>
      </c>
      <c r="I104" s="81" t="s">
        <v>224</v>
      </c>
      <c r="J104" s="42" t="s">
        <v>224</v>
      </c>
      <c r="K104" s="54" t="s">
        <v>224</v>
      </c>
      <c r="L104" s="35" t="s">
        <v>224</v>
      </c>
      <c r="M104" s="26" t="s">
        <v>224</v>
      </c>
      <c r="N104" s="42" t="s">
        <v>224</v>
      </c>
      <c r="O104" s="54" t="s">
        <v>224</v>
      </c>
      <c r="P104" s="35" t="s">
        <v>224</v>
      </c>
      <c r="Q104" s="26" t="s">
        <v>224</v>
      </c>
      <c r="R104" s="42" t="s">
        <v>224</v>
      </c>
      <c r="S104" s="54" t="s">
        <v>224</v>
      </c>
      <c r="T104" s="35" t="s">
        <v>224</v>
      </c>
      <c r="U104" s="26" t="s">
        <v>224</v>
      </c>
      <c r="V104" s="42" t="s">
        <v>224</v>
      </c>
      <c r="W104" s="54" t="s">
        <v>224</v>
      </c>
      <c r="X104" s="35" t="s">
        <v>224</v>
      </c>
      <c r="Y104" s="26" t="s">
        <v>224</v>
      </c>
      <c r="Z104" s="42" t="s">
        <v>224</v>
      </c>
      <c r="AA104" s="54" t="s">
        <v>224</v>
      </c>
      <c r="AB104" s="35" t="s">
        <v>224</v>
      </c>
      <c r="AC104" s="26" t="s">
        <v>224</v>
      </c>
      <c r="AD104" s="42" t="s">
        <v>224</v>
      </c>
      <c r="AE104" s="26" t="s">
        <v>224</v>
      </c>
      <c r="AF104" s="70" t="s">
        <v>224</v>
      </c>
      <c r="AG104" s="54" t="s">
        <v>224</v>
      </c>
      <c r="AH104" s="73" t="s">
        <v>224</v>
      </c>
      <c r="AI104" s="54" t="s">
        <v>224</v>
      </c>
      <c r="AJ104" s="65" t="s">
        <v>224</v>
      </c>
      <c r="AK104" s="26" t="s">
        <v>224</v>
      </c>
      <c r="AL104" s="42" t="s">
        <v>224</v>
      </c>
      <c r="AM104" s="54">
        <v>6597721</v>
      </c>
      <c r="AN104" s="35">
        <f t="shared" si="49"/>
        <v>3.0388088829516206E-2</v>
      </c>
      <c r="AO104" s="26">
        <v>8974934</v>
      </c>
      <c r="AP104" s="42">
        <f t="shared" si="50"/>
        <v>4.190097076908636E-2</v>
      </c>
      <c r="AQ104" s="54">
        <v>6516026</v>
      </c>
      <c r="AR104" s="35">
        <f>AQ104/AQ$111*100</f>
        <v>4.9586423822198855E-2</v>
      </c>
      <c r="AS104" s="26" t="s">
        <v>224</v>
      </c>
      <c r="AT104" s="42" t="s">
        <v>224</v>
      </c>
      <c r="AU104" s="54" t="s">
        <v>224</v>
      </c>
      <c r="AV104" s="35" t="s">
        <v>224</v>
      </c>
      <c r="AW104" s="26" t="s">
        <v>224</v>
      </c>
      <c r="AX104" s="42" t="s">
        <v>224</v>
      </c>
      <c r="AY104" s="54" t="s">
        <v>224</v>
      </c>
      <c r="AZ104" s="35" t="s">
        <v>224</v>
      </c>
      <c r="BA104" s="26" t="s">
        <v>224</v>
      </c>
      <c r="BB104" s="42" t="s">
        <v>224</v>
      </c>
      <c r="BC104" s="26" t="s">
        <v>224</v>
      </c>
      <c r="BD104" s="70" t="s">
        <v>224</v>
      </c>
      <c r="BE104" s="54" t="s">
        <v>224</v>
      </c>
      <c r="BF104" s="28" t="s">
        <v>224</v>
      </c>
      <c r="BG104" s="26" t="s">
        <v>224</v>
      </c>
      <c r="BH104" s="28" t="s">
        <v>224</v>
      </c>
      <c r="BI104" s="26" t="s">
        <v>224</v>
      </c>
      <c r="BJ104" s="35" t="s">
        <v>224</v>
      </c>
      <c r="BK104" s="26" t="s">
        <v>224</v>
      </c>
      <c r="BL104" s="35" t="s">
        <v>224</v>
      </c>
      <c r="BM104" s="26" t="s">
        <v>224</v>
      </c>
      <c r="BN104" s="35" t="s">
        <v>224</v>
      </c>
      <c r="BO104" s="26" t="s">
        <v>224</v>
      </c>
      <c r="BP104" s="35" t="s">
        <v>224</v>
      </c>
      <c r="BQ104" s="26" t="s">
        <v>224</v>
      </c>
      <c r="BR104" s="35" t="s">
        <v>224</v>
      </c>
      <c r="BS104" s="43" t="s">
        <v>224</v>
      </c>
      <c r="BT104" s="35" t="s">
        <v>224</v>
      </c>
      <c r="BU104" s="43" t="s">
        <v>224</v>
      </c>
      <c r="BV104" s="35" t="s">
        <v>224</v>
      </c>
      <c r="BW104" s="26" t="s">
        <v>224</v>
      </c>
      <c r="BX104" s="35" t="s">
        <v>224</v>
      </c>
      <c r="BY104" s="26" t="s">
        <v>224</v>
      </c>
      <c r="BZ104" s="35" t="s">
        <v>224</v>
      </c>
      <c r="CA104" s="26" t="s">
        <v>224</v>
      </c>
      <c r="CB104" s="70" t="s">
        <v>224</v>
      </c>
    </row>
    <row r="105" spans="1:83" ht="18" x14ac:dyDescent="0.25">
      <c r="A105" s="7" t="s">
        <v>401</v>
      </c>
      <c r="B105" s="8" t="s">
        <v>28</v>
      </c>
      <c r="C105" s="8" t="s">
        <v>402</v>
      </c>
      <c r="D105" s="8" t="s">
        <v>403</v>
      </c>
      <c r="E105" s="12">
        <v>204</v>
      </c>
      <c r="F105" s="12" t="s">
        <v>368</v>
      </c>
      <c r="G105" s="12">
        <v>1543</v>
      </c>
      <c r="H105" s="76" t="s">
        <v>574</v>
      </c>
      <c r="I105" s="81" t="s">
        <v>224</v>
      </c>
      <c r="J105" s="42" t="s">
        <v>224</v>
      </c>
      <c r="K105" s="54" t="s">
        <v>224</v>
      </c>
      <c r="L105" s="35" t="s">
        <v>224</v>
      </c>
      <c r="M105" s="26" t="s">
        <v>224</v>
      </c>
      <c r="N105" s="42" t="s">
        <v>224</v>
      </c>
      <c r="O105" s="54" t="s">
        <v>224</v>
      </c>
      <c r="P105" s="35" t="s">
        <v>224</v>
      </c>
      <c r="Q105" s="26" t="s">
        <v>224</v>
      </c>
      <c r="R105" s="42" t="s">
        <v>224</v>
      </c>
      <c r="S105" s="54" t="s">
        <v>224</v>
      </c>
      <c r="T105" s="35" t="s">
        <v>224</v>
      </c>
      <c r="U105" s="26" t="s">
        <v>224</v>
      </c>
      <c r="V105" s="42" t="s">
        <v>224</v>
      </c>
      <c r="W105" s="54" t="s">
        <v>224</v>
      </c>
      <c r="X105" s="35" t="s">
        <v>224</v>
      </c>
      <c r="Y105" s="26" t="s">
        <v>224</v>
      </c>
      <c r="Z105" s="42" t="s">
        <v>224</v>
      </c>
      <c r="AA105" s="54" t="s">
        <v>224</v>
      </c>
      <c r="AB105" s="35" t="s">
        <v>224</v>
      </c>
      <c r="AC105" s="26" t="s">
        <v>224</v>
      </c>
      <c r="AD105" s="42" t="s">
        <v>224</v>
      </c>
      <c r="AE105" s="26" t="s">
        <v>224</v>
      </c>
      <c r="AF105" s="70" t="s">
        <v>224</v>
      </c>
      <c r="AG105" s="54" t="s">
        <v>224</v>
      </c>
      <c r="AH105" s="73" t="s">
        <v>224</v>
      </c>
      <c r="AI105" s="54" t="s">
        <v>224</v>
      </c>
      <c r="AJ105" s="65" t="s">
        <v>224</v>
      </c>
      <c r="AK105" s="26">
        <v>7795595</v>
      </c>
      <c r="AL105" s="42">
        <f>AK105/AK$111*100</f>
        <v>4.7174824257334005E-2</v>
      </c>
      <c r="AM105" s="54">
        <v>10916168</v>
      </c>
      <c r="AN105" s="35">
        <f t="shared" si="49"/>
        <v>5.027819194869293E-2</v>
      </c>
      <c r="AO105" s="26">
        <v>13354328</v>
      </c>
      <c r="AP105" s="42">
        <f t="shared" si="50"/>
        <v>6.2346899394334424E-2</v>
      </c>
      <c r="AQ105" s="54">
        <v>7315899</v>
      </c>
      <c r="AR105" s="35">
        <f>AQ105/AQ$111*100</f>
        <v>5.5673391796533765E-2</v>
      </c>
      <c r="AS105" s="26" t="s">
        <v>224</v>
      </c>
      <c r="AT105" s="42" t="s">
        <v>224</v>
      </c>
      <c r="AU105" s="54" t="s">
        <v>224</v>
      </c>
      <c r="AV105" s="35" t="s">
        <v>224</v>
      </c>
      <c r="AW105" s="26" t="s">
        <v>224</v>
      </c>
      <c r="AX105" s="42" t="s">
        <v>224</v>
      </c>
      <c r="AY105" s="54">
        <v>3067847</v>
      </c>
      <c r="AZ105" s="35">
        <f>AY105/AY$111*100</f>
        <v>1.7896432761357762E-2</v>
      </c>
      <c r="BA105" s="26">
        <v>2795381</v>
      </c>
      <c r="BB105" s="42">
        <f>BA105/BA$111*100</f>
        <v>1.7076525473469197E-2</v>
      </c>
      <c r="BC105" s="26">
        <v>3759458</v>
      </c>
      <c r="BD105" s="70">
        <f>BC105/BC$111*100</f>
        <v>2.9606424986957616E-2</v>
      </c>
      <c r="BE105" s="54" t="s">
        <v>224</v>
      </c>
      <c r="BF105" s="28" t="s">
        <v>224</v>
      </c>
      <c r="BG105" s="26" t="s">
        <v>224</v>
      </c>
      <c r="BH105" s="28" t="s">
        <v>224</v>
      </c>
      <c r="BI105" s="26" t="s">
        <v>224</v>
      </c>
      <c r="BJ105" s="35" t="s">
        <v>224</v>
      </c>
      <c r="BK105" s="26" t="s">
        <v>224</v>
      </c>
      <c r="BL105" s="35" t="s">
        <v>224</v>
      </c>
      <c r="BM105" s="26" t="s">
        <v>224</v>
      </c>
      <c r="BN105" s="35" t="s">
        <v>224</v>
      </c>
      <c r="BO105" s="26" t="s">
        <v>224</v>
      </c>
      <c r="BP105" s="35" t="s">
        <v>224</v>
      </c>
      <c r="BQ105" s="26" t="s">
        <v>224</v>
      </c>
      <c r="BR105" s="35" t="s">
        <v>224</v>
      </c>
      <c r="BS105" s="43" t="s">
        <v>224</v>
      </c>
      <c r="BT105" s="35" t="s">
        <v>224</v>
      </c>
      <c r="BU105" s="43" t="s">
        <v>224</v>
      </c>
      <c r="BV105" s="35" t="s">
        <v>224</v>
      </c>
      <c r="BW105" s="26" t="s">
        <v>224</v>
      </c>
      <c r="BX105" s="35" t="s">
        <v>224</v>
      </c>
      <c r="BY105" s="26" t="s">
        <v>224</v>
      </c>
      <c r="BZ105" s="35" t="s">
        <v>224</v>
      </c>
      <c r="CA105" s="26" t="s">
        <v>224</v>
      </c>
      <c r="CB105" s="70" t="s">
        <v>224</v>
      </c>
    </row>
    <row r="106" spans="1:83" ht="18" x14ac:dyDescent="0.25">
      <c r="A106" s="7" t="s">
        <v>175</v>
      </c>
      <c r="B106" s="8" t="s">
        <v>28</v>
      </c>
      <c r="C106" s="8" t="s">
        <v>176</v>
      </c>
      <c r="D106" s="8" t="s">
        <v>177</v>
      </c>
      <c r="E106" s="12">
        <v>204</v>
      </c>
      <c r="F106" s="12" t="s">
        <v>159</v>
      </c>
      <c r="G106" s="13">
        <v>1546</v>
      </c>
      <c r="H106" s="76" t="s">
        <v>223</v>
      </c>
      <c r="I106" s="81" t="s">
        <v>224</v>
      </c>
      <c r="J106" s="42" t="s">
        <v>224</v>
      </c>
      <c r="K106" s="54" t="s">
        <v>224</v>
      </c>
      <c r="L106" s="35" t="s">
        <v>224</v>
      </c>
      <c r="M106" s="26" t="s">
        <v>224</v>
      </c>
      <c r="N106" s="42" t="s">
        <v>224</v>
      </c>
      <c r="O106" s="54" t="s">
        <v>224</v>
      </c>
      <c r="P106" s="35" t="s">
        <v>224</v>
      </c>
      <c r="Q106" s="26" t="s">
        <v>224</v>
      </c>
      <c r="R106" s="42" t="s">
        <v>224</v>
      </c>
      <c r="S106" s="54" t="s">
        <v>224</v>
      </c>
      <c r="T106" s="35" t="s">
        <v>224</v>
      </c>
      <c r="U106" s="26" t="s">
        <v>224</v>
      </c>
      <c r="V106" s="42" t="s">
        <v>224</v>
      </c>
      <c r="W106" s="54">
        <v>11369242</v>
      </c>
      <c r="X106" s="35">
        <f>W106/W$111*100</f>
        <v>5.8629673120853702E-2</v>
      </c>
      <c r="Y106" s="26">
        <v>8142546</v>
      </c>
      <c r="Z106" s="42">
        <f>Y106/Y$111*100</f>
        <v>2.9971612130072045E-2</v>
      </c>
      <c r="AA106" s="54">
        <v>6797487</v>
      </c>
      <c r="AB106" s="35">
        <f>AA106/AA$111*100</f>
        <v>4.6367525840062089E-2</v>
      </c>
      <c r="AC106" s="26" t="s">
        <v>224</v>
      </c>
      <c r="AD106" s="42" t="s">
        <v>224</v>
      </c>
      <c r="AE106" s="26" t="s">
        <v>224</v>
      </c>
      <c r="AF106" s="70" t="s">
        <v>224</v>
      </c>
      <c r="AG106" s="54" t="s">
        <v>224</v>
      </c>
      <c r="AH106" s="73" t="s">
        <v>224</v>
      </c>
      <c r="AI106" s="54" t="s">
        <v>224</v>
      </c>
      <c r="AJ106" s="65" t="s">
        <v>224</v>
      </c>
      <c r="AK106" s="26" t="s">
        <v>224</v>
      </c>
      <c r="AL106" s="42" t="s">
        <v>224</v>
      </c>
      <c r="AM106" s="54" t="s">
        <v>224</v>
      </c>
      <c r="AN106" s="35" t="s">
        <v>224</v>
      </c>
      <c r="AO106" s="26" t="s">
        <v>224</v>
      </c>
      <c r="AP106" s="42" t="s">
        <v>224</v>
      </c>
      <c r="AQ106" s="54" t="s">
        <v>224</v>
      </c>
      <c r="AR106" s="35" t="s">
        <v>224</v>
      </c>
      <c r="AS106" s="26" t="s">
        <v>224</v>
      </c>
      <c r="AT106" s="42" t="s">
        <v>224</v>
      </c>
      <c r="AU106" s="54" t="s">
        <v>224</v>
      </c>
      <c r="AV106" s="35" t="s">
        <v>224</v>
      </c>
      <c r="AW106" s="26" t="s">
        <v>224</v>
      </c>
      <c r="AX106" s="42" t="s">
        <v>224</v>
      </c>
      <c r="AY106" s="54" t="s">
        <v>224</v>
      </c>
      <c r="AZ106" s="35" t="s">
        <v>224</v>
      </c>
      <c r="BA106" s="26" t="s">
        <v>224</v>
      </c>
      <c r="BB106" s="42" t="s">
        <v>224</v>
      </c>
      <c r="BC106" s="26" t="s">
        <v>224</v>
      </c>
      <c r="BD106" s="70" t="s">
        <v>224</v>
      </c>
      <c r="BE106" s="54" t="s">
        <v>224</v>
      </c>
      <c r="BF106" s="28" t="s">
        <v>224</v>
      </c>
      <c r="BG106" s="26" t="s">
        <v>224</v>
      </c>
      <c r="BH106" s="28" t="s">
        <v>224</v>
      </c>
      <c r="BI106" s="26">
        <v>3563721</v>
      </c>
      <c r="BJ106" s="35">
        <f>BI106/BI$111*100</f>
        <v>9.0762605071689734E-2</v>
      </c>
      <c r="BK106" s="26" t="s">
        <v>224</v>
      </c>
      <c r="BL106" s="35" t="s">
        <v>224</v>
      </c>
      <c r="BM106" s="26" t="s">
        <v>224</v>
      </c>
      <c r="BN106" s="35" t="s">
        <v>224</v>
      </c>
      <c r="BO106" s="26" t="s">
        <v>224</v>
      </c>
      <c r="BP106" s="35" t="s">
        <v>224</v>
      </c>
      <c r="BQ106" s="26" t="s">
        <v>224</v>
      </c>
      <c r="BR106" s="35" t="s">
        <v>224</v>
      </c>
      <c r="BS106" s="43" t="s">
        <v>224</v>
      </c>
      <c r="BT106" s="35" t="s">
        <v>224</v>
      </c>
      <c r="BU106" s="43">
        <v>1205265.3333333333</v>
      </c>
      <c r="BV106" s="35">
        <f>BU106/BU$111*100</f>
        <v>1.45849089170761E-2</v>
      </c>
      <c r="BW106" s="26">
        <v>2670900</v>
      </c>
      <c r="BX106" s="35">
        <f>BW106/BW$111*100</f>
        <v>0.10283531628608603</v>
      </c>
      <c r="BY106" s="26" t="s">
        <v>224</v>
      </c>
      <c r="BZ106" s="35" t="s">
        <v>224</v>
      </c>
      <c r="CA106" s="26" t="s">
        <v>224</v>
      </c>
      <c r="CB106" s="70" t="s">
        <v>224</v>
      </c>
    </row>
    <row r="107" spans="1:83" ht="18" x14ac:dyDescent="0.25">
      <c r="A107" s="7" t="s">
        <v>437</v>
      </c>
      <c r="B107" s="8" t="s">
        <v>512</v>
      </c>
      <c r="C107" s="8" t="s">
        <v>438</v>
      </c>
      <c r="D107" s="8" t="s">
        <v>439</v>
      </c>
      <c r="E107" s="12">
        <v>200</v>
      </c>
      <c r="F107" s="12" t="s">
        <v>417</v>
      </c>
      <c r="G107" s="12">
        <v>1550.8460586050351</v>
      </c>
      <c r="H107" s="76" t="s">
        <v>575</v>
      </c>
      <c r="I107" s="81" t="s">
        <v>224</v>
      </c>
      <c r="J107" s="42" t="s">
        <v>224</v>
      </c>
      <c r="K107" s="54" t="s">
        <v>224</v>
      </c>
      <c r="L107" s="35" t="s">
        <v>224</v>
      </c>
      <c r="M107" s="26" t="s">
        <v>224</v>
      </c>
      <c r="N107" s="42" t="s">
        <v>224</v>
      </c>
      <c r="O107" s="54" t="s">
        <v>224</v>
      </c>
      <c r="P107" s="35" t="s">
        <v>224</v>
      </c>
      <c r="Q107" s="26" t="s">
        <v>224</v>
      </c>
      <c r="R107" s="42" t="s">
        <v>224</v>
      </c>
      <c r="S107" s="54" t="s">
        <v>224</v>
      </c>
      <c r="T107" s="35" t="s">
        <v>224</v>
      </c>
      <c r="U107" s="26" t="s">
        <v>224</v>
      </c>
      <c r="V107" s="42" t="s">
        <v>224</v>
      </c>
      <c r="W107" s="54" t="s">
        <v>224</v>
      </c>
      <c r="X107" s="35" t="s">
        <v>224</v>
      </c>
      <c r="Y107" s="26" t="s">
        <v>224</v>
      </c>
      <c r="Z107" s="42" t="s">
        <v>224</v>
      </c>
      <c r="AA107" s="54" t="s">
        <v>224</v>
      </c>
      <c r="AB107" s="35" t="s">
        <v>224</v>
      </c>
      <c r="AC107" s="26" t="s">
        <v>224</v>
      </c>
      <c r="AD107" s="42" t="s">
        <v>224</v>
      </c>
      <c r="AE107" s="26" t="s">
        <v>224</v>
      </c>
      <c r="AF107" s="70" t="s">
        <v>224</v>
      </c>
      <c r="AG107" s="54" t="s">
        <v>224</v>
      </c>
      <c r="AH107" s="73" t="s">
        <v>224</v>
      </c>
      <c r="AI107" s="54" t="s">
        <v>224</v>
      </c>
      <c r="AJ107" s="65" t="s">
        <v>224</v>
      </c>
      <c r="AK107" s="26" t="s">
        <v>224</v>
      </c>
      <c r="AL107" s="42" t="s">
        <v>224</v>
      </c>
      <c r="AM107" s="54">
        <v>5317148</v>
      </c>
      <c r="AN107" s="35">
        <f>AM107/AM$111*100</f>
        <v>2.4489966420781422E-2</v>
      </c>
      <c r="AO107" s="26">
        <v>7142615</v>
      </c>
      <c r="AP107" s="42">
        <f>AO107/AO$111*100</f>
        <v>3.3346485035972158E-2</v>
      </c>
      <c r="AQ107" s="54">
        <v>9405635</v>
      </c>
      <c r="AR107" s="35">
        <f>AQ107/AQ$111*100</f>
        <v>7.157611148680304E-2</v>
      </c>
      <c r="AS107" s="26" t="s">
        <v>224</v>
      </c>
      <c r="AT107" s="42" t="s">
        <v>224</v>
      </c>
      <c r="AU107" s="54" t="s">
        <v>224</v>
      </c>
      <c r="AV107" s="35" t="s">
        <v>224</v>
      </c>
      <c r="AW107" s="26" t="s">
        <v>224</v>
      </c>
      <c r="AX107" s="42" t="s">
        <v>224</v>
      </c>
      <c r="AY107" s="54" t="s">
        <v>224</v>
      </c>
      <c r="AZ107" s="35" t="s">
        <v>224</v>
      </c>
      <c r="BA107" s="26" t="s">
        <v>224</v>
      </c>
      <c r="BB107" s="42" t="s">
        <v>224</v>
      </c>
      <c r="BC107" s="26" t="s">
        <v>224</v>
      </c>
      <c r="BD107" s="35" t="s">
        <v>224</v>
      </c>
      <c r="BE107" s="81" t="s">
        <v>224</v>
      </c>
      <c r="BF107" s="63" t="s">
        <v>224</v>
      </c>
      <c r="BG107" s="54" t="s">
        <v>224</v>
      </c>
      <c r="BH107" s="28" t="s">
        <v>224</v>
      </c>
      <c r="BI107" s="26" t="s">
        <v>224</v>
      </c>
      <c r="BJ107" s="42" t="s">
        <v>224</v>
      </c>
      <c r="BK107" s="54" t="s">
        <v>224</v>
      </c>
      <c r="BL107" s="35" t="s">
        <v>224</v>
      </c>
      <c r="BM107" s="26" t="s">
        <v>224</v>
      </c>
      <c r="BN107" s="42" t="s">
        <v>224</v>
      </c>
      <c r="BO107" s="54" t="s">
        <v>224</v>
      </c>
      <c r="BP107" s="35" t="s">
        <v>224</v>
      </c>
      <c r="BQ107" s="26" t="s">
        <v>224</v>
      </c>
      <c r="BR107" s="42" t="s">
        <v>224</v>
      </c>
      <c r="BS107" s="80" t="s">
        <v>224</v>
      </c>
      <c r="BT107" s="35" t="s">
        <v>224</v>
      </c>
      <c r="BU107" s="43" t="s">
        <v>224</v>
      </c>
      <c r="BV107" s="42" t="s">
        <v>224</v>
      </c>
      <c r="BW107" s="54" t="s">
        <v>224</v>
      </c>
      <c r="BX107" s="35" t="s">
        <v>224</v>
      </c>
      <c r="BY107" s="26" t="s">
        <v>224</v>
      </c>
      <c r="BZ107" s="42" t="s">
        <v>224</v>
      </c>
      <c r="CA107" s="26" t="s">
        <v>224</v>
      </c>
      <c r="CB107" s="70" t="s">
        <v>224</v>
      </c>
    </row>
    <row r="108" spans="1:83" ht="18" x14ac:dyDescent="0.25">
      <c r="A108" s="7" t="s">
        <v>353</v>
      </c>
      <c r="B108" s="8" t="s">
        <v>513</v>
      </c>
      <c r="C108" s="8" t="s">
        <v>354</v>
      </c>
      <c r="D108" s="8" t="s">
        <v>355</v>
      </c>
      <c r="E108" s="12">
        <v>222</v>
      </c>
      <c r="F108" s="12" t="s">
        <v>306</v>
      </c>
      <c r="G108" s="12">
        <v>1567.23070573669</v>
      </c>
      <c r="H108" s="76" t="s">
        <v>576</v>
      </c>
      <c r="I108" s="81" t="s">
        <v>224</v>
      </c>
      <c r="J108" s="42" t="s">
        <v>224</v>
      </c>
      <c r="K108" s="54" t="s">
        <v>224</v>
      </c>
      <c r="L108" s="35" t="s">
        <v>224</v>
      </c>
      <c r="M108" s="26" t="s">
        <v>224</v>
      </c>
      <c r="N108" s="42" t="s">
        <v>224</v>
      </c>
      <c r="O108" s="54" t="s">
        <v>224</v>
      </c>
      <c r="P108" s="35" t="s">
        <v>224</v>
      </c>
      <c r="Q108" s="26" t="s">
        <v>224</v>
      </c>
      <c r="R108" s="42" t="s">
        <v>224</v>
      </c>
      <c r="S108" s="54" t="s">
        <v>224</v>
      </c>
      <c r="T108" s="35" t="s">
        <v>224</v>
      </c>
      <c r="U108" s="26" t="s">
        <v>224</v>
      </c>
      <c r="V108" s="42" t="s">
        <v>224</v>
      </c>
      <c r="W108" s="54" t="s">
        <v>224</v>
      </c>
      <c r="X108" s="35" t="s">
        <v>224</v>
      </c>
      <c r="Y108" s="26" t="s">
        <v>224</v>
      </c>
      <c r="Z108" s="42" t="s">
        <v>224</v>
      </c>
      <c r="AA108" s="54" t="s">
        <v>224</v>
      </c>
      <c r="AB108" s="35" t="s">
        <v>224</v>
      </c>
      <c r="AC108" s="26" t="s">
        <v>224</v>
      </c>
      <c r="AD108" s="42" t="s">
        <v>224</v>
      </c>
      <c r="AE108" s="26" t="s">
        <v>224</v>
      </c>
      <c r="AF108" s="70" t="s">
        <v>224</v>
      </c>
      <c r="AG108" s="54">
        <v>5789028</v>
      </c>
      <c r="AH108" s="73">
        <f>AG108/AG$111*100</f>
        <v>6.8580614526888906E-2</v>
      </c>
      <c r="AI108" s="54">
        <v>9721913</v>
      </c>
      <c r="AJ108" s="65">
        <f>AI108/AI$111*100</f>
        <v>8.033298074903962E-2</v>
      </c>
      <c r="AK108" s="26">
        <v>9443591</v>
      </c>
      <c r="AL108" s="42">
        <f>AK108/AK$111*100</f>
        <v>5.7147625778807283E-2</v>
      </c>
      <c r="AM108" s="54">
        <v>18393793</v>
      </c>
      <c r="AN108" s="35">
        <f>AM108/AM$111*100</f>
        <v>8.4718983357394681E-2</v>
      </c>
      <c r="AO108" s="26">
        <v>20538508</v>
      </c>
      <c r="AP108" s="42">
        <f>AO108/AO$111*100</f>
        <v>9.5887437539779824E-2</v>
      </c>
      <c r="AQ108" s="54">
        <v>11758874</v>
      </c>
      <c r="AR108" s="35">
        <f>AQ108/AQ$111*100</f>
        <v>8.9484067411000914E-2</v>
      </c>
      <c r="AS108" s="26">
        <v>6046236</v>
      </c>
      <c r="AT108" s="42">
        <f>AS108/AS$111*100</f>
        <v>6.1445598981447594E-2</v>
      </c>
      <c r="AU108" s="54">
        <v>8402403</v>
      </c>
      <c r="AV108" s="35">
        <f>AU108/AU$111*100</f>
        <v>6.4010171749581693E-2</v>
      </c>
      <c r="AW108" s="26">
        <v>23870983</v>
      </c>
      <c r="AX108" s="42">
        <f>AW108/AW$111*100</f>
        <v>6.6051285046976438E-2</v>
      </c>
      <c r="AY108" s="54">
        <v>9638011</v>
      </c>
      <c r="AZ108" s="35">
        <f>AY108/AY$111*100</f>
        <v>5.6223799887910479E-2</v>
      </c>
      <c r="BA108" s="26">
        <v>9069077</v>
      </c>
      <c r="BB108" s="42">
        <f>BA108/BA$111*100</f>
        <v>5.5401508564075386E-2</v>
      </c>
      <c r="BC108" s="26">
        <v>6981627</v>
      </c>
      <c r="BD108" s="35">
        <f>BC108/BC$111*100</f>
        <v>5.4981600023837993E-2</v>
      </c>
      <c r="BE108" s="81" t="s">
        <v>224</v>
      </c>
      <c r="BF108" s="63" t="s">
        <v>224</v>
      </c>
      <c r="BG108" s="54" t="s">
        <v>224</v>
      </c>
      <c r="BH108" s="28" t="s">
        <v>224</v>
      </c>
      <c r="BI108" s="26" t="s">
        <v>224</v>
      </c>
      <c r="BJ108" s="42" t="s">
        <v>224</v>
      </c>
      <c r="BK108" s="54" t="s">
        <v>224</v>
      </c>
      <c r="BL108" s="35" t="s">
        <v>224</v>
      </c>
      <c r="BM108" s="26" t="s">
        <v>224</v>
      </c>
      <c r="BN108" s="42" t="s">
        <v>224</v>
      </c>
      <c r="BO108" s="54" t="s">
        <v>224</v>
      </c>
      <c r="BP108" s="35" t="s">
        <v>224</v>
      </c>
      <c r="BQ108" s="26" t="s">
        <v>224</v>
      </c>
      <c r="BR108" s="42" t="s">
        <v>224</v>
      </c>
      <c r="BS108" s="80" t="s">
        <v>224</v>
      </c>
      <c r="BT108" s="35" t="s">
        <v>224</v>
      </c>
      <c r="BU108" s="43" t="s">
        <v>224</v>
      </c>
      <c r="BV108" s="42" t="s">
        <v>224</v>
      </c>
      <c r="BW108" s="54" t="s">
        <v>224</v>
      </c>
      <c r="BX108" s="35" t="s">
        <v>224</v>
      </c>
      <c r="BY108" s="26" t="s">
        <v>224</v>
      </c>
      <c r="BZ108" s="42" t="s">
        <v>224</v>
      </c>
      <c r="CA108" s="26" t="s">
        <v>224</v>
      </c>
      <c r="CB108" s="70" t="s">
        <v>224</v>
      </c>
    </row>
    <row r="109" spans="1:83" ht="18" x14ac:dyDescent="0.25">
      <c r="A109" s="7" t="s">
        <v>404</v>
      </c>
      <c r="B109" s="8" t="s">
        <v>514</v>
      </c>
      <c r="C109" s="8" t="s">
        <v>405</v>
      </c>
      <c r="D109" s="8" t="s">
        <v>406</v>
      </c>
      <c r="E109" s="12">
        <v>220</v>
      </c>
      <c r="F109" s="12" t="s">
        <v>369</v>
      </c>
      <c r="G109" s="12">
        <v>1588</v>
      </c>
      <c r="H109" s="76" t="s">
        <v>577</v>
      </c>
      <c r="I109" s="81" t="s">
        <v>224</v>
      </c>
      <c r="J109" s="42" t="s">
        <v>224</v>
      </c>
      <c r="K109" s="54" t="s">
        <v>224</v>
      </c>
      <c r="L109" s="35" t="s">
        <v>224</v>
      </c>
      <c r="M109" s="26" t="s">
        <v>224</v>
      </c>
      <c r="N109" s="42" t="s">
        <v>224</v>
      </c>
      <c r="O109" s="54" t="s">
        <v>224</v>
      </c>
      <c r="P109" s="35" t="s">
        <v>224</v>
      </c>
      <c r="Q109" s="26" t="s">
        <v>224</v>
      </c>
      <c r="R109" s="42" t="s">
        <v>224</v>
      </c>
      <c r="S109" s="54" t="s">
        <v>224</v>
      </c>
      <c r="T109" s="35" t="s">
        <v>224</v>
      </c>
      <c r="U109" s="26" t="s">
        <v>224</v>
      </c>
      <c r="V109" s="42" t="s">
        <v>224</v>
      </c>
      <c r="W109" s="54" t="s">
        <v>224</v>
      </c>
      <c r="X109" s="35" t="s">
        <v>224</v>
      </c>
      <c r="Y109" s="26" t="s">
        <v>224</v>
      </c>
      <c r="Z109" s="42" t="s">
        <v>224</v>
      </c>
      <c r="AA109" s="54" t="s">
        <v>224</v>
      </c>
      <c r="AB109" s="35" t="s">
        <v>224</v>
      </c>
      <c r="AC109" s="26" t="s">
        <v>224</v>
      </c>
      <c r="AD109" s="42" t="s">
        <v>224</v>
      </c>
      <c r="AE109" s="26" t="s">
        <v>224</v>
      </c>
      <c r="AF109" s="70" t="s">
        <v>224</v>
      </c>
      <c r="AG109" s="54">
        <v>4981530</v>
      </c>
      <c r="AH109" s="73">
        <f>AG109/AG$111*100</f>
        <v>5.9014464722598151E-2</v>
      </c>
      <c r="AI109" s="54">
        <v>7109569</v>
      </c>
      <c r="AJ109" s="65">
        <f t="shared" ref="AJ109:AJ110" si="51">AI109/AI$111*100</f>
        <v>5.8746963649126349E-2</v>
      </c>
      <c r="AK109" s="26">
        <v>8378340</v>
      </c>
      <c r="AL109" s="42">
        <f>AK109/AK$111*100</f>
        <v>5.0701289262486293E-2</v>
      </c>
      <c r="AM109" s="54">
        <v>20986133</v>
      </c>
      <c r="AN109" s="35">
        <f>AM109/AM$111*100</f>
        <v>9.6658902944219888E-2</v>
      </c>
      <c r="AO109" s="26">
        <v>17533009</v>
      </c>
      <c r="AP109" s="42">
        <f>AO109/AO$111*100</f>
        <v>8.1855766026037405E-2</v>
      </c>
      <c r="AQ109" s="54">
        <v>19480227</v>
      </c>
      <c r="AR109" s="35">
        <f>AQ109/AQ$111*100</f>
        <v>0.14824293091750113</v>
      </c>
      <c r="AS109" s="26">
        <v>4263481</v>
      </c>
      <c r="AT109" s="42">
        <f>AS109/AS$111*100</f>
        <v>4.3328137338837107E-2</v>
      </c>
      <c r="AU109" s="54">
        <v>14753374</v>
      </c>
      <c r="AV109" s="35">
        <f>AU109/AU$111*100</f>
        <v>0.11239237199475115</v>
      </c>
      <c r="AW109" s="26">
        <v>23765198</v>
      </c>
      <c r="AX109" s="42">
        <f>AW109/AW$111*100</f>
        <v>6.5758576732924415E-2</v>
      </c>
      <c r="AY109" s="54">
        <v>6112684</v>
      </c>
      <c r="AZ109" s="35">
        <f>AY109/AY$111*100</f>
        <v>3.5658635583008996E-2</v>
      </c>
      <c r="BA109" s="26">
        <v>9717141</v>
      </c>
      <c r="BB109" s="42">
        <f>BA109/BA$111*100</f>
        <v>5.9360425579122106E-2</v>
      </c>
      <c r="BC109" s="26">
        <v>8824330</v>
      </c>
      <c r="BD109" s="35">
        <f>BC109/BC$111*100</f>
        <v>6.9493225939792305E-2</v>
      </c>
      <c r="BE109" s="81" t="s">
        <v>224</v>
      </c>
      <c r="BF109" s="63" t="s">
        <v>224</v>
      </c>
      <c r="BG109" s="54" t="s">
        <v>224</v>
      </c>
      <c r="BH109" s="28" t="s">
        <v>224</v>
      </c>
      <c r="BI109" s="26" t="s">
        <v>224</v>
      </c>
      <c r="BJ109" s="42" t="s">
        <v>224</v>
      </c>
      <c r="BK109" s="54" t="s">
        <v>224</v>
      </c>
      <c r="BL109" s="35" t="s">
        <v>224</v>
      </c>
      <c r="BM109" s="26" t="s">
        <v>224</v>
      </c>
      <c r="BN109" s="42" t="s">
        <v>224</v>
      </c>
      <c r="BO109" s="54" t="s">
        <v>224</v>
      </c>
      <c r="BP109" s="35" t="s">
        <v>224</v>
      </c>
      <c r="BQ109" s="26" t="s">
        <v>224</v>
      </c>
      <c r="BR109" s="42" t="s">
        <v>224</v>
      </c>
      <c r="BS109" s="80" t="s">
        <v>224</v>
      </c>
      <c r="BT109" s="35" t="s">
        <v>224</v>
      </c>
      <c r="BU109" s="43" t="s">
        <v>224</v>
      </c>
      <c r="BV109" s="42" t="s">
        <v>224</v>
      </c>
      <c r="BW109" s="54" t="s">
        <v>224</v>
      </c>
      <c r="BX109" s="35" t="s">
        <v>224</v>
      </c>
      <c r="BY109" s="26" t="s">
        <v>224</v>
      </c>
      <c r="BZ109" s="42" t="s">
        <v>224</v>
      </c>
      <c r="CA109" s="26" t="s">
        <v>224</v>
      </c>
      <c r="CB109" s="70" t="s">
        <v>224</v>
      </c>
      <c r="CC109" s="30"/>
      <c r="CD109" s="30"/>
      <c r="CE109" s="30"/>
    </row>
    <row r="110" spans="1:83" ht="18" x14ac:dyDescent="0.25">
      <c r="A110" s="89" t="s">
        <v>407</v>
      </c>
      <c r="B110" s="90" t="s">
        <v>514</v>
      </c>
      <c r="C110" s="90" t="s">
        <v>408</v>
      </c>
      <c r="D110" s="90" t="s">
        <v>409</v>
      </c>
      <c r="E110" s="91">
        <v>220</v>
      </c>
      <c r="F110" s="91" t="s">
        <v>370</v>
      </c>
      <c r="G110" s="91">
        <v>1601.0063353383803</v>
      </c>
      <c r="H110" s="92" t="s">
        <v>578</v>
      </c>
      <c r="I110" s="93" t="s">
        <v>224</v>
      </c>
      <c r="J110" s="94" t="s">
        <v>224</v>
      </c>
      <c r="K110" s="95" t="s">
        <v>224</v>
      </c>
      <c r="L110" s="96" t="s">
        <v>224</v>
      </c>
      <c r="M110" s="97" t="s">
        <v>224</v>
      </c>
      <c r="N110" s="94" t="s">
        <v>224</v>
      </c>
      <c r="O110" s="95" t="s">
        <v>224</v>
      </c>
      <c r="P110" s="96" t="s">
        <v>224</v>
      </c>
      <c r="Q110" s="97" t="s">
        <v>224</v>
      </c>
      <c r="R110" s="94" t="s">
        <v>224</v>
      </c>
      <c r="S110" s="95" t="s">
        <v>224</v>
      </c>
      <c r="T110" s="96" t="s">
        <v>224</v>
      </c>
      <c r="U110" s="97" t="s">
        <v>224</v>
      </c>
      <c r="V110" s="94" t="s">
        <v>224</v>
      </c>
      <c r="W110" s="95" t="s">
        <v>224</v>
      </c>
      <c r="X110" s="96" t="s">
        <v>224</v>
      </c>
      <c r="Y110" s="97" t="s">
        <v>224</v>
      </c>
      <c r="Z110" s="94" t="s">
        <v>224</v>
      </c>
      <c r="AA110" s="95" t="s">
        <v>224</v>
      </c>
      <c r="AB110" s="96" t="s">
        <v>224</v>
      </c>
      <c r="AC110" s="97" t="s">
        <v>224</v>
      </c>
      <c r="AD110" s="94" t="s">
        <v>224</v>
      </c>
      <c r="AE110" s="97" t="s">
        <v>224</v>
      </c>
      <c r="AF110" s="98" t="s">
        <v>224</v>
      </c>
      <c r="AG110" s="95">
        <v>6174809</v>
      </c>
      <c r="AH110" s="99">
        <f>AG110/AG$111*100</f>
        <v>7.3150828741226401E-2</v>
      </c>
      <c r="AI110" s="95">
        <v>8109472</v>
      </c>
      <c r="AJ110" s="100">
        <f t="shared" si="51"/>
        <v>6.7009245820331437E-2</v>
      </c>
      <c r="AK110" s="97">
        <v>8708080</v>
      </c>
      <c r="AL110" s="94">
        <f>AK110/AK$111*100</f>
        <v>5.2696701614027557E-2</v>
      </c>
      <c r="AM110" s="95">
        <v>13588559</v>
      </c>
      <c r="AN110" s="96">
        <f>AM110/AM$111*100</f>
        <v>6.2586814137354688E-2</v>
      </c>
      <c r="AO110" s="97">
        <v>17532207</v>
      </c>
      <c r="AP110" s="94">
        <f>AO110/AO$111*100</f>
        <v>8.1852021755766807E-2</v>
      </c>
      <c r="AQ110" s="95">
        <v>12273105</v>
      </c>
      <c r="AR110" s="96">
        <f>AQ110/AQ$111*100</f>
        <v>9.3397323175866367E-2</v>
      </c>
      <c r="AS110" s="97">
        <v>5276450</v>
      </c>
      <c r="AT110" s="94">
        <f>AS110/AS$111*100</f>
        <v>5.3622556371544075E-2</v>
      </c>
      <c r="AU110" s="95">
        <v>9897608</v>
      </c>
      <c r="AV110" s="96">
        <f>AU110/AU$111*100</f>
        <v>7.5400761899903371E-2</v>
      </c>
      <c r="AW110" s="97">
        <v>19875208</v>
      </c>
      <c r="AX110" s="94">
        <f>AW110/AW$111*100</f>
        <v>5.4994929575206283E-2</v>
      </c>
      <c r="AY110" s="95">
        <v>6512419</v>
      </c>
      <c r="AZ110" s="96">
        <f>AY110/AY$111*100</f>
        <v>3.7990508896724236E-2</v>
      </c>
      <c r="BA110" s="97">
        <v>9914240</v>
      </c>
      <c r="BB110" s="94">
        <f>BA110/BA$111*100</f>
        <v>6.0564471143678536E-2</v>
      </c>
      <c r="BC110" s="97">
        <v>7674069</v>
      </c>
      <c r="BD110" s="96">
        <f>BC110/BC$111*100</f>
        <v>6.0434708458835515E-2</v>
      </c>
      <c r="BE110" s="93" t="s">
        <v>224</v>
      </c>
      <c r="BF110" s="101" t="s">
        <v>224</v>
      </c>
      <c r="BG110" s="95" t="s">
        <v>224</v>
      </c>
      <c r="BH110" s="102" t="s">
        <v>224</v>
      </c>
      <c r="BI110" s="97" t="s">
        <v>224</v>
      </c>
      <c r="BJ110" s="94" t="s">
        <v>224</v>
      </c>
      <c r="BK110" s="95" t="s">
        <v>224</v>
      </c>
      <c r="BL110" s="96" t="s">
        <v>224</v>
      </c>
      <c r="BM110" s="97" t="s">
        <v>224</v>
      </c>
      <c r="BN110" s="94" t="s">
        <v>224</v>
      </c>
      <c r="BO110" s="95" t="s">
        <v>224</v>
      </c>
      <c r="BP110" s="96" t="s">
        <v>224</v>
      </c>
      <c r="BQ110" s="97" t="s">
        <v>224</v>
      </c>
      <c r="BR110" s="94" t="s">
        <v>224</v>
      </c>
      <c r="BS110" s="103" t="s">
        <v>224</v>
      </c>
      <c r="BT110" s="96" t="s">
        <v>224</v>
      </c>
      <c r="BU110" s="104" t="s">
        <v>224</v>
      </c>
      <c r="BV110" s="94" t="s">
        <v>224</v>
      </c>
      <c r="BW110" s="95" t="s">
        <v>224</v>
      </c>
      <c r="BX110" s="96" t="s">
        <v>224</v>
      </c>
      <c r="BY110" s="97" t="s">
        <v>224</v>
      </c>
      <c r="BZ110" s="94" t="s">
        <v>224</v>
      </c>
      <c r="CA110" s="97" t="s">
        <v>224</v>
      </c>
      <c r="CB110" s="98" t="s">
        <v>224</v>
      </c>
    </row>
    <row r="111" spans="1:83" s="20" customFormat="1" x14ac:dyDescent="0.25">
      <c r="A111" s="105"/>
      <c r="B111" s="106"/>
      <c r="C111" s="106"/>
      <c r="D111" s="106"/>
      <c r="E111" s="106"/>
      <c r="F111" s="106"/>
      <c r="G111" s="107"/>
      <c r="H111" s="125"/>
      <c r="I111" s="108">
        <f>SUM(I5:I110)</f>
        <v>1980630660</v>
      </c>
      <c r="J111" s="121">
        <f t="shared" ref="J111" si="52">SUM(J5:J110)</f>
        <v>99.999999999999972</v>
      </c>
      <c r="K111" s="108">
        <f>SUM(K5:K110)</f>
        <v>19797183910</v>
      </c>
      <c r="L111" s="121">
        <f t="shared" ref="L111:M111" si="53">SUM(L5:L110)</f>
        <v>99.999999999999972</v>
      </c>
      <c r="M111" s="108">
        <f t="shared" si="53"/>
        <v>28864779535</v>
      </c>
      <c r="N111" s="121">
        <f t="shared" ref="N111:O111" si="54">SUM(N5:N110)</f>
        <v>100</v>
      </c>
      <c r="O111" s="108">
        <f t="shared" si="54"/>
        <v>3725371121</v>
      </c>
      <c r="P111" s="121">
        <f t="shared" ref="P111:Q111" si="55">SUM(P5:P110)</f>
        <v>100.00000000000001</v>
      </c>
      <c r="Q111" s="108">
        <f t="shared" si="55"/>
        <v>3941090386</v>
      </c>
      <c r="R111" s="121">
        <f t="shared" ref="R111:S111" si="56">SUM(R5:R110)</f>
        <v>99.999999999999986</v>
      </c>
      <c r="S111" s="108">
        <f t="shared" si="56"/>
        <v>9840366676</v>
      </c>
      <c r="T111" s="121">
        <f t="shared" ref="T111:U111" si="57">SUM(T5:T110)</f>
        <v>99.999999999999986</v>
      </c>
      <c r="U111" s="108">
        <f t="shared" si="57"/>
        <v>1863300608</v>
      </c>
      <c r="V111" s="121">
        <f t="shared" ref="V111:W111" si="58">SUM(V5:V110)</f>
        <v>99.999999999999986</v>
      </c>
      <c r="W111" s="108">
        <f t="shared" si="58"/>
        <v>19391617580</v>
      </c>
      <c r="X111" s="121">
        <f t="shared" ref="X111:Y111" si="59">SUM(X5:X110)</f>
        <v>99.999999999999972</v>
      </c>
      <c r="Y111" s="108">
        <f t="shared" si="59"/>
        <v>27167527608</v>
      </c>
      <c r="Z111" s="121">
        <f t="shared" ref="Z111:AA111" si="60">SUM(Z5:Z110)</f>
        <v>100</v>
      </c>
      <c r="AA111" s="108">
        <f t="shared" si="60"/>
        <v>14660016632</v>
      </c>
      <c r="AB111" s="121">
        <f t="shared" ref="AB111:AC111" si="61">SUM(AB5:AB110)</f>
        <v>100.00000000000001</v>
      </c>
      <c r="AC111" s="108">
        <f t="shared" si="61"/>
        <v>3519694861</v>
      </c>
      <c r="AD111" s="121">
        <f t="shared" ref="AD111:AE111" si="62">SUM(AD5:AD110)</f>
        <v>100.00000000000001</v>
      </c>
      <c r="AE111" s="108">
        <f t="shared" si="62"/>
        <v>3045384295</v>
      </c>
      <c r="AF111" s="109">
        <f t="shared" ref="AF111:AG111" si="63">SUM(AF5:AF110)</f>
        <v>100</v>
      </c>
      <c r="AG111" s="124">
        <f t="shared" si="63"/>
        <v>8441201701</v>
      </c>
      <c r="AH111" s="122">
        <f t="shared" ref="AH111:AI111" si="64">SUM(AH5:AH110)</f>
        <v>100</v>
      </c>
      <c r="AI111" s="108">
        <f t="shared" si="64"/>
        <v>12102019506</v>
      </c>
      <c r="AJ111" s="122">
        <f t="shared" ref="AJ111:AK111" si="65">SUM(AJ5:AJ110)</f>
        <v>100.00000000000001</v>
      </c>
      <c r="AK111" s="108">
        <f t="shared" si="65"/>
        <v>16524905228</v>
      </c>
      <c r="AL111" s="121">
        <f t="shared" ref="AL111:AM111" si="66">SUM(AL5:AL110)</f>
        <v>100.00000000000001</v>
      </c>
      <c r="AM111" s="108">
        <f t="shared" si="66"/>
        <v>21711536507</v>
      </c>
      <c r="AN111" s="121">
        <f t="shared" ref="AN111:AO111" si="67">SUM(AN5:AN110)</f>
        <v>100.00000000000003</v>
      </c>
      <c r="AO111" s="108">
        <f t="shared" si="67"/>
        <v>21419393955</v>
      </c>
      <c r="AP111" s="121">
        <f t="shared" ref="AP111:AQ111" si="68">SUM(AP5:AP110)</f>
        <v>100</v>
      </c>
      <c r="AQ111" s="108">
        <f t="shared" si="68"/>
        <v>13140745990</v>
      </c>
      <c r="AR111" s="121">
        <f t="shared" ref="AR111:AS111" si="69">SUM(AR5:AR110)</f>
        <v>100.00000000000006</v>
      </c>
      <c r="AS111" s="108">
        <f t="shared" si="69"/>
        <v>9839982196</v>
      </c>
      <c r="AT111" s="122">
        <f t="shared" ref="AT111:AU111" si="70">SUM(AT5:AT110)</f>
        <v>99.999999999999957</v>
      </c>
      <c r="AU111" s="108">
        <f t="shared" si="70"/>
        <v>13126668419</v>
      </c>
      <c r="AV111" s="121">
        <f t="shared" ref="AV111:AW111" si="71">SUM(AV5:AV110)</f>
        <v>100</v>
      </c>
      <c r="AW111" s="108">
        <f t="shared" si="71"/>
        <v>36140073555</v>
      </c>
      <c r="AX111" s="122">
        <f t="shared" ref="AX111:AY111" si="72">SUM(AX5:AX110)</f>
        <v>100.00000000000004</v>
      </c>
      <c r="AY111" s="108">
        <f t="shared" si="72"/>
        <v>17142226280</v>
      </c>
      <c r="AZ111" s="121">
        <f t="shared" ref="AZ111:BA111" si="73">SUM(AZ5:AZ110)</f>
        <v>100</v>
      </c>
      <c r="BA111" s="108">
        <f t="shared" si="73"/>
        <v>16369729336</v>
      </c>
      <c r="BB111" s="121">
        <f t="shared" ref="BB111:BC111" si="74">SUM(BB5:BB110)</f>
        <v>100</v>
      </c>
      <c r="BC111" s="108">
        <f t="shared" si="74"/>
        <v>12698115364</v>
      </c>
      <c r="BD111" s="109">
        <f t="shared" ref="BD111:BE111" si="75">SUM(BD5:BD110)</f>
        <v>99.999999999999929</v>
      </c>
      <c r="BE111" s="124">
        <f t="shared" si="75"/>
        <v>1081883740</v>
      </c>
      <c r="BF111" s="121">
        <f t="shared" ref="BF111:BG111" si="76">SUM(BF5:BF110)</f>
        <v>100</v>
      </c>
      <c r="BG111" s="108">
        <f t="shared" si="76"/>
        <v>3983913240</v>
      </c>
      <c r="BH111" s="121">
        <f t="shared" ref="BH111:BI111" si="77">SUM(BH5:BH110)</f>
        <v>99.999999999999986</v>
      </c>
      <c r="BI111" s="108">
        <f t="shared" si="77"/>
        <v>3926419914</v>
      </c>
      <c r="BJ111" s="121">
        <f t="shared" ref="BJ111:BK111" si="78">SUM(BJ5:BJ110)</f>
        <v>100.00000000000003</v>
      </c>
      <c r="BK111" s="108">
        <f t="shared" si="78"/>
        <v>1956058179</v>
      </c>
      <c r="BL111" s="121">
        <f t="shared" ref="BL111:BM111" si="79">SUM(BL5:BL110)</f>
        <v>100.00000000000001</v>
      </c>
      <c r="BM111" s="108">
        <f t="shared" si="79"/>
        <v>1225018426</v>
      </c>
      <c r="BN111" s="121">
        <f t="shared" ref="BN111:BO111" si="80">SUM(BN5:BN110)</f>
        <v>99.999999999999972</v>
      </c>
      <c r="BO111" s="108">
        <f t="shared" si="80"/>
        <v>2303570063</v>
      </c>
      <c r="BP111" s="121">
        <f t="shared" ref="BP111:BQ111" si="81">SUM(BP5:BP110)</f>
        <v>100.00000000000001</v>
      </c>
      <c r="BQ111" s="108">
        <f t="shared" si="81"/>
        <v>916910240</v>
      </c>
      <c r="BR111" s="121">
        <f t="shared" ref="BR111:BS111" si="82">SUM(BR5:BR110)</f>
        <v>100</v>
      </c>
      <c r="BS111" s="108">
        <f t="shared" si="82"/>
        <v>6912898518</v>
      </c>
      <c r="BT111" s="122">
        <f t="shared" ref="BT111:BU111" si="83">SUM(BT5:BT110)</f>
        <v>100</v>
      </c>
      <c r="BU111" s="108">
        <f t="shared" si="83"/>
        <v>8263783751.9999952</v>
      </c>
      <c r="BV111" s="122">
        <f t="shared" ref="BV111:BW111" si="84">SUM(BV5:BV110)</f>
        <v>99.999999999999986</v>
      </c>
      <c r="BW111" s="108">
        <f t="shared" si="84"/>
        <v>2597259479</v>
      </c>
      <c r="BX111" s="121">
        <f t="shared" ref="BX111:BY111" si="85">SUM(BX5:BX110)</f>
        <v>100</v>
      </c>
      <c r="BY111" s="108">
        <f t="shared" si="85"/>
        <v>2827683949</v>
      </c>
      <c r="BZ111" s="121">
        <f t="shared" ref="BZ111:CA111" si="86">SUM(BZ5:BZ110)</f>
        <v>99.999999999999986</v>
      </c>
      <c r="CA111" s="108">
        <f t="shared" si="86"/>
        <v>2665477794</v>
      </c>
      <c r="CB111" s="123">
        <f t="shared" ref="CB111" si="87">SUM(CB5:CB110)</f>
        <v>100.00000000000003</v>
      </c>
      <c r="CC111" s="19"/>
      <c r="CD111" s="19"/>
      <c r="CE111" s="19"/>
    </row>
    <row r="112" spans="1:83" x14ac:dyDescent="0.25">
      <c r="A112" s="17"/>
      <c r="B112" s="18"/>
      <c r="C112" s="18"/>
      <c r="D112" s="18"/>
      <c r="E112" s="20"/>
      <c r="F112" s="20"/>
      <c r="G112" s="21"/>
      <c r="H112" s="77"/>
      <c r="I112" s="77"/>
      <c r="J112" s="77"/>
      <c r="K112" s="77"/>
      <c r="L112" s="77"/>
      <c r="M112" s="19"/>
      <c r="N112" s="78"/>
      <c r="O112" s="19"/>
      <c r="P112" s="78"/>
      <c r="Q112" s="19"/>
      <c r="R112" s="78"/>
      <c r="S112" s="19"/>
      <c r="T112" s="78"/>
      <c r="U112" s="19"/>
      <c r="V112" s="78"/>
      <c r="W112" s="19"/>
      <c r="X112" s="78"/>
      <c r="Y112" s="19"/>
      <c r="Z112" s="78"/>
      <c r="AA112" s="19"/>
      <c r="AB112" s="78"/>
      <c r="AC112" s="19"/>
      <c r="AD112" s="78"/>
      <c r="AE112"/>
      <c r="AF112" s="78"/>
      <c r="AG112" s="20"/>
      <c r="AH112" s="87"/>
      <c r="AS112" s="30"/>
      <c r="AT112" s="34"/>
      <c r="AU112" s="19"/>
      <c r="AV112" s="34"/>
      <c r="AW112" s="19"/>
      <c r="AX112" s="34"/>
      <c r="AY112" s="19"/>
      <c r="AZ112" s="34"/>
      <c r="BA112" s="19"/>
      <c r="BB112" s="34"/>
      <c r="BC112" s="19"/>
      <c r="BD112" s="34"/>
      <c r="BE112" s="20"/>
      <c r="BF112" s="23"/>
      <c r="BG112" s="19"/>
      <c r="BH112" s="19"/>
      <c r="BI112" s="19"/>
      <c r="BJ112" s="19"/>
      <c r="BK112" s="20"/>
      <c r="BL112" s="34"/>
      <c r="BM112" s="19"/>
      <c r="BN112" s="34"/>
      <c r="BO112" s="40"/>
      <c r="BP112" s="31"/>
      <c r="BQ112" s="19"/>
      <c r="BR112" s="34"/>
      <c r="BS112" s="19"/>
      <c r="BT112" s="88"/>
      <c r="BU112" s="19"/>
      <c r="BV112" s="88"/>
      <c r="BW112" s="19"/>
      <c r="BX112" s="34"/>
      <c r="BY112" s="19"/>
      <c r="BZ112" s="34"/>
      <c r="CA112" s="19"/>
      <c r="CB112" s="34"/>
    </row>
    <row r="113" spans="1:80" ht="32.25" x14ac:dyDescent="0.25">
      <c r="A113" s="16" t="s">
        <v>32</v>
      </c>
      <c r="I113" s="77"/>
      <c r="J113" s="77"/>
      <c r="K113" s="77"/>
      <c r="L113" s="77"/>
      <c r="M113" s="19"/>
      <c r="N113" s="78"/>
      <c r="O113" s="19"/>
      <c r="P113" s="78"/>
      <c r="Q113" s="19"/>
      <c r="R113" s="78"/>
      <c r="S113" s="19"/>
      <c r="T113" s="78"/>
      <c r="U113" s="19"/>
      <c r="V113" s="78"/>
      <c r="W113" s="19"/>
      <c r="X113" s="78"/>
      <c r="Y113" s="19"/>
      <c r="Z113" s="78"/>
      <c r="AA113" s="19"/>
      <c r="AB113" s="78"/>
      <c r="AC113" s="19"/>
      <c r="AD113" s="78"/>
      <c r="AE113"/>
      <c r="AF113" s="78"/>
      <c r="AT113" s="88"/>
      <c r="AU113" s="19"/>
      <c r="AV113" s="19"/>
      <c r="AW113" s="19"/>
      <c r="AX113" s="34"/>
      <c r="AY113" s="19"/>
      <c r="AZ113" s="19"/>
      <c r="BA113" s="19"/>
      <c r="BB113" s="34"/>
      <c r="BC113" s="19"/>
      <c r="BD113" s="34"/>
      <c r="BE113" s="19"/>
      <c r="BQ113" s="36"/>
      <c r="BR113" s="31"/>
    </row>
    <row r="114" spans="1:80" ht="17.25" x14ac:dyDescent="0.25">
      <c r="A114" s="11" t="s">
        <v>11</v>
      </c>
      <c r="I114" s="77"/>
      <c r="J114" s="77"/>
      <c r="K114" s="77"/>
      <c r="L114" s="77"/>
      <c r="M114" s="19"/>
      <c r="N114" s="78"/>
      <c r="O114" s="19"/>
      <c r="P114" s="78"/>
      <c r="Q114" s="19"/>
      <c r="R114" s="78"/>
      <c r="S114" s="19"/>
      <c r="T114" s="78"/>
      <c r="U114" s="19"/>
      <c r="V114" s="78"/>
      <c r="W114" s="19"/>
      <c r="X114" s="78"/>
      <c r="Y114" s="19"/>
      <c r="Z114" s="78"/>
      <c r="AA114" s="19"/>
      <c r="AB114" s="78"/>
      <c r="AC114" s="19"/>
      <c r="AD114" s="78"/>
      <c r="AE114"/>
      <c r="AF114" s="78"/>
      <c r="AT114" s="88"/>
      <c r="AU114" s="19"/>
      <c r="AV114" s="19"/>
      <c r="AW114" s="19"/>
      <c r="AX114" s="34"/>
      <c r="AY114" s="19"/>
      <c r="AZ114" s="19"/>
      <c r="BA114" s="19"/>
      <c r="BB114" s="34"/>
      <c r="BC114" s="19"/>
      <c r="BD114" s="34"/>
      <c r="BE114" s="19"/>
      <c r="BQ114" s="20"/>
      <c r="BR114" s="34"/>
    </row>
    <row r="115" spans="1:80" ht="17.25" x14ac:dyDescent="0.25">
      <c r="A115" s="11" t="s">
        <v>12</v>
      </c>
      <c r="I115" s="77"/>
      <c r="J115" s="77"/>
      <c r="K115" s="77"/>
      <c r="L115" s="77"/>
      <c r="M115" s="19"/>
      <c r="N115" s="78"/>
      <c r="O115" s="19"/>
      <c r="P115" s="78"/>
      <c r="Q115" s="19"/>
      <c r="R115" s="78"/>
      <c r="S115" s="19"/>
      <c r="T115" s="78"/>
      <c r="U115" s="19"/>
      <c r="V115" s="78"/>
      <c r="W115" s="19"/>
      <c r="X115" s="78"/>
      <c r="Y115" s="19"/>
      <c r="Z115" s="78"/>
      <c r="AA115" s="19"/>
      <c r="AB115" s="78"/>
      <c r="AC115" s="19"/>
      <c r="AD115" s="78"/>
      <c r="AE115"/>
      <c r="AF115" s="78"/>
      <c r="AT115" s="88"/>
      <c r="AU115" s="19"/>
      <c r="AV115" s="19"/>
      <c r="AW115" s="19"/>
      <c r="AX115" s="34"/>
      <c r="AY115" s="19"/>
      <c r="AZ115" s="19"/>
      <c r="BA115" s="40"/>
      <c r="BB115" s="31"/>
      <c r="BC115" s="40"/>
      <c r="BD115" s="31"/>
      <c r="BE115" s="19"/>
      <c r="BQ115" s="20"/>
      <c r="BR115" s="34"/>
    </row>
    <row r="116" spans="1:80" x14ac:dyDescent="0.25">
      <c r="I116" s="77"/>
      <c r="J116" s="77"/>
      <c r="K116" s="77"/>
      <c r="L116" s="77"/>
      <c r="M116" s="19"/>
      <c r="N116" s="78"/>
      <c r="O116" s="19"/>
      <c r="P116" s="78"/>
      <c r="Q116" s="19"/>
      <c r="R116" s="78"/>
      <c r="S116" s="19"/>
      <c r="T116" s="78"/>
      <c r="U116" s="19"/>
      <c r="V116" s="78"/>
      <c r="W116" s="40"/>
      <c r="X116" s="79"/>
      <c r="Y116" s="19"/>
      <c r="Z116" s="78"/>
      <c r="AA116" s="19"/>
      <c r="AB116" s="78"/>
      <c r="AC116" s="19"/>
      <c r="AD116" s="78"/>
      <c r="AE116"/>
      <c r="AF116" s="78"/>
      <c r="AT116" s="88"/>
      <c r="AU116" s="19"/>
      <c r="AV116" s="19"/>
      <c r="AW116" s="40"/>
      <c r="AX116" s="31"/>
      <c r="AY116" s="19"/>
      <c r="AZ116" s="19"/>
      <c r="BA116" s="19"/>
      <c r="BB116" s="34"/>
      <c r="BC116" s="19"/>
      <c r="BD116" s="34"/>
      <c r="BE116" s="19"/>
      <c r="BQ116" s="15"/>
      <c r="BR116" s="4"/>
    </row>
    <row r="117" spans="1:80" s="39" customFormat="1" x14ac:dyDescent="0.25">
      <c r="A117" s="38"/>
      <c r="H117" s="48"/>
      <c r="I117" s="115" t="s">
        <v>579</v>
      </c>
      <c r="J117" s="113"/>
      <c r="K117" s="112" t="s">
        <v>580</v>
      </c>
      <c r="L117" s="114"/>
      <c r="M117" s="110" t="s">
        <v>581</v>
      </c>
      <c r="N117" s="113"/>
      <c r="O117" s="112" t="s">
        <v>582</v>
      </c>
      <c r="P117" s="114"/>
      <c r="Q117" s="110" t="s">
        <v>583</v>
      </c>
      <c r="R117" s="113"/>
      <c r="S117" s="112" t="s">
        <v>584</v>
      </c>
      <c r="T117" s="114"/>
      <c r="U117" s="110" t="s">
        <v>585</v>
      </c>
      <c r="V117" s="113"/>
      <c r="W117" s="112" t="s">
        <v>589</v>
      </c>
      <c r="X117" s="114"/>
      <c r="Y117" s="110" t="s">
        <v>590</v>
      </c>
      <c r="Z117" s="113"/>
      <c r="AA117" s="112" t="s">
        <v>591</v>
      </c>
      <c r="AB117" s="114"/>
      <c r="AC117" s="110" t="s">
        <v>592</v>
      </c>
      <c r="AD117" s="113"/>
      <c r="AE117" s="110" t="s">
        <v>593</v>
      </c>
      <c r="AF117" s="111"/>
      <c r="AG117" s="112" t="s">
        <v>225</v>
      </c>
      <c r="AH117" s="113"/>
      <c r="AI117" s="112" t="s">
        <v>288</v>
      </c>
      <c r="AJ117" s="114"/>
      <c r="AK117" s="110" t="s">
        <v>356</v>
      </c>
      <c r="AL117" s="113"/>
      <c r="AM117" s="112" t="s">
        <v>410</v>
      </c>
      <c r="AN117" s="114"/>
      <c r="AO117" s="110" t="s">
        <v>440</v>
      </c>
      <c r="AP117" s="113"/>
      <c r="AQ117" s="112" t="s">
        <v>447</v>
      </c>
      <c r="AR117" s="114"/>
      <c r="AS117" s="110" t="s">
        <v>473</v>
      </c>
      <c r="AT117" s="113"/>
      <c r="AU117" s="112" t="s">
        <v>477</v>
      </c>
      <c r="AV117" s="114"/>
      <c r="AW117" s="110" t="s">
        <v>486</v>
      </c>
      <c r="AX117" s="113"/>
      <c r="AY117" s="112" t="s">
        <v>485</v>
      </c>
      <c r="AZ117" s="114"/>
      <c r="BA117" s="110" t="s">
        <v>487</v>
      </c>
      <c r="BB117" s="113"/>
      <c r="BC117" s="110" t="s">
        <v>488</v>
      </c>
      <c r="BD117" s="111"/>
      <c r="BE117" s="116" t="s">
        <v>33</v>
      </c>
      <c r="BF117" s="117"/>
      <c r="BG117" s="118" t="s">
        <v>115</v>
      </c>
      <c r="BH117" s="117"/>
      <c r="BI117" s="118" t="s">
        <v>152</v>
      </c>
      <c r="BJ117" s="117"/>
      <c r="BK117" s="118" t="s">
        <v>178</v>
      </c>
      <c r="BL117" s="117"/>
      <c r="BM117" s="118" t="s">
        <v>179</v>
      </c>
      <c r="BN117" s="117"/>
      <c r="BO117" s="118" t="s">
        <v>180</v>
      </c>
      <c r="BP117" s="117"/>
      <c r="BQ117" s="118" t="s">
        <v>185</v>
      </c>
      <c r="BR117" s="117"/>
      <c r="BS117" s="118" t="s">
        <v>186</v>
      </c>
      <c r="BT117" s="117"/>
      <c r="BU117" s="118" t="s">
        <v>188</v>
      </c>
      <c r="BV117" s="117"/>
      <c r="BW117" s="118" t="s">
        <v>194</v>
      </c>
      <c r="BX117" s="117"/>
      <c r="BY117" s="118" t="s">
        <v>199</v>
      </c>
      <c r="BZ117" s="117"/>
      <c r="CA117" s="118" t="s">
        <v>200</v>
      </c>
      <c r="CB117" s="119"/>
    </row>
    <row r="118" spans="1:80" s="39" customFormat="1" ht="18" x14ac:dyDescent="0.25">
      <c r="A118" s="10" t="s">
        <v>598</v>
      </c>
      <c r="B118" s="5" t="s">
        <v>9</v>
      </c>
      <c r="C118" s="1" t="s">
        <v>2</v>
      </c>
      <c r="D118" s="1" t="s">
        <v>3</v>
      </c>
      <c r="E118" s="1" t="s">
        <v>4</v>
      </c>
      <c r="F118" s="1" t="s">
        <v>5</v>
      </c>
      <c r="G118" s="2" t="s">
        <v>6</v>
      </c>
      <c r="H118" s="24" t="s">
        <v>7</v>
      </c>
      <c r="I118" s="83" t="s">
        <v>0</v>
      </c>
      <c r="J118" s="41" t="s">
        <v>8</v>
      </c>
      <c r="K118" s="52" t="s">
        <v>0</v>
      </c>
      <c r="L118" s="27" t="s">
        <v>8</v>
      </c>
      <c r="M118" s="25" t="s">
        <v>0</v>
      </c>
      <c r="N118" s="41" t="s">
        <v>8</v>
      </c>
      <c r="O118" s="52" t="s">
        <v>0</v>
      </c>
      <c r="P118" s="27" t="s">
        <v>8</v>
      </c>
      <c r="Q118" s="25" t="s">
        <v>0</v>
      </c>
      <c r="R118" s="41" t="s">
        <v>8</v>
      </c>
      <c r="S118" s="52" t="s">
        <v>0</v>
      </c>
      <c r="T118" s="27" t="s">
        <v>8</v>
      </c>
      <c r="U118" s="25" t="s">
        <v>0</v>
      </c>
      <c r="V118" s="41" t="s">
        <v>8</v>
      </c>
      <c r="W118" s="52" t="s">
        <v>0</v>
      </c>
      <c r="X118" s="27" t="s">
        <v>8</v>
      </c>
      <c r="Y118" s="25" t="s">
        <v>0</v>
      </c>
      <c r="Z118" s="41" t="s">
        <v>8</v>
      </c>
      <c r="AA118" s="52" t="s">
        <v>0</v>
      </c>
      <c r="AB118" s="27" t="s">
        <v>8</v>
      </c>
      <c r="AC118" s="25" t="s">
        <v>0</v>
      </c>
      <c r="AD118" s="41" t="s">
        <v>8</v>
      </c>
      <c r="AE118" s="25" t="s">
        <v>0</v>
      </c>
      <c r="AF118" s="68" t="s">
        <v>8</v>
      </c>
      <c r="AG118" s="52" t="s">
        <v>0</v>
      </c>
      <c r="AH118" s="41" t="s">
        <v>8</v>
      </c>
      <c r="AI118" s="52" t="s">
        <v>0</v>
      </c>
      <c r="AJ118" s="27" t="s">
        <v>8</v>
      </c>
      <c r="AK118" s="25" t="s">
        <v>0</v>
      </c>
      <c r="AL118" s="41" t="s">
        <v>8</v>
      </c>
      <c r="AM118" s="52" t="s">
        <v>0</v>
      </c>
      <c r="AN118" s="27" t="s">
        <v>8</v>
      </c>
      <c r="AO118" s="25" t="s">
        <v>0</v>
      </c>
      <c r="AP118" s="41" t="s">
        <v>8</v>
      </c>
      <c r="AQ118" s="52" t="s">
        <v>0</v>
      </c>
      <c r="AR118" s="27" t="s">
        <v>8</v>
      </c>
      <c r="AS118" s="25" t="s">
        <v>0</v>
      </c>
      <c r="AT118" s="41" t="s">
        <v>8</v>
      </c>
      <c r="AU118" s="52" t="s">
        <v>0</v>
      </c>
      <c r="AV118" s="27" t="s">
        <v>8</v>
      </c>
      <c r="AW118" s="25" t="s">
        <v>0</v>
      </c>
      <c r="AX118" s="41" t="s">
        <v>8</v>
      </c>
      <c r="AY118" s="52" t="s">
        <v>0</v>
      </c>
      <c r="AZ118" s="27" t="s">
        <v>8</v>
      </c>
      <c r="BA118" s="25" t="s">
        <v>0</v>
      </c>
      <c r="BB118" s="41" t="s">
        <v>8</v>
      </c>
      <c r="BC118" s="25" t="s">
        <v>0</v>
      </c>
      <c r="BD118" s="68" t="s">
        <v>8</v>
      </c>
      <c r="BE118" s="52" t="s">
        <v>0</v>
      </c>
      <c r="BF118" s="27" t="s">
        <v>8</v>
      </c>
      <c r="BG118" s="25" t="s">
        <v>0</v>
      </c>
      <c r="BH118" s="27" t="s">
        <v>8</v>
      </c>
      <c r="BI118" s="25" t="s">
        <v>0</v>
      </c>
      <c r="BJ118" s="27" t="s">
        <v>8</v>
      </c>
      <c r="BK118" s="25" t="s">
        <v>0</v>
      </c>
      <c r="BL118" s="27" t="s">
        <v>8</v>
      </c>
      <c r="BM118" s="25" t="s">
        <v>0</v>
      </c>
      <c r="BN118" s="27" t="s">
        <v>8</v>
      </c>
      <c r="BO118" s="25" t="s">
        <v>0</v>
      </c>
      <c r="BP118" s="27" t="s">
        <v>8</v>
      </c>
      <c r="BQ118" s="25" t="s">
        <v>0</v>
      </c>
      <c r="BR118" s="27" t="s">
        <v>8</v>
      </c>
      <c r="BS118" s="25" t="s">
        <v>0</v>
      </c>
      <c r="BT118" s="27" t="s">
        <v>8</v>
      </c>
      <c r="BU118" s="25" t="s">
        <v>0</v>
      </c>
      <c r="BV118" s="27" t="s">
        <v>8</v>
      </c>
      <c r="BW118" s="25" t="s">
        <v>0</v>
      </c>
      <c r="BX118" s="27" t="s">
        <v>8</v>
      </c>
      <c r="BY118" s="25" t="s">
        <v>0</v>
      </c>
      <c r="BZ118" s="27" t="s">
        <v>8</v>
      </c>
      <c r="CA118" s="25" t="s">
        <v>0</v>
      </c>
      <c r="CB118" s="68" t="s">
        <v>8</v>
      </c>
    </row>
    <row r="119" spans="1:80" ht="30" x14ac:dyDescent="0.25">
      <c r="A119" s="11" t="s">
        <v>599</v>
      </c>
      <c r="I119" s="77"/>
      <c r="J119" s="126">
        <f>SUM(J120:J152)</f>
        <v>98.703810431774286</v>
      </c>
      <c r="K119" s="77"/>
      <c r="L119" s="126">
        <f>SUM(L120:L152)</f>
        <v>98.779954330383347</v>
      </c>
      <c r="M119" s="77"/>
      <c r="N119" s="126">
        <f t="shared" ref="N119" si="88">SUM(N120:N152)</f>
        <v>98.842104050735131</v>
      </c>
      <c r="O119" s="77"/>
      <c r="P119" s="126">
        <f t="shared" ref="P119" si="89">SUM(P120:P152)</f>
        <v>98.33740392599131</v>
      </c>
      <c r="Q119" s="77"/>
      <c r="R119" s="126">
        <f t="shared" ref="R119" si="90">SUM(R120:R152)</f>
        <v>98.44935576161636</v>
      </c>
      <c r="S119" s="77"/>
      <c r="T119" s="126">
        <f t="shared" ref="T119" si="91">SUM(T120:T152)</f>
        <v>97.749925472391013</v>
      </c>
      <c r="U119" s="77"/>
      <c r="V119" s="126">
        <f t="shared" ref="V119" si="92">SUM(V120:V152)</f>
        <v>97.756903216767483</v>
      </c>
      <c r="W119" s="77"/>
      <c r="X119" s="126">
        <f t="shared" ref="X119" si="93">SUM(X120:X152)</f>
        <v>97.289309636849794</v>
      </c>
      <c r="Y119" s="77"/>
      <c r="Z119" s="126">
        <f t="shared" ref="Z119" si="94">SUM(Z120:Z152)</f>
        <v>97.119332512357346</v>
      </c>
      <c r="AA119" s="77"/>
      <c r="AB119" s="126">
        <f t="shared" ref="AB119" si="95">SUM(AB120:AB152)</f>
        <v>97.890913484196929</v>
      </c>
      <c r="AC119" s="77"/>
      <c r="AD119" s="126">
        <f t="shared" ref="AD119" si="96">SUM(AD120:AD152)</f>
        <v>97.92742104412784</v>
      </c>
      <c r="AE119" s="77"/>
      <c r="AF119" s="126">
        <f t="shared" ref="AF119" si="97">SUM(AF120:AF152)</f>
        <v>97.645094245815031</v>
      </c>
      <c r="AG119" s="77"/>
      <c r="AH119" s="126">
        <f t="shared" ref="AH119" si="98">SUM(AH120:AH152)</f>
        <v>93.390492340280119</v>
      </c>
      <c r="AI119" s="77"/>
      <c r="AJ119" s="126">
        <f t="shared" ref="AJ119" si="99">SUM(AJ120:AJ152)</f>
        <v>92.618860409561151</v>
      </c>
      <c r="AK119" s="77"/>
      <c r="AL119" s="126">
        <f t="shared" ref="AL119" si="100">SUM(AL120:AL152)</f>
        <v>91.588183884742094</v>
      </c>
      <c r="AM119" s="77"/>
      <c r="AN119" s="126">
        <f t="shared" ref="AN119" si="101">SUM(AN120:AN152)</f>
        <v>91.868198699660113</v>
      </c>
      <c r="AO119" s="77"/>
      <c r="AP119" s="126">
        <f t="shared" ref="AP119" si="102">SUM(AP120:AP152)</f>
        <v>91.420972232638505</v>
      </c>
      <c r="AQ119" s="77"/>
      <c r="AR119" s="126">
        <f t="shared" ref="AR119" si="103">SUM(AR120:AR152)</f>
        <v>89.909672715620331</v>
      </c>
      <c r="AS119" s="77"/>
      <c r="AT119" s="126">
        <f t="shared" ref="AT119" si="104">SUM(AT120:AT152)</f>
        <v>92.361496128463102</v>
      </c>
      <c r="AU119" s="77"/>
      <c r="AV119" s="126">
        <f t="shared" ref="AV119" si="105">SUM(AV120:AV152)</f>
        <v>90.73625648043425</v>
      </c>
      <c r="AW119" s="77"/>
      <c r="AX119" s="126">
        <f t="shared" ref="AX119" si="106">SUM(AX120:AX152)</f>
        <v>93.496514420694041</v>
      </c>
      <c r="AY119" s="77"/>
      <c r="AZ119" s="126">
        <f t="shared" ref="AZ119" si="107">SUM(AZ120:AZ152)</f>
        <v>93.002006808184575</v>
      </c>
      <c r="BA119" s="77"/>
      <c r="BB119" s="126">
        <f t="shared" ref="BB119" si="108">SUM(BB120:BB152)</f>
        <v>92.792527501323363</v>
      </c>
      <c r="BC119" s="77"/>
      <c r="BD119" s="126">
        <f t="shared" ref="BD119" si="109">SUM(BD120:BD152)</f>
        <v>91.633731443235547</v>
      </c>
      <c r="BE119" s="77"/>
      <c r="BF119" s="126">
        <f t="shared" ref="BF119" si="110">SUM(BF120:BF152)</f>
        <v>94.945322405899176</v>
      </c>
      <c r="BG119" s="77"/>
      <c r="BH119" s="126">
        <f t="shared" ref="BH119" si="111">SUM(BH120:BH152)</f>
        <v>96.292760682710053</v>
      </c>
      <c r="BI119" s="77"/>
      <c r="BJ119" s="126">
        <f t="shared" ref="BJ119" si="112">SUM(BJ120:BJ152)</f>
        <v>94.845600841662829</v>
      </c>
      <c r="BK119" s="77"/>
      <c r="BL119" s="126">
        <f t="shared" ref="BL119" si="113">SUM(BL120:BL152)</f>
        <v>95.321166058220811</v>
      </c>
      <c r="BM119" s="77"/>
      <c r="BN119" s="126">
        <f t="shared" ref="BN119" si="114">SUM(BN120:BN152)</f>
        <v>95.191143598357613</v>
      </c>
      <c r="BO119" s="77"/>
      <c r="BP119" s="126">
        <f t="shared" ref="BP119" si="115">SUM(BP120:BP152)</f>
        <v>95.894579352327696</v>
      </c>
      <c r="BQ119" s="77"/>
      <c r="BR119" s="126">
        <f t="shared" ref="BR119" si="116">SUM(BR120:BR152)</f>
        <v>94.742032982421478</v>
      </c>
      <c r="BS119" s="77"/>
      <c r="BT119" s="126">
        <f t="shared" ref="BT119" si="117">SUM(BT120:BT152)</f>
        <v>96.713893124446983</v>
      </c>
      <c r="BU119" s="77"/>
      <c r="BV119" s="126">
        <f t="shared" ref="BV119" si="118">SUM(BV120:BV152)</f>
        <v>96.105210042690558</v>
      </c>
      <c r="BW119" s="77"/>
      <c r="BX119" s="126">
        <f t="shared" ref="BX119" si="119">SUM(BX120:BX152)</f>
        <v>93.624640073938465</v>
      </c>
      <c r="BY119" s="77"/>
      <c r="BZ119" s="126">
        <f t="shared" ref="BZ119" si="120">SUM(BZ120:BZ152)</f>
        <v>95.941957832996835</v>
      </c>
      <c r="CA119" s="77"/>
      <c r="CB119" s="126">
        <f t="shared" ref="CB119" si="121">SUM(CB120:CB152)</f>
        <v>95.948363582578025</v>
      </c>
    </row>
    <row r="120" spans="1:80" ht="18" x14ac:dyDescent="0.25">
      <c r="A120" s="7" t="s">
        <v>160</v>
      </c>
      <c r="B120" s="6" t="s">
        <v>10</v>
      </c>
      <c r="C120" s="14" t="s">
        <v>161</v>
      </c>
      <c r="D120" s="8" t="s">
        <v>162</v>
      </c>
      <c r="E120" s="12">
        <v>136</v>
      </c>
      <c r="F120" s="12" t="s">
        <v>153</v>
      </c>
      <c r="G120" s="13">
        <v>923</v>
      </c>
      <c r="H120" s="76" t="s">
        <v>209</v>
      </c>
      <c r="I120" s="81"/>
      <c r="J120" s="42"/>
      <c r="K120" s="54"/>
      <c r="L120" s="35"/>
      <c r="M120" s="26"/>
      <c r="N120" s="42"/>
      <c r="O120" s="54"/>
      <c r="P120" s="35"/>
      <c r="Q120" s="26"/>
      <c r="R120" s="42"/>
      <c r="S120" s="54"/>
      <c r="T120" s="35"/>
      <c r="U120" s="26"/>
      <c r="V120" s="42"/>
      <c r="W120" s="54"/>
      <c r="X120" s="35"/>
      <c r="Y120" s="26"/>
      <c r="Z120" s="42"/>
      <c r="AA120" s="54"/>
      <c r="AB120" s="35"/>
      <c r="AC120" s="26"/>
      <c r="AD120" s="42"/>
      <c r="AE120" s="26"/>
      <c r="AF120" s="70"/>
      <c r="AG120" s="54"/>
      <c r="AH120" s="73"/>
      <c r="AI120" s="54"/>
      <c r="AJ120" s="65"/>
      <c r="AK120" s="26"/>
      <c r="AL120" s="42"/>
      <c r="AM120" s="54"/>
      <c r="AN120" s="35"/>
      <c r="AO120" s="26"/>
      <c r="AP120" s="42"/>
      <c r="AQ120" s="54"/>
      <c r="AR120" s="35"/>
      <c r="AS120" s="26"/>
      <c r="AT120" s="42"/>
      <c r="AU120" s="54"/>
      <c r="AV120" s="35"/>
      <c r="AW120" s="26"/>
      <c r="AX120" s="42"/>
      <c r="AY120" s="54"/>
      <c r="AZ120" s="35"/>
      <c r="BA120" s="26"/>
      <c r="BB120" s="42"/>
      <c r="BC120" s="26"/>
      <c r="BD120" s="70"/>
      <c r="BE120" s="54" t="s">
        <v>224</v>
      </c>
      <c r="BF120" s="28" t="s">
        <v>224</v>
      </c>
      <c r="BG120" s="26" t="s">
        <v>224</v>
      </c>
      <c r="BH120" s="28" t="s">
        <v>224</v>
      </c>
      <c r="BI120" s="26">
        <v>2463357</v>
      </c>
      <c r="BJ120" s="35">
        <v>6.2737991706304286E-2</v>
      </c>
      <c r="BK120" s="26" t="s">
        <v>224</v>
      </c>
      <c r="BL120" s="35" t="s">
        <v>224</v>
      </c>
      <c r="BM120" s="26" t="s">
        <v>224</v>
      </c>
      <c r="BN120" s="35" t="s">
        <v>224</v>
      </c>
      <c r="BO120" s="26" t="s">
        <v>224</v>
      </c>
      <c r="BP120" s="35" t="s">
        <v>224</v>
      </c>
      <c r="BQ120" s="26" t="s">
        <v>224</v>
      </c>
      <c r="BR120" s="35" t="s">
        <v>224</v>
      </c>
      <c r="BS120" s="43">
        <v>865797.25</v>
      </c>
      <c r="BT120" s="35">
        <v>1.2524373788297525E-2</v>
      </c>
      <c r="BU120" s="43">
        <v>2891060.6666666665</v>
      </c>
      <c r="BV120" s="35">
        <v>3.4984708620515073E-2</v>
      </c>
      <c r="BW120" s="26" t="s">
        <v>224</v>
      </c>
      <c r="BX120" s="35" t="s">
        <v>224</v>
      </c>
      <c r="BY120" s="26">
        <v>2413764</v>
      </c>
      <c r="BZ120" s="35">
        <v>8.5361873658250209E-2</v>
      </c>
      <c r="CA120" s="26" t="s">
        <v>224</v>
      </c>
      <c r="CB120" s="42" t="s">
        <v>224</v>
      </c>
    </row>
    <row r="121" spans="1:80" s="74" customFormat="1" ht="18" x14ac:dyDescent="0.25">
      <c r="A121" s="45" t="s">
        <v>13</v>
      </c>
      <c r="B121" s="46" t="s">
        <v>10</v>
      </c>
      <c r="C121" s="47" t="s">
        <v>14</v>
      </c>
      <c r="D121" s="47" t="s">
        <v>61</v>
      </c>
      <c r="E121" s="71">
        <v>136</v>
      </c>
      <c r="F121" s="71" t="s">
        <v>36</v>
      </c>
      <c r="G121" s="72">
        <v>929</v>
      </c>
      <c r="H121" s="59" t="s">
        <v>98</v>
      </c>
      <c r="I121" s="85">
        <v>3875220</v>
      </c>
      <c r="J121" s="42">
        <v>0.19565586246150507</v>
      </c>
      <c r="K121" s="62">
        <v>30746741</v>
      </c>
      <c r="L121" s="35">
        <v>0.15530865975573999</v>
      </c>
      <c r="M121" s="33">
        <v>32059312</v>
      </c>
      <c r="N121" s="42">
        <v>0.11106723320414233</v>
      </c>
      <c r="O121" s="62">
        <v>4381595</v>
      </c>
      <c r="P121" s="35">
        <v>0.11761499345127929</v>
      </c>
      <c r="Q121" s="33">
        <v>4551259</v>
      </c>
      <c r="R121" s="42">
        <v>0.11548222837434818</v>
      </c>
      <c r="S121" s="62">
        <v>17332273</v>
      </c>
      <c r="T121" s="35">
        <v>0.17613442233074772</v>
      </c>
      <c r="U121" s="33">
        <v>6437968</v>
      </c>
      <c r="V121" s="42">
        <v>0.3455141898391953</v>
      </c>
      <c r="W121" s="62">
        <v>24905509</v>
      </c>
      <c r="X121" s="35">
        <v>0.12843440675978926</v>
      </c>
      <c r="Y121" s="33">
        <v>37035103</v>
      </c>
      <c r="Z121" s="42">
        <v>0.13632121234725203</v>
      </c>
      <c r="AA121" s="62">
        <v>19374926</v>
      </c>
      <c r="AB121" s="35">
        <v>0.13216169180673545</v>
      </c>
      <c r="AC121" s="33">
        <v>4667288</v>
      </c>
      <c r="AD121" s="42">
        <v>0.13260490424087362</v>
      </c>
      <c r="AE121" s="33">
        <v>12242365</v>
      </c>
      <c r="AF121" s="70">
        <v>0.40199737747711739</v>
      </c>
      <c r="AG121" s="62">
        <v>5855977</v>
      </c>
      <c r="AH121" s="73">
        <v>6.9373736198084957E-2</v>
      </c>
      <c r="AI121" s="62">
        <v>11632212</v>
      </c>
      <c r="AJ121" s="65">
        <v>9.611794125958005E-2</v>
      </c>
      <c r="AK121" s="33">
        <v>13621094</v>
      </c>
      <c r="AL121" s="42">
        <v>8.2427667887137124E-2</v>
      </c>
      <c r="AM121" s="62">
        <v>20597947</v>
      </c>
      <c r="AN121" s="35">
        <v>9.4870977893982911E-2</v>
      </c>
      <c r="AO121" s="33">
        <v>12123184</v>
      </c>
      <c r="AP121" s="42">
        <v>5.6599099047664907E-2</v>
      </c>
      <c r="AQ121" s="62">
        <v>13192591</v>
      </c>
      <c r="AR121" s="35">
        <v>0.10039453627700781</v>
      </c>
      <c r="AS121" s="33">
        <v>5712859</v>
      </c>
      <c r="AT121" s="42">
        <v>5.8057615209124107E-2</v>
      </c>
      <c r="AU121" s="62">
        <v>22730162</v>
      </c>
      <c r="AV121" s="35">
        <v>0.17316017495421435</v>
      </c>
      <c r="AW121" s="33">
        <v>35494762</v>
      </c>
      <c r="AX121" s="42">
        <v>9.8214415490831999E-2</v>
      </c>
      <c r="AY121" s="62">
        <v>20359553</v>
      </c>
      <c r="AZ121" s="35">
        <v>0.11876842988447589</v>
      </c>
      <c r="BA121" s="33">
        <v>14771299</v>
      </c>
      <c r="BB121" s="42">
        <v>9.0235450426875655E-2</v>
      </c>
      <c r="BC121" s="33">
        <v>13527341</v>
      </c>
      <c r="BD121" s="70">
        <v>0.10653030479114176</v>
      </c>
      <c r="BE121" s="62">
        <v>13372666</v>
      </c>
      <c r="BF121" s="65">
        <v>1.2360538850505323</v>
      </c>
      <c r="BG121" s="33">
        <v>28773188</v>
      </c>
      <c r="BH121" s="65">
        <v>0.72223430247190823</v>
      </c>
      <c r="BI121" s="33">
        <v>28744468</v>
      </c>
      <c r="BJ121" s="35">
        <v>0.73207829599450225</v>
      </c>
      <c r="BK121" s="33">
        <v>15186170</v>
      </c>
      <c r="BL121" s="35">
        <v>0.77636596718016126</v>
      </c>
      <c r="BM121" s="33">
        <v>10007943</v>
      </c>
      <c r="BN121" s="35">
        <v>0.81696265032343285</v>
      </c>
      <c r="BO121" s="33">
        <v>20370494</v>
      </c>
      <c r="BP121" s="35">
        <v>0.88430103894782208</v>
      </c>
      <c r="BQ121" s="33">
        <v>9836786</v>
      </c>
      <c r="BR121" s="35">
        <v>1.0728188617459435</v>
      </c>
      <c r="BS121" s="86">
        <v>45902349.75</v>
      </c>
      <c r="BT121" s="35">
        <v>0.66401017793734662</v>
      </c>
      <c r="BU121" s="86">
        <v>45164920.666666664</v>
      </c>
      <c r="BV121" s="35">
        <v>0.54654044711341687</v>
      </c>
      <c r="BW121" s="33">
        <v>44264682</v>
      </c>
      <c r="BX121" s="35">
        <v>1.7042841640544457</v>
      </c>
      <c r="BY121" s="33">
        <v>18180563</v>
      </c>
      <c r="BZ121" s="35">
        <v>0.64294890546128702</v>
      </c>
      <c r="CA121" s="33">
        <v>23490306</v>
      </c>
      <c r="CB121" s="42">
        <v>0.88127937335950657</v>
      </c>
    </row>
    <row r="122" spans="1:80" ht="45" x14ac:dyDescent="0.25">
      <c r="A122" s="7" t="s">
        <v>190</v>
      </c>
      <c r="B122" s="6" t="s">
        <v>95</v>
      </c>
      <c r="C122" s="8" t="s">
        <v>191</v>
      </c>
      <c r="D122" s="8" t="s">
        <v>130</v>
      </c>
      <c r="E122" s="12">
        <v>134</v>
      </c>
      <c r="F122" s="12" t="s">
        <v>189</v>
      </c>
      <c r="G122" s="13">
        <v>951.2027491408935</v>
      </c>
      <c r="H122" s="76" t="s">
        <v>100</v>
      </c>
      <c r="I122" s="85">
        <v>8245956</v>
      </c>
      <c r="J122" s="42">
        <v>0.41632981688771797</v>
      </c>
      <c r="K122" s="54">
        <v>97158397</v>
      </c>
      <c r="L122" s="35">
        <v>0.49076877520404871</v>
      </c>
      <c r="M122" s="26">
        <v>118998729</v>
      </c>
      <c r="N122" s="42">
        <v>0.4122627330505263</v>
      </c>
      <c r="O122" s="54">
        <v>12934502</v>
      </c>
      <c r="P122" s="35">
        <v>0.3472003615180223</v>
      </c>
      <c r="Q122" s="26">
        <v>18752261</v>
      </c>
      <c r="R122" s="42">
        <v>0.47581403021392166</v>
      </c>
      <c r="S122" s="54">
        <v>36757030</v>
      </c>
      <c r="T122" s="35">
        <v>0.37353313357364976</v>
      </c>
      <c r="U122" s="26">
        <v>9753980</v>
      </c>
      <c r="V122" s="42">
        <v>0.52347860340525365</v>
      </c>
      <c r="W122" s="54">
        <v>87688912</v>
      </c>
      <c r="X122" s="35">
        <v>0.4522000892305138</v>
      </c>
      <c r="Y122" s="26">
        <v>120902392</v>
      </c>
      <c r="Z122" s="42">
        <v>0.44502537641444401</v>
      </c>
      <c r="AA122" s="54">
        <v>63809379</v>
      </c>
      <c r="AB122" s="35">
        <v>0.43526130018649761</v>
      </c>
      <c r="AC122" s="26">
        <v>16012227</v>
      </c>
      <c r="AD122" s="42">
        <v>0.45493224931011994</v>
      </c>
      <c r="AE122" s="26">
        <v>20986860</v>
      </c>
      <c r="AF122" s="70">
        <v>0.68913667265102907</v>
      </c>
      <c r="AG122" s="54">
        <v>9928228</v>
      </c>
      <c r="AH122" s="73">
        <v>0.11761628677613327</v>
      </c>
      <c r="AI122" s="54">
        <v>20220825</v>
      </c>
      <c r="AJ122" s="65">
        <v>0.16708636926237658</v>
      </c>
      <c r="AK122" s="26">
        <v>27452670</v>
      </c>
      <c r="AL122" s="42">
        <v>0.16612906168734851</v>
      </c>
      <c r="AM122" s="54">
        <v>27292234</v>
      </c>
      <c r="AN122" s="35">
        <v>0.12570383487691317</v>
      </c>
      <c r="AO122" s="26">
        <v>19793906</v>
      </c>
      <c r="AP122" s="42">
        <v>9.2411139370166179E-2</v>
      </c>
      <c r="AQ122" s="54">
        <v>15834569</v>
      </c>
      <c r="AR122" s="35">
        <v>0.12049977232685251</v>
      </c>
      <c r="AS122" s="26">
        <v>10961645</v>
      </c>
      <c r="AT122" s="42">
        <v>0.11139903286060783</v>
      </c>
      <c r="AU122" s="54">
        <v>16748346</v>
      </c>
      <c r="AV122" s="35">
        <v>0.12759022674601772</v>
      </c>
      <c r="AW122" s="26">
        <v>22500388</v>
      </c>
      <c r="AX122" s="42">
        <v>6.2258832887425203E-2</v>
      </c>
      <c r="AY122" s="54">
        <v>21794325</v>
      </c>
      <c r="AZ122" s="35">
        <v>0.12713824122965667</v>
      </c>
      <c r="BA122" s="26">
        <v>28340376</v>
      </c>
      <c r="BB122" s="42">
        <v>0.17312672322366615</v>
      </c>
      <c r="BC122" s="26">
        <v>11912680</v>
      </c>
      <c r="BD122" s="70">
        <v>9.3814551675701727E-2</v>
      </c>
      <c r="BE122" s="54" t="s">
        <v>224</v>
      </c>
      <c r="BF122" s="28" t="s">
        <v>224</v>
      </c>
      <c r="BG122" s="26" t="s">
        <v>224</v>
      </c>
      <c r="BH122" s="28" t="s">
        <v>224</v>
      </c>
      <c r="BI122" s="26" t="s">
        <v>224</v>
      </c>
      <c r="BJ122" s="35" t="s">
        <v>224</v>
      </c>
      <c r="BK122" s="26" t="s">
        <v>224</v>
      </c>
      <c r="BL122" s="35" t="s">
        <v>224</v>
      </c>
      <c r="BM122" s="26" t="s">
        <v>224</v>
      </c>
      <c r="BN122" s="35" t="s">
        <v>224</v>
      </c>
      <c r="BO122" s="26" t="s">
        <v>224</v>
      </c>
      <c r="BP122" s="35" t="s">
        <v>224</v>
      </c>
      <c r="BQ122" s="26" t="s">
        <v>224</v>
      </c>
      <c r="BR122" s="35" t="s">
        <v>224</v>
      </c>
      <c r="BS122" s="43" t="s">
        <v>224</v>
      </c>
      <c r="BT122" s="35" t="s">
        <v>224</v>
      </c>
      <c r="BU122" s="43">
        <v>10833462.6666667</v>
      </c>
      <c r="BV122" s="35">
        <v>0.13109566987452681</v>
      </c>
      <c r="BW122" s="26" t="s">
        <v>224</v>
      </c>
      <c r="BX122" s="35" t="s">
        <v>224</v>
      </c>
      <c r="BY122" s="26">
        <v>3298828</v>
      </c>
      <c r="BZ122" s="35">
        <v>0.11666183560459853</v>
      </c>
      <c r="CA122" s="26">
        <v>3106224</v>
      </c>
      <c r="CB122" s="42">
        <v>0.11653535463668546</v>
      </c>
    </row>
    <row r="123" spans="1:80" ht="18" x14ac:dyDescent="0.25">
      <c r="A123" s="7" t="s">
        <v>15</v>
      </c>
      <c r="B123" s="6" t="s">
        <v>10</v>
      </c>
      <c r="C123" s="8" t="s">
        <v>62</v>
      </c>
      <c r="D123" s="8" t="s">
        <v>63</v>
      </c>
      <c r="E123" s="12">
        <v>136</v>
      </c>
      <c r="F123" s="12" t="s">
        <v>38</v>
      </c>
      <c r="G123" s="13">
        <v>970.17945780832383</v>
      </c>
      <c r="H123" s="76" t="s">
        <v>99</v>
      </c>
      <c r="I123" s="85"/>
      <c r="J123" s="42"/>
      <c r="K123" s="54">
        <v>6476453</v>
      </c>
      <c r="L123" s="35">
        <v>3.2714011393956889E-2</v>
      </c>
      <c r="M123" s="26">
        <v>22238190</v>
      </c>
      <c r="N123" s="42">
        <v>7.7042646291599334E-2</v>
      </c>
      <c r="O123" s="54"/>
      <c r="P123" s="35"/>
      <c r="Q123" s="26"/>
      <c r="R123" s="42"/>
      <c r="S123" s="54">
        <v>5974610</v>
      </c>
      <c r="T123" s="35">
        <v>6.0715318816032295E-2</v>
      </c>
      <c r="U123" s="26">
        <v>2235756</v>
      </c>
      <c r="V123" s="42">
        <v>0.1199890125297485</v>
      </c>
      <c r="W123" s="54">
        <v>9265130</v>
      </c>
      <c r="X123" s="35">
        <v>4.7779046599783451E-2</v>
      </c>
      <c r="Y123" s="26">
        <v>15351811</v>
      </c>
      <c r="Z123" s="42">
        <v>5.6507942943911343E-2</v>
      </c>
      <c r="AA123" s="54">
        <v>8005595</v>
      </c>
      <c r="AB123" s="35">
        <v>5.4608362329721535E-2</v>
      </c>
      <c r="AC123" s="26"/>
      <c r="AD123" s="42"/>
      <c r="AE123" s="26"/>
      <c r="AF123" s="70"/>
      <c r="AG123" s="54"/>
      <c r="AH123" s="73"/>
      <c r="AI123" s="54"/>
      <c r="AJ123" s="65"/>
      <c r="AK123" s="26"/>
      <c r="AL123" s="42"/>
      <c r="AM123" s="54">
        <v>4690179</v>
      </c>
      <c r="AN123" s="35">
        <v>2.1602243574460254E-2</v>
      </c>
      <c r="AO123" s="26">
        <v>2855548</v>
      </c>
      <c r="AP123" s="42">
        <v>1.333160035246198E-2</v>
      </c>
      <c r="AQ123" s="54"/>
      <c r="AR123" s="35"/>
      <c r="AS123" s="26"/>
      <c r="AT123" s="42"/>
      <c r="AU123" s="54"/>
      <c r="AV123" s="35"/>
      <c r="AW123" s="26"/>
      <c r="AX123" s="42"/>
      <c r="AY123" s="54">
        <v>3403707</v>
      </c>
      <c r="AZ123" s="35">
        <v>1.9855688195944174E-2</v>
      </c>
      <c r="BA123" s="26"/>
      <c r="BB123" s="42"/>
      <c r="BC123" s="26"/>
      <c r="BD123" s="70"/>
      <c r="BE123" s="54">
        <v>4598719</v>
      </c>
      <c r="BF123" s="28">
        <v>0.42506591327456311</v>
      </c>
      <c r="BG123" s="26">
        <v>9332504</v>
      </c>
      <c r="BH123" s="28">
        <v>0.23425469978357261</v>
      </c>
      <c r="BI123" s="26">
        <v>13860946</v>
      </c>
      <c r="BJ123" s="35">
        <v>0.35301741290017308</v>
      </c>
      <c r="BK123" s="26">
        <v>5581936</v>
      </c>
      <c r="BL123" s="35">
        <v>0.28536656322020371</v>
      </c>
      <c r="BM123" s="26">
        <v>2820839</v>
      </c>
      <c r="BN123" s="35">
        <v>0.23026910780524049</v>
      </c>
      <c r="BO123" s="26">
        <v>7291828</v>
      </c>
      <c r="BP123" s="35">
        <v>0.31654465896746636</v>
      </c>
      <c r="BQ123" s="26">
        <v>2486109</v>
      </c>
      <c r="BR123" s="35">
        <v>0.27113984461554275</v>
      </c>
      <c r="BS123" s="43">
        <v>18953909</v>
      </c>
      <c r="BT123" s="35">
        <v>0.27418179148221655</v>
      </c>
      <c r="BU123" s="43">
        <v>17902747</v>
      </c>
      <c r="BV123" s="35">
        <v>0.21664103922936256</v>
      </c>
      <c r="BW123" s="26">
        <v>13543145</v>
      </c>
      <c r="BX123" s="35">
        <v>0.52143981413880136</v>
      </c>
      <c r="BY123" s="26">
        <v>9659718</v>
      </c>
      <c r="BZ123" s="35">
        <v>0.34161236454364441</v>
      </c>
      <c r="CA123" s="26">
        <v>6518123</v>
      </c>
      <c r="CB123" s="42">
        <v>0.24453863448693205</v>
      </c>
    </row>
    <row r="124" spans="1:80" ht="18" x14ac:dyDescent="0.25">
      <c r="A124" s="7" t="s">
        <v>16</v>
      </c>
      <c r="B124" s="6" t="s">
        <v>10</v>
      </c>
      <c r="C124" s="8" t="s">
        <v>65</v>
      </c>
      <c r="D124" s="8" t="s">
        <v>64</v>
      </c>
      <c r="E124" s="12">
        <v>136</v>
      </c>
      <c r="F124" s="12" t="s">
        <v>39</v>
      </c>
      <c r="G124" s="13">
        <v>973.46315387552499</v>
      </c>
      <c r="H124" s="76" t="s">
        <v>101</v>
      </c>
      <c r="I124" s="81">
        <v>39610608</v>
      </c>
      <c r="J124" s="42">
        <v>1.9998987595193543</v>
      </c>
      <c r="K124" s="54">
        <v>488921972</v>
      </c>
      <c r="L124" s="35">
        <v>2.469654139814474</v>
      </c>
      <c r="M124" s="26">
        <v>548796228</v>
      </c>
      <c r="N124" s="42">
        <v>1.9012659609423204</v>
      </c>
      <c r="O124" s="54">
        <v>74888908</v>
      </c>
      <c r="P124" s="35">
        <v>2.0102402033947584</v>
      </c>
      <c r="Q124" s="26">
        <v>84732352</v>
      </c>
      <c r="R124" s="42">
        <v>2.1499723097190593</v>
      </c>
      <c r="S124" s="54">
        <v>237795029</v>
      </c>
      <c r="T124" s="35">
        <v>2.4165260993776405</v>
      </c>
      <c r="U124" s="26">
        <v>55540063</v>
      </c>
      <c r="V124" s="42">
        <v>2.9807355164025147</v>
      </c>
      <c r="W124" s="54">
        <v>560304905</v>
      </c>
      <c r="X124" s="35">
        <v>2.8894180832953493</v>
      </c>
      <c r="Y124" s="26">
        <v>691395676</v>
      </c>
      <c r="Z124" s="42">
        <v>2.5449341065412421</v>
      </c>
      <c r="AA124" s="62">
        <v>315222526</v>
      </c>
      <c r="AB124" s="35">
        <v>2.1502194295737005</v>
      </c>
      <c r="AC124" s="26">
        <v>76655324</v>
      </c>
      <c r="AD124" s="42">
        <v>2.1778968639974954</v>
      </c>
      <c r="AE124" s="26">
        <v>109829455</v>
      </c>
      <c r="AF124" s="70">
        <v>3.6064235039341725</v>
      </c>
      <c r="AG124" s="54">
        <v>43600922</v>
      </c>
      <c r="AH124" s="73">
        <v>0.51652505821339101</v>
      </c>
      <c r="AI124" s="54">
        <v>62538516</v>
      </c>
      <c r="AJ124" s="65">
        <v>0.51676099157660704</v>
      </c>
      <c r="AK124" s="26">
        <v>77405057</v>
      </c>
      <c r="AL124" s="42">
        <v>0.46841452905184555</v>
      </c>
      <c r="AM124" s="54">
        <v>88415631</v>
      </c>
      <c r="AN124" s="35">
        <v>0.40722880654482463</v>
      </c>
      <c r="AO124" s="26">
        <v>133279653</v>
      </c>
      <c r="AP124" s="42">
        <v>0.6222382074862024</v>
      </c>
      <c r="AQ124" s="54">
        <v>69920983</v>
      </c>
      <c r="AR124" s="35">
        <v>0.53209295007459467</v>
      </c>
      <c r="AS124" s="26">
        <v>38699315</v>
      </c>
      <c r="AT124" s="42">
        <v>0.39328643313736339</v>
      </c>
      <c r="AU124" s="54">
        <v>64313858</v>
      </c>
      <c r="AV124" s="35">
        <v>0.48994806562577498</v>
      </c>
      <c r="AW124" s="26">
        <v>122334452</v>
      </c>
      <c r="AX124" s="42">
        <v>0.33850083844966322</v>
      </c>
      <c r="AY124" s="54">
        <v>109185659</v>
      </c>
      <c r="AZ124" s="35">
        <v>0.6369397837630224</v>
      </c>
      <c r="BA124" s="26">
        <v>85770344</v>
      </c>
      <c r="BB124" s="42">
        <v>0.52395700771530462</v>
      </c>
      <c r="BC124" s="26">
        <v>68998172</v>
      </c>
      <c r="BD124" s="70">
        <v>0.54337332763265322</v>
      </c>
      <c r="BE124" s="54">
        <v>195754774</v>
      </c>
      <c r="BF124" s="28">
        <v>18.093882619956929</v>
      </c>
      <c r="BG124" s="26">
        <v>488643862</v>
      </c>
      <c r="BH124" s="28">
        <v>12.265424284189482</v>
      </c>
      <c r="BI124" s="26">
        <v>600438366</v>
      </c>
      <c r="BJ124" s="35">
        <v>15.292260612755234</v>
      </c>
      <c r="BK124" s="26">
        <v>274519359</v>
      </c>
      <c r="BL124" s="35">
        <v>14.034314620454854</v>
      </c>
      <c r="BM124" s="26">
        <v>187130162</v>
      </c>
      <c r="BN124" s="35">
        <v>15.275701820341435</v>
      </c>
      <c r="BO124" s="26">
        <v>374886847</v>
      </c>
      <c r="BP124" s="35">
        <v>16.274167346652135</v>
      </c>
      <c r="BQ124" s="26">
        <v>124621154</v>
      </c>
      <c r="BR124" s="35">
        <v>13.591423518184287</v>
      </c>
      <c r="BS124" s="43">
        <v>804677960</v>
      </c>
      <c r="BT124" s="35">
        <v>11.640239733083842</v>
      </c>
      <c r="BU124" s="43">
        <v>1154111484</v>
      </c>
      <c r="BV124" s="35">
        <v>13.965896478361776</v>
      </c>
      <c r="BW124" s="26">
        <v>474629092</v>
      </c>
      <c r="BX124" s="35">
        <v>18.274226962596064</v>
      </c>
      <c r="BY124" s="26">
        <v>363023718</v>
      </c>
      <c r="BZ124" s="35">
        <v>12.838199903082593</v>
      </c>
      <c r="CA124" s="26">
        <v>363505051</v>
      </c>
      <c r="CB124" s="42">
        <v>13.637519390266583</v>
      </c>
    </row>
    <row r="125" spans="1:80" ht="18" x14ac:dyDescent="0.25">
      <c r="A125" s="7" t="s">
        <v>17</v>
      </c>
      <c r="B125" s="6" t="s">
        <v>10</v>
      </c>
      <c r="C125" s="8" t="s">
        <v>18</v>
      </c>
      <c r="D125" s="8" t="s">
        <v>66</v>
      </c>
      <c r="E125" s="12">
        <v>136</v>
      </c>
      <c r="F125" s="12" t="s">
        <v>40</v>
      </c>
      <c r="G125" s="13">
        <v>989.69072164948454</v>
      </c>
      <c r="H125" s="76" t="s">
        <v>102</v>
      </c>
      <c r="I125" s="81">
        <v>27294228</v>
      </c>
      <c r="J125" s="42">
        <v>1.3780574314647842</v>
      </c>
      <c r="K125" s="54">
        <v>268861613</v>
      </c>
      <c r="L125" s="35">
        <v>1.3580800896848364</v>
      </c>
      <c r="M125" s="26">
        <v>277490159</v>
      </c>
      <c r="N125" s="42">
        <v>0.96134515305592128</v>
      </c>
      <c r="O125" s="62">
        <v>56003807</v>
      </c>
      <c r="P125" s="35">
        <v>1.5033081317537813</v>
      </c>
      <c r="Q125" s="26">
        <v>60604800</v>
      </c>
      <c r="R125" s="42">
        <v>1.5377673198079249</v>
      </c>
      <c r="S125" s="54">
        <v>181466343</v>
      </c>
      <c r="T125" s="35">
        <v>1.8441014341730204</v>
      </c>
      <c r="U125" s="26">
        <v>36404644</v>
      </c>
      <c r="V125" s="42">
        <v>1.9537719165494953</v>
      </c>
      <c r="W125" s="54">
        <v>378765501</v>
      </c>
      <c r="X125" s="35">
        <v>1.9532434539687327</v>
      </c>
      <c r="Y125" s="26">
        <v>408555087</v>
      </c>
      <c r="Z125" s="42">
        <v>1.5038360976200613</v>
      </c>
      <c r="AA125" s="54">
        <v>143225960</v>
      </c>
      <c r="AB125" s="35">
        <v>0.97698361192418604</v>
      </c>
      <c r="AC125" s="26">
        <v>63582297</v>
      </c>
      <c r="AD125" s="42">
        <v>1.8064718536974333</v>
      </c>
      <c r="AE125" s="26">
        <v>62170215</v>
      </c>
      <c r="AF125" s="70">
        <v>2.0414571357077285</v>
      </c>
      <c r="AG125" s="54">
        <v>389199589</v>
      </c>
      <c r="AH125" s="73">
        <v>4.610713057050785</v>
      </c>
      <c r="AI125" s="54">
        <v>434899859</v>
      </c>
      <c r="AJ125" s="65">
        <v>3.5936139318266931</v>
      </c>
      <c r="AK125" s="26">
        <v>473895967</v>
      </c>
      <c r="AL125" s="42">
        <v>2.8677681382222082</v>
      </c>
      <c r="AM125" s="54">
        <v>865194500</v>
      </c>
      <c r="AN125" s="35">
        <v>3.9849528830953691</v>
      </c>
      <c r="AO125" s="26">
        <v>894046202</v>
      </c>
      <c r="AP125" s="42">
        <v>4.1740032602150245</v>
      </c>
      <c r="AQ125" s="54">
        <v>487557301</v>
      </c>
      <c r="AR125" s="35">
        <v>3.7102711015875895</v>
      </c>
      <c r="AS125" s="26">
        <v>350184234</v>
      </c>
      <c r="AT125" s="42">
        <v>3.5587893049476405</v>
      </c>
      <c r="AU125" s="54">
        <v>466976359</v>
      </c>
      <c r="AV125" s="35">
        <v>3.5574628999090279</v>
      </c>
      <c r="AW125" s="26">
        <v>971602644</v>
      </c>
      <c r="AX125" s="42">
        <v>2.6884357125653335</v>
      </c>
      <c r="AY125" s="54">
        <v>652036907</v>
      </c>
      <c r="AZ125" s="35">
        <v>3.8036886011750863</v>
      </c>
      <c r="BA125" s="26">
        <v>614564779</v>
      </c>
      <c r="BB125" s="42">
        <v>3.7542757512090366</v>
      </c>
      <c r="BC125" s="26">
        <v>468536246</v>
      </c>
      <c r="BD125" s="70">
        <v>3.6898093344491998</v>
      </c>
      <c r="BE125" s="54">
        <v>11851127</v>
      </c>
      <c r="BF125" s="28">
        <v>1.0954159455247936</v>
      </c>
      <c r="BG125" s="26">
        <v>25104189</v>
      </c>
      <c r="BH125" s="28">
        <v>0.63013894850782437</v>
      </c>
      <c r="BI125" s="26">
        <v>21630558</v>
      </c>
      <c r="BJ125" s="35">
        <v>0.55089772550496485</v>
      </c>
      <c r="BK125" s="26">
        <v>12069827</v>
      </c>
      <c r="BL125" s="35">
        <v>0.6170484666345909</v>
      </c>
      <c r="BM125" s="26">
        <v>6072585</v>
      </c>
      <c r="BN125" s="35">
        <v>0.49571376814539442</v>
      </c>
      <c r="BO125" s="26">
        <v>33990403</v>
      </c>
      <c r="BP125" s="35">
        <v>1.4755532530116928</v>
      </c>
      <c r="BQ125" s="26">
        <v>7025092</v>
      </c>
      <c r="BR125" s="35">
        <v>0.76617008879735049</v>
      </c>
      <c r="BS125" s="43">
        <v>77819580.25</v>
      </c>
      <c r="BT125" s="35">
        <v>1.1257156465897942</v>
      </c>
      <c r="BU125" s="43">
        <v>57200881.333333336</v>
      </c>
      <c r="BV125" s="35">
        <v>0.69218753842015313</v>
      </c>
      <c r="BW125" s="26">
        <v>20189596</v>
      </c>
      <c r="BX125" s="35">
        <v>0.77734227801426381</v>
      </c>
      <c r="BY125" s="26">
        <v>20899144</v>
      </c>
      <c r="BZ125" s="35">
        <v>0.73909051990732222</v>
      </c>
      <c r="CA125" s="26">
        <v>19759451</v>
      </c>
      <c r="CB125" s="42">
        <v>0.74130990865797475</v>
      </c>
    </row>
    <row r="126" spans="1:80" ht="18" x14ac:dyDescent="0.25">
      <c r="A126" s="7" t="s">
        <v>19</v>
      </c>
      <c r="B126" s="6" t="s">
        <v>10</v>
      </c>
      <c r="C126" s="8" t="s">
        <v>20</v>
      </c>
      <c r="D126" s="8" t="s">
        <v>67</v>
      </c>
      <c r="E126" s="12">
        <v>136</v>
      </c>
      <c r="F126" s="12" t="s">
        <v>41</v>
      </c>
      <c r="G126" s="13">
        <v>1004.6725784447476</v>
      </c>
      <c r="H126" s="76" t="s">
        <v>103</v>
      </c>
      <c r="I126" s="81"/>
      <c r="J126" s="42"/>
      <c r="K126" s="54"/>
      <c r="L126" s="35"/>
      <c r="M126" s="26"/>
      <c r="N126" s="42"/>
      <c r="O126" s="62"/>
      <c r="P126" s="35"/>
      <c r="Q126" s="26"/>
      <c r="R126" s="42"/>
      <c r="S126" s="54"/>
      <c r="T126" s="35"/>
      <c r="U126" s="26"/>
      <c r="V126" s="42"/>
      <c r="W126" s="54"/>
      <c r="X126" s="35"/>
      <c r="Y126" s="26"/>
      <c r="Z126" s="42"/>
      <c r="AA126" s="54"/>
      <c r="AB126" s="35"/>
      <c r="AC126" s="26"/>
      <c r="AD126" s="42"/>
      <c r="AE126" s="26"/>
      <c r="AF126" s="70"/>
      <c r="AG126" s="54"/>
      <c r="AH126" s="73"/>
      <c r="AI126" s="54"/>
      <c r="AJ126" s="65"/>
      <c r="AK126" s="26"/>
      <c r="AL126" s="42"/>
      <c r="AM126" s="54"/>
      <c r="AN126" s="35"/>
      <c r="AO126" s="26"/>
      <c r="AP126" s="42"/>
      <c r="AQ126" s="54"/>
      <c r="AR126" s="35"/>
      <c r="AS126" s="26"/>
      <c r="AT126" s="42"/>
      <c r="AU126" s="54"/>
      <c r="AV126" s="35"/>
      <c r="AW126" s="26"/>
      <c r="AX126" s="42"/>
      <c r="AY126" s="54"/>
      <c r="AZ126" s="35"/>
      <c r="BA126" s="26"/>
      <c r="BB126" s="42"/>
      <c r="BC126" s="26"/>
      <c r="BD126" s="70"/>
      <c r="BE126" s="54">
        <v>5501908</v>
      </c>
      <c r="BF126" s="28">
        <v>0.5085489130283074</v>
      </c>
      <c r="BG126" s="26">
        <v>26320061</v>
      </c>
      <c r="BH126" s="28">
        <v>0.66065848863716714</v>
      </c>
      <c r="BI126" s="26">
        <v>23880670</v>
      </c>
      <c r="BJ126" s="35">
        <v>0.60820468831801056</v>
      </c>
      <c r="BK126" s="26">
        <v>16013866</v>
      </c>
      <c r="BL126" s="35">
        <v>0.81868045500501452</v>
      </c>
      <c r="BM126" s="26">
        <v>8510335</v>
      </c>
      <c r="BN126" s="35">
        <v>0.69471077490551969</v>
      </c>
      <c r="BO126" s="26">
        <v>25154583</v>
      </c>
      <c r="BP126" s="35">
        <v>1.0919825450084433</v>
      </c>
      <c r="BQ126" s="26">
        <v>8361740</v>
      </c>
      <c r="BR126" s="35">
        <v>0.91194749880860759</v>
      </c>
      <c r="BS126" s="43">
        <v>57163980</v>
      </c>
      <c r="BT126" s="35">
        <v>0.82691767933747062</v>
      </c>
      <c r="BU126" s="43">
        <v>49816370</v>
      </c>
      <c r="BV126" s="35">
        <v>0.60282760893813891</v>
      </c>
      <c r="BW126" s="26">
        <v>33015052</v>
      </c>
      <c r="BX126" s="35">
        <v>1.2711495430834463</v>
      </c>
      <c r="BY126" s="26">
        <v>18719422</v>
      </c>
      <c r="BZ126" s="35">
        <v>0.6620054552638408</v>
      </c>
      <c r="CA126" s="26">
        <v>14849389</v>
      </c>
      <c r="CB126" s="42">
        <v>0.55710045806519293</v>
      </c>
    </row>
    <row r="127" spans="1:80" ht="18" x14ac:dyDescent="0.25">
      <c r="A127" s="7" t="s">
        <v>261</v>
      </c>
      <c r="B127" s="6" t="s">
        <v>95</v>
      </c>
      <c r="C127" s="8" t="s">
        <v>515</v>
      </c>
      <c r="D127" s="8" t="s">
        <v>262</v>
      </c>
      <c r="E127" s="12">
        <v>134</v>
      </c>
      <c r="F127" s="12" t="s">
        <v>233</v>
      </c>
      <c r="G127" s="13">
        <v>1004.9113233287859</v>
      </c>
      <c r="H127" s="76" t="s">
        <v>100</v>
      </c>
      <c r="I127" s="81">
        <v>16407528</v>
      </c>
      <c r="J127" s="42">
        <v>0.82839917261504981</v>
      </c>
      <c r="K127" s="54">
        <v>226787261</v>
      </c>
      <c r="L127" s="35">
        <v>1.1455531353903556</v>
      </c>
      <c r="M127" s="26">
        <v>224285542</v>
      </c>
      <c r="N127" s="42">
        <v>0.77702149683160571</v>
      </c>
      <c r="O127" s="54">
        <v>39450970</v>
      </c>
      <c r="P127" s="35">
        <v>1.0589809368954948</v>
      </c>
      <c r="Q127" s="26">
        <v>37727497</v>
      </c>
      <c r="R127" s="42">
        <v>0.95728575863217968</v>
      </c>
      <c r="S127" s="54">
        <v>91718440</v>
      </c>
      <c r="T127" s="35">
        <v>0.9320632352419872</v>
      </c>
      <c r="U127" s="26">
        <v>24148842</v>
      </c>
      <c r="V127" s="42">
        <v>1.2960250158411368</v>
      </c>
      <c r="W127" s="54">
        <v>210774387</v>
      </c>
      <c r="X127" s="35">
        <v>1.0869355592974725</v>
      </c>
      <c r="Y127" s="26">
        <v>282121577</v>
      </c>
      <c r="Z127" s="42">
        <v>1.0384514228557327</v>
      </c>
      <c r="AA127" s="54">
        <v>107559103</v>
      </c>
      <c r="AB127" s="35">
        <v>0.73369018398805319</v>
      </c>
      <c r="AC127" s="26">
        <v>41670807</v>
      </c>
      <c r="AD127" s="42">
        <v>1.1839323761196923</v>
      </c>
      <c r="AE127" s="26">
        <v>41367550</v>
      </c>
      <c r="AF127" s="70">
        <v>1.3583687966053559</v>
      </c>
      <c r="AG127" s="54">
        <v>58676089</v>
      </c>
      <c r="AH127" s="73">
        <v>0.69511535298402882</v>
      </c>
      <c r="AI127" s="54">
        <v>67625433</v>
      </c>
      <c r="AJ127" s="65">
        <v>0.55879461247333406</v>
      </c>
      <c r="AK127" s="26">
        <v>118555734</v>
      </c>
      <c r="AL127" s="42">
        <v>0.71743669548626343</v>
      </c>
      <c r="AM127" s="54">
        <v>136666172</v>
      </c>
      <c r="AN127" s="35">
        <v>0.62946338208692676</v>
      </c>
      <c r="AO127" s="26">
        <v>101078702</v>
      </c>
      <c r="AP127" s="42">
        <v>0.47190271681988871</v>
      </c>
      <c r="AQ127" s="54">
        <v>44952499</v>
      </c>
      <c r="AR127" s="35">
        <v>0.34208483319142219</v>
      </c>
      <c r="AS127" s="26">
        <v>39850593</v>
      </c>
      <c r="AT127" s="42">
        <v>0.40498643398155187</v>
      </c>
      <c r="AU127" s="54">
        <v>64756092</v>
      </c>
      <c r="AV127" s="35">
        <v>0.49331703927456388</v>
      </c>
      <c r="AW127" s="26">
        <v>87815277</v>
      </c>
      <c r="AX127" s="42">
        <v>0.2429858834303637</v>
      </c>
      <c r="AY127" s="54">
        <v>95976918</v>
      </c>
      <c r="AZ127" s="35">
        <v>0.55988595898991944</v>
      </c>
      <c r="BA127" s="26">
        <v>97915956</v>
      </c>
      <c r="BB127" s="42">
        <v>0.59815256556909024</v>
      </c>
      <c r="BC127" s="26">
        <v>53473364</v>
      </c>
      <c r="BD127" s="70">
        <v>0.42111260188736777</v>
      </c>
      <c r="BE127" s="54"/>
      <c r="BF127" s="28"/>
      <c r="BG127" s="26"/>
      <c r="BH127" s="28"/>
      <c r="BI127" s="26"/>
      <c r="BJ127" s="35"/>
      <c r="BK127" s="26"/>
      <c r="BL127" s="35"/>
      <c r="BM127" s="26"/>
      <c r="BN127" s="35"/>
      <c r="BO127" s="26"/>
      <c r="BP127" s="35"/>
      <c r="BQ127" s="26"/>
      <c r="BR127" s="35"/>
      <c r="BS127" s="43"/>
      <c r="BT127" s="35"/>
      <c r="BU127" s="43"/>
      <c r="BV127" s="35"/>
      <c r="BW127" s="26"/>
      <c r="BX127" s="35"/>
      <c r="BY127" s="26"/>
      <c r="BZ127" s="35"/>
      <c r="CA127" s="26"/>
      <c r="CB127" s="42"/>
    </row>
    <row r="128" spans="1:80" ht="18" x14ac:dyDescent="0.25">
      <c r="A128" s="7" t="s">
        <v>163</v>
      </c>
      <c r="B128" s="6" t="s">
        <v>10</v>
      </c>
      <c r="C128" s="8" t="s">
        <v>164</v>
      </c>
      <c r="D128" s="8" t="s">
        <v>165</v>
      </c>
      <c r="E128" s="12">
        <v>136</v>
      </c>
      <c r="F128" s="12" t="s">
        <v>154</v>
      </c>
      <c r="G128" s="13">
        <v>1016.6098226466576</v>
      </c>
      <c r="H128" s="76" t="s">
        <v>210</v>
      </c>
      <c r="I128" s="81"/>
      <c r="J128" s="42"/>
      <c r="K128" s="54"/>
      <c r="L128" s="35"/>
      <c r="M128" s="26"/>
      <c r="N128" s="42"/>
      <c r="O128" s="54"/>
      <c r="P128" s="35"/>
      <c r="Q128" s="26"/>
      <c r="R128" s="42"/>
      <c r="S128" s="54"/>
      <c r="T128" s="35"/>
      <c r="U128" s="33"/>
      <c r="V128" s="42"/>
      <c r="W128" s="54"/>
      <c r="X128" s="35"/>
      <c r="Y128" s="26"/>
      <c r="Z128" s="42"/>
      <c r="AA128" s="54"/>
      <c r="AB128" s="35"/>
      <c r="AC128" s="26"/>
      <c r="AD128" s="42"/>
      <c r="AE128" s="26"/>
      <c r="AF128" s="70"/>
      <c r="AG128" s="54"/>
      <c r="AH128" s="73"/>
      <c r="AI128" s="54"/>
      <c r="AJ128" s="65"/>
      <c r="AK128" s="26"/>
      <c r="AL128" s="42"/>
      <c r="AM128" s="54"/>
      <c r="AN128" s="35"/>
      <c r="AO128" s="26"/>
      <c r="AP128" s="42"/>
      <c r="AQ128" s="54"/>
      <c r="AR128" s="35"/>
      <c r="AS128" s="26"/>
      <c r="AT128" s="42"/>
      <c r="AU128" s="54"/>
      <c r="AV128" s="35"/>
      <c r="AW128" s="26"/>
      <c r="AX128" s="42"/>
      <c r="AY128" s="54"/>
      <c r="AZ128" s="35"/>
      <c r="BA128" s="26"/>
      <c r="BB128" s="42"/>
      <c r="BC128" s="26"/>
      <c r="BD128" s="70"/>
      <c r="BE128" s="54" t="s">
        <v>224</v>
      </c>
      <c r="BF128" s="28" t="s">
        <v>224</v>
      </c>
      <c r="BG128" s="26" t="s">
        <v>224</v>
      </c>
      <c r="BH128" s="28" t="s">
        <v>224</v>
      </c>
      <c r="BI128" s="26">
        <v>3013058</v>
      </c>
      <c r="BJ128" s="35">
        <v>7.6738048043630616E-2</v>
      </c>
      <c r="BK128" s="26" t="s">
        <v>224</v>
      </c>
      <c r="BL128" s="35" t="s">
        <v>224</v>
      </c>
      <c r="BM128" s="26" t="s">
        <v>224</v>
      </c>
      <c r="BN128" s="35" t="s">
        <v>224</v>
      </c>
      <c r="BO128" s="26" t="s">
        <v>224</v>
      </c>
      <c r="BP128" s="35" t="s">
        <v>224</v>
      </c>
      <c r="BQ128" s="26" t="s">
        <v>224</v>
      </c>
      <c r="BR128" s="35" t="s">
        <v>224</v>
      </c>
      <c r="BS128" s="43" t="s">
        <v>224</v>
      </c>
      <c r="BT128" s="35" t="s">
        <v>224</v>
      </c>
      <c r="BU128" s="43">
        <v>5573518.666666667</v>
      </c>
      <c r="BV128" s="35">
        <v>6.7445117562735926E-2</v>
      </c>
      <c r="BW128" s="26">
        <v>6017039</v>
      </c>
      <c r="BX128" s="35">
        <v>0.23166876658456503</v>
      </c>
      <c r="BY128" s="26" t="s">
        <v>224</v>
      </c>
      <c r="BZ128" s="35" t="s">
        <v>224</v>
      </c>
      <c r="CA128" s="26" t="s">
        <v>224</v>
      </c>
      <c r="CB128" s="42" t="s">
        <v>224</v>
      </c>
    </row>
    <row r="129" spans="1:80" ht="18" x14ac:dyDescent="0.25">
      <c r="A129" s="7" t="s">
        <v>127</v>
      </c>
      <c r="B129" s="6" t="s">
        <v>95</v>
      </c>
      <c r="C129" s="8" t="s">
        <v>128</v>
      </c>
      <c r="D129" s="8" t="s">
        <v>129</v>
      </c>
      <c r="E129" s="12">
        <v>134</v>
      </c>
      <c r="F129" s="12" t="s">
        <v>116</v>
      </c>
      <c r="G129" s="13">
        <v>1025.4092769440656</v>
      </c>
      <c r="H129" s="76" t="s">
        <v>211</v>
      </c>
      <c r="I129" s="81"/>
      <c r="J129" s="42"/>
      <c r="K129" s="54"/>
      <c r="L129" s="35"/>
      <c r="M129" s="26"/>
      <c r="N129" s="42"/>
      <c r="O129" s="54">
        <v>3213921</v>
      </c>
      <c r="P129" s="35">
        <v>8.62711632106411E-2</v>
      </c>
      <c r="Q129" s="26"/>
      <c r="R129" s="42"/>
      <c r="S129" s="54"/>
      <c r="T129" s="35"/>
      <c r="U129" s="26">
        <v>2310597</v>
      </c>
      <c r="V129" s="42">
        <v>0.12400559470004745</v>
      </c>
      <c r="W129" s="54"/>
      <c r="X129" s="35"/>
      <c r="Y129" s="26"/>
      <c r="Z129" s="42"/>
      <c r="AA129" s="54"/>
      <c r="AB129" s="35"/>
      <c r="AC129" s="26">
        <v>3664972</v>
      </c>
      <c r="AD129" s="42">
        <v>0.10412754925461705</v>
      </c>
      <c r="AE129" s="26"/>
      <c r="AF129" s="70"/>
      <c r="AG129" s="54"/>
      <c r="AH129" s="73"/>
      <c r="AI129" s="54"/>
      <c r="AJ129" s="65"/>
      <c r="AK129" s="26"/>
      <c r="AL129" s="42"/>
      <c r="AM129" s="54"/>
      <c r="AN129" s="35"/>
      <c r="AO129" s="26"/>
      <c r="AP129" s="42"/>
      <c r="AQ129" s="54"/>
      <c r="AR129" s="35"/>
      <c r="AS129" s="26"/>
      <c r="AT129" s="42"/>
      <c r="AU129" s="54"/>
      <c r="AV129" s="35"/>
      <c r="AW129" s="26"/>
      <c r="AX129" s="42"/>
      <c r="AY129" s="54"/>
      <c r="AZ129" s="35"/>
      <c r="BA129" s="26"/>
      <c r="BB129" s="42"/>
      <c r="BC129" s="26"/>
      <c r="BD129" s="70"/>
      <c r="BE129" s="54" t="s">
        <v>224</v>
      </c>
      <c r="BF129" s="28" t="s">
        <v>224</v>
      </c>
      <c r="BG129" s="26">
        <v>7020681</v>
      </c>
      <c r="BH129" s="28">
        <v>0.17622575033787632</v>
      </c>
      <c r="BI129" s="26">
        <v>6973108</v>
      </c>
      <c r="BJ129" s="35">
        <v>0.17759455566982946</v>
      </c>
      <c r="BK129" s="26">
        <v>4447915</v>
      </c>
      <c r="BL129" s="35">
        <v>0.2273917538727768</v>
      </c>
      <c r="BM129" s="26" t="s">
        <v>224</v>
      </c>
      <c r="BN129" s="35" t="s">
        <v>224</v>
      </c>
      <c r="BO129" s="26">
        <v>3531148</v>
      </c>
      <c r="BP129" s="35">
        <v>0.15329023660783703</v>
      </c>
      <c r="BQ129" s="26" t="s">
        <v>224</v>
      </c>
      <c r="BR129" s="35" t="s">
        <v>224</v>
      </c>
      <c r="BS129" s="43" t="s">
        <v>224</v>
      </c>
      <c r="BT129" s="35" t="s">
        <v>224</v>
      </c>
      <c r="BU129" s="43" t="s">
        <v>224</v>
      </c>
      <c r="BV129" s="35" t="s">
        <v>224</v>
      </c>
      <c r="BW129" s="26" t="s">
        <v>224</v>
      </c>
      <c r="BX129" s="35" t="s">
        <v>224</v>
      </c>
      <c r="BY129" s="26">
        <v>5954636</v>
      </c>
      <c r="BZ129" s="35">
        <v>0.21058350605646131</v>
      </c>
      <c r="CA129" s="26">
        <v>4732664</v>
      </c>
      <c r="CB129" s="42">
        <v>0.17755405843759955</v>
      </c>
    </row>
    <row r="130" spans="1:80" ht="18" x14ac:dyDescent="0.25">
      <c r="A130" s="7" t="s">
        <v>21</v>
      </c>
      <c r="B130" s="6" t="s">
        <v>10</v>
      </c>
      <c r="C130" s="8" t="s">
        <v>22</v>
      </c>
      <c r="D130" s="8" t="s">
        <v>68</v>
      </c>
      <c r="E130" s="12">
        <v>136</v>
      </c>
      <c r="F130" s="12" t="s">
        <v>42</v>
      </c>
      <c r="G130" s="13">
        <v>1027</v>
      </c>
      <c r="H130" s="76" t="s">
        <v>104</v>
      </c>
      <c r="I130" s="81">
        <v>972097872</v>
      </c>
      <c r="J130" s="42">
        <v>49.080219327716556</v>
      </c>
      <c r="K130" s="54">
        <v>9350972042</v>
      </c>
      <c r="L130" s="35">
        <v>47.233849442983733</v>
      </c>
      <c r="M130" s="26">
        <v>13442588939</v>
      </c>
      <c r="N130" s="42">
        <v>46.570904595686187</v>
      </c>
      <c r="O130" s="54">
        <v>1911056193</v>
      </c>
      <c r="P130" s="35">
        <v>51.298411109361254</v>
      </c>
      <c r="Q130" s="26">
        <v>2080760154</v>
      </c>
      <c r="R130" s="42">
        <v>52.79656009391509</v>
      </c>
      <c r="S130" s="54">
        <v>5116746001</v>
      </c>
      <c r="T130" s="35">
        <v>51.997513603628242</v>
      </c>
      <c r="U130" s="26">
        <v>940942263</v>
      </c>
      <c r="V130" s="42">
        <v>50.498682765416667</v>
      </c>
      <c r="W130" s="54">
        <v>9137583433</v>
      </c>
      <c r="X130" s="35">
        <v>47.121305869935583</v>
      </c>
      <c r="Y130" s="26">
        <v>11959503474</v>
      </c>
      <c r="Z130" s="42">
        <v>44.021317090622169</v>
      </c>
      <c r="AA130" s="54">
        <v>6788820544</v>
      </c>
      <c r="AB130" s="35">
        <v>46.308409563337797</v>
      </c>
      <c r="AC130" s="33">
        <v>1834866646</v>
      </c>
      <c r="AD130" s="42">
        <v>52.13141247928197</v>
      </c>
      <c r="AE130" s="26">
        <v>1600636715</v>
      </c>
      <c r="AF130" s="70">
        <v>52.55943289744981</v>
      </c>
      <c r="AG130" s="54">
        <v>5511827522</v>
      </c>
      <c r="AH130" s="73">
        <v>65.296716240615751</v>
      </c>
      <c r="AI130" s="54">
        <v>7891948184</v>
      </c>
      <c r="AJ130" s="65">
        <v>65.211828324085005</v>
      </c>
      <c r="AK130" s="26">
        <v>9700147372</v>
      </c>
      <c r="AL130" s="42">
        <v>58.700169460360677</v>
      </c>
      <c r="AM130" s="54">
        <v>13100927197</v>
      </c>
      <c r="AN130" s="35">
        <v>60.340857003723073</v>
      </c>
      <c r="AO130" s="26">
        <v>12525201331</v>
      </c>
      <c r="AP130" s="42">
        <v>58.475983761791724</v>
      </c>
      <c r="AQ130" s="54">
        <v>7913271172</v>
      </c>
      <c r="AR130" s="35">
        <v>60.21934506626895</v>
      </c>
      <c r="AS130" s="26">
        <v>6125050006</v>
      </c>
      <c r="AT130" s="42">
        <v>62.246555776186895</v>
      </c>
      <c r="AU130" s="54">
        <v>8236399782</v>
      </c>
      <c r="AV130" s="35">
        <v>62.745546082952366</v>
      </c>
      <c r="AW130" s="26">
        <v>22736117879</v>
      </c>
      <c r="AX130" s="42">
        <v>62.911100179137414</v>
      </c>
      <c r="AY130" s="54">
        <v>10935096799</v>
      </c>
      <c r="AZ130" s="35">
        <v>63.790412169264634</v>
      </c>
      <c r="BA130" s="26">
        <v>10263340663</v>
      </c>
      <c r="BB130" s="42">
        <v>62.697070014646208</v>
      </c>
      <c r="BC130" s="26">
        <v>8219227154</v>
      </c>
      <c r="BD130" s="70">
        <v>64.727929447719887</v>
      </c>
      <c r="BE130" s="54">
        <v>307672520</v>
      </c>
      <c r="BF130" s="28">
        <v>28.438593596017999</v>
      </c>
      <c r="BG130" s="26">
        <v>720931134</v>
      </c>
      <c r="BH130" s="28">
        <v>18.096055073729467</v>
      </c>
      <c r="BI130" s="26">
        <v>909376015</v>
      </c>
      <c r="BJ130" s="35">
        <v>23.160437113655082</v>
      </c>
      <c r="BK130" s="26">
        <v>421431678</v>
      </c>
      <c r="BL130" s="35">
        <v>21.544945979850631</v>
      </c>
      <c r="BM130" s="26">
        <v>284626009</v>
      </c>
      <c r="BN130" s="35">
        <v>23.234426761185713</v>
      </c>
      <c r="BO130" s="26">
        <v>628484685</v>
      </c>
      <c r="BP130" s="35">
        <v>27.283072266597692</v>
      </c>
      <c r="BQ130" s="26">
        <v>253100640</v>
      </c>
      <c r="BR130" s="35">
        <v>27.603644169139173</v>
      </c>
      <c r="BS130" s="43">
        <v>2086725376.25</v>
      </c>
      <c r="BT130" s="35">
        <v>30.185968603712691</v>
      </c>
      <c r="BU130" s="43">
        <v>2045372626.3333299</v>
      </c>
      <c r="BV130" s="35">
        <v>24.751042472987152</v>
      </c>
      <c r="BW130" s="26">
        <v>510447290</v>
      </c>
      <c r="BX130" s="35">
        <v>19.653303573524084</v>
      </c>
      <c r="BY130" s="26">
        <v>674447916</v>
      </c>
      <c r="BZ130" s="35">
        <v>23.851601811387585</v>
      </c>
      <c r="CA130" s="26">
        <v>543036138</v>
      </c>
      <c r="CB130" s="42">
        <v>20.372937985916682</v>
      </c>
    </row>
    <row r="131" spans="1:80" ht="18" x14ac:dyDescent="0.25">
      <c r="A131" s="7" t="s">
        <v>69</v>
      </c>
      <c r="B131" s="6" t="s">
        <v>10</v>
      </c>
      <c r="C131" s="8" t="s">
        <v>23</v>
      </c>
      <c r="D131" s="8" t="s">
        <v>70</v>
      </c>
      <c r="E131" s="12">
        <v>136</v>
      </c>
      <c r="F131" s="12" t="s">
        <v>43</v>
      </c>
      <c r="G131" s="13">
        <v>1035</v>
      </c>
      <c r="H131" s="76" t="s">
        <v>105</v>
      </c>
      <c r="I131" s="81">
        <v>21931560</v>
      </c>
      <c r="J131" s="42">
        <v>1.1073018530370524</v>
      </c>
      <c r="K131" s="62">
        <v>157521454</v>
      </c>
      <c r="L131" s="35">
        <v>0.79567606542480207</v>
      </c>
      <c r="M131" s="26">
        <v>247265992</v>
      </c>
      <c r="N131" s="42">
        <v>0.85663565072505587</v>
      </c>
      <c r="O131" s="54">
        <v>40553497</v>
      </c>
      <c r="P131" s="35">
        <v>1.0885760286109225</v>
      </c>
      <c r="Q131" s="26">
        <v>37630445</v>
      </c>
      <c r="R131" s="42">
        <v>0.95482319141106853</v>
      </c>
      <c r="S131" s="54">
        <v>116581443</v>
      </c>
      <c r="T131" s="35">
        <v>1.184726614754452</v>
      </c>
      <c r="U131" s="26">
        <v>20024544</v>
      </c>
      <c r="V131" s="42">
        <v>1.0746813430975921</v>
      </c>
      <c r="W131" s="54">
        <v>183743087</v>
      </c>
      <c r="X131" s="35">
        <v>0.94753873028884261</v>
      </c>
      <c r="Y131" s="26">
        <v>253858990</v>
      </c>
      <c r="Z131" s="42">
        <v>0.93442065712761557</v>
      </c>
      <c r="AA131" s="54">
        <v>156498680</v>
      </c>
      <c r="AB131" s="35">
        <v>1.0675204805593019</v>
      </c>
      <c r="AC131" s="26">
        <v>35948263</v>
      </c>
      <c r="AD131" s="42">
        <v>1.0213460092329294</v>
      </c>
      <c r="AE131" s="26">
        <v>22622840</v>
      </c>
      <c r="AF131" s="70">
        <v>0.74285665809542767</v>
      </c>
      <c r="AG131" s="54">
        <v>89200819</v>
      </c>
      <c r="AH131" s="73">
        <v>1.0567312825783168</v>
      </c>
      <c r="AI131" s="54">
        <v>122078032</v>
      </c>
      <c r="AJ131" s="65">
        <v>1.0087409951659352</v>
      </c>
      <c r="AK131" s="26">
        <v>131755677</v>
      </c>
      <c r="AL131" s="42">
        <v>0.79731577992200264</v>
      </c>
      <c r="AM131" s="54">
        <v>185601425</v>
      </c>
      <c r="AN131" s="35">
        <v>0.8548516358580166</v>
      </c>
      <c r="AO131" s="26">
        <v>241885837</v>
      </c>
      <c r="AP131" s="42">
        <v>1.1292842248859978</v>
      </c>
      <c r="AQ131" s="54">
        <v>159039001</v>
      </c>
      <c r="AR131" s="35">
        <v>1.2102737631564249</v>
      </c>
      <c r="AS131" s="26">
        <v>123377592</v>
      </c>
      <c r="AT131" s="42">
        <v>1.2538395857073155</v>
      </c>
      <c r="AU131" s="54">
        <v>129592834</v>
      </c>
      <c r="AV131" s="35">
        <v>0.98724847663876991</v>
      </c>
      <c r="AW131" s="26">
        <v>347432657</v>
      </c>
      <c r="AX131" s="42">
        <v>0.96135016568590381</v>
      </c>
      <c r="AY131" s="54">
        <v>147313128</v>
      </c>
      <c r="AZ131" s="35">
        <v>0.85935820466838453</v>
      </c>
      <c r="BA131" s="26">
        <v>162997419</v>
      </c>
      <c r="BB131" s="42">
        <v>0.99572458196690616</v>
      </c>
      <c r="BC131" s="26">
        <v>129862140</v>
      </c>
      <c r="BD131" s="70">
        <v>1.0226882988334458</v>
      </c>
      <c r="BE131" s="54">
        <v>21490957</v>
      </c>
      <c r="BF131" s="28">
        <v>1.9864386722366307</v>
      </c>
      <c r="BG131" s="26">
        <v>45614478</v>
      </c>
      <c r="BH131" s="28">
        <v>1.1449666509303802</v>
      </c>
      <c r="BI131" s="26">
        <v>39813457</v>
      </c>
      <c r="BJ131" s="35">
        <v>1.0139887702291233</v>
      </c>
      <c r="BK131" s="26">
        <v>22897828</v>
      </c>
      <c r="BL131" s="35">
        <v>1.1706107847827976</v>
      </c>
      <c r="BM131" s="26">
        <v>22069510</v>
      </c>
      <c r="BN131" s="35">
        <v>1.8015655545739522</v>
      </c>
      <c r="BO131" s="26">
        <v>34640730</v>
      </c>
      <c r="BP131" s="35">
        <v>1.5037845193597656</v>
      </c>
      <c r="BQ131" s="26">
        <v>14885736</v>
      </c>
      <c r="BR131" s="35">
        <v>1.6234670909553808</v>
      </c>
      <c r="BS131" s="43">
        <v>103787971.5</v>
      </c>
      <c r="BT131" s="35">
        <v>1.5013669190970178</v>
      </c>
      <c r="BU131" s="43">
        <v>149144219</v>
      </c>
      <c r="BV131" s="35">
        <v>1.8047933425642246</v>
      </c>
      <c r="BW131" s="26">
        <v>36816392</v>
      </c>
      <c r="BX131" s="35">
        <v>1.4175091975860299</v>
      </c>
      <c r="BY131" s="26">
        <v>33801799</v>
      </c>
      <c r="BZ131" s="35">
        <v>1.1953881554532955</v>
      </c>
      <c r="CA131" s="26">
        <v>30495109</v>
      </c>
      <c r="CB131" s="42">
        <v>1.1440766480457876</v>
      </c>
    </row>
    <row r="132" spans="1:80" ht="18" x14ac:dyDescent="0.25">
      <c r="A132" s="7" t="s">
        <v>71</v>
      </c>
      <c r="B132" s="6" t="s">
        <v>10</v>
      </c>
      <c r="C132" s="8" t="s">
        <v>72</v>
      </c>
      <c r="D132" s="8" t="s">
        <v>73</v>
      </c>
      <c r="E132" s="12">
        <v>136</v>
      </c>
      <c r="F132" s="12" t="s">
        <v>44</v>
      </c>
      <c r="G132" s="13">
        <v>1047</v>
      </c>
      <c r="H132" s="76" t="s">
        <v>106</v>
      </c>
      <c r="I132" s="81">
        <v>379702908</v>
      </c>
      <c r="J132" s="42">
        <v>19.170808352527473</v>
      </c>
      <c r="K132" s="54">
        <v>4020676977</v>
      </c>
      <c r="L132" s="35">
        <v>20.309337910272511</v>
      </c>
      <c r="M132" s="26">
        <v>6335775290</v>
      </c>
      <c r="N132" s="42">
        <v>21.949848195852503</v>
      </c>
      <c r="O132" s="54">
        <v>801871090</v>
      </c>
      <c r="P132" s="35">
        <v>21.524596179957342</v>
      </c>
      <c r="Q132" s="26">
        <v>893141663</v>
      </c>
      <c r="R132" s="42">
        <v>22.662298387591459</v>
      </c>
      <c r="S132" s="54">
        <v>2101551695</v>
      </c>
      <c r="T132" s="35">
        <v>21.356436850321288</v>
      </c>
      <c r="U132" s="26">
        <v>359693120</v>
      </c>
      <c r="V132" s="42">
        <v>19.30408429298382</v>
      </c>
      <c r="W132" s="54">
        <v>4177894457</v>
      </c>
      <c r="X132" s="35">
        <v>21.544847611418295</v>
      </c>
      <c r="Y132" s="26">
        <v>6506731998</v>
      </c>
      <c r="Z132" s="42">
        <v>23.950401714449598</v>
      </c>
      <c r="AA132" s="54">
        <v>3331267680</v>
      </c>
      <c r="AB132" s="35">
        <v>22.723491818750617</v>
      </c>
      <c r="AC132" s="26">
        <v>740250226</v>
      </c>
      <c r="AD132" s="42">
        <v>21.031659141886049</v>
      </c>
      <c r="AE132" s="33">
        <v>473552985</v>
      </c>
      <c r="AF132" s="70">
        <v>15.549859693487386</v>
      </c>
      <c r="AG132" s="54">
        <v>1040553741</v>
      </c>
      <c r="AH132" s="73">
        <v>12.327080643941125</v>
      </c>
      <c r="AI132" s="54">
        <v>1458417057</v>
      </c>
      <c r="AJ132" s="65">
        <v>12.05102219738564</v>
      </c>
      <c r="AK132" s="26">
        <v>2692008418</v>
      </c>
      <c r="AL132" s="42">
        <v>16.29061335515939</v>
      </c>
      <c r="AM132" s="54">
        <v>3413889218</v>
      </c>
      <c r="AN132" s="35">
        <v>15.723849009485491</v>
      </c>
      <c r="AO132" s="26">
        <v>3737081888</v>
      </c>
      <c r="AP132" s="42">
        <v>17.447187795561511</v>
      </c>
      <c r="AQ132" s="54">
        <v>1998627414</v>
      </c>
      <c r="AR132" s="35">
        <v>15.209390817849602</v>
      </c>
      <c r="AS132" s="26">
        <v>1600219831</v>
      </c>
      <c r="AT132" s="42">
        <v>16.262426080918083</v>
      </c>
      <c r="AU132" s="54">
        <v>1642741484</v>
      </c>
      <c r="AV132" s="35">
        <v>12.514534774278586</v>
      </c>
      <c r="AW132" s="26">
        <v>6147994407</v>
      </c>
      <c r="AX132" s="42">
        <v>17.011571372824228</v>
      </c>
      <c r="AY132" s="54">
        <v>2424894477</v>
      </c>
      <c r="AZ132" s="35">
        <v>14.145738350386541</v>
      </c>
      <c r="BA132" s="26">
        <v>2281816256</v>
      </c>
      <c r="BB132" s="42">
        <v>13.939242422181488</v>
      </c>
      <c r="BC132" s="26">
        <v>1542606883</v>
      </c>
      <c r="BD132" s="70">
        <v>12.148313657421896</v>
      </c>
      <c r="BE132" s="54">
        <v>371971590</v>
      </c>
      <c r="BF132" s="28">
        <v>34.381844947591134</v>
      </c>
      <c r="BG132" s="26">
        <v>1953462914</v>
      </c>
      <c r="BH132" s="28">
        <v>49.033771478417037</v>
      </c>
      <c r="BI132" s="26">
        <v>1642565968</v>
      </c>
      <c r="BJ132" s="35">
        <v>41.833680655074225</v>
      </c>
      <c r="BK132" s="26">
        <v>891542253</v>
      </c>
      <c r="BL132" s="35">
        <v>45.578514104104265</v>
      </c>
      <c r="BM132" s="26">
        <v>523523907</v>
      </c>
      <c r="BN132" s="35">
        <v>42.736002650134829</v>
      </c>
      <c r="BO132" s="26">
        <v>875804152</v>
      </c>
      <c r="BP132" s="35">
        <v>38.019427586214469</v>
      </c>
      <c r="BQ132" s="26">
        <v>347185970</v>
      </c>
      <c r="BR132" s="35">
        <v>37.864771801436092</v>
      </c>
      <c r="BS132" s="43">
        <v>2552142222.75</v>
      </c>
      <c r="BT132" s="35">
        <v>36.918554729317378</v>
      </c>
      <c r="BU132" s="43">
        <v>3382664802.3333335</v>
      </c>
      <c r="BV132" s="35">
        <v>40.933607459351336</v>
      </c>
      <c r="BW132" s="26">
        <v>983549087</v>
      </c>
      <c r="BX132" s="35">
        <v>37.868726438479968</v>
      </c>
      <c r="BY132" s="26">
        <v>1251747058</v>
      </c>
      <c r="BZ132" s="35">
        <v>44.267573058957872</v>
      </c>
      <c r="CA132" s="26">
        <v>1279656553</v>
      </c>
      <c r="CB132" s="42">
        <v>48.00852424584108</v>
      </c>
    </row>
    <row r="133" spans="1:80" ht="18" x14ac:dyDescent="0.25">
      <c r="A133" s="7" t="s">
        <v>24</v>
      </c>
      <c r="B133" s="6" t="s">
        <v>10</v>
      </c>
      <c r="C133" s="8" t="s">
        <v>25</v>
      </c>
      <c r="D133" s="8" t="s">
        <v>74</v>
      </c>
      <c r="E133" s="12">
        <v>136</v>
      </c>
      <c r="F133" s="12" t="s">
        <v>45</v>
      </c>
      <c r="G133" s="13">
        <v>1057.6398362892223</v>
      </c>
      <c r="H133" s="76" t="s">
        <v>107</v>
      </c>
      <c r="I133" s="81">
        <v>3315036</v>
      </c>
      <c r="J133" s="42">
        <v>0.16737274984928285</v>
      </c>
      <c r="K133" s="54">
        <v>30787259</v>
      </c>
      <c r="L133" s="35">
        <v>0.15551332522828495</v>
      </c>
      <c r="M133" s="26">
        <v>34892736</v>
      </c>
      <c r="N133" s="42">
        <v>0.12088343151102471</v>
      </c>
      <c r="O133" s="54">
        <v>7864319</v>
      </c>
      <c r="P133" s="35">
        <v>0.21110162570565544</v>
      </c>
      <c r="Q133" s="26">
        <v>6981497</v>
      </c>
      <c r="R133" s="42">
        <v>0.17714633048763578</v>
      </c>
      <c r="S133" s="54">
        <v>20276460</v>
      </c>
      <c r="T133" s="35">
        <v>0.20605390700991799</v>
      </c>
      <c r="U133" s="26">
        <v>3652873</v>
      </c>
      <c r="V133" s="42">
        <v>0.19604313895012693</v>
      </c>
      <c r="W133" s="54">
        <v>23158369</v>
      </c>
      <c r="X133" s="35">
        <v>0.11942463749844638</v>
      </c>
      <c r="Y133" s="26">
        <v>39704977</v>
      </c>
      <c r="Z133" s="42">
        <v>0.1461486579599835</v>
      </c>
      <c r="AA133" s="54">
        <v>30384718</v>
      </c>
      <c r="AB133" s="35">
        <v>0.20726250701295929</v>
      </c>
      <c r="AC133" s="26">
        <v>7658701</v>
      </c>
      <c r="AD133" s="42">
        <v>0.21759559571093171</v>
      </c>
      <c r="AE133" s="33">
        <v>4362670</v>
      </c>
      <c r="AF133" s="70">
        <v>0.14325515525783586</v>
      </c>
      <c r="AG133" s="54">
        <v>15299422</v>
      </c>
      <c r="AH133" s="73">
        <v>0.18124696627243878</v>
      </c>
      <c r="AI133" s="54">
        <v>26217210</v>
      </c>
      <c r="AJ133" s="65">
        <v>0.21663500035677433</v>
      </c>
      <c r="AK133" s="26">
        <v>32494610</v>
      </c>
      <c r="AL133" s="42">
        <v>0.19664022002946643</v>
      </c>
      <c r="AM133" s="54">
        <v>42112487</v>
      </c>
      <c r="AN133" s="35">
        <v>0.19396364226190321</v>
      </c>
      <c r="AO133" s="26">
        <v>45699752</v>
      </c>
      <c r="AP133" s="42">
        <v>0.21335688626863392</v>
      </c>
      <c r="AQ133" s="54">
        <v>23161733</v>
      </c>
      <c r="AR133" s="35">
        <v>0.17625888985013399</v>
      </c>
      <c r="AS133" s="26">
        <v>28931938</v>
      </c>
      <c r="AT133" s="42">
        <v>0.2940242921553351</v>
      </c>
      <c r="AU133" s="54">
        <v>37073287</v>
      </c>
      <c r="AV133" s="35">
        <v>0.28242723756424615</v>
      </c>
      <c r="AW133" s="26">
        <v>64087479</v>
      </c>
      <c r="AX133" s="42">
        <v>0.17733079292843185</v>
      </c>
      <c r="AY133" s="54">
        <v>30599858</v>
      </c>
      <c r="AZ133" s="35">
        <v>0.17850574073742773</v>
      </c>
      <c r="BA133" s="26">
        <v>44655278</v>
      </c>
      <c r="BB133" s="42">
        <v>0.27279179199252218</v>
      </c>
      <c r="BC133" s="26">
        <v>31950403</v>
      </c>
      <c r="BD133" s="70">
        <v>0.25161531521899316</v>
      </c>
      <c r="BE133" s="54">
        <v>4003598</v>
      </c>
      <c r="BF133" s="28">
        <v>0.37005806187640827</v>
      </c>
      <c r="BG133" s="26">
        <v>16856480</v>
      </c>
      <c r="BH133" s="28">
        <v>0.42311363186212358</v>
      </c>
      <c r="BI133" s="26">
        <v>13393692</v>
      </c>
      <c r="BJ133" s="35">
        <v>0.34111715744522375</v>
      </c>
      <c r="BK133" s="26">
        <v>8567508</v>
      </c>
      <c r="BL133" s="35">
        <v>0.43799862866962297</v>
      </c>
      <c r="BM133" s="26">
        <v>4510466</v>
      </c>
      <c r="BN133" s="35">
        <v>0.36819576785696445</v>
      </c>
      <c r="BO133" s="26">
        <v>10808278</v>
      </c>
      <c r="BP133" s="35">
        <v>0.46919684248388321</v>
      </c>
      <c r="BQ133" s="26">
        <v>4803620</v>
      </c>
      <c r="BR133" s="35">
        <v>0.52389206603254868</v>
      </c>
      <c r="BS133" s="43">
        <v>32129936.75</v>
      </c>
      <c r="BT133" s="35">
        <v>0.46478241603488274</v>
      </c>
      <c r="BU133" s="43">
        <v>41362493</v>
      </c>
      <c r="BV133" s="35">
        <v>0.50052729162944853</v>
      </c>
      <c r="BW133" s="26">
        <v>14012156</v>
      </c>
      <c r="BX133" s="35">
        <v>0.53949773264067469</v>
      </c>
      <c r="BY133" s="26">
        <v>16596199</v>
      </c>
      <c r="BZ133" s="35">
        <v>0.58691845691839728</v>
      </c>
      <c r="CA133" s="26">
        <v>17004319</v>
      </c>
      <c r="CB133" s="42">
        <v>0.63794637637862839</v>
      </c>
    </row>
    <row r="134" spans="1:80" ht="30" x14ac:dyDescent="0.25">
      <c r="A134" s="45" t="s">
        <v>201</v>
      </c>
      <c r="B134" s="46" t="s">
        <v>95</v>
      </c>
      <c r="C134" s="47" t="s">
        <v>224</v>
      </c>
      <c r="D134" s="8" t="s">
        <v>78</v>
      </c>
      <c r="E134" s="12">
        <v>134</v>
      </c>
      <c r="F134" s="12" t="s">
        <v>155</v>
      </c>
      <c r="G134" s="13">
        <v>1081.2755798090041</v>
      </c>
      <c r="H134" s="76" t="s">
        <v>224</v>
      </c>
      <c r="I134" s="81">
        <v>10369128</v>
      </c>
      <c r="J134" s="42">
        <v>0.52352658218468662</v>
      </c>
      <c r="K134" s="54">
        <v>136376484</v>
      </c>
      <c r="L134" s="35">
        <v>0.68886809669486981</v>
      </c>
      <c r="M134" s="26">
        <v>226683966</v>
      </c>
      <c r="N134" s="42">
        <v>0.7853306682115283</v>
      </c>
      <c r="O134" s="54">
        <v>16655279</v>
      </c>
      <c r="P134" s="35">
        <v>0.44707704169696871</v>
      </c>
      <c r="Q134" s="26">
        <v>15274178</v>
      </c>
      <c r="R134" s="42">
        <v>0.38756223542242813</v>
      </c>
      <c r="S134" s="54">
        <v>37522605</v>
      </c>
      <c r="T134" s="35">
        <v>0.38131307740305187</v>
      </c>
      <c r="U134" s="26">
        <v>7509659</v>
      </c>
      <c r="V134" s="42">
        <v>0.40302992269511456</v>
      </c>
      <c r="W134" s="54">
        <v>133185754</v>
      </c>
      <c r="X134" s="35">
        <v>0.68682126929609133</v>
      </c>
      <c r="Y134" s="26">
        <v>163996277</v>
      </c>
      <c r="Z134" s="42">
        <v>0.6036481470316355</v>
      </c>
      <c r="AA134" s="54">
        <v>104457918</v>
      </c>
      <c r="AB134" s="35">
        <v>0.71253614932460874</v>
      </c>
      <c r="AC134" s="26">
        <v>16042179</v>
      </c>
      <c r="AD134" s="42">
        <v>0.45578323217036398</v>
      </c>
      <c r="AE134" s="33">
        <v>14543195</v>
      </c>
      <c r="AF134" s="70">
        <v>0.47754876203563001</v>
      </c>
      <c r="AG134" s="54">
        <v>18008553</v>
      </c>
      <c r="AH134" s="73">
        <v>0.21334110518726959</v>
      </c>
      <c r="AI134" s="54">
        <v>30004477</v>
      </c>
      <c r="AJ134" s="65">
        <v>0.24792950453537305</v>
      </c>
      <c r="AK134" s="26">
        <v>42534484</v>
      </c>
      <c r="AL134" s="42">
        <v>0.25739623564030523</v>
      </c>
      <c r="AM134" s="54">
        <v>66826909</v>
      </c>
      <c r="AN134" s="35">
        <v>0.30779447128697862</v>
      </c>
      <c r="AO134" s="26">
        <v>51003087</v>
      </c>
      <c r="AP134" s="42">
        <v>0.23811638698626289</v>
      </c>
      <c r="AQ134" s="54">
        <v>30628909</v>
      </c>
      <c r="AR134" s="35">
        <v>0.23308348721836911</v>
      </c>
      <c r="AS134" s="26">
        <v>25260527</v>
      </c>
      <c r="AT134" s="42">
        <v>0.25671313724803818</v>
      </c>
      <c r="AU134" s="54">
        <v>25836824</v>
      </c>
      <c r="AV134" s="35">
        <v>0.19682697220113274</v>
      </c>
      <c r="AW134" s="26">
        <v>105663825</v>
      </c>
      <c r="AX134" s="42">
        <v>0.2923730214306145</v>
      </c>
      <c r="AY134" s="54">
        <v>32618952</v>
      </c>
      <c r="AZ134" s="35">
        <v>0.1902842225228169</v>
      </c>
      <c r="BA134" s="26">
        <v>50866068</v>
      </c>
      <c r="BB134" s="42">
        <v>0.31073249261450098</v>
      </c>
      <c r="BC134" s="26">
        <v>22722816</v>
      </c>
      <c r="BD134" s="70">
        <v>0.17894636604437136</v>
      </c>
      <c r="BE134" s="54" t="s">
        <v>224</v>
      </c>
      <c r="BF134" s="28" t="s">
        <v>224</v>
      </c>
      <c r="BG134" s="26">
        <v>12912023</v>
      </c>
      <c r="BH134" s="28">
        <v>0.32410402089981261</v>
      </c>
      <c r="BI134" s="26">
        <v>9898379</v>
      </c>
      <c r="BJ134" s="35">
        <v>0.25209680107587185</v>
      </c>
      <c r="BK134" s="26" t="s">
        <v>224</v>
      </c>
      <c r="BL134" s="35" t="s">
        <v>224</v>
      </c>
      <c r="BM134" s="26" t="s">
        <v>224</v>
      </c>
      <c r="BN134" s="35" t="s">
        <v>224</v>
      </c>
      <c r="BO134" s="26">
        <v>2787663</v>
      </c>
      <c r="BP134" s="35">
        <v>0.12101489964535972</v>
      </c>
      <c r="BQ134" s="26" t="s">
        <v>224</v>
      </c>
      <c r="BR134" s="35" t="s">
        <v>224</v>
      </c>
      <c r="BS134" s="43">
        <v>16404778</v>
      </c>
      <c r="BT134" s="35">
        <v>0.23730679623438383</v>
      </c>
      <c r="BU134" s="43">
        <v>28554608.333333299</v>
      </c>
      <c r="BV134" s="35">
        <v>0.34553915240609406</v>
      </c>
      <c r="BW134" s="26" t="s">
        <v>224</v>
      </c>
      <c r="BX134" s="35" t="s">
        <v>224</v>
      </c>
      <c r="BY134" s="26">
        <v>10312964</v>
      </c>
      <c r="BZ134" s="35">
        <v>0.3647141684150077</v>
      </c>
      <c r="CA134" s="26">
        <v>10006711</v>
      </c>
      <c r="CB134" s="42">
        <v>0.37541903453576475</v>
      </c>
    </row>
    <row r="135" spans="1:80" ht="18" x14ac:dyDescent="0.25">
      <c r="A135" s="45" t="s">
        <v>75</v>
      </c>
      <c r="B135" s="46" t="s">
        <v>10</v>
      </c>
      <c r="C135" s="47" t="s">
        <v>26</v>
      </c>
      <c r="D135" s="8" t="s">
        <v>76</v>
      </c>
      <c r="E135" s="12">
        <v>136</v>
      </c>
      <c r="F135" s="12" t="s">
        <v>46</v>
      </c>
      <c r="G135" s="13">
        <v>1088</v>
      </c>
      <c r="H135" s="76" t="s">
        <v>108</v>
      </c>
      <c r="I135" s="81"/>
      <c r="J135" s="42"/>
      <c r="K135" s="54"/>
      <c r="L135" s="35"/>
      <c r="M135" s="26"/>
      <c r="N135" s="42"/>
      <c r="O135" s="54"/>
      <c r="P135" s="35"/>
      <c r="Q135" s="26"/>
      <c r="R135" s="42"/>
      <c r="U135" s="26"/>
      <c r="V135" s="42"/>
      <c r="W135" s="62"/>
      <c r="X135" s="35"/>
      <c r="Y135" s="26"/>
      <c r="Z135" s="42"/>
      <c r="AA135" s="54"/>
      <c r="AB135" s="35"/>
      <c r="AC135" s="26"/>
      <c r="AD135" s="42"/>
      <c r="AE135" s="33"/>
      <c r="AF135" s="70"/>
      <c r="AG135" s="54"/>
      <c r="AH135" s="73"/>
      <c r="AI135" s="54"/>
      <c r="AJ135" s="65"/>
      <c r="AK135" s="26"/>
      <c r="AL135" s="42"/>
      <c r="AM135" s="54"/>
      <c r="AN135" s="35"/>
      <c r="AO135" s="26"/>
      <c r="AP135" s="42"/>
      <c r="AQ135" s="54"/>
      <c r="AR135" s="35"/>
      <c r="AS135" s="26"/>
      <c r="AT135" s="42"/>
      <c r="AU135" s="54"/>
      <c r="AV135" s="35"/>
      <c r="AW135" s="26"/>
      <c r="AX135" s="42"/>
      <c r="AY135" s="54"/>
      <c r="AZ135" s="35"/>
      <c r="BA135" s="26"/>
      <c r="BB135" s="42"/>
      <c r="BC135" s="26"/>
      <c r="BD135" s="70"/>
      <c r="BE135" s="54">
        <v>1142902</v>
      </c>
      <c r="BF135" s="28">
        <v>0.10564000157724895</v>
      </c>
      <c r="BG135" s="26" t="s">
        <v>224</v>
      </c>
      <c r="BH135" s="28" t="s">
        <v>224</v>
      </c>
      <c r="BI135" s="26">
        <v>3147330</v>
      </c>
      <c r="BJ135" s="35">
        <v>8.0157753600879886E-2</v>
      </c>
      <c r="BK135" s="26" t="s">
        <v>224</v>
      </c>
      <c r="BL135" s="35" t="s">
        <v>224</v>
      </c>
      <c r="BM135" s="26" t="s">
        <v>224</v>
      </c>
      <c r="BN135" s="35" t="s">
        <v>224</v>
      </c>
      <c r="BO135" s="26" t="s">
        <v>224</v>
      </c>
      <c r="BP135" s="35" t="s">
        <v>224</v>
      </c>
      <c r="BQ135" s="26" t="s">
        <v>224</v>
      </c>
      <c r="BR135" s="35" t="s">
        <v>224</v>
      </c>
      <c r="BS135" s="43" t="s">
        <v>224</v>
      </c>
      <c r="BT135" s="35" t="s">
        <v>224</v>
      </c>
      <c r="BU135" s="43" t="s">
        <v>224</v>
      </c>
      <c r="BV135" s="35" t="s">
        <v>224</v>
      </c>
      <c r="BW135" s="26">
        <v>4547599</v>
      </c>
      <c r="BX135" s="35">
        <v>0.17509220918315493</v>
      </c>
      <c r="BY135" s="26" t="s">
        <v>224</v>
      </c>
      <c r="BZ135" s="35" t="s">
        <v>224</v>
      </c>
      <c r="CA135" s="26" t="s">
        <v>224</v>
      </c>
      <c r="CB135" s="42" t="s">
        <v>224</v>
      </c>
    </row>
    <row r="136" spans="1:80" ht="18" x14ac:dyDescent="0.25">
      <c r="A136" s="45" t="s">
        <v>131</v>
      </c>
      <c r="B136" s="6" t="s">
        <v>205</v>
      </c>
      <c r="C136" s="47" t="s">
        <v>132</v>
      </c>
      <c r="D136" s="8" t="s">
        <v>133</v>
      </c>
      <c r="E136" s="12">
        <v>132</v>
      </c>
      <c r="F136" s="12" t="s">
        <v>117</v>
      </c>
      <c r="G136" s="13">
        <v>1091.0982264665756</v>
      </c>
      <c r="H136" s="76" t="s">
        <v>212</v>
      </c>
      <c r="I136" s="81">
        <v>9169740</v>
      </c>
      <c r="J136" s="42">
        <v>0.46297071862959044</v>
      </c>
      <c r="K136" s="54">
        <v>83211395</v>
      </c>
      <c r="L136" s="35">
        <v>0.42031935136980808</v>
      </c>
      <c r="M136" s="26">
        <v>103799708</v>
      </c>
      <c r="N136" s="42">
        <v>0.35960679302655896</v>
      </c>
      <c r="O136" s="54">
        <v>12444227</v>
      </c>
      <c r="P136" s="35">
        <v>0.3340399277229486</v>
      </c>
      <c r="Q136" s="26">
        <v>16056767</v>
      </c>
      <c r="R136" s="42">
        <v>0.40741940497073387</v>
      </c>
      <c r="S136" s="54">
        <v>39722029</v>
      </c>
      <c r="T136" s="35">
        <v>0.40366411443670475</v>
      </c>
      <c r="U136" s="26">
        <v>7450645</v>
      </c>
      <c r="V136" s="42">
        <v>0.39986274721378717</v>
      </c>
      <c r="W136" s="54">
        <v>58883705</v>
      </c>
      <c r="X136" s="35">
        <v>0.30365545709157904</v>
      </c>
      <c r="Y136" s="26">
        <v>81687615</v>
      </c>
      <c r="Z136" s="42">
        <v>0.30068107845023595</v>
      </c>
      <c r="AA136" s="54">
        <v>40427169</v>
      </c>
      <c r="AB136" s="35">
        <v>0.27576482356612925</v>
      </c>
      <c r="AC136" s="26">
        <v>14149743</v>
      </c>
      <c r="AD136" s="42">
        <v>0.40201618489109131</v>
      </c>
      <c r="AE136" s="26">
        <v>12519980</v>
      </c>
      <c r="AF136" s="70">
        <v>0.41111330417496622</v>
      </c>
      <c r="AG136" s="54">
        <v>37442741</v>
      </c>
      <c r="AH136" s="73">
        <v>0.44357121564296093</v>
      </c>
      <c r="AI136" s="54">
        <v>38175677</v>
      </c>
      <c r="AJ136" s="65">
        <v>0.31544881398574076</v>
      </c>
      <c r="AK136" s="26">
        <v>56563426</v>
      </c>
      <c r="AL136" s="42">
        <v>0.34229198424786272</v>
      </c>
      <c r="AM136" s="54">
        <v>60477021</v>
      </c>
      <c r="AN136" s="35">
        <v>0.27854786316252489</v>
      </c>
      <c r="AO136" s="26">
        <v>98978237</v>
      </c>
      <c r="AP136" s="42">
        <v>0.4620963469271977</v>
      </c>
      <c r="AQ136" s="54">
        <v>50895643</v>
      </c>
      <c r="AR136" s="35">
        <v>0.3873116719456503</v>
      </c>
      <c r="AS136" s="26">
        <v>37247294</v>
      </c>
      <c r="AT136" s="42">
        <v>0.37853009546238003</v>
      </c>
      <c r="AU136" s="54">
        <v>57521627</v>
      </c>
      <c r="AV136" s="35">
        <v>0.43820431174098357</v>
      </c>
      <c r="AW136" s="26">
        <v>120163014</v>
      </c>
      <c r="AX136" s="42">
        <v>0.33249244448030563</v>
      </c>
      <c r="AY136" s="54">
        <v>46296992</v>
      </c>
      <c r="AZ136" s="35">
        <v>0.27007572554339193</v>
      </c>
      <c r="BA136" s="26">
        <v>51195934</v>
      </c>
      <c r="BB136" s="42">
        <v>0.31274759007414293</v>
      </c>
      <c r="BC136" s="26">
        <v>57408809</v>
      </c>
      <c r="BD136" s="70">
        <v>0.45210495695099595</v>
      </c>
      <c r="BE136" s="54">
        <v>5163862</v>
      </c>
      <c r="BF136" s="28">
        <v>0.47730285695947328</v>
      </c>
      <c r="BG136" s="26">
        <v>10313248</v>
      </c>
      <c r="BH136" s="28">
        <v>0.25887230415690476</v>
      </c>
      <c r="BI136" s="26">
        <v>14751578</v>
      </c>
      <c r="BJ136" s="35">
        <v>0.37570046818991354</v>
      </c>
      <c r="BK136" s="26">
        <v>13675649</v>
      </c>
      <c r="BL136" s="35">
        <v>0.69914326408181948</v>
      </c>
      <c r="BM136" s="26">
        <v>9236564</v>
      </c>
      <c r="BN136" s="35">
        <v>0.75399388319078231</v>
      </c>
      <c r="BO136" s="26">
        <v>16258953</v>
      </c>
      <c r="BP136" s="35">
        <v>0.70581543236525379</v>
      </c>
      <c r="BQ136" s="26">
        <v>6649908</v>
      </c>
      <c r="BR136" s="35">
        <v>0.72525179782047156</v>
      </c>
      <c r="BS136" s="43">
        <v>33698290.25</v>
      </c>
      <c r="BT136" s="35">
        <v>0.48746976629637256</v>
      </c>
      <c r="BU136" s="43">
        <v>30054338</v>
      </c>
      <c r="BV136" s="35">
        <v>0.36368737253956179</v>
      </c>
      <c r="BW136" s="26">
        <v>9861539</v>
      </c>
      <c r="BX136" s="35">
        <v>0.37969017265063176</v>
      </c>
      <c r="BY136" s="26">
        <v>15857214</v>
      </c>
      <c r="BZ136" s="35">
        <v>0.56078452493277564</v>
      </c>
      <c r="CA136" s="26">
        <v>12148161</v>
      </c>
      <c r="CB136" s="42">
        <v>0.45575922738300628</v>
      </c>
    </row>
    <row r="137" spans="1:80" ht="30" x14ac:dyDescent="0.25">
      <c r="A137" s="45" t="s">
        <v>202</v>
      </c>
      <c r="B137" s="46" t="s">
        <v>95</v>
      </c>
      <c r="C137" s="47" t="s">
        <v>224</v>
      </c>
      <c r="D137" s="8" t="s">
        <v>187</v>
      </c>
      <c r="E137" s="12">
        <v>134</v>
      </c>
      <c r="F137" s="12" t="s">
        <v>118</v>
      </c>
      <c r="G137" s="13">
        <v>1093.6221009549795</v>
      </c>
      <c r="H137" s="76" t="s">
        <v>224</v>
      </c>
      <c r="I137" s="81">
        <v>11051376</v>
      </c>
      <c r="J137" s="42">
        <v>0.55797258030934449</v>
      </c>
      <c r="K137" s="54">
        <v>152806127</v>
      </c>
      <c r="L137" s="35">
        <v>0.77185789501513002</v>
      </c>
      <c r="M137" s="26">
        <v>212422477</v>
      </c>
      <c r="N137" s="42">
        <v>0.73592274190913898</v>
      </c>
      <c r="O137" s="54">
        <v>23646392</v>
      </c>
      <c r="P137" s="35">
        <v>0.63473923085688733</v>
      </c>
      <c r="Q137" s="33">
        <v>27999356</v>
      </c>
      <c r="R137" s="42">
        <v>0.71044693873204656</v>
      </c>
      <c r="S137" s="54">
        <v>46700731</v>
      </c>
      <c r="T137" s="35">
        <v>0.47458324001177699</v>
      </c>
      <c r="U137" s="26">
        <v>8619844</v>
      </c>
      <c r="V137" s="42">
        <v>0.46261155945482313</v>
      </c>
      <c r="W137" s="54">
        <v>131503871</v>
      </c>
      <c r="X137" s="35">
        <v>0.67814802172888144</v>
      </c>
      <c r="Y137" s="26">
        <v>143155995</v>
      </c>
      <c r="Z137" s="42">
        <v>0.52693788358512594</v>
      </c>
      <c r="AA137" s="54">
        <v>104929307</v>
      </c>
      <c r="AB137" s="35">
        <v>0.71575162316637131</v>
      </c>
      <c r="AC137" s="26">
        <v>16792000</v>
      </c>
      <c r="AD137" s="42">
        <v>0.47708681187292273</v>
      </c>
      <c r="AE137" s="26">
        <v>16438080</v>
      </c>
      <c r="AF137" s="70">
        <v>0.53977030179700203</v>
      </c>
      <c r="AG137" s="54">
        <v>20517134</v>
      </c>
      <c r="AH137" s="73">
        <v>0.24305939754489464</v>
      </c>
      <c r="AI137" s="54">
        <v>28378094</v>
      </c>
      <c r="AJ137" s="65">
        <v>0.23449056569385435</v>
      </c>
      <c r="AK137" s="26">
        <v>46500498</v>
      </c>
      <c r="AL137" s="42">
        <v>0.2813964580033354</v>
      </c>
      <c r="AM137" s="54">
        <v>50277118</v>
      </c>
      <c r="AN137" s="35">
        <v>0.23156867771099565</v>
      </c>
      <c r="AO137" s="26">
        <v>49747056</v>
      </c>
      <c r="AP137" s="42">
        <v>0.23225239754455043</v>
      </c>
      <c r="AQ137" s="54">
        <v>30839674</v>
      </c>
      <c r="AR137" s="35">
        <v>0.23468739159457722</v>
      </c>
      <c r="AS137" s="26">
        <v>26475790</v>
      </c>
      <c r="AT137" s="42">
        <v>0.26906339333380641</v>
      </c>
      <c r="AU137" s="54">
        <v>39327835</v>
      </c>
      <c r="AV137" s="35">
        <v>0.29960256284889103</v>
      </c>
      <c r="AW137" s="26">
        <v>113524989</v>
      </c>
      <c r="AX137" s="42">
        <v>0.31412495280960423</v>
      </c>
      <c r="AY137" s="54">
        <v>36280412</v>
      </c>
      <c r="AZ137" s="35">
        <v>0.21164352521894259</v>
      </c>
      <c r="BA137" s="26">
        <v>54319847</v>
      </c>
      <c r="BB137" s="42">
        <v>0.33183106381936822</v>
      </c>
      <c r="BC137" s="26">
        <v>31781357</v>
      </c>
      <c r="BD137" s="70">
        <v>0.25028404679722993</v>
      </c>
      <c r="BE137" s="54" t="s">
        <v>224</v>
      </c>
      <c r="BF137" s="28" t="s">
        <v>224</v>
      </c>
      <c r="BG137" s="26">
        <v>22467755</v>
      </c>
      <c r="BH137" s="28">
        <v>0.56396195515542902</v>
      </c>
      <c r="BI137" s="26">
        <v>20378484</v>
      </c>
      <c r="BJ137" s="35">
        <v>0.51900928699293469</v>
      </c>
      <c r="BK137" s="26">
        <v>10719610</v>
      </c>
      <c r="BL137" s="35">
        <v>0.54802102080011805</v>
      </c>
      <c r="BM137" s="26">
        <v>5854443</v>
      </c>
      <c r="BN137" s="35">
        <v>0.47790652579131082</v>
      </c>
      <c r="BO137" s="26" t="s">
        <v>224</v>
      </c>
      <c r="BP137" s="35" t="s">
        <v>224</v>
      </c>
      <c r="BQ137" s="26" t="s">
        <v>224</v>
      </c>
      <c r="BR137" s="35" t="s">
        <v>224</v>
      </c>
      <c r="BS137" s="43">
        <v>32484323.5</v>
      </c>
      <c r="BT137" s="35">
        <v>0.46990887274587351</v>
      </c>
      <c r="BU137" s="43">
        <v>54508329.666666664</v>
      </c>
      <c r="BV137" s="35">
        <v>0.65960498607522977</v>
      </c>
      <c r="BW137" s="26" t="s">
        <v>224</v>
      </c>
      <c r="BX137" s="35" t="s">
        <v>224</v>
      </c>
      <c r="BY137" s="26" t="s">
        <v>224</v>
      </c>
      <c r="BZ137" s="35" t="s">
        <v>224</v>
      </c>
      <c r="CA137" s="26" t="s">
        <v>224</v>
      </c>
      <c r="CB137" s="42" t="s">
        <v>224</v>
      </c>
    </row>
    <row r="138" spans="1:80" ht="18" x14ac:dyDescent="0.25">
      <c r="A138" s="45" t="s">
        <v>478</v>
      </c>
      <c r="B138" s="46" t="s">
        <v>81</v>
      </c>
      <c r="C138" s="47" t="s">
        <v>479</v>
      </c>
      <c r="D138" s="8" t="s">
        <v>480</v>
      </c>
      <c r="E138" s="12">
        <v>152</v>
      </c>
      <c r="F138" s="12" t="s">
        <v>454</v>
      </c>
      <c r="G138" s="12">
        <v>1099.7271487039563</v>
      </c>
      <c r="H138" s="76" t="s">
        <v>542</v>
      </c>
      <c r="I138" s="81"/>
      <c r="J138" s="42"/>
      <c r="K138" s="54"/>
      <c r="L138" s="35"/>
      <c r="M138" s="26"/>
      <c r="N138" s="42"/>
      <c r="O138" s="54"/>
      <c r="P138" s="35"/>
      <c r="Q138" s="33"/>
      <c r="R138" s="42"/>
      <c r="S138" s="54"/>
      <c r="T138" s="35"/>
      <c r="U138" s="26"/>
      <c r="V138" s="42"/>
      <c r="W138" s="54"/>
      <c r="X138" s="35"/>
      <c r="Y138" s="26"/>
      <c r="Z138" s="42"/>
      <c r="AA138" s="54"/>
      <c r="AB138" s="35"/>
      <c r="AC138" s="26"/>
      <c r="AD138" s="42"/>
      <c r="AE138" s="26"/>
      <c r="AF138" s="70"/>
      <c r="AG138" s="54"/>
      <c r="AH138" s="73"/>
      <c r="AI138" s="54"/>
      <c r="AJ138" s="65"/>
      <c r="AK138" s="26"/>
      <c r="AL138" s="42"/>
      <c r="AM138" s="54"/>
      <c r="AN138" s="35"/>
      <c r="AO138" s="26">
        <v>25007933</v>
      </c>
      <c r="AP138" s="42">
        <v>0.116753690849233</v>
      </c>
      <c r="AQ138" s="54"/>
      <c r="AR138" s="35"/>
      <c r="AS138" s="26">
        <v>9966510</v>
      </c>
      <c r="AT138" s="42">
        <v>0.10128585399322608</v>
      </c>
      <c r="AU138" s="54">
        <v>13190051</v>
      </c>
      <c r="AV138" s="35">
        <v>0.10048285352365768</v>
      </c>
      <c r="AW138" s="26">
        <v>34389143</v>
      </c>
      <c r="AX138" s="42">
        <v>9.5155154976828318E-2</v>
      </c>
      <c r="AY138" s="54">
        <v>7934722</v>
      </c>
      <c r="AZ138" s="35">
        <v>4.6287581731770257E-2</v>
      </c>
      <c r="BA138" s="26"/>
      <c r="BB138" s="42"/>
      <c r="BC138" s="26"/>
      <c r="BD138" s="70"/>
      <c r="BE138" s="54"/>
      <c r="BF138" s="28"/>
      <c r="BG138" s="26"/>
      <c r="BH138" s="28"/>
      <c r="BI138" s="26"/>
      <c r="BJ138" s="35"/>
      <c r="BK138" s="26"/>
      <c r="BL138" s="35"/>
      <c r="BM138" s="26"/>
      <c r="BN138" s="35"/>
      <c r="BO138" s="26"/>
      <c r="BP138" s="35"/>
      <c r="BQ138" s="26"/>
      <c r="BR138" s="35"/>
      <c r="BS138" s="43"/>
      <c r="BT138" s="35"/>
      <c r="BU138" s="43"/>
      <c r="BV138" s="35"/>
      <c r="BW138" s="26"/>
      <c r="BX138" s="35"/>
      <c r="BY138" s="26"/>
      <c r="BZ138" s="35"/>
      <c r="CA138" s="26"/>
      <c r="CB138" s="42"/>
    </row>
    <row r="139" spans="1:80" ht="30" x14ac:dyDescent="0.25">
      <c r="A139" s="45" t="s">
        <v>203</v>
      </c>
      <c r="B139" s="46" t="s">
        <v>95</v>
      </c>
      <c r="C139" s="47" t="s">
        <v>224</v>
      </c>
      <c r="D139" s="8" t="s">
        <v>78</v>
      </c>
      <c r="E139" s="12">
        <v>134</v>
      </c>
      <c r="F139" s="12" t="s">
        <v>47</v>
      </c>
      <c r="G139" s="13">
        <v>1123.1923601637109</v>
      </c>
      <c r="H139" s="76" t="s">
        <v>224</v>
      </c>
      <c r="I139" s="81">
        <v>57948372</v>
      </c>
      <c r="J139" s="42">
        <v>2.9257535577077252</v>
      </c>
      <c r="K139" s="54">
        <v>702431904</v>
      </c>
      <c r="L139" s="35">
        <v>3.5481405193452082</v>
      </c>
      <c r="M139" s="26">
        <v>994054120</v>
      </c>
      <c r="N139" s="42">
        <v>3.4438306337821127</v>
      </c>
      <c r="O139" s="54">
        <v>77620276</v>
      </c>
      <c r="P139" s="35">
        <v>2.0835582141723483</v>
      </c>
      <c r="Q139" s="26">
        <v>88357777</v>
      </c>
      <c r="R139" s="42">
        <v>2.2419627145288215</v>
      </c>
      <c r="S139" s="54">
        <v>203586912</v>
      </c>
      <c r="T139" s="35">
        <v>2.0688955879716855</v>
      </c>
      <c r="U139" s="26">
        <v>38681756</v>
      </c>
      <c r="V139" s="42">
        <v>2.075980431387269</v>
      </c>
      <c r="W139" s="54">
        <v>863678855</v>
      </c>
      <c r="X139" s="35">
        <v>4.4538773077434008</v>
      </c>
      <c r="Y139" s="26">
        <v>688882679</v>
      </c>
      <c r="Z139" s="42">
        <v>2.5356841039784026</v>
      </c>
      <c r="AA139" s="54">
        <v>356813100</v>
      </c>
      <c r="AB139" s="35">
        <v>2.4339201581882626</v>
      </c>
      <c r="AC139" s="26">
        <v>89118613</v>
      </c>
      <c r="AD139" s="42">
        <v>2.5319982702898289</v>
      </c>
      <c r="AE139" s="26">
        <v>63134430</v>
      </c>
      <c r="AF139" s="70">
        <v>2.0731186570987421</v>
      </c>
      <c r="AG139" s="54">
        <v>103626315</v>
      </c>
      <c r="AH139" s="73">
        <v>1.2276251494822561</v>
      </c>
      <c r="AI139" s="54">
        <v>167979076</v>
      </c>
      <c r="AJ139" s="65">
        <v>1.388025163211136</v>
      </c>
      <c r="AK139" s="26">
        <v>307601298</v>
      </c>
      <c r="AL139" s="42">
        <v>1.8614406180000149</v>
      </c>
      <c r="AM139" s="54">
        <v>301192517</v>
      </c>
      <c r="AN139" s="35">
        <v>1.3872464387902383</v>
      </c>
      <c r="AO139" s="26">
        <v>245646991</v>
      </c>
      <c r="AP139" s="42">
        <v>1.1468437973365619</v>
      </c>
      <c r="AQ139" s="54">
        <v>136075251</v>
      </c>
      <c r="AR139" s="35">
        <v>1.035521507710081</v>
      </c>
      <c r="AS139" s="26">
        <v>97728497</v>
      </c>
      <c r="AT139" s="42">
        <v>0.99317757952577501</v>
      </c>
      <c r="AU139" s="54">
        <v>173385705</v>
      </c>
      <c r="AV139" s="35">
        <v>1.3208660374862173</v>
      </c>
      <c r="AW139" s="26">
        <v>488706925</v>
      </c>
      <c r="AX139" s="42">
        <v>1.3522576932674426</v>
      </c>
      <c r="AY139" s="54">
        <v>223792253</v>
      </c>
      <c r="AZ139" s="35">
        <v>1.3055028521067917</v>
      </c>
      <c r="BA139" s="26">
        <v>296494138</v>
      </c>
      <c r="BB139" s="42">
        <v>1.8112342111115769</v>
      </c>
      <c r="BC139" s="26">
        <v>132635423</v>
      </c>
      <c r="BD139" s="70">
        <v>1.0445284138465951</v>
      </c>
      <c r="BE139" s="54">
        <v>7364060</v>
      </c>
      <c r="BF139" s="28">
        <v>0.68067017995852308</v>
      </c>
      <c r="BG139" s="26">
        <v>30476434</v>
      </c>
      <c r="BH139" s="28">
        <v>0.76498739214511613</v>
      </c>
      <c r="BI139" s="26">
        <v>32087603</v>
      </c>
      <c r="BJ139" s="35">
        <v>0.81722290796225827</v>
      </c>
      <c r="BK139" s="26">
        <v>11637173</v>
      </c>
      <c r="BL139" s="35">
        <v>0.59492979937587021</v>
      </c>
      <c r="BM139" s="26">
        <v>8104981</v>
      </c>
      <c r="BN139" s="35">
        <v>0.66162115017851986</v>
      </c>
      <c r="BO139" s="26">
        <v>16606198</v>
      </c>
      <c r="BP139" s="35">
        <v>0.72088964285172685</v>
      </c>
      <c r="BQ139" s="26">
        <v>7631907</v>
      </c>
      <c r="BR139" s="35">
        <v>0.83235050357819107</v>
      </c>
      <c r="BS139" s="43">
        <v>47418157.5</v>
      </c>
      <c r="BT139" s="35">
        <v>0.68593741650526574</v>
      </c>
      <c r="BU139" s="43">
        <v>62902308.333333001</v>
      </c>
      <c r="BV139" s="35">
        <v>0.76118047399424538</v>
      </c>
      <c r="BW139" s="26">
        <v>21371530</v>
      </c>
      <c r="BX139" s="35">
        <v>0.82284924447473728</v>
      </c>
      <c r="BY139" s="26">
        <v>23429795</v>
      </c>
      <c r="BZ139" s="35">
        <v>0.82858605921237627</v>
      </c>
      <c r="CA139" s="26">
        <v>16264904</v>
      </c>
      <c r="CB139" s="42">
        <v>0.61020594643903459</v>
      </c>
    </row>
    <row r="140" spans="1:80" ht="30" x14ac:dyDescent="0.25">
      <c r="A140" s="45" t="s">
        <v>77</v>
      </c>
      <c r="B140" s="46" t="s">
        <v>95</v>
      </c>
      <c r="C140" s="47" t="s">
        <v>27</v>
      </c>
      <c r="D140" s="8" t="s">
        <v>79</v>
      </c>
      <c r="E140" s="12">
        <v>134</v>
      </c>
      <c r="F140" s="12" t="s">
        <v>48</v>
      </c>
      <c r="G140" s="13">
        <v>1131.7871759890859</v>
      </c>
      <c r="H140" s="76" t="s">
        <v>109</v>
      </c>
      <c r="I140" s="81">
        <v>386950644</v>
      </c>
      <c r="J140" s="42">
        <v>19.536739070776576</v>
      </c>
      <c r="K140" s="54">
        <v>3709586699</v>
      </c>
      <c r="L140" s="35">
        <v>18.737951396845919</v>
      </c>
      <c r="M140" s="26">
        <v>5592393107</v>
      </c>
      <c r="N140" s="42">
        <v>19.374452869868421</v>
      </c>
      <c r="O140" s="54">
        <v>559276032</v>
      </c>
      <c r="P140" s="35">
        <v>15.01262595952786</v>
      </c>
      <c r="Q140" s="26">
        <v>480705360</v>
      </c>
      <c r="R140" s="42">
        <v>12.197268088740557</v>
      </c>
      <c r="S140" s="54">
        <v>1271575895</v>
      </c>
      <c r="T140" s="35">
        <v>12.922037733627235</v>
      </c>
      <c r="U140" s="26">
        <v>281792116</v>
      </c>
      <c r="V140" s="42">
        <v>15.123277199080912</v>
      </c>
      <c r="W140" s="54">
        <v>2733498318</v>
      </c>
      <c r="X140" s="35">
        <v>14.096288289117551</v>
      </c>
      <c r="Y140" s="26">
        <v>4765864447</v>
      </c>
      <c r="Z140" s="42">
        <v>17.542503373021695</v>
      </c>
      <c r="AA140" s="54">
        <v>2698873631</v>
      </c>
      <c r="AB140" s="35">
        <v>18.40975831575032</v>
      </c>
      <c r="AC140" s="26">
        <v>471073850</v>
      </c>
      <c r="AD140" s="42">
        <v>13.383940046045941</v>
      </c>
      <c r="AE140" s="26">
        <v>503492345</v>
      </c>
      <c r="AF140" s="70">
        <v>16.53296583379143</v>
      </c>
      <c r="AG140" s="54">
        <v>357472197</v>
      </c>
      <c r="AH140" s="73">
        <v>4.234849606278825</v>
      </c>
      <c r="AI140" s="54">
        <v>523746753</v>
      </c>
      <c r="AJ140" s="65">
        <v>4.3277632525739547</v>
      </c>
      <c r="AK140" s="26">
        <v>889588182</v>
      </c>
      <c r="AL140" s="42">
        <v>5.3833179054647227</v>
      </c>
      <c r="AM140" s="62">
        <v>990573360</v>
      </c>
      <c r="AN140" s="35">
        <v>4.5624286410159405</v>
      </c>
      <c r="AO140" s="26">
        <v>807129577</v>
      </c>
      <c r="AP140" s="42">
        <v>3.7682185532218999</v>
      </c>
      <c r="AQ140" s="54">
        <v>488708761</v>
      </c>
      <c r="AR140" s="35">
        <v>3.7190336178167005</v>
      </c>
      <c r="AS140" s="26">
        <v>348170616</v>
      </c>
      <c r="AT140" s="42">
        <v>3.5383256703607966</v>
      </c>
      <c r="AU140" s="54">
        <v>515197392</v>
      </c>
      <c r="AV140" s="35">
        <v>3.9248145497016234</v>
      </c>
      <c r="AW140" s="26">
        <v>1576292479</v>
      </c>
      <c r="AX140" s="42">
        <v>4.3616194543741296</v>
      </c>
      <c r="AY140" s="62">
        <v>740551476</v>
      </c>
      <c r="AZ140" s="35">
        <v>4.32004258900729</v>
      </c>
      <c r="BA140" s="26">
        <v>695567825</v>
      </c>
      <c r="BB140" s="42">
        <v>4.2491101149138757</v>
      </c>
      <c r="BC140" s="26">
        <v>477484847</v>
      </c>
      <c r="BD140" s="70">
        <v>3.7602812174293301</v>
      </c>
      <c r="BE140" s="54">
        <v>50162645</v>
      </c>
      <c r="BF140" s="28">
        <v>4.6366021731688098</v>
      </c>
      <c r="BG140" s="26">
        <v>327879273</v>
      </c>
      <c r="BH140" s="28">
        <v>8.2300806580818016</v>
      </c>
      <c r="BI140" s="26">
        <v>216453204</v>
      </c>
      <c r="BJ140" s="35">
        <v>5.512737015931914</v>
      </c>
      <c r="BK140" s="26">
        <v>89020329</v>
      </c>
      <c r="BL140" s="35">
        <v>4.5510061999030142</v>
      </c>
      <c r="BM140" s="26">
        <v>61006091</v>
      </c>
      <c r="BN140" s="35">
        <v>4.9800141536809832</v>
      </c>
      <c r="BO140" s="26">
        <v>103900892</v>
      </c>
      <c r="BP140" s="35">
        <v>4.5104289931901231</v>
      </c>
      <c r="BQ140" s="26">
        <v>54770928</v>
      </c>
      <c r="BR140" s="35">
        <v>5.973423091010523</v>
      </c>
      <c r="BS140" s="43">
        <v>522091259.25</v>
      </c>
      <c r="BT140" s="35">
        <v>7.5524218660315068</v>
      </c>
      <c r="BU140" s="43">
        <v>592097493</v>
      </c>
      <c r="BV140" s="35">
        <v>7.1649683821494117</v>
      </c>
      <c r="BW140" s="26">
        <v>150759737</v>
      </c>
      <c r="BX140" s="35">
        <v>5.8045697096866773</v>
      </c>
      <c r="BY140" s="26">
        <v>177546182</v>
      </c>
      <c r="BZ140" s="35">
        <v>6.2788552469871517</v>
      </c>
      <c r="CA140" s="26">
        <v>152774611</v>
      </c>
      <c r="CB140" s="42">
        <v>5.7316032174005045</v>
      </c>
    </row>
    <row r="141" spans="1:80" ht="18" x14ac:dyDescent="0.25">
      <c r="A141" s="7" t="s">
        <v>80</v>
      </c>
      <c r="B141" s="6" t="s">
        <v>81</v>
      </c>
      <c r="C141" s="8" t="s">
        <v>82</v>
      </c>
      <c r="D141" s="8" t="s">
        <v>83</v>
      </c>
      <c r="E141" s="12">
        <v>152</v>
      </c>
      <c r="F141" s="12" t="s">
        <v>49</v>
      </c>
      <c r="G141" s="13">
        <v>1135.3683492496589</v>
      </c>
      <c r="H141" s="76" t="s">
        <v>110</v>
      </c>
      <c r="I141" s="81"/>
      <c r="J141" s="42"/>
      <c r="K141" s="54"/>
      <c r="L141" s="35"/>
      <c r="M141" s="26"/>
      <c r="N141" s="42"/>
      <c r="O141" s="54"/>
      <c r="P141" s="35"/>
      <c r="Q141" s="26">
        <v>3894272</v>
      </c>
      <c r="R141" s="42">
        <v>9.8812044855243267E-2</v>
      </c>
      <c r="S141" s="54">
        <v>14965126</v>
      </c>
      <c r="T141" s="35">
        <v>0.15207894677846656</v>
      </c>
      <c r="U141" s="26">
        <v>2599089</v>
      </c>
      <c r="V141" s="42">
        <v>0.13948844265068797</v>
      </c>
      <c r="W141" s="54">
        <v>21694280</v>
      </c>
      <c r="X141" s="35">
        <v>0.11187452470378184</v>
      </c>
      <c r="Y141" s="26">
        <v>38918792</v>
      </c>
      <c r="Z141" s="42">
        <v>0.14325481715362134</v>
      </c>
      <c r="AA141" s="54">
        <v>15972076</v>
      </c>
      <c r="AB141" s="35">
        <v>0.10894991732230389</v>
      </c>
      <c r="AC141" s="26"/>
      <c r="AD141" s="42"/>
      <c r="AE141" s="26"/>
      <c r="AF141" s="70"/>
      <c r="AG141" s="54">
        <v>52042059</v>
      </c>
      <c r="AH141" s="73">
        <v>0.61652429172299905</v>
      </c>
      <c r="AI141" s="54">
        <v>95517260</v>
      </c>
      <c r="AJ141" s="65">
        <v>0.78926711325034615</v>
      </c>
      <c r="AK141" s="26">
        <v>126905550</v>
      </c>
      <c r="AL141" s="42">
        <v>0.76796537256364827</v>
      </c>
      <c r="AM141" s="54">
        <v>158047032</v>
      </c>
      <c r="AN141" s="35">
        <v>0.72794033692200544</v>
      </c>
      <c r="AO141" s="26">
        <v>149885845</v>
      </c>
      <c r="AP141" s="42">
        <v>0.69976697433594592</v>
      </c>
      <c r="AQ141" s="54">
        <v>63212148</v>
      </c>
      <c r="AR141" s="35">
        <v>0.48103926556455717</v>
      </c>
      <c r="AS141" s="26">
        <v>46717807</v>
      </c>
      <c r="AT141" s="42">
        <v>0.47477532041664677</v>
      </c>
      <c r="AU141" s="54">
        <v>84955271</v>
      </c>
      <c r="AV141" s="35">
        <v>0.6471959852130702</v>
      </c>
      <c r="AW141" s="26">
        <v>195762909</v>
      </c>
      <c r="AX141" s="42">
        <v>0.54167822514826092</v>
      </c>
      <c r="AY141" s="54">
        <v>90399231</v>
      </c>
      <c r="AZ141" s="35">
        <v>0.5273482540915333</v>
      </c>
      <c r="BA141" s="26">
        <v>100514177</v>
      </c>
      <c r="BB141" s="42">
        <v>0.61402467283897666</v>
      </c>
      <c r="BC141" s="26">
        <v>93056058</v>
      </c>
      <c r="BD141" s="70">
        <v>0.73283361611141207</v>
      </c>
      <c r="BE141" s="54" t="s">
        <v>224</v>
      </c>
      <c r="BF141" s="35" t="s">
        <v>224</v>
      </c>
      <c r="BG141" s="26" t="s">
        <v>224</v>
      </c>
      <c r="BH141" s="28" t="s">
        <v>224</v>
      </c>
      <c r="BI141" s="26" t="s">
        <v>224</v>
      </c>
      <c r="BJ141" s="35" t="s">
        <v>224</v>
      </c>
      <c r="BK141" s="26" t="s">
        <v>224</v>
      </c>
      <c r="BL141" s="35" t="s">
        <v>224</v>
      </c>
      <c r="BM141" s="26" t="s">
        <v>224</v>
      </c>
      <c r="BN141" s="35" t="s">
        <v>224</v>
      </c>
      <c r="BO141" s="26">
        <v>1056869</v>
      </c>
      <c r="BP141" s="35">
        <v>4.5879611693842366E-2</v>
      </c>
      <c r="BQ141" s="26" t="s">
        <v>224</v>
      </c>
      <c r="BR141" s="35" t="s">
        <v>224</v>
      </c>
      <c r="BS141" s="43">
        <v>5669838.25</v>
      </c>
      <c r="BT141" s="35">
        <v>8.2018247993033824E-2</v>
      </c>
      <c r="BU141" s="43" t="s">
        <v>224</v>
      </c>
      <c r="BV141" s="35" t="s">
        <v>224</v>
      </c>
      <c r="BW141" s="26">
        <v>1246854</v>
      </c>
      <c r="BX141" s="35">
        <v>4.8006524187566547E-2</v>
      </c>
      <c r="BY141" s="26" t="s">
        <v>224</v>
      </c>
      <c r="BZ141" s="35" t="s">
        <v>224</v>
      </c>
      <c r="CA141" s="26" t="s">
        <v>224</v>
      </c>
      <c r="CB141" s="42" t="s">
        <v>224</v>
      </c>
    </row>
    <row r="142" spans="1:80" ht="18" x14ac:dyDescent="0.25">
      <c r="A142" s="7" t="s">
        <v>182</v>
      </c>
      <c r="B142" s="6" t="s">
        <v>81</v>
      </c>
      <c r="C142" s="8" t="s">
        <v>183</v>
      </c>
      <c r="D142" s="8" t="s">
        <v>184</v>
      </c>
      <c r="E142" s="12">
        <v>152</v>
      </c>
      <c r="F142" s="12" t="s">
        <v>181</v>
      </c>
      <c r="G142" s="13">
        <v>1139.9045020463848</v>
      </c>
      <c r="H142" s="76" t="s">
        <v>213</v>
      </c>
      <c r="I142" s="81"/>
      <c r="J142" s="42"/>
      <c r="K142" s="54">
        <v>18806761</v>
      </c>
      <c r="L142" s="35">
        <v>9.4997152552087391E-2</v>
      </c>
      <c r="M142" s="26"/>
      <c r="N142" s="42"/>
      <c r="O142" s="54"/>
      <c r="P142" s="35"/>
      <c r="Q142" s="26">
        <v>5636939</v>
      </c>
      <c r="R142" s="42">
        <v>0.14302993455882643</v>
      </c>
      <c r="S142" s="54">
        <v>23558995</v>
      </c>
      <c r="T142" s="35">
        <v>0.23941175949732463</v>
      </c>
      <c r="U142" s="26">
        <v>3877754</v>
      </c>
      <c r="V142" s="42">
        <v>0.20811209867860461</v>
      </c>
      <c r="W142" s="54">
        <v>32265894</v>
      </c>
      <c r="X142" s="35">
        <v>0.16639093601597316</v>
      </c>
      <c r="Y142" s="26">
        <v>64777801</v>
      </c>
      <c r="Z142" s="42">
        <v>0.23843833688025748</v>
      </c>
      <c r="AA142" s="54"/>
      <c r="AB142" s="35"/>
      <c r="AC142" s="26"/>
      <c r="AD142" s="42"/>
      <c r="AE142" s="26"/>
      <c r="AF142" s="70"/>
      <c r="AG142" s="54">
        <v>55901735</v>
      </c>
      <c r="AH142" s="73">
        <v>0.66224853972364517</v>
      </c>
      <c r="AI142" s="54">
        <v>93248369</v>
      </c>
      <c r="AJ142" s="65">
        <v>0.77051907703312539</v>
      </c>
      <c r="AK142" s="26">
        <v>145668606</v>
      </c>
      <c r="AL142" s="42">
        <v>0.88150947911747979</v>
      </c>
      <c r="AM142" s="54">
        <v>137918927</v>
      </c>
      <c r="AN142" s="35">
        <v>0.63523337906340094</v>
      </c>
      <c r="AO142" s="26">
        <v>170429747</v>
      </c>
      <c r="AP142" s="42">
        <v>0.79567959466106186</v>
      </c>
      <c r="AQ142" s="54">
        <v>103059431</v>
      </c>
      <c r="AR142" s="35">
        <v>0.78427382340718987</v>
      </c>
      <c r="AS142" s="26">
        <v>59496334</v>
      </c>
      <c r="AT142" s="42">
        <v>0.60463863465307432</v>
      </c>
      <c r="AU142" s="54">
        <v>100676719</v>
      </c>
      <c r="AV142" s="35">
        <v>0.76696322163723574</v>
      </c>
      <c r="AW142" s="26">
        <v>210957209</v>
      </c>
      <c r="AX142" s="42">
        <v>0.58372102834531714</v>
      </c>
      <c r="AY142" s="54">
        <v>132369574</v>
      </c>
      <c r="AZ142" s="35">
        <v>0.77218426497167902</v>
      </c>
      <c r="BA142" s="26">
        <v>145671372</v>
      </c>
      <c r="BB142" s="42">
        <v>0.88988259371914158</v>
      </c>
      <c r="BC142" s="26">
        <v>106776998</v>
      </c>
      <c r="BD142" s="70">
        <v>0.84088854872684404</v>
      </c>
      <c r="BE142" s="54">
        <v>1946264</v>
      </c>
      <c r="BF142" s="28">
        <v>0.17989585461373142</v>
      </c>
      <c r="BG142" s="26" t="s">
        <v>224</v>
      </c>
      <c r="BH142" s="28" t="s">
        <v>224</v>
      </c>
      <c r="BI142" s="26" t="s">
        <v>224</v>
      </c>
      <c r="BJ142" s="35" t="s">
        <v>224</v>
      </c>
      <c r="BK142" s="26" t="s">
        <v>224</v>
      </c>
      <c r="BL142" s="35" t="s">
        <v>224</v>
      </c>
      <c r="BM142" s="26" t="s">
        <v>224</v>
      </c>
      <c r="BN142" s="35" t="s">
        <v>224</v>
      </c>
      <c r="BO142" s="26">
        <v>4347402</v>
      </c>
      <c r="BP142" s="35">
        <v>0.18872453978405432</v>
      </c>
      <c r="BQ142" s="26" t="s">
        <v>224</v>
      </c>
      <c r="BR142" s="35" t="s">
        <v>224</v>
      </c>
      <c r="BS142" s="43" t="s">
        <v>224</v>
      </c>
      <c r="BT142" s="35" t="s">
        <v>224</v>
      </c>
      <c r="BU142" s="43" t="s">
        <v>224</v>
      </c>
      <c r="BV142" s="35" t="s">
        <v>224</v>
      </c>
      <c r="BW142" s="26">
        <v>3727023</v>
      </c>
      <c r="BX142" s="35">
        <v>0.14349829233985442</v>
      </c>
      <c r="BY142" s="26" t="s">
        <v>224</v>
      </c>
      <c r="BZ142" s="35" t="s">
        <v>224</v>
      </c>
      <c r="CA142" s="26" t="s">
        <v>224</v>
      </c>
      <c r="CB142" s="42" t="s">
        <v>224</v>
      </c>
    </row>
    <row r="143" spans="1:80" ht="18" x14ac:dyDescent="0.25">
      <c r="A143" s="7" t="s">
        <v>31</v>
      </c>
      <c r="B143" s="6" t="s">
        <v>10</v>
      </c>
      <c r="C143" s="8" t="s">
        <v>84</v>
      </c>
      <c r="D143" s="8" t="s">
        <v>85</v>
      </c>
      <c r="E143" s="12">
        <v>136</v>
      </c>
      <c r="F143" s="12" t="s">
        <v>50</v>
      </c>
      <c r="G143" s="13">
        <v>1143.2128240109141</v>
      </c>
      <c r="H143" s="76" t="s">
        <v>111</v>
      </c>
      <c r="I143" s="81">
        <v>6987756</v>
      </c>
      <c r="J143" s="42">
        <v>0.35280459608759163</v>
      </c>
      <c r="K143" s="54">
        <v>70103572</v>
      </c>
      <c r="L143" s="35">
        <v>0.35410880819564</v>
      </c>
      <c r="M143" s="26">
        <v>116810927</v>
      </c>
      <c r="N143" s="42">
        <v>0.40468324678648893</v>
      </c>
      <c r="O143" s="54">
        <v>21572239</v>
      </c>
      <c r="P143" s="35">
        <v>0.57906281815513116</v>
      </c>
      <c r="Q143" s="26">
        <v>17171518</v>
      </c>
      <c r="R143" s="42">
        <v>0.43570474965503619</v>
      </c>
      <c r="S143" s="54">
        <v>49783098</v>
      </c>
      <c r="T143" s="35">
        <v>0.50590694065717756</v>
      </c>
      <c r="U143" s="26">
        <v>9829459</v>
      </c>
      <c r="V143" s="42">
        <v>0.52752942589068275</v>
      </c>
      <c r="W143" s="54">
        <v>72324099</v>
      </c>
      <c r="X143" s="35">
        <v>0.37296578638490246</v>
      </c>
      <c r="Y143" s="26">
        <v>106083041</v>
      </c>
      <c r="Z143" s="42">
        <v>0.39047734681886109</v>
      </c>
      <c r="AA143" s="54">
        <v>63192518</v>
      </c>
      <c r="AB143" s="35">
        <v>0.43105352187706847</v>
      </c>
      <c r="AC143" s="26">
        <v>14593270</v>
      </c>
      <c r="AD143" s="42">
        <v>0.4146174761255817</v>
      </c>
      <c r="AE143" s="26">
        <v>15768680</v>
      </c>
      <c r="AF143" s="70">
        <v>0.51778949625140824</v>
      </c>
      <c r="AG143" s="54">
        <v>25096792</v>
      </c>
      <c r="AH143" s="73">
        <v>0.29731302353581801</v>
      </c>
      <c r="AI143" s="54">
        <v>40782431</v>
      </c>
      <c r="AJ143" s="65">
        <v>0.33698864044782512</v>
      </c>
      <c r="AK143" s="26">
        <v>57839565</v>
      </c>
      <c r="AL143" s="42">
        <v>0.35001450357485825</v>
      </c>
      <c r="AM143" s="54">
        <v>99178993</v>
      </c>
      <c r="AN143" s="35">
        <v>0.45680319754441961</v>
      </c>
      <c r="AO143" s="26">
        <v>89853725</v>
      </c>
      <c r="AP143" s="42">
        <v>0.41949704640931329</v>
      </c>
      <c r="AQ143" s="54">
        <v>58089077</v>
      </c>
      <c r="AR143" s="35">
        <v>0.4420531151291206</v>
      </c>
      <c r="AS143" s="26">
        <v>43671203</v>
      </c>
      <c r="AT143" s="42">
        <v>0.4438138416322801</v>
      </c>
      <c r="AU143" s="54">
        <v>63124411</v>
      </c>
      <c r="AV143" s="35">
        <v>0.48088676414368414</v>
      </c>
      <c r="AW143" s="26">
        <v>158283255</v>
      </c>
      <c r="AX143" s="42">
        <v>0.43797159061980223</v>
      </c>
      <c r="AY143" s="54">
        <v>53617414</v>
      </c>
      <c r="AZ143" s="35">
        <v>0.31277975873271457</v>
      </c>
      <c r="BA143" s="26">
        <v>56383183</v>
      </c>
      <c r="BB143" s="42">
        <v>0.34443564608000676</v>
      </c>
      <c r="BC143" s="26">
        <v>47523592</v>
      </c>
      <c r="BD143" s="70">
        <v>0.37425705026064371</v>
      </c>
      <c r="BE143" s="54">
        <v>25200413</v>
      </c>
      <c r="BF143" s="28">
        <v>2.3293087850640957</v>
      </c>
      <c r="BG143" s="26">
        <v>105993453</v>
      </c>
      <c r="BH143" s="28">
        <v>2.66053617673662</v>
      </c>
      <c r="BI143" s="33">
        <v>117037143</v>
      </c>
      <c r="BJ143" s="35">
        <v>2.9807597140258393</v>
      </c>
      <c r="BK143" s="26">
        <v>67226364</v>
      </c>
      <c r="BL143" s="35">
        <v>3.4368284502850668</v>
      </c>
      <c r="BM143" s="26">
        <v>32635214</v>
      </c>
      <c r="BN143" s="35">
        <v>2.6640590302435174</v>
      </c>
      <c r="BO143" s="26">
        <v>49077697</v>
      </c>
      <c r="BP143" s="35">
        <v>2.1305059389461252</v>
      </c>
      <c r="BQ143" s="26">
        <v>27339812</v>
      </c>
      <c r="BR143" s="35">
        <v>2.9817326502973729</v>
      </c>
      <c r="BS143" s="43">
        <v>247797554.25</v>
      </c>
      <c r="BT143" s="35">
        <v>3.5845680882596169</v>
      </c>
      <c r="BU143" s="43">
        <v>202761085</v>
      </c>
      <c r="BV143" s="35">
        <v>2.4536107318990275</v>
      </c>
      <c r="BW143" s="26">
        <v>100131357</v>
      </c>
      <c r="BX143" s="35">
        <v>3.8552696721142663</v>
      </c>
      <c r="BY143" s="26">
        <v>64068955</v>
      </c>
      <c r="BZ143" s="35">
        <v>2.2657749647961101</v>
      </c>
      <c r="CA143" s="26">
        <v>60134611</v>
      </c>
      <c r="CB143" s="42">
        <v>2.2560537227270556</v>
      </c>
    </row>
    <row r="144" spans="1:80" ht="18" x14ac:dyDescent="0.25">
      <c r="A144" s="7" t="s">
        <v>134</v>
      </c>
      <c r="B144" s="6" t="s">
        <v>81</v>
      </c>
      <c r="C144" s="8" t="s">
        <v>135</v>
      </c>
      <c r="D144" s="8" t="s">
        <v>136</v>
      </c>
      <c r="E144" s="12">
        <v>152</v>
      </c>
      <c r="F144" s="12" t="s">
        <v>119</v>
      </c>
      <c r="G144" s="13">
        <v>1176.6371077762619</v>
      </c>
      <c r="H144" s="76" t="s">
        <v>214</v>
      </c>
      <c r="I144" s="81"/>
      <c r="J144" s="42"/>
      <c r="K144" s="54"/>
      <c r="L144" s="35"/>
      <c r="M144" s="26"/>
      <c r="N144" s="42"/>
      <c r="O144" s="54"/>
      <c r="P144" s="35"/>
      <c r="Q144" s="26"/>
      <c r="R144" s="42"/>
      <c r="S144" s="54"/>
      <c r="T144" s="35"/>
      <c r="U144" s="26"/>
      <c r="V144" s="42"/>
      <c r="W144" s="54"/>
      <c r="X144" s="35"/>
      <c r="Y144" s="26"/>
      <c r="Z144" s="42"/>
      <c r="AA144" s="54"/>
      <c r="AB144" s="35"/>
      <c r="AC144" s="26"/>
      <c r="AD144" s="42"/>
      <c r="AE144" s="26"/>
      <c r="AF144" s="70"/>
      <c r="AG144" s="54"/>
      <c r="AH144" s="73"/>
      <c r="AI144" s="54"/>
      <c r="AJ144" s="65"/>
      <c r="AK144" s="26"/>
      <c r="AL144" s="42"/>
      <c r="AM144" s="54"/>
      <c r="AN144" s="35"/>
      <c r="AO144" s="26"/>
      <c r="AP144" s="42"/>
      <c r="AQ144" s="54"/>
      <c r="AR144" s="35"/>
      <c r="AS144" s="26"/>
      <c r="AT144" s="42"/>
      <c r="AU144" s="54"/>
      <c r="AV144" s="35"/>
      <c r="AW144" s="26"/>
      <c r="AX144" s="42"/>
      <c r="AY144" s="54"/>
      <c r="AZ144" s="35"/>
      <c r="BA144" s="26"/>
      <c r="BB144" s="42"/>
      <c r="BC144" s="26"/>
      <c r="BD144" s="70"/>
      <c r="BE144" s="54" t="s">
        <v>224</v>
      </c>
      <c r="BF144" s="28" t="s">
        <v>224</v>
      </c>
      <c r="BG144" s="26">
        <v>4118365</v>
      </c>
      <c r="BH144" s="28">
        <v>0.10337486666752813</v>
      </c>
      <c r="BI144" s="26">
        <v>4129175</v>
      </c>
      <c r="BJ144" s="35">
        <v>0.10516386658688895</v>
      </c>
      <c r="BK144" s="26" t="s">
        <v>224</v>
      </c>
      <c r="BL144" s="35" t="s">
        <v>224</v>
      </c>
      <c r="BM144" s="26" t="s">
        <v>224</v>
      </c>
      <c r="BN144" s="35" t="s">
        <v>224</v>
      </c>
      <c r="BO144" s="26" t="s">
        <v>224</v>
      </c>
      <c r="BP144" s="35" t="s">
        <v>224</v>
      </c>
      <c r="BQ144" s="26" t="s">
        <v>224</v>
      </c>
      <c r="BR144" s="35" t="s">
        <v>224</v>
      </c>
      <c r="BS144" s="43" t="s">
        <v>224</v>
      </c>
      <c r="BT144" s="35" t="s">
        <v>224</v>
      </c>
      <c r="BU144" s="43">
        <v>9009984.333333334</v>
      </c>
      <c r="BV144" s="35">
        <v>0.10902976897420318</v>
      </c>
      <c r="BW144" s="26">
        <v>3545669</v>
      </c>
      <c r="BX144" s="35">
        <v>0.13651577859926253</v>
      </c>
      <c r="BY144" s="26">
        <v>2977467</v>
      </c>
      <c r="BZ144" s="35">
        <v>0.10529702235827912</v>
      </c>
      <c r="CA144" s="26" t="s">
        <v>224</v>
      </c>
      <c r="CB144" s="42" t="s">
        <v>224</v>
      </c>
    </row>
    <row r="145" spans="1:80" s="74" customFormat="1" ht="15" customHeight="1" x14ac:dyDescent="0.25">
      <c r="A145" s="45" t="s">
        <v>430</v>
      </c>
      <c r="B145" s="47" t="s">
        <v>507</v>
      </c>
      <c r="C145" s="47" t="s">
        <v>388</v>
      </c>
      <c r="D145" s="45" t="s">
        <v>431</v>
      </c>
      <c r="E145" s="71">
        <v>152</v>
      </c>
      <c r="F145" s="71" t="s">
        <v>414</v>
      </c>
      <c r="G145" s="71">
        <v>1196</v>
      </c>
      <c r="H145" s="59" t="s">
        <v>596</v>
      </c>
      <c r="I145" s="85"/>
      <c r="J145" s="42"/>
      <c r="K145" s="62"/>
      <c r="L145" s="35"/>
      <c r="M145" s="33"/>
      <c r="N145" s="42"/>
      <c r="O145" s="62"/>
      <c r="P145" s="35"/>
      <c r="Q145" s="33"/>
      <c r="R145" s="42"/>
      <c r="S145" s="62"/>
      <c r="T145" s="35"/>
      <c r="U145" s="33"/>
      <c r="V145" s="42"/>
      <c r="W145" s="62"/>
      <c r="X145" s="35"/>
      <c r="Y145" s="33"/>
      <c r="Z145" s="42"/>
      <c r="AA145" s="62"/>
      <c r="AB145" s="35"/>
      <c r="AC145" s="33"/>
      <c r="AD145" s="42"/>
      <c r="AE145" s="33"/>
      <c r="AF145" s="70"/>
      <c r="AG145" s="62"/>
      <c r="AH145" s="73"/>
      <c r="AI145" s="62"/>
      <c r="AJ145" s="65"/>
      <c r="AK145" s="33"/>
      <c r="AL145" s="42"/>
      <c r="AM145" s="62">
        <v>36847459</v>
      </c>
      <c r="AN145" s="35">
        <v>0.16971373255006636</v>
      </c>
      <c r="AO145" s="33">
        <v>24561564</v>
      </c>
      <c r="AP145" s="42">
        <v>0.11466974299833778</v>
      </c>
      <c r="AQ145" s="62">
        <v>15963391</v>
      </c>
      <c r="AR145" s="35">
        <v>0.12148009718891156</v>
      </c>
      <c r="AS145" s="33"/>
      <c r="AT145" s="42"/>
      <c r="AU145" s="62">
        <v>17338168</v>
      </c>
      <c r="AV145" s="35">
        <v>0.13208353747173296</v>
      </c>
      <c r="AW145" s="33"/>
      <c r="AX145" s="42"/>
      <c r="AY145" s="62">
        <v>22500767</v>
      </c>
      <c r="AZ145" s="35">
        <v>0.13125930455282731</v>
      </c>
      <c r="BA145" s="33">
        <v>35510062</v>
      </c>
      <c r="BB145" s="42">
        <v>0.21692516272646573</v>
      </c>
      <c r="BC145" s="33">
        <v>17753354</v>
      </c>
      <c r="BD145" s="70">
        <v>0.13981093643496056</v>
      </c>
      <c r="BE145" s="62"/>
      <c r="BF145" s="65"/>
      <c r="BG145" s="33"/>
      <c r="BH145" s="65"/>
      <c r="BI145" s="33"/>
      <c r="BJ145" s="35"/>
      <c r="BK145" s="33"/>
      <c r="BL145" s="35"/>
      <c r="BM145" s="33"/>
      <c r="BN145" s="35"/>
      <c r="BO145" s="33"/>
      <c r="BP145" s="35"/>
      <c r="BQ145" s="33"/>
      <c r="BR145" s="35"/>
      <c r="BS145" s="86"/>
      <c r="BT145" s="35"/>
      <c r="BU145" s="86"/>
      <c r="BV145" s="35"/>
      <c r="BW145" s="33"/>
      <c r="BX145" s="35"/>
      <c r="BY145" s="33"/>
      <c r="BZ145" s="35"/>
      <c r="CA145" s="33"/>
      <c r="CB145" s="42"/>
    </row>
    <row r="146" spans="1:80" ht="15" customHeight="1" x14ac:dyDescent="0.25">
      <c r="A146" s="7" t="s">
        <v>267</v>
      </c>
      <c r="B146" s="8" t="s">
        <v>507</v>
      </c>
      <c r="C146" s="8" t="s">
        <v>268</v>
      </c>
      <c r="D146" s="8" t="s">
        <v>269</v>
      </c>
      <c r="E146" s="12">
        <v>152</v>
      </c>
      <c r="F146" s="12" t="s">
        <v>236</v>
      </c>
      <c r="G146" s="13">
        <v>1198.5334242837655</v>
      </c>
      <c r="H146" s="76" t="s">
        <v>548</v>
      </c>
      <c r="I146" s="81"/>
      <c r="J146" s="42"/>
      <c r="K146" s="54"/>
      <c r="L146" s="35"/>
      <c r="M146" s="26"/>
      <c r="N146" s="42"/>
      <c r="O146" s="54"/>
      <c r="P146" s="35"/>
      <c r="Q146" s="26"/>
      <c r="R146" s="42"/>
      <c r="S146" s="54"/>
      <c r="T146" s="35"/>
      <c r="U146" s="26"/>
      <c r="V146" s="42"/>
      <c r="W146" s="54"/>
      <c r="X146" s="35"/>
      <c r="Y146" s="26"/>
      <c r="Z146" s="42"/>
      <c r="AA146" s="54"/>
      <c r="AB146" s="35"/>
      <c r="AC146" s="26"/>
      <c r="AD146" s="42"/>
      <c r="AE146" s="26"/>
      <c r="AF146" s="70"/>
      <c r="AG146" s="54">
        <v>8347484</v>
      </c>
      <c r="AH146" s="73">
        <v>9.8889758777012782E-2</v>
      </c>
      <c r="AI146" s="62">
        <v>14108925</v>
      </c>
      <c r="AJ146" s="65">
        <v>0.11658322805549112</v>
      </c>
      <c r="AK146" s="26">
        <v>27084190</v>
      </c>
      <c r="AL146" s="42">
        <v>0.1638992153135512</v>
      </c>
      <c r="AM146" s="54"/>
      <c r="AN146" s="35"/>
      <c r="AO146" s="26"/>
      <c r="AP146" s="42"/>
      <c r="AQ146" s="54"/>
      <c r="AR146" s="35"/>
      <c r="AS146" s="26"/>
      <c r="AT146" s="42"/>
      <c r="AU146" s="62"/>
      <c r="AV146" s="35"/>
      <c r="AW146" s="26"/>
      <c r="AX146" s="42"/>
      <c r="AY146" s="54"/>
      <c r="AZ146" s="35"/>
      <c r="BA146" s="26"/>
      <c r="BB146" s="42"/>
      <c r="BC146" s="26"/>
      <c r="BD146" s="70"/>
      <c r="BE146" s="54"/>
      <c r="BF146" s="28"/>
      <c r="BG146" s="26"/>
      <c r="BH146" s="28"/>
      <c r="BI146" s="26"/>
      <c r="BJ146" s="35"/>
      <c r="BK146" s="26"/>
      <c r="BL146" s="35"/>
      <c r="BM146" s="26"/>
      <c r="BN146" s="35"/>
      <c r="BO146" s="26"/>
      <c r="BP146" s="35"/>
      <c r="BQ146" s="26"/>
      <c r="BR146" s="35"/>
      <c r="BS146" s="43"/>
      <c r="BT146" s="35"/>
      <c r="BU146" s="43"/>
      <c r="BV146" s="35"/>
      <c r="BW146" s="26"/>
      <c r="BX146" s="35"/>
      <c r="BY146" s="26"/>
      <c r="BZ146" s="35"/>
      <c r="CA146" s="26"/>
      <c r="CB146" s="42"/>
    </row>
    <row r="147" spans="1:80" ht="15" customHeight="1" x14ac:dyDescent="0.25">
      <c r="A147" s="7" t="s">
        <v>270</v>
      </c>
      <c r="B147" s="8" t="s">
        <v>507</v>
      </c>
      <c r="C147" s="14" t="s">
        <v>271</v>
      </c>
      <c r="D147" s="8" t="s">
        <v>272</v>
      </c>
      <c r="E147" s="12">
        <v>152</v>
      </c>
      <c r="F147" s="12" t="s">
        <v>237</v>
      </c>
      <c r="G147" s="13">
        <v>1206.5161051462419</v>
      </c>
      <c r="H147" s="76" t="s">
        <v>549</v>
      </c>
      <c r="I147" s="81"/>
      <c r="J147" s="42"/>
      <c r="K147" s="54"/>
      <c r="L147" s="35"/>
      <c r="M147" s="26"/>
      <c r="N147" s="42"/>
      <c r="O147" s="54"/>
      <c r="P147" s="35"/>
      <c r="Q147" s="26"/>
      <c r="R147" s="42"/>
      <c r="S147" s="54"/>
      <c r="T147" s="35"/>
      <c r="U147" s="26"/>
      <c r="V147" s="42"/>
      <c r="W147" s="54"/>
      <c r="X147" s="35"/>
      <c r="Y147" s="26"/>
      <c r="Z147" s="42"/>
      <c r="AA147" s="54"/>
      <c r="AB147" s="35"/>
      <c r="AC147" s="26"/>
      <c r="AD147" s="42"/>
      <c r="AE147" s="26"/>
      <c r="AF147" s="70"/>
      <c r="AG147" s="54">
        <v>7032933</v>
      </c>
      <c r="AH147" s="73">
        <v>8.3316727275535102E-2</v>
      </c>
      <c r="AI147" s="54">
        <v>14334224</v>
      </c>
      <c r="AJ147" s="65">
        <v>0.11844489254783722</v>
      </c>
      <c r="AK147" s="26">
        <v>22153283</v>
      </c>
      <c r="AL147" s="42">
        <v>0.13405997005334233</v>
      </c>
      <c r="AM147" s="54">
        <v>18113138</v>
      </c>
      <c r="AN147" s="35">
        <v>8.3426329565206764E-2</v>
      </c>
      <c r="AO147" s="26">
        <v>25655799</v>
      </c>
      <c r="AP147" s="42">
        <v>0.11977836092795278</v>
      </c>
      <c r="AQ147" s="54">
        <v>21272418</v>
      </c>
      <c r="AR147" s="35">
        <v>0.16188135754384214</v>
      </c>
      <c r="AS147" s="26">
        <v>7870297</v>
      </c>
      <c r="AT147" s="42">
        <v>7.9982837806345963E-2</v>
      </c>
      <c r="AU147" s="54">
        <v>19973297</v>
      </c>
      <c r="AV147" s="35">
        <v>0.15215815896659621</v>
      </c>
      <c r="AW147" s="26">
        <v>33651849</v>
      </c>
      <c r="AX147" s="42">
        <v>9.3115053982352078E-2</v>
      </c>
      <c r="AY147" s="54">
        <v>19557695</v>
      </c>
      <c r="AZ147" s="35">
        <v>0.11409075274439792</v>
      </c>
      <c r="BA147" s="26">
        <v>22084051</v>
      </c>
      <c r="BB147" s="42">
        <v>0.13490785673183472</v>
      </c>
      <c r="BC147" s="26">
        <v>15340398</v>
      </c>
      <c r="BD147" s="70">
        <v>0.12080846299042963</v>
      </c>
      <c r="BE147" s="54"/>
      <c r="BF147" s="28"/>
      <c r="BG147" s="26"/>
      <c r="BH147" s="28"/>
      <c r="BI147" s="26"/>
      <c r="BJ147" s="35"/>
      <c r="BK147" s="26"/>
      <c r="BL147" s="35"/>
      <c r="BM147" s="26"/>
      <c r="BN147" s="35"/>
      <c r="BO147" s="26"/>
      <c r="BP147" s="35"/>
      <c r="BQ147" s="26"/>
      <c r="BR147" s="35"/>
      <c r="BS147" s="43"/>
      <c r="BT147" s="35"/>
      <c r="BU147" s="43"/>
      <c r="BV147" s="35"/>
      <c r="BW147" s="26"/>
      <c r="BX147" s="35"/>
      <c r="BY147" s="26"/>
      <c r="BZ147" s="35"/>
      <c r="CA147" s="26"/>
      <c r="CB147" s="42"/>
    </row>
    <row r="148" spans="1:80" ht="15" customHeight="1" x14ac:dyDescent="0.25">
      <c r="A148" s="7" t="s">
        <v>379</v>
      </c>
      <c r="B148" s="8" t="s">
        <v>507</v>
      </c>
      <c r="C148" s="14" t="s">
        <v>380</v>
      </c>
      <c r="D148" s="8" t="s">
        <v>381</v>
      </c>
      <c r="E148" s="12">
        <v>152</v>
      </c>
      <c r="F148" s="12" t="s">
        <v>360</v>
      </c>
      <c r="G148" s="12">
        <v>1218.3635690485005</v>
      </c>
      <c r="H148" s="76" t="s">
        <v>550</v>
      </c>
      <c r="I148" s="81"/>
      <c r="J148" s="42"/>
      <c r="K148" s="54"/>
      <c r="L148" s="35"/>
      <c r="M148" s="26"/>
      <c r="N148" s="42"/>
      <c r="O148" s="54"/>
      <c r="P148" s="35"/>
      <c r="Q148" s="26"/>
      <c r="R148" s="42"/>
      <c r="S148" s="54"/>
      <c r="T148" s="35"/>
      <c r="U148" s="26"/>
      <c r="V148" s="42"/>
      <c r="W148" s="54"/>
      <c r="X148" s="35"/>
      <c r="Y148" s="26"/>
      <c r="Z148" s="42"/>
      <c r="AA148" s="54"/>
      <c r="AB148" s="35"/>
      <c r="AC148" s="26"/>
      <c r="AD148" s="42"/>
      <c r="AE148" s="26"/>
      <c r="AF148" s="70"/>
      <c r="AG148" s="54"/>
      <c r="AH148" s="73"/>
      <c r="AI148" s="54"/>
      <c r="AJ148" s="65"/>
      <c r="AK148" s="26">
        <v>6939830</v>
      </c>
      <c r="AL148" s="42">
        <v>4.1996186388053032E-2</v>
      </c>
      <c r="AM148" s="54">
        <v>4289586</v>
      </c>
      <c r="AN148" s="35">
        <v>1.9757173789229508E-2</v>
      </c>
      <c r="AO148" s="26">
        <v>5208910</v>
      </c>
      <c r="AP148" s="42">
        <v>2.4318661914260496E-2</v>
      </c>
      <c r="AQ148" s="54">
        <v>5375282</v>
      </c>
      <c r="AR148" s="35">
        <v>4.0905455474830314E-2</v>
      </c>
      <c r="AS148" s="26"/>
      <c r="AT148" s="42"/>
      <c r="AU148" s="54">
        <v>7874783</v>
      </c>
      <c r="AV148" s="35">
        <v>5.9990720787932474E-2</v>
      </c>
      <c r="AW148" s="26"/>
      <c r="AX148" s="42"/>
      <c r="AY148" s="54">
        <v>3419795</v>
      </c>
      <c r="AZ148" s="35">
        <v>1.9949538316326555E-2</v>
      </c>
      <c r="BA148" s="26">
        <v>4030211</v>
      </c>
      <c r="BB148" s="42">
        <v>2.4619900044021106E-2</v>
      </c>
      <c r="BC148" s="26">
        <v>4379624</v>
      </c>
      <c r="BD148" s="70">
        <v>3.4490346594397182E-2</v>
      </c>
      <c r="BE148" s="54"/>
      <c r="BF148" s="28"/>
      <c r="BG148" s="26"/>
      <c r="BH148" s="28"/>
      <c r="BI148" s="26"/>
      <c r="BJ148" s="35"/>
      <c r="BK148" s="26"/>
      <c r="BL148" s="35"/>
      <c r="BM148" s="26"/>
      <c r="BN148" s="35"/>
      <c r="BO148" s="26"/>
      <c r="BP148" s="35"/>
      <c r="BQ148" s="26"/>
      <c r="BR148" s="35"/>
      <c r="BS148" s="43"/>
      <c r="BT148" s="35"/>
      <c r="BU148" s="43"/>
      <c r="BV148" s="35"/>
      <c r="BW148" s="26"/>
      <c r="BX148" s="35"/>
      <c r="BY148" s="26"/>
      <c r="BZ148" s="35"/>
      <c r="CA148" s="26"/>
      <c r="CB148" s="42"/>
    </row>
    <row r="149" spans="1:80" ht="15" customHeight="1" x14ac:dyDescent="0.25">
      <c r="A149" s="7" t="s">
        <v>273</v>
      </c>
      <c r="B149" s="8" t="s">
        <v>507</v>
      </c>
      <c r="C149" s="14" t="s">
        <v>274</v>
      </c>
      <c r="D149" s="8" t="s">
        <v>275</v>
      </c>
      <c r="E149" s="12">
        <v>152</v>
      </c>
      <c r="F149" s="12" t="s">
        <v>238</v>
      </c>
      <c r="G149" s="13">
        <v>1224</v>
      </c>
      <c r="H149" s="76" t="s">
        <v>551</v>
      </c>
      <c r="I149" s="81"/>
      <c r="J149" s="42"/>
      <c r="K149" s="54"/>
      <c r="L149" s="35"/>
      <c r="M149" s="26"/>
      <c r="N149" s="42"/>
      <c r="O149" s="54"/>
      <c r="P149" s="35"/>
      <c r="Q149" s="26"/>
      <c r="R149" s="42"/>
      <c r="S149" s="54"/>
      <c r="T149" s="35"/>
      <c r="U149" s="26"/>
      <c r="V149" s="42"/>
      <c r="W149" s="54"/>
      <c r="X149" s="35"/>
      <c r="Y149" s="26"/>
      <c r="Z149" s="42"/>
      <c r="AA149" s="54"/>
      <c r="AB149" s="35"/>
      <c r="AC149" s="26"/>
      <c r="AD149" s="42"/>
      <c r="AE149" s="26"/>
      <c r="AF149" s="70"/>
      <c r="AG149" s="54">
        <v>20343929</v>
      </c>
      <c r="AH149" s="73">
        <v>0.24100749775461386</v>
      </c>
      <c r="AI149" s="54">
        <v>44325345</v>
      </c>
      <c r="AJ149" s="65">
        <v>0.36626403533744228</v>
      </c>
      <c r="AK149" s="26">
        <v>83059402</v>
      </c>
      <c r="AL149" s="42">
        <v>0.50263163905632058</v>
      </c>
      <c r="AM149" s="54">
        <v>67921904</v>
      </c>
      <c r="AN149" s="35">
        <v>0.31283784995180486</v>
      </c>
      <c r="AO149" s="26">
        <v>54619213</v>
      </c>
      <c r="AP149" s="42">
        <v>0.25499887211911543</v>
      </c>
      <c r="AQ149" s="54">
        <v>42084549</v>
      </c>
      <c r="AR149" s="35">
        <v>0.32025996874169849</v>
      </c>
      <c r="AS149" s="26">
        <v>36833856</v>
      </c>
      <c r="AT149" s="42">
        <v>0.37432848216913583</v>
      </c>
      <c r="AU149" s="54">
        <v>58536169</v>
      </c>
      <c r="AV149" s="35">
        <v>0.44593317307590935</v>
      </c>
      <c r="AW149" s="26">
        <v>153948779</v>
      </c>
      <c r="AX149" s="42">
        <v>0.4259780455778876</v>
      </c>
      <c r="AY149" s="54">
        <v>57476370</v>
      </c>
      <c r="AZ149" s="35">
        <v>0.33529116382659252</v>
      </c>
      <c r="BA149" s="26">
        <v>42035315</v>
      </c>
      <c r="BB149" s="42">
        <v>0.25678686639953618</v>
      </c>
      <c r="BC149" s="26">
        <v>48555586</v>
      </c>
      <c r="BD149" s="70">
        <v>0.38238419330838896</v>
      </c>
      <c r="BE149" s="54"/>
      <c r="BF149" s="28"/>
      <c r="BG149" s="26"/>
      <c r="BH149" s="28"/>
      <c r="BI149" s="26"/>
      <c r="BJ149" s="35"/>
      <c r="BK149" s="26"/>
      <c r="BL149" s="35"/>
      <c r="BM149" s="26"/>
      <c r="BN149" s="35"/>
      <c r="BO149" s="26"/>
      <c r="BP149" s="35"/>
      <c r="BQ149" s="26"/>
      <c r="BR149" s="35"/>
      <c r="BS149" s="43"/>
      <c r="BT149" s="35"/>
      <c r="BU149" s="43"/>
      <c r="BV149" s="35"/>
      <c r="BW149" s="26"/>
      <c r="BX149" s="35"/>
      <c r="BY149" s="26"/>
      <c r="BZ149" s="35"/>
      <c r="CA149" s="26"/>
      <c r="CB149" s="42"/>
    </row>
    <row r="150" spans="1:80" ht="15" customHeight="1" x14ac:dyDescent="0.25">
      <c r="A150" s="7" t="s">
        <v>382</v>
      </c>
      <c r="B150" s="8" t="s">
        <v>507</v>
      </c>
      <c r="C150" s="14" t="s">
        <v>383</v>
      </c>
      <c r="D150" s="8" t="s">
        <v>384</v>
      </c>
      <c r="E150" s="12">
        <v>152</v>
      </c>
      <c r="F150" s="12" t="s">
        <v>296</v>
      </c>
      <c r="G150" s="12">
        <v>1233.9874120696038</v>
      </c>
      <c r="H150" s="76" t="s">
        <v>552</v>
      </c>
      <c r="I150" s="81"/>
      <c r="J150" s="42"/>
      <c r="K150" s="54"/>
      <c r="L150" s="35"/>
      <c r="M150" s="26"/>
      <c r="N150" s="42"/>
      <c r="O150" s="54"/>
      <c r="P150" s="35"/>
      <c r="Q150" s="26"/>
      <c r="R150" s="42"/>
      <c r="S150" s="54"/>
      <c r="T150" s="35"/>
      <c r="U150" s="26"/>
      <c r="V150" s="42"/>
      <c r="W150" s="54"/>
      <c r="X150" s="35"/>
      <c r="Y150" s="26"/>
      <c r="Z150" s="42"/>
      <c r="AA150" s="54"/>
      <c r="AB150" s="35"/>
      <c r="AC150" s="26"/>
      <c r="AD150" s="42"/>
      <c r="AE150" s="26"/>
      <c r="AF150" s="70"/>
      <c r="AG150" s="54"/>
      <c r="AH150" s="73"/>
      <c r="AI150" s="54"/>
      <c r="AJ150" s="65"/>
      <c r="AK150" s="26">
        <v>11613688</v>
      </c>
      <c r="AL150" s="42">
        <v>7.0279906842198564E-2</v>
      </c>
      <c r="AM150" s="54">
        <v>19251821</v>
      </c>
      <c r="AN150" s="35">
        <v>8.8670928443010166E-2</v>
      </c>
      <c r="AO150" s="26">
        <v>23307510</v>
      </c>
      <c r="AP150" s="42">
        <v>0.10881498350964898</v>
      </c>
      <c r="AQ150" s="54">
        <v>16978560</v>
      </c>
      <c r="AR150" s="35">
        <v>0.12920545007810474</v>
      </c>
      <c r="AS150" s="26"/>
      <c r="AT150" s="42"/>
      <c r="AU150" s="54">
        <v>15733872</v>
      </c>
      <c r="AV150" s="35">
        <v>0.11986188344047941</v>
      </c>
      <c r="AW150" s="26"/>
      <c r="AX150" s="42"/>
      <c r="AY150" s="54">
        <v>11401578</v>
      </c>
      <c r="AZ150" s="35">
        <v>6.6511652650988101E-2</v>
      </c>
      <c r="BA150" s="26">
        <v>14415920</v>
      </c>
      <c r="BB150" s="42">
        <v>8.8064498221707185E-2</v>
      </c>
      <c r="BC150" s="26">
        <v>10375366</v>
      </c>
      <c r="BD150" s="70">
        <v>8.1707920447902455E-2</v>
      </c>
      <c r="BE150" s="54"/>
      <c r="BF150" s="28"/>
      <c r="BG150" s="26"/>
      <c r="BH150" s="28"/>
      <c r="BI150" s="26"/>
      <c r="BJ150" s="35"/>
      <c r="BK150" s="26"/>
      <c r="BL150" s="35"/>
      <c r="BM150" s="26"/>
      <c r="BN150" s="35"/>
      <c r="BO150" s="26"/>
      <c r="BP150" s="35"/>
      <c r="BQ150" s="26"/>
      <c r="BR150" s="35"/>
      <c r="BS150" s="43"/>
      <c r="BT150" s="35"/>
      <c r="BU150" s="43"/>
      <c r="BV150" s="35"/>
      <c r="BW150" s="26"/>
      <c r="BX150" s="35"/>
      <c r="BY150" s="26"/>
      <c r="BZ150" s="35"/>
      <c r="CA150" s="26"/>
      <c r="CB150" s="42"/>
    </row>
    <row r="151" spans="1:80" ht="15" customHeight="1" x14ac:dyDescent="0.25">
      <c r="A151" s="7" t="s">
        <v>276</v>
      </c>
      <c r="B151" s="8" t="s">
        <v>508</v>
      </c>
      <c r="C151" s="14" t="s">
        <v>277</v>
      </c>
      <c r="D151" s="8" t="s">
        <v>278</v>
      </c>
      <c r="E151" s="12">
        <v>150</v>
      </c>
      <c r="F151" s="12" t="s">
        <v>239</v>
      </c>
      <c r="G151" s="13">
        <v>1247.3898556090337</v>
      </c>
      <c r="H151" s="76" t="s">
        <v>553</v>
      </c>
      <c r="I151" s="81"/>
      <c r="J151" s="42"/>
      <c r="K151" s="54">
        <v>3416114</v>
      </c>
      <c r="L151" s="35">
        <v>1.7255555211943274E-2</v>
      </c>
      <c r="M151" s="26"/>
      <c r="N151" s="42"/>
      <c r="O151" s="54"/>
      <c r="P151" s="35"/>
      <c r="Q151" s="26"/>
      <c r="R151" s="42"/>
      <c r="S151" s="54">
        <v>5336377</v>
      </c>
      <c r="T151" s="35">
        <v>5.4229452780606938E-2</v>
      </c>
      <c r="U151" s="26"/>
      <c r="V151" s="42"/>
      <c r="W151" s="54">
        <v>24852405</v>
      </c>
      <c r="X151" s="35">
        <v>0.12816055647483535</v>
      </c>
      <c r="Y151" s="26">
        <v>16393741</v>
      </c>
      <c r="Z151" s="42">
        <v>6.0343146555494984E-2</v>
      </c>
      <c r="AA151" s="54">
        <v>1989368</v>
      </c>
      <c r="AB151" s="35">
        <v>1.3570025532287542E-2</v>
      </c>
      <c r="AC151" s="26"/>
      <c r="AD151" s="42"/>
      <c r="AE151" s="26"/>
      <c r="AF151" s="70"/>
      <c r="AG151" s="54">
        <v>13305647</v>
      </c>
      <c r="AH151" s="73">
        <v>0.15762740272423209</v>
      </c>
      <c r="AI151" s="54">
        <v>22574594</v>
      </c>
      <c r="AJ151" s="65">
        <v>0.18653575949706455</v>
      </c>
      <c r="AK151" s="26">
        <v>29969282</v>
      </c>
      <c r="AL151" s="42">
        <v>0.18135826854377163</v>
      </c>
      <c r="AM151" s="54">
        <v>46267152</v>
      </c>
      <c r="AN151" s="35">
        <v>0.21309939066303779</v>
      </c>
      <c r="AO151" s="26">
        <v>47737003</v>
      </c>
      <c r="AP151" s="42">
        <v>0.22286813109787634</v>
      </c>
      <c r="AQ151" s="54">
        <v>26061355</v>
      </c>
      <c r="AR151" s="35">
        <v>0.19832477562409684</v>
      </c>
      <c r="AS151" s="26">
        <v>25928031</v>
      </c>
      <c r="AT151" s="42">
        <v>0.26349672675769542</v>
      </c>
      <c r="AU151" s="54">
        <v>29145511</v>
      </c>
      <c r="AV151" s="35">
        <v>0.22203281190384733</v>
      </c>
      <c r="AW151" s="26">
        <v>62984762</v>
      </c>
      <c r="AX151" s="42">
        <v>0.17427956228187041</v>
      </c>
      <c r="AY151" s="54">
        <v>23735890</v>
      </c>
      <c r="AZ151" s="35">
        <v>0.13846445387139061</v>
      </c>
      <c r="BA151" s="26">
        <v>24108979</v>
      </c>
      <c r="BB151" s="42">
        <v>0.14727781080032881</v>
      </c>
      <c r="BC151" s="26">
        <v>25617022</v>
      </c>
      <c r="BD151" s="70">
        <v>0.20173877198049373</v>
      </c>
      <c r="BE151" s="54"/>
      <c r="BF151" s="28"/>
      <c r="BG151" s="26"/>
      <c r="BH151" s="28"/>
      <c r="BI151" s="26"/>
      <c r="BJ151" s="35"/>
      <c r="BK151" s="26"/>
      <c r="BL151" s="35"/>
      <c r="BM151" s="26"/>
      <c r="BN151" s="35"/>
      <c r="BO151" s="26"/>
      <c r="BP151" s="35"/>
      <c r="BQ151" s="26"/>
      <c r="BR151" s="35"/>
      <c r="BS151" s="43"/>
      <c r="BT151" s="35"/>
      <c r="BU151" s="43"/>
      <c r="BV151" s="35"/>
      <c r="BW151" s="26"/>
      <c r="BX151" s="35"/>
      <c r="BY151" s="26"/>
      <c r="BZ151" s="35"/>
      <c r="CA151" s="26"/>
      <c r="CB151" s="42"/>
    </row>
    <row r="152" spans="1:80" ht="18" x14ac:dyDescent="0.25">
      <c r="A152" s="7" t="s">
        <v>385</v>
      </c>
      <c r="B152" s="8" t="s">
        <v>508</v>
      </c>
      <c r="C152" s="8" t="s">
        <v>386</v>
      </c>
      <c r="D152" s="8" t="s">
        <v>387</v>
      </c>
      <c r="E152" s="12">
        <v>150</v>
      </c>
      <c r="F152" s="12" t="s">
        <v>361</v>
      </c>
      <c r="G152" s="12">
        <v>1276.6012587930395</v>
      </c>
      <c r="H152" s="76" t="s">
        <v>100</v>
      </c>
      <c r="I152" s="81"/>
      <c r="J152" s="42"/>
      <c r="K152" s="54"/>
      <c r="L152" s="35"/>
      <c r="M152" s="26"/>
      <c r="N152" s="42"/>
      <c r="O152" s="54"/>
      <c r="P152" s="35"/>
      <c r="Q152" s="26"/>
      <c r="R152" s="42"/>
      <c r="S152" s="54"/>
      <c r="T152" s="35"/>
      <c r="U152" s="26"/>
      <c r="V152" s="42"/>
      <c r="W152" s="54"/>
      <c r="X152" s="35"/>
      <c r="Y152" s="26"/>
      <c r="Z152" s="42"/>
      <c r="AA152" s="54"/>
      <c r="AB152" s="35"/>
      <c r="AC152" s="26"/>
      <c r="AD152" s="42"/>
      <c r="AE152" s="26"/>
      <c r="AF152" s="70"/>
      <c r="AG152" s="54"/>
      <c r="AH152" s="73"/>
      <c r="AI152" s="54"/>
      <c r="AJ152" s="65"/>
      <c r="AK152" s="26">
        <v>13502704</v>
      </c>
      <c r="AL152" s="42">
        <v>8.1711234126298368E-2</v>
      </c>
      <c r="AM152" s="54">
        <v>3427572</v>
      </c>
      <c r="AN152" s="35">
        <v>1.5786869800278387E-2</v>
      </c>
      <c r="AO152" s="26"/>
      <c r="AP152" s="42"/>
      <c r="AQ152" s="54"/>
      <c r="AR152" s="35"/>
      <c r="AS152" s="26"/>
      <c r="AT152" s="42"/>
      <c r="AU152" s="54">
        <v>7497685</v>
      </c>
      <c r="AV152" s="35">
        <v>5.711795834766107E-2</v>
      </c>
      <c r="AW152" s="26"/>
      <c r="AX152" s="42"/>
      <c r="AY152" s="54"/>
      <c r="AZ152" s="35"/>
      <c r="BA152" s="26">
        <v>2516144</v>
      </c>
      <c r="BB152" s="42">
        <v>1.537071229679127E-2</v>
      </c>
      <c r="BC152" s="26">
        <v>4251298</v>
      </c>
      <c r="BD152" s="70">
        <v>3.3479755681325059E-2</v>
      </c>
      <c r="BE152" s="54"/>
      <c r="BF152" s="28"/>
      <c r="BG152" s="26"/>
      <c r="BH152" s="28"/>
      <c r="BI152" s="26"/>
      <c r="BJ152" s="35"/>
      <c r="BK152" s="26"/>
      <c r="BL152" s="35"/>
      <c r="BM152" s="26"/>
      <c r="BN152" s="35"/>
      <c r="BO152" s="26"/>
      <c r="BP152" s="35"/>
      <c r="BQ152" s="26"/>
      <c r="BR152" s="35"/>
      <c r="BS152" s="43"/>
      <c r="BT152" s="35"/>
      <c r="BU152" s="43"/>
      <c r="BV152" s="35"/>
      <c r="BW152" s="26"/>
      <c r="BX152" s="35"/>
      <c r="BY152" s="26"/>
      <c r="BZ152" s="35"/>
      <c r="CA152" s="26"/>
      <c r="CB152" s="42"/>
    </row>
    <row r="153" spans="1:80" ht="30" x14ac:dyDescent="0.25">
      <c r="A153" s="11" t="s">
        <v>600</v>
      </c>
      <c r="I153" s="77"/>
      <c r="J153" s="126">
        <f>SUM(J154:J186)</f>
        <v>0.5770446873724554</v>
      </c>
      <c r="K153" s="77"/>
      <c r="L153" s="126">
        <f t="shared" ref="L153" si="122">SUM(L154:L186)</f>
        <v>0.67571363486919289</v>
      </c>
      <c r="M153" s="77"/>
      <c r="N153" s="126">
        <f t="shared" ref="N153" si="123">SUM(N154:N186)</f>
        <v>0.74942914681783657</v>
      </c>
      <c r="O153" s="77"/>
      <c r="P153" s="126">
        <f t="shared" ref="P153" si="124">SUM(P154:P186)</f>
        <v>0.71565296809525569</v>
      </c>
      <c r="Q153" s="77"/>
      <c r="R153" s="126">
        <f t="shared" ref="R153" si="125">SUM(R154:R186)</f>
        <v>0.69034638476317345</v>
      </c>
      <c r="S153" s="77"/>
      <c r="T153" s="126">
        <f t="shared" ref="T153" si="126">SUM(T154:T186)</f>
        <v>1.4829258787266764</v>
      </c>
      <c r="U153" s="77"/>
      <c r="V153" s="126">
        <f t="shared" ref="V153" si="127">SUM(V154:V186)</f>
        <v>1.1623090717093782</v>
      </c>
      <c r="W153" s="77"/>
      <c r="X153" s="126">
        <f t="shared" ref="X153" si="128">SUM(X154:X186)</f>
        <v>1.837608887086974</v>
      </c>
      <c r="Y153" s="77"/>
      <c r="Z153" s="126">
        <f t="shared" ref="Z153" si="129">SUM(Z154:Z186)</f>
        <v>1.7414590750638763</v>
      </c>
      <c r="AA153" s="77"/>
      <c r="AB153" s="126">
        <f t="shared" ref="AB153" si="130">SUM(AB154:AB186)</f>
        <v>1.2940878087811432</v>
      </c>
      <c r="AC153" s="77"/>
      <c r="AD153" s="126">
        <f t="shared" ref="AD153" si="131">SUM(AD154:AD186)</f>
        <v>1.3369914966614489</v>
      </c>
      <c r="AE153" s="77"/>
      <c r="AF153" s="126">
        <f t="shared" ref="AF153" si="132">SUM(AF154:AF186)</f>
        <v>0.98161224017213899</v>
      </c>
      <c r="AG153" s="77"/>
      <c r="AH153" s="126">
        <f t="shared" ref="AH153" si="133">SUM(AH154:AH186)</f>
        <v>3.0983398959536363</v>
      </c>
      <c r="AI153" s="77"/>
      <c r="AJ153" s="126">
        <f t="shared" ref="AJ153" si="134">SUM(AJ154:AJ186)</f>
        <v>3.6487393511560255</v>
      </c>
      <c r="AK153" s="77"/>
      <c r="AL153" s="126">
        <f t="shared" ref="AL153" si="135">SUM(AL154:AL186)</f>
        <v>5.0986247326392231</v>
      </c>
      <c r="AM153" s="77"/>
      <c r="AN153" s="126">
        <f t="shared" ref="AN153" si="136">SUM(AN154:AN186)</f>
        <v>4.6751143829583039</v>
      </c>
      <c r="AO153" s="77"/>
      <c r="AP153" s="126">
        <f t="shared" ref="AP153" si="137">SUM(AP154:AP186)</f>
        <v>5.1793498888470291</v>
      </c>
      <c r="AQ153" s="77"/>
      <c r="AR153" s="126">
        <f t="shared" ref="AR153" si="138">SUM(AR154:AR186)</f>
        <v>5.148469405883402</v>
      </c>
      <c r="AS153" s="77"/>
      <c r="AT153" s="126">
        <f t="shared" ref="AT153" si="139">SUM(AT154:AT186)</f>
        <v>3.3486579999499018</v>
      </c>
      <c r="AU153" s="77"/>
      <c r="AV153" s="126">
        <f t="shared" ref="AV153" si="140">SUM(AV154:AV186)</f>
        <v>4.651922997583565</v>
      </c>
      <c r="AW153" s="77"/>
      <c r="AX153" s="126">
        <f t="shared" ref="AX153" si="141">SUM(AX154:AX186)</f>
        <v>3.4920953331191971</v>
      </c>
      <c r="AY153" s="77"/>
      <c r="AZ153" s="126">
        <f t="shared" ref="AZ153" si="142">SUM(AZ154:AZ186)</f>
        <v>3.1482135644752436</v>
      </c>
      <c r="BA153" s="77"/>
      <c r="BB153" s="126">
        <f t="shared" ref="BB153" si="143">SUM(BB154:BB186)</f>
        <v>3.5824164954904298</v>
      </c>
      <c r="BC153" s="77"/>
      <c r="BD153" s="126">
        <f t="shared" ref="BD153" si="144">SUM(BD154:BD186)</f>
        <v>3.6956277805636102</v>
      </c>
      <c r="BE153" s="77"/>
      <c r="BF153" s="126">
        <f t="shared" ref="BF153" si="145">SUM(BF154:BF186)</f>
        <v>3.4428495061770681</v>
      </c>
      <c r="BG153" s="77"/>
      <c r="BH153" s="126">
        <f t="shared" ref="BH153" si="146">SUM(BH154:BH186)</f>
        <v>2.7019105968281578</v>
      </c>
      <c r="BI153" s="77"/>
      <c r="BJ153" s="126">
        <f t="shared" ref="BJ153" si="147">SUM(BJ154:BJ186)</f>
        <v>4.0663082527346823</v>
      </c>
      <c r="BK153" s="77"/>
      <c r="BL153" s="126">
        <f t="shared" ref="BL153" si="148">SUM(BL154:BL186)</f>
        <v>2.867419415340406</v>
      </c>
      <c r="BM153" s="77"/>
      <c r="BN153" s="126">
        <f t="shared" ref="BN153" si="149">SUM(BN154:BN186)</f>
        <v>3.6292121046022534</v>
      </c>
      <c r="BO153" s="77"/>
      <c r="BP153" s="126">
        <f t="shared" ref="BP153" si="150">SUM(BP154:BP186)</f>
        <v>2.6726162572117089</v>
      </c>
      <c r="BQ153" s="77"/>
      <c r="BR153" s="126">
        <f t="shared" ref="BR153" si="151">SUM(BR154:BR186)</f>
        <v>3.3350280830106116</v>
      </c>
      <c r="BS153" s="77"/>
      <c r="BT153" s="126">
        <f t="shared" ref="BT153" si="152">SUM(BT154:BT186)</f>
        <v>1.8032685916828033</v>
      </c>
      <c r="BU153" s="77"/>
      <c r="BV153" s="126">
        <f t="shared" ref="BV153" si="153">SUM(BV154:BV186)</f>
        <v>2.8809601647959404</v>
      </c>
      <c r="BW153" s="77"/>
      <c r="BX153" s="126">
        <f t="shared" ref="BX153" si="154">SUM(BX154:BX186)</f>
        <v>4.5883439049333425</v>
      </c>
      <c r="BY153" s="77"/>
      <c r="BZ153" s="126">
        <f t="shared" ref="BZ153" si="155">SUM(BZ154:BZ186)</f>
        <v>3.2308490145197624</v>
      </c>
      <c r="CA153" s="77"/>
      <c r="CB153" s="126">
        <f t="shared" ref="CB153" si="156">SUM(CB154:CB186)</f>
        <v>3.169674239649658</v>
      </c>
    </row>
    <row r="154" spans="1:80" ht="18" x14ac:dyDescent="0.25">
      <c r="A154" s="7" t="s">
        <v>166</v>
      </c>
      <c r="B154" s="8" t="s">
        <v>28</v>
      </c>
      <c r="C154" s="8" t="s">
        <v>167</v>
      </c>
      <c r="D154" s="8" t="s">
        <v>168</v>
      </c>
      <c r="E154" s="12">
        <v>204</v>
      </c>
      <c r="F154" s="12" t="s">
        <v>156</v>
      </c>
      <c r="G154" s="13">
        <v>1340</v>
      </c>
      <c r="H154" s="76" t="s">
        <v>215</v>
      </c>
      <c r="I154" s="81"/>
      <c r="J154" s="42"/>
      <c r="K154" s="54"/>
      <c r="L154" s="35"/>
      <c r="M154" s="26"/>
      <c r="N154" s="42"/>
      <c r="O154" s="54"/>
      <c r="P154" s="35"/>
      <c r="Q154" s="26"/>
      <c r="R154" s="42"/>
      <c r="S154" s="54"/>
      <c r="T154" s="35"/>
      <c r="U154" s="26">
        <v>1267407</v>
      </c>
      <c r="V154" s="42">
        <v>6.8019459370025598E-2</v>
      </c>
      <c r="W154" s="54">
        <v>24508212</v>
      </c>
      <c r="X154" s="35">
        <v>0.12638559882326228</v>
      </c>
      <c r="Y154" s="26">
        <v>8629661</v>
      </c>
      <c r="Z154" s="42">
        <v>3.1764616657493819E-2</v>
      </c>
      <c r="AA154" s="54"/>
      <c r="AB154" s="35"/>
      <c r="AC154" s="26"/>
      <c r="AD154" s="42"/>
      <c r="AE154" s="26"/>
      <c r="AF154" s="70"/>
      <c r="AG154" s="54"/>
      <c r="AH154" s="73"/>
      <c r="AI154" s="54"/>
      <c r="AJ154" s="65"/>
      <c r="AK154" s="26"/>
      <c r="AL154" s="42"/>
      <c r="AM154" s="54"/>
      <c r="AN154" s="35"/>
      <c r="AO154" s="26"/>
      <c r="AP154" s="42"/>
      <c r="AQ154" s="54"/>
      <c r="AR154" s="35"/>
      <c r="AS154" s="26"/>
      <c r="AT154" s="42"/>
      <c r="AU154" s="54"/>
      <c r="AV154" s="35"/>
      <c r="AW154" s="26"/>
      <c r="AX154" s="42"/>
      <c r="AY154" s="54"/>
      <c r="AZ154" s="35"/>
      <c r="BA154" s="26"/>
      <c r="BB154" s="42"/>
      <c r="BC154" s="26"/>
      <c r="BD154" s="70"/>
      <c r="BE154" s="54" t="s">
        <v>224</v>
      </c>
      <c r="BF154" s="28" t="s">
        <v>224</v>
      </c>
      <c r="BG154" s="26" t="s">
        <v>224</v>
      </c>
      <c r="BH154" s="28" t="s">
        <v>224</v>
      </c>
      <c r="BI154" s="26">
        <v>5187370</v>
      </c>
      <c r="BJ154" s="35">
        <v>0.1321144990504956</v>
      </c>
      <c r="BK154" s="26" t="s">
        <v>224</v>
      </c>
      <c r="BL154" s="35" t="s">
        <v>224</v>
      </c>
      <c r="BM154" s="26" t="s">
        <v>224</v>
      </c>
      <c r="BN154" s="35" t="s">
        <v>224</v>
      </c>
      <c r="BO154" s="26" t="s">
        <v>224</v>
      </c>
      <c r="BP154" s="35" t="s">
        <v>224</v>
      </c>
      <c r="BQ154" s="26" t="s">
        <v>224</v>
      </c>
      <c r="BR154" s="35" t="s">
        <v>224</v>
      </c>
      <c r="BS154" s="43" t="s">
        <v>224</v>
      </c>
      <c r="BT154" s="35" t="s">
        <v>224</v>
      </c>
      <c r="BU154" s="43">
        <v>1714000.6666666667</v>
      </c>
      <c r="BV154" s="35">
        <v>2.0741112281064292E-2</v>
      </c>
      <c r="BW154" s="26">
        <v>3636078</v>
      </c>
      <c r="BX154" s="35">
        <v>0.13999671690099932</v>
      </c>
      <c r="BY154" s="26">
        <v>4436805</v>
      </c>
      <c r="BZ154" s="35">
        <v>0.15690597252104713</v>
      </c>
      <c r="CA154" s="26">
        <v>4391099</v>
      </c>
      <c r="CB154" s="42">
        <v>0.16473965792866027</v>
      </c>
    </row>
    <row r="155" spans="1:80" ht="18" x14ac:dyDescent="0.25">
      <c r="A155" s="7" t="s">
        <v>432</v>
      </c>
      <c r="B155" s="8" t="s">
        <v>28</v>
      </c>
      <c r="C155" s="8" t="s">
        <v>100</v>
      </c>
      <c r="D155" s="8" t="s">
        <v>433</v>
      </c>
      <c r="E155" s="12">
        <v>204</v>
      </c>
      <c r="F155" s="12" t="s">
        <v>415</v>
      </c>
      <c r="G155" s="12">
        <v>1347</v>
      </c>
      <c r="H155" s="76" t="s">
        <v>555</v>
      </c>
      <c r="I155" s="81"/>
      <c r="J155" s="42"/>
      <c r="K155" s="54"/>
      <c r="L155" s="35"/>
      <c r="M155" s="26"/>
      <c r="N155" s="42"/>
      <c r="O155" s="54"/>
      <c r="P155" s="35"/>
      <c r="Q155" s="26"/>
      <c r="R155" s="42"/>
      <c r="S155" s="54"/>
      <c r="T155" s="35"/>
      <c r="U155" s="26"/>
      <c r="V155" s="42"/>
      <c r="W155" s="54"/>
      <c r="X155" s="35"/>
      <c r="Y155" s="26"/>
      <c r="Z155" s="42"/>
      <c r="AA155" s="54"/>
      <c r="AB155" s="35"/>
      <c r="AC155" s="26"/>
      <c r="AD155" s="42"/>
      <c r="AE155" s="26"/>
      <c r="AF155" s="70"/>
      <c r="AG155" s="54"/>
      <c r="AH155" s="73"/>
      <c r="AI155" s="54"/>
      <c r="AJ155" s="65"/>
      <c r="AK155" s="26"/>
      <c r="AL155" s="42"/>
      <c r="AM155" s="54">
        <v>9771702</v>
      </c>
      <c r="AN155" s="35">
        <v>4.5006957461760075E-2</v>
      </c>
      <c r="AO155" s="26">
        <v>4246867</v>
      </c>
      <c r="AP155" s="42">
        <v>1.9827204303362839E-2</v>
      </c>
      <c r="AQ155" s="54">
        <v>7577979</v>
      </c>
      <c r="AR155" s="35">
        <v>5.7667799117088026E-2</v>
      </c>
      <c r="AS155" s="26"/>
      <c r="AT155" s="42"/>
      <c r="AU155" s="54"/>
      <c r="AV155" s="35"/>
      <c r="AW155" s="26"/>
      <c r="AX155" s="42"/>
      <c r="AY155" s="54"/>
      <c r="AZ155" s="35"/>
      <c r="BA155" s="26">
        <v>3915637</v>
      </c>
      <c r="BB155" s="42">
        <v>2.3919986211310196E-2</v>
      </c>
      <c r="BC155" s="26">
        <v>3790143</v>
      </c>
      <c r="BD155" s="70">
        <v>2.9848075020213687E-2</v>
      </c>
      <c r="BE155" s="54"/>
      <c r="BF155" s="28"/>
      <c r="BG155" s="26"/>
      <c r="BH155" s="28"/>
      <c r="BI155" s="26"/>
      <c r="BJ155" s="35"/>
      <c r="BK155" s="26"/>
      <c r="BL155" s="35"/>
      <c r="BM155" s="26"/>
      <c r="BN155" s="35"/>
      <c r="BO155" s="26"/>
      <c r="BP155" s="35"/>
      <c r="BQ155" s="26"/>
      <c r="BR155" s="35"/>
      <c r="BS155" s="43"/>
      <c r="BT155" s="35"/>
      <c r="BU155" s="43"/>
      <c r="BV155" s="35"/>
      <c r="BW155" s="26"/>
      <c r="BX155" s="35"/>
      <c r="BY155" s="26"/>
      <c r="BZ155" s="35"/>
      <c r="CA155" s="26"/>
      <c r="CB155" s="42"/>
    </row>
    <row r="156" spans="1:80" ht="18" x14ac:dyDescent="0.25">
      <c r="A156" s="7" t="s">
        <v>330</v>
      </c>
      <c r="B156" s="8" t="s">
        <v>28</v>
      </c>
      <c r="C156" s="8" t="s">
        <v>331</v>
      </c>
      <c r="D156" s="8" t="s">
        <v>332</v>
      </c>
      <c r="E156" s="12">
        <v>204</v>
      </c>
      <c r="F156" s="12" t="s">
        <v>298</v>
      </c>
      <c r="G156" s="12">
        <v>1352</v>
      </c>
      <c r="H156" s="76" t="s">
        <v>556</v>
      </c>
      <c r="I156" s="81"/>
      <c r="J156" s="42"/>
      <c r="K156" s="54"/>
      <c r="L156" s="35"/>
      <c r="M156" s="26"/>
      <c r="N156" s="42"/>
      <c r="O156" s="54"/>
      <c r="P156" s="35"/>
      <c r="Q156" s="26"/>
      <c r="R156" s="42"/>
      <c r="S156" s="54"/>
      <c r="T156" s="35"/>
      <c r="U156" s="26"/>
      <c r="V156" s="42"/>
      <c r="W156" s="54"/>
      <c r="X156" s="35"/>
      <c r="Y156" s="26"/>
      <c r="Z156" s="42"/>
      <c r="AA156" s="54"/>
      <c r="AB156" s="35"/>
      <c r="AC156" s="26"/>
      <c r="AD156" s="42"/>
      <c r="AE156" s="26"/>
      <c r="AF156" s="70"/>
      <c r="AG156" s="54">
        <v>6579829</v>
      </c>
      <c r="AH156" s="73">
        <v>7.7948960741223733E-2</v>
      </c>
      <c r="AI156" s="54">
        <v>6759376</v>
      </c>
      <c r="AJ156" s="65">
        <v>5.5853289582361056E-2</v>
      </c>
      <c r="AK156" s="26">
        <v>14896204</v>
      </c>
      <c r="AL156" s="42">
        <v>9.0143960249525007E-2</v>
      </c>
      <c r="AM156" s="54">
        <v>20362273</v>
      </c>
      <c r="AN156" s="35">
        <v>9.378549967403281E-2</v>
      </c>
      <c r="AO156" s="26">
        <v>17205549</v>
      </c>
      <c r="AP156" s="42">
        <v>8.0326964601085987E-2</v>
      </c>
      <c r="AQ156" s="54">
        <v>14622178</v>
      </c>
      <c r="AR156" s="35">
        <v>0.11127357618149958</v>
      </c>
      <c r="AS156" s="26">
        <v>7598209</v>
      </c>
      <c r="AT156" s="42">
        <v>7.7217710852045124E-2</v>
      </c>
      <c r="AU156" s="54">
        <v>9075338</v>
      </c>
      <c r="AV156" s="35">
        <v>6.9136643894074742E-2</v>
      </c>
      <c r="AW156" s="26">
        <v>34317650</v>
      </c>
      <c r="AX156" s="42">
        <v>9.4957333021952681E-2</v>
      </c>
      <c r="AY156" s="54">
        <v>9154056</v>
      </c>
      <c r="AZ156" s="35">
        <v>5.3400625160806126E-2</v>
      </c>
      <c r="BA156" s="26">
        <v>8683485</v>
      </c>
      <c r="BB156" s="42">
        <v>5.3045990081848474E-2</v>
      </c>
      <c r="BC156" s="26">
        <v>8404001</v>
      </c>
      <c r="BD156" s="70">
        <v>6.6183057556918251E-2</v>
      </c>
      <c r="BE156" s="54"/>
      <c r="BF156" s="28"/>
      <c r="BG156" s="26"/>
      <c r="BH156" s="28"/>
      <c r="BI156" s="26"/>
      <c r="BJ156" s="35"/>
      <c r="BK156" s="26"/>
      <c r="BL156" s="35"/>
      <c r="BM156" s="26"/>
      <c r="BN156" s="35"/>
      <c r="BO156" s="26"/>
      <c r="BP156" s="35"/>
      <c r="BQ156" s="26"/>
      <c r="BR156" s="35"/>
      <c r="BS156" s="43"/>
      <c r="BT156" s="35"/>
      <c r="BU156" s="43"/>
      <c r="BV156" s="35"/>
      <c r="BW156" s="26"/>
      <c r="BX156" s="35"/>
      <c r="BY156" s="26"/>
      <c r="BZ156" s="35"/>
      <c r="CA156" s="26"/>
      <c r="CB156" s="42"/>
    </row>
    <row r="157" spans="1:80" ht="18" x14ac:dyDescent="0.25">
      <c r="A157" s="7" t="s">
        <v>336</v>
      </c>
      <c r="B157" s="8" t="s">
        <v>28</v>
      </c>
      <c r="C157" s="8" t="s">
        <v>337</v>
      </c>
      <c r="D157" s="8" t="s">
        <v>338</v>
      </c>
      <c r="E157" s="12">
        <v>204</v>
      </c>
      <c r="F157" s="12" t="s">
        <v>300</v>
      </c>
      <c r="G157" s="12">
        <v>1378</v>
      </c>
      <c r="H157" s="76" t="s">
        <v>558</v>
      </c>
      <c r="I157" s="81"/>
      <c r="J157" s="42"/>
      <c r="K157" s="54"/>
      <c r="L157" s="35"/>
      <c r="M157" s="26"/>
      <c r="N157" s="42"/>
      <c r="O157" s="54"/>
      <c r="P157" s="35"/>
      <c r="Q157" s="26"/>
      <c r="R157" s="42"/>
      <c r="S157" s="54"/>
      <c r="T157" s="35"/>
      <c r="U157" s="26"/>
      <c r="V157" s="42"/>
      <c r="W157" s="54"/>
      <c r="X157" s="35"/>
      <c r="Y157" s="26"/>
      <c r="Z157" s="42"/>
      <c r="AA157" s="54"/>
      <c r="AB157" s="35"/>
      <c r="AC157" s="26"/>
      <c r="AD157" s="42"/>
      <c r="AE157" s="26"/>
      <c r="AF157" s="70"/>
      <c r="AG157" s="54">
        <v>3498153</v>
      </c>
      <c r="AH157" s="73">
        <v>4.1441409930834679E-2</v>
      </c>
      <c r="AI157" s="54">
        <v>3575914</v>
      </c>
      <c r="AJ157" s="65">
        <v>2.9548076651397852E-2</v>
      </c>
      <c r="AK157" s="26">
        <v>9570105</v>
      </c>
      <c r="AL157" s="42">
        <v>5.7913221697539888E-2</v>
      </c>
      <c r="AM157" s="54">
        <v>9325544</v>
      </c>
      <c r="AN157" s="35">
        <v>4.2952022290054681E-2</v>
      </c>
      <c r="AO157" s="26">
        <v>8030268</v>
      </c>
      <c r="AP157" s="42">
        <v>3.7490640570273785E-2</v>
      </c>
      <c r="AQ157" s="54">
        <v>7810271</v>
      </c>
      <c r="AR157" s="35">
        <v>5.943552219899504E-2</v>
      </c>
      <c r="AS157" s="26">
        <v>3617398</v>
      </c>
      <c r="AT157" s="42">
        <v>3.6762241312494344E-2</v>
      </c>
      <c r="AU157" s="54">
        <v>4632147</v>
      </c>
      <c r="AV157" s="35">
        <v>3.5288062836227874E-2</v>
      </c>
      <c r="AW157" s="26">
        <v>23761840</v>
      </c>
      <c r="AX157" s="42">
        <v>6.5749285108227279E-2</v>
      </c>
      <c r="AY157" s="54">
        <v>3936159</v>
      </c>
      <c r="AZ157" s="35">
        <v>2.2961772500881959E-2</v>
      </c>
      <c r="BA157" s="26">
        <v>3896294</v>
      </c>
      <c r="BB157" s="42">
        <v>2.3801822986964993E-2</v>
      </c>
      <c r="BC157" s="26">
        <v>4521085</v>
      </c>
      <c r="BD157" s="70">
        <v>3.5604378054538519E-2</v>
      </c>
      <c r="BE157" s="54"/>
      <c r="BF157" s="28"/>
      <c r="BG157" s="26"/>
      <c r="BH157" s="28"/>
      <c r="BI157" s="26"/>
      <c r="BJ157" s="35"/>
      <c r="BK157" s="26"/>
      <c r="BL157" s="35"/>
      <c r="BM157" s="26"/>
      <c r="BN157" s="35"/>
      <c r="BO157" s="26"/>
      <c r="BP157" s="35"/>
      <c r="BQ157" s="26"/>
      <c r="BR157" s="35"/>
      <c r="BS157" s="43"/>
      <c r="BT157" s="35"/>
      <c r="BU157" s="43"/>
      <c r="BV157" s="35"/>
      <c r="BW157" s="26"/>
      <c r="BX157" s="35"/>
      <c r="BY157" s="26"/>
      <c r="BZ157" s="35"/>
      <c r="CA157" s="26"/>
      <c r="CB157" s="42"/>
    </row>
    <row r="158" spans="1:80" ht="18" x14ac:dyDescent="0.25">
      <c r="A158" s="7" t="s">
        <v>339</v>
      </c>
      <c r="B158" s="8" t="s">
        <v>28</v>
      </c>
      <c r="C158" s="8" t="s">
        <v>340</v>
      </c>
      <c r="D158" s="8" t="s">
        <v>341</v>
      </c>
      <c r="E158" s="12">
        <v>204</v>
      </c>
      <c r="F158" s="12" t="s">
        <v>301</v>
      </c>
      <c r="G158" s="12">
        <v>1384</v>
      </c>
      <c r="H158" s="76" t="s">
        <v>559</v>
      </c>
      <c r="I158" s="81"/>
      <c r="J158" s="42"/>
      <c r="K158" s="54">
        <v>3608866</v>
      </c>
      <c r="L158" s="35">
        <v>1.8229188638173337E-2</v>
      </c>
      <c r="M158" s="26">
        <v>3829076</v>
      </c>
      <c r="N158" s="42">
        <v>1.3265564683620924E-2</v>
      </c>
      <c r="O158" s="54"/>
      <c r="P158" s="35"/>
      <c r="Q158" s="26"/>
      <c r="R158" s="42"/>
      <c r="S158" s="54">
        <v>8308518</v>
      </c>
      <c r="T158" s="35">
        <v>8.44330122399191E-2</v>
      </c>
      <c r="U158" s="26"/>
      <c r="V158" s="42"/>
      <c r="W158" s="54">
        <v>5745409</v>
      </c>
      <c r="X158" s="35">
        <v>2.9628312214271712E-2</v>
      </c>
      <c r="Y158" s="26">
        <v>4385557</v>
      </c>
      <c r="Z158" s="42">
        <v>1.6142643023241424E-2</v>
      </c>
      <c r="AA158" s="54"/>
      <c r="AB158" s="35"/>
      <c r="AC158" s="26"/>
      <c r="AD158" s="42"/>
      <c r="AE158" s="26"/>
      <c r="AF158" s="70"/>
      <c r="AG158" s="54">
        <v>6826409</v>
      </c>
      <c r="AH158" s="73">
        <v>8.0870108804428867E-2</v>
      </c>
      <c r="AI158" s="54">
        <v>7520918</v>
      </c>
      <c r="AJ158" s="65">
        <v>6.2145974862057043E-2</v>
      </c>
      <c r="AK158" s="26">
        <v>16462094</v>
      </c>
      <c r="AL158" s="42">
        <v>9.9619899617375288E-2</v>
      </c>
      <c r="AM158" s="54">
        <v>20684895</v>
      </c>
      <c r="AN158" s="35">
        <v>9.5271447017722569E-2</v>
      </c>
      <c r="AO158" s="26">
        <v>12424392</v>
      </c>
      <c r="AP158" s="42">
        <v>5.800533864824748E-2</v>
      </c>
      <c r="AQ158" s="54">
        <v>9065502</v>
      </c>
      <c r="AR158" s="35">
        <v>6.8987727233284724E-2</v>
      </c>
      <c r="AS158" s="26">
        <v>8909552</v>
      </c>
      <c r="AT158" s="42">
        <v>9.0544391468734331E-2</v>
      </c>
      <c r="AU158" s="54">
        <v>7442301</v>
      </c>
      <c r="AV158" s="35">
        <v>5.6696038647763451E-2</v>
      </c>
      <c r="AW158" s="26">
        <v>27982098</v>
      </c>
      <c r="AX158" s="42">
        <v>7.7426787627909138E-2</v>
      </c>
      <c r="AY158" s="54">
        <v>15099801</v>
      </c>
      <c r="AZ158" s="35">
        <v>8.8085414072599677E-2</v>
      </c>
      <c r="BA158" s="26">
        <v>7744663</v>
      </c>
      <c r="BB158" s="42">
        <v>4.7310879984851575E-2</v>
      </c>
      <c r="BC158" s="26">
        <v>8457606</v>
      </c>
      <c r="BD158" s="70">
        <v>6.6605206816579055E-2</v>
      </c>
      <c r="BE158" s="54"/>
      <c r="BF158" s="28"/>
      <c r="BG158" s="26"/>
      <c r="BH158" s="28"/>
      <c r="BI158" s="26"/>
      <c r="BJ158" s="35"/>
      <c r="BK158" s="26"/>
      <c r="BL158" s="35"/>
      <c r="BM158" s="26"/>
      <c r="BN158" s="35"/>
      <c r="BO158" s="26"/>
      <c r="BP158" s="35"/>
      <c r="BQ158" s="26"/>
      <c r="BR158" s="35"/>
      <c r="BS158" s="43"/>
      <c r="BT158" s="35"/>
      <c r="BU158" s="43"/>
      <c r="BV158" s="35"/>
      <c r="BW158" s="26"/>
      <c r="BX158" s="35"/>
      <c r="BY158" s="26"/>
      <c r="BZ158" s="35"/>
      <c r="CA158" s="26"/>
      <c r="CB158" s="42"/>
    </row>
    <row r="159" spans="1:80" ht="18" x14ac:dyDescent="0.25">
      <c r="A159" s="7" t="s">
        <v>169</v>
      </c>
      <c r="B159" s="8" t="s">
        <v>28</v>
      </c>
      <c r="C159" s="8" t="s">
        <v>170</v>
      </c>
      <c r="D159" s="8" t="s">
        <v>171</v>
      </c>
      <c r="E159" s="12">
        <v>204</v>
      </c>
      <c r="F159" s="12" t="s">
        <v>157</v>
      </c>
      <c r="G159" s="13">
        <v>1392</v>
      </c>
      <c r="H159" s="76" t="s">
        <v>216</v>
      </c>
      <c r="I159" s="81"/>
      <c r="J159" s="42"/>
      <c r="K159" s="54">
        <v>2969953</v>
      </c>
      <c r="L159" s="35">
        <v>1.5001896297482038E-2</v>
      </c>
      <c r="M159" s="26">
        <v>5533572</v>
      </c>
      <c r="N159" s="42">
        <v>1.9170671278782036E-2</v>
      </c>
      <c r="O159" s="54"/>
      <c r="P159" s="35"/>
      <c r="Q159" s="26"/>
      <c r="R159" s="42"/>
      <c r="S159" s="54">
        <v>13882572</v>
      </c>
      <c r="T159" s="35">
        <v>0.14107779168289197</v>
      </c>
      <c r="U159" s="26">
        <v>2645230</v>
      </c>
      <c r="V159" s="42">
        <v>0.14196474732218839</v>
      </c>
      <c r="W159" s="54">
        <v>35026862</v>
      </c>
      <c r="X159" s="35">
        <v>0.18062888181193185</v>
      </c>
      <c r="Y159" s="26">
        <v>40424703</v>
      </c>
      <c r="Z159" s="42">
        <v>0.14879787216300158</v>
      </c>
      <c r="AA159" s="54">
        <v>7289260</v>
      </c>
      <c r="AB159" s="35">
        <v>4.9722044544539913E-2</v>
      </c>
      <c r="AC159" s="26"/>
      <c r="AD159" s="42"/>
      <c r="AE159" s="26"/>
      <c r="AF159" s="70"/>
      <c r="AG159" s="54">
        <v>9378765</v>
      </c>
      <c r="AH159" s="73">
        <v>0.11110698846218696</v>
      </c>
      <c r="AI159" s="54">
        <v>13305156</v>
      </c>
      <c r="AJ159" s="65">
        <v>0.10994161754080385</v>
      </c>
      <c r="AK159" s="26">
        <v>12015746</v>
      </c>
      <c r="AL159" s="42">
        <v>7.2712949540190849E-2</v>
      </c>
      <c r="AM159" s="54">
        <v>40068536</v>
      </c>
      <c r="AN159" s="35">
        <v>0.18454951811946396</v>
      </c>
      <c r="AO159" s="26">
        <v>34550066</v>
      </c>
      <c r="AP159" s="42">
        <v>0.16130272440287632</v>
      </c>
      <c r="AQ159" s="54">
        <v>23489628</v>
      </c>
      <c r="AR159" s="35">
        <v>0.17875414392664934</v>
      </c>
      <c r="AS159" s="26">
        <v>12096398</v>
      </c>
      <c r="AT159" s="42">
        <v>0.12293109640906916</v>
      </c>
      <c r="AU159" s="54">
        <v>20746138</v>
      </c>
      <c r="AV159" s="35">
        <v>0.15804572293432287</v>
      </c>
      <c r="AW159" s="26">
        <v>30763826</v>
      </c>
      <c r="AX159" s="42">
        <v>8.5123861060166006E-2</v>
      </c>
      <c r="AY159" s="62">
        <v>15490651</v>
      </c>
      <c r="AZ159" s="35">
        <v>9.0365456312247447E-2</v>
      </c>
      <c r="BA159" s="26">
        <v>15477980</v>
      </c>
      <c r="BB159" s="42">
        <v>9.4552449110817727E-2</v>
      </c>
      <c r="BC159" s="26">
        <v>20713282</v>
      </c>
      <c r="BD159" s="70">
        <v>0.16312091524009562</v>
      </c>
      <c r="BE159" s="54" t="s">
        <v>224</v>
      </c>
      <c r="BF159" s="28" t="s">
        <v>224</v>
      </c>
      <c r="BG159" s="26" t="s">
        <v>224</v>
      </c>
      <c r="BH159" s="28" t="s">
        <v>224</v>
      </c>
      <c r="BI159" s="26">
        <v>4095373</v>
      </c>
      <c r="BJ159" s="35">
        <v>0.10430298057010109</v>
      </c>
      <c r="BK159" s="26" t="s">
        <v>224</v>
      </c>
      <c r="BL159" s="35" t="s">
        <v>224</v>
      </c>
      <c r="BM159" s="26" t="s">
        <v>224</v>
      </c>
      <c r="BN159" s="35" t="s">
        <v>224</v>
      </c>
      <c r="BO159" s="26" t="s">
        <v>224</v>
      </c>
      <c r="BP159" s="35" t="s">
        <v>224</v>
      </c>
      <c r="BQ159" s="26" t="s">
        <v>224</v>
      </c>
      <c r="BR159" s="35" t="s">
        <v>224</v>
      </c>
      <c r="BS159" s="43">
        <v>2775072</v>
      </c>
      <c r="BT159" s="35">
        <v>4.0143392713985156E-2</v>
      </c>
      <c r="BU159" s="43">
        <v>6921275.333333333</v>
      </c>
      <c r="BV159" s="35">
        <v>8.375431329090928E-2</v>
      </c>
      <c r="BW159" s="26">
        <v>5021868</v>
      </c>
      <c r="BX159" s="35">
        <v>0.19335257183981963</v>
      </c>
      <c r="BY159" s="26">
        <v>3994437</v>
      </c>
      <c r="BZ159" s="35">
        <v>0.14126179134738936</v>
      </c>
      <c r="CA159" s="26">
        <v>3266055</v>
      </c>
      <c r="CB159" s="42">
        <v>0.12253169046659858</v>
      </c>
    </row>
    <row r="160" spans="1:80" ht="18" x14ac:dyDescent="0.25">
      <c r="A160" s="7" t="s">
        <v>444</v>
      </c>
      <c r="B160" s="8" t="s">
        <v>28</v>
      </c>
      <c r="C160" s="8" t="s">
        <v>445</v>
      </c>
      <c r="D160" s="8" t="s">
        <v>446</v>
      </c>
      <c r="E160" s="12">
        <v>164</v>
      </c>
      <c r="F160" s="12" t="s">
        <v>442</v>
      </c>
      <c r="G160" s="12">
        <v>1401.6921172100699</v>
      </c>
      <c r="H160" s="76" t="s">
        <v>560</v>
      </c>
      <c r="I160" s="81"/>
      <c r="J160" s="42"/>
      <c r="K160" s="54"/>
      <c r="L160" s="35"/>
      <c r="M160" s="26"/>
      <c r="N160" s="42"/>
      <c r="O160" s="54"/>
      <c r="P160" s="35"/>
      <c r="Q160" s="26"/>
      <c r="R160" s="42"/>
      <c r="S160" s="54"/>
      <c r="T160" s="35"/>
      <c r="U160" s="26"/>
      <c r="V160" s="42"/>
      <c r="W160" s="54"/>
      <c r="X160" s="35"/>
      <c r="Y160" s="26"/>
      <c r="Z160" s="42"/>
      <c r="AA160" s="54"/>
      <c r="AB160" s="35"/>
      <c r="AC160" s="26"/>
      <c r="AD160" s="42"/>
      <c r="AE160" s="26"/>
      <c r="AF160" s="70"/>
      <c r="AG160" s="54"/>
      <c r="AH160" s="73"/>
      <c r="AI160" s="54"/>
      <c r="AJ160" s="65"/>
      <c r="AK160" s="26"/>
      <c r="AL160" s="42"/>
      <c r="AM160" s="54"/>
      <c r="AN160" s="35"/>
      <c r="AO160" s="26">
        <v>4894594</v>
      </c>
      <c r="AP160" s="42">
        <v>2.2851225437484607E-2</v>
      </c>
      <c r="AQ160" s="54">
        <v>3425308</v>
      </c>
      <c r="AR160" s="35">
        <v>2.6066313150004052E-2</v>
      </c>
      <c r="AS160" s="26"/>
      <c r="AT160" s="42"/>
      <c r="AU160" s="54">
        <v>8407247</v>
      </c>
      <c r="AV160" s="35">
        <v>6.4047073725356368E-2</v>
      </c>
      <c r="AW160" s="26"/>
      <c r="AX160" s="42"/>
      <c r="AY160" s="62"/>
      <c r="AZ160" s="35"/>
      <c r="BA160" s="26"/>
      <c r="BB160" s="42"/>
      <c r="BC160" s="26"/>
      <c r="BD160" s="70"/>
      <c r="BE160" s="54"/>
      <c r="BF160" s="28"/>
      <c r="BG160" s="26"/>
      <c r="BH160" s="28"/>
      <c r="BI160" s="26"/>
      <c r="BJ160" s="35"/>
      <c r="BK160" s="26"/>
      <c r="BL160" s="35"/>
      <c r="BM160" s="26"/>
      <c r="BN160" s="35"/>
      <c r="BO160" s="26"/>
      <c r="BP160" s="35"/>
      <c r="BQ160" s="26"/>
      <c r="BR160" s="35"/>
      <c r="BS160" s="43"/>
      <c r="BT160" s="35"/>
      <c r="BU160" s="43"/>
      <c r="BV160" s="35"/>
      <c r="BW160" s="26"/>
      <c r="BX160" s="35"/>
      <c r="BY160" s="26"/>
      <c r="BZ160" s="35"/>
      <c r="CA160" s="26"/>
      <c r="CB160" s="42"/>
    </row>
    <row r="161" spans="1:80" ht="18" x14ac:dyDescent="0.25">
      <c r="A161" s="7" t="s">
        <v>389</v>
      </c>
      <c r="B161" s="8" t="s">
        <v>28</v>
      </c>
      <c r="C161" s="8" t="s">
        <v>390</v>
      </c>
      <c r="D161" s="8" t="s">
        <v>391</v>
      </c>
      <c r="E161" s="12">
        <v>204</v>
      </c>
      <c r="F161" s="12" t="s">
        <v>362</v>
      </c>
      <c r="G161" s="12">
        <v>1410</v>
      </c>
      <c r="H161" s="76" t="s">
        <v>561</v>
      </c>
      <c r="I161" s="81"/>
      <c r="J161" s="42"/>
      <c r="K161" s="54"/>
      <c r="L161" s="35"/>
      <c r="M161" s="26"/>
      <c r="N161" s="42"/>
      <c r="O161" s="54"/>
      <c r="P161" s="35"/>
      <c r="Q161" s="26"/>
      <c r="R161" s="42"/>
      <c r="S161" s="54"/>
      <c r="T161" s="35"/>
      <c r="U161" s="26"/>
      <c r="V161" s="42"/>
      <c r="W161" s="54"/>
      <c r="X161" s="35"/>
      <c r="Y161" s="26"/>
      <c r="Z161" s="42"/>
      <c r="AA161" s="54"/>
      <c r="AB161" s="35"/>
      <c r="AC161" s="26"/>
      <c r="AD161" s="42"/>
      <c r="AE161" s="26"/>
      <c r="AF161" s="70"/>
      <c r="AG161" s="54"/>
      <c r="AH161" s="73"/>
      <c r="AI161" s="54"/>
      <c r="AJ161" s="65"/>
      <c r="AK161" s="26">
        <v>4524662</v>
      </c>
      <c r="AL161" s="42">
        <v>2.7380865049279425E-2</v>
      </c>
      <c r="AM161" s="54">
        <v>6872840</v>
      </c>
      <c r="AN161" s="35">
        <v>3.1655244656609786E-2</v>
      </c>
      <c r="AO161" s="26">
        <v>2818577</v>
      </c>
      <c r="AP161" s="42">
        <v>1.3158995095386674E-2</v>
      </c>
      <c r="AQ161" s="54">
        <v>4723735</v>
      </c>
      <c r="AR161" s="35">
        <v>3.5947236204053587E-2</v>
      </c>
      <c r="AS161" s="26"/>
      <c r="AT161" s="42"/>
      <c r="AU161" s="54"/>
      <c r="AV161" s="35"/>
      <c r="AW161" s="26"/>
      <c r="AX161" s="42"/>
      <c r="AY161" s="62"/>
      <c r="AZ161" s="35"/>
      <c r="BA161" s="26"/>
      <c r="BB161" s="42"/>
      <c r="BC161" s="26"/>
      <c r="BD161" s="70"/>
      <c r="BE161" s="54"/>
      <c r="BF161" s="28"/>
      <c r="BG161" s="26"/>
      <c r="BH161" s="28"/>
      <c r="BI161" s="26"/>
      <c r="BJ161" s="35"/>
      <c r="BK161" s="26"/>
      <c r="BL161" s="35"/>
      <c r="BM161" s="26"/>
      <c r="BN161" s="35"/>
      <c r="BO161" s="26"/>
      <c r="BP161" s="35"/>
      <c r="BQ161" s="26"/>
      <c r="BR161" s="35"/>
      <c r="BS161" s="43"/>
      <c r="BT161" s="35"/>
      <c r="BU161" s="43"/>
      <c r="BV161" s="35"/>
      <c r="BW161" s="26"/>
      <c r="BX161" s="35"/>
      <c r="BY161" s="26"/>
      <c r="BZ161" s="35"/>
      <c r="CA161" s="26"/>
      <c r="CB161" s="42"/>
    </row>
    <row r="162" spans="1:80" ht="18" x14ac:dyDescent="0.25">
      <c r="A162" s="7" t="s">
        <v>279</v>
      </c>
      <c r="B162" s="8" t="s">
        <v>28</v>
      </c>
      <c r="C162" s="8" t="s">
        <v>280</v>
      </c>
      <c r="D162" s="8" t="s">
        <v>281</v>
      </c>
      <c r="E162" s="12">
        <v>204</v>
      </c>
      <c r="F162" s="12" t="s">
        <v>562</v>
      </c>
      <c r="G162" s="13">
        <v>1421</v>
      </c>
      <c r="H162" s="76" t="s">
        <v>597</v>
      </c>
      <c r="I162" s="81"/>
      <c r="J162" s="42"/>
      <c r="K162" s="54"/>
      <c r="L162" s="35"/>
      <c r="M162" s="26"/>
      <c r="N162" s="42"/>
      <c r="O162" s="54"/>
      <c r="P162" s="35"/>
      <c r="Q162" s="26"/>
      <c r="R162" s="42"/>
      <c r="S162" s="54"/>
      <c r="T162" s="35"/>
      <c r="U162" s="26"/>
      <c r="V162" s="42"/>
      <c r="W162" s="54"/>
      <c r="X162" s="35"/>
      <c r="Y162" s="26"/>
      <c r="Z162" s="42"/>
      <c r="AA162" s="54"/>
      <c r="AB162" s="35"/>
      <c r="AC162" s="26"/>
      <c r="AD162" s="42"/>
      <c r="AE162" s="26"/>
      <c r="AF162" s="70"/>
      <c r="AG162" s="54">
        <v>25851687</v>
      </c>
      <c r="AH162" s="73">
        <v>0.30625600377417161</v>
      </c>
      <c r="AI162" s="54">
        <v>41084321</v>
      </c>
      <c r="AJ162" s="65">
        <v>0.33948318278309675</v>
      </c>
      <c r="AK162" s="26">
        <v>72542569</v>
      </c>
      <c r="AL162" s="42">
        <v>0.43898931944906405</v>
      </c>
      <c r="AM162" s="54">
        <v>103006586</v>
      </c>
      <c r="AN162" s="35">
        <v>0.47443250258584746</v>
      </c>
      <c r="AO162" s="26">
        <v>91679203</v>
      </c>
      <c r="AP162" s="42">
        <v>0.42801959379713928</v>
      </c>
      <c r="AQ162" s="54">
        <v>64089506</v>
      </c>
      <c r="AR162" s="35">
        <v>0.4877158880384081</v>
      </c>
      <c r="AS162" s="26">
        <v>36308144</v>
      </c>
      <c r="AT162" s="42">
        <v>0.368985870876468</v>
      </c>
      <c r="AU162" s="54">
        <v>37762578</v>
      </c>
      <c r="AV162" s="35">
        <v>0.28767831101257285</v>
      </c>
      <c r="AW162" s="26">
        <v>137619309</v>
      </c>
      <c r="AX162" s="42">
        <v>0.38079421390928597</v>
      </c>
      <c r="AY162" s="54">
        <v>48536437</v>
      </c>
      <c r="AZ162" s="35">
        <v>0.28313963546629839</v>
      </c>
      <c r="BA162" s="26">
        <v>52624014</v>
      </c>
      <c r="BB162" s="42">
        <v>0.32147149729757757</v>
      </c>
      <c r="BC162" s="26">
        <v>47052729</v>
      </c>
      <c r="BD162" s="70">
        <v>0.37054891730939549</v>
      </c>
      <c r="BE162" s="54"/>
      <c r="BF162" s="28"/>
      <c r="BG162" s="26"/>
      <c r="BH162" s="28"/>
      <c r="BI162" s="26"/>
      <c r="BJ162" s="35"/>
      <c r="BK162" s="26"/>
      <c r="BL162" s="35"/>
      <c r="BM162" s="26"/>
      <c r="BN162" s="35"/>
      <c r="BO162" s="26"/>
      <c r="BP162" s="35"/>
      <c r="BQ162" s="26"/>
      <c r="BR162" s="35"/>
      <c r="BS162" s="43"/>
      <c r="BT162" s="35"/>
      <c r="BU162" s="43"/>
      <c r="BV162" s="35"/>
      <c r="BW162" s="26"/>
      <c r="BX162" s="35"/>
      <c r="BY162" s="26"/>
      <c r="BZ162" s="35"/>
      <c r="CA162" s="26"/>
      <c r="CB162" s="42"/>
    </row>
    <row r="163" spans="1:80" ht="18" x14ac:dyDescent="0.25">
      <c r="A163" s="7" t="s">
        <v>192</v>
      </c>
      <c r="B163" s="8" t="s">
        <v>28</v>
      </c>
      <c r="C163" s="8" t="s">
        <v>207</v>
      </c>
      <c r="D163" s="8" t="s">
        <v>193</v>
      </c>
      <c r="E163" s="12">
        <v>204</v>
      </c>
      <c r="F163" s="12" t="s">
        <v>52</v>
      </c>
      <c r="G163" s="13">
        <v>1424.1848947585638</v>
      </c>
      <c r="H163" s="76" t="s">
        <v>217</v>
      </c>
      <c r="I163" s="81">
        <v>8112456</v>
      </c>
      <c r="J163" s="42">
        <v>0.40958953952575894</v>
      </c>
      <c r="K163" s="54">
        <v>85719309</v>
      </c>
      <c r="L163" s="35">
        <v>0.43298738542657705</v>
      </c>
      <c r="M163" s="26">
        <v>137491730</v>
      </c>
      <c r="N163" s="42">
        <v>0.47633043527418717</v>
      </c>
      <c r="O163" s="54">
        <v>17087085</v>
      </c>
      <c r="P163" s="35">
        <v>0.4586679942752474</v>
      </c>
      <c r="Q163" s="26">
        <v>16690227</v>
      </c>
      <c r="R163" s="42">
        <v>0.42349262171933344</v>
      </c>
      <c r="S163" s="54">
        <v>50445906</v>
      </c>
      <c r="T163" s="35">
        <v>0.51264254332142123</v>
      </c>
      <c r="U163" s="26">
        <v>10836672</v>
      </c>
      <c r="V163" s="42">
        <v>0.58158474019024198</v>
      </c>
      <c r="W163" s="54">
        <v>114151007</v>
      </c>
      <c r="X163" s="35">
        <v>0.58866160354632979</v>
      </c>
      <c r="Y163" s="26">
        <v>172200088</v>
      </c>
      <c r="Z163" s="42">
        <v>0.63384526735253</v>
      </c>
      <c r="AA163" s="54">
        <v>90530025</v>
      </c>
      <c r="AB163" s="35">
        <v>0.61753016570520358</v>
      </c>
      <c r="AC163" s="26">
        <v>21506208</v>
      </c>
      <c r="AD163" s="42">
        <v>0.61102478621938705</v>
      </c>
      <c r="AE163" s="26">
        <v>14348030</v>
      </c>
      <c r="AF163" s="70">
        <v>0.47114021122250521</v>
      </c>
      <c r="AG163" s="54"/>
      <c r="AH163" s="73"/>
      <c r="AI163" s="54"/>
      <c r="AJ163" s="65"/>
      <c r="AK163" s="26"/>
      <c r="AL163" s="42"/>
      <c r="AM163" s="54"/>
      <c r="AN163" s="35"/>
      <c r="AO163" s="26"/>
      <c r="AP163" s="42"/>
      <c r="AQ163" s="54"/>
      <c r="AR163" s="35"/>
      <c r="AS163" s="26"/>
      <c r="AT163" s="42"/>
      <c r="AU163" s="54"/>
      <c r="AV163" s="35"/>
      <c r="AW163" s="26"/>
      <c r="AX163" s="42"/>
      <c r="AY163" s="62"/>
      <c r="AZ163" s="35"/>
      <c r="BA163" s="26"/>
      <c r="BB163" s="42"/>
      <c r="BC163" s="26"/>
      <c r="BD163" s="70"/>
      <c r="BE163" s="54">
        <v>22676055</v>
      </c>
      <c r="BF163" s="28">
        <v>2.0959789080479201</v>
      </c>
      <c r="BG163" s="26">
        <v>48907002</v>
      </c>
      <c r="BH163" s="28">
        <v>1.2276121254086347</v>
      </c>
      <c r="BI163" s="26">
        <v>53334180</v>
      </c>
      <c r="BJ163" s="35">
        <v>1.3583412158702699</v>
      </c>
      <c r="BK163" s="26">
        <v>26976572</v>
      </c>
      <c r="BL163" s="35">
        <v>1.3791293270116993</v>
      </c>
      <c r="BM163" s="26">
        <v>23681222</v>
      </c>
      <c r="BN163" s="35">
        <v>1.9331319021318949</v>
      </c>
      <c r="BO163" s="26">
        <v>33554236</v>
      </c>
      <c r="BP163" s="35">
        <v>1.4566188603919186</v>
      </c>
      <c r="BQ163" s="26">
        <v>17810584</v>
      </c>
      <c r="BR163" s="35">
        <v>1.9424566574804532</v>
      </c>
      <c r="BS163" s="43">
        <v>77643239.5</v>
      </c>
      <c r="BT163" s="35">
        <v>1.1231647520621102</v>
      </c>
      <c r="BU163" s="43">
        <v>132730636.666666</v>
      </c>
      <c r="BV163" s="35">
        <v>1.6061726764636433</v>
      </c>
      <c r="BW163" s="26">
        <v>54994166</v>
      </c>
      <c r="BX163" s="35">
        <v>2.11739206054121</v>
      </c>
      <c r="BY163" s="26">
        <v>48636049</v>
      </c>
      <c r="BZ163" s="35">
        <v>1.7199959357975618</v>
      </c>
      <c r="CA163" s="26">
        <v>51059261</v>
      </c>
      <c r="CB163" s="42">
        <v>1.9155763036156059</v>
      </c>
    </row>
    <row r="164" spans="1:80" ht="18" x14ac:dyDescent="0.25">
      <c r="A164" s="7" t="s">
        <v>342</v>
      </c>
      <c r="B164" s="8" t="s">
        <v>28</v>
      </c>
      <c r="C164" s="8" t="s">
        <v>343</v>
      </c>
      <c r="D164" s="8" t="s">
        <v>344</v>
      </c>
      <c r="E164" s="12">
        <v>204</v>
      </c>
      <c r="F164" s="12" t="s">
        <v>302</v>
      </c>
      <c r="G164" s="12">
        <v>1434</v>
      </c>
      <c r="H164" s="76" t="s">
        <v>563</v>
      </c>
      <c r="I164" s="81"/>
      <c r="J164" s="42"/>
      <c r="K164" s="54"/>
      <c r="L164" s="35"/>
      <c r="M164" s="26"/>
      <c r="N164" s="42"/>
      <c r="O164" s="54"/>
      <c r="P164" s="35"/>
      <c r="Q164" s="26"/>
      <c r="R164" s="42"/>
      <c r="S164" s="54"/>
      <c r="T164" s="35"/>
      <c r="U164" s="26"/>
      <c r="V164" s="42"/>
      <c r="W164" s="54"/>
      <c r="X164" s="35"/>
      <c r="Y164" s="26"/>
      <c r="Z164" s="42"/>
      <c r="AA164" s="54"/>
      <c r="AB164" s="35"/>
      <c r="AC164" s="26"/>
      <c r="AD164" s="42"/>
      <c r="AE164" s="26"/>
      <c r="AF164" s="70"/>
      <c r="AG164" s="54">
        <v>3761973</v>
      </c>
      <c r="AH164" s="73">
        <v>4.4566794317381753E-2</v>
      </c>
      <c r="AI164" s="54">
        <v>4750929</v>
      </c>
      <c r="AJ164" s="65">
        <v>3.9257323933782791E-2</v>
      </c>
      <c r="AK164" s="26">
        <v>9377191</v>
      </c>
      <c r="AL164" s="42">
        <v>5.6745808043190307E-2</v>
      </c>
      <c r="AM164" s="54">
        <v>13639730</v>
      </c>
      <c r="AN164" s="35">
        <v>6.2822499898164394E-2</v>
      </c>
      <c r="AO164" s="26">
        <v>12936699</v>
      </c>
      <c r="AP164" s="42">
        <v>6.0397129009246049E-2</v>
      </c>
      <c r="AQ164" s="54">
        <v>10031302</v>
      </c>
      <c r="AR164" s="35">
        <v>7.6337386078642253E-2</v>
      </c>
      <c r="AS164" s="26">
        <v>4651947</v>
      </c>
      <c r="AT164" s="42">
        <v>4.7275969685098E-2</v>
      </c>
      <c r="AU164" s="54">
        <v>4704433</v>
      </c>
      <c r="AV164" s="35">
        <v>3.5838743311217024E-2</v>
      </c>
      <c r="AW164" s="26">
        <v>22371097</v>
      </c>
      <c r="AX164" s="42">
        <v>6.1901083200493229E-2</v>
      </c>
      <c r="AY164" s="54">
        <v>5630425</v>
      </c>
      <c r="AZ164" s="35">
        <v>3.2845354553329348E-2</v>
      </c>
      <c r="BA164" s="26">
        <v>5088274</v>
      </c>
      <c r="BB164" s="42">
        <v>3.1083433913656491E-2</v>
      </c>
      <c r="BC164" s="26">
        <v>5901077</v>
      </c>
      <c r="BD164" s="70">
        <v>4.6472069522457998E-2</v>
      </c>
      <c r="BE164" s="54"/>
      <c r="BF164" s="28"/>
      <c r="BG164" s="26"/>
      <c r="BH164" s="28"/>
      <c r="BI164" s="26"/>
      <c r="BJ164" s="35"/>
      <c r="BK164" s="26"/>
      <c r="BL164" s="35"/>
      <c r="BM164" s="26"/>
      <c r="BN164" s="35"/>
      <c r="BO164" s="26"/>
      <c r="BP164" s="35"/>
      <c r="BQ164" s="26"/>
      <c r="BR164" s="35"/>
      <c r="BS164" s="43"/>
      <c r="BT164" s="35"/>
      <c r="BU164" s="43"/>
      <c r="BV164" s="35"/>
      <c r="BW164" s="26"/>
      <c r="BX164" s="35"/>
      <c r="BY164" s="26"/>
      <c r="BZ164" s="35"/>
      <c r="CA164" s="26"/>
      <c r="CB164" s="42"/>
    </row>
    <row r="165" spans="1:80" ht="18" x14ac:dyDescent="0.25">
      <c r="A165" s="7" t="s">
        <v>282</v>
      </c>
      <c r="B165" s="8" t="s">
        <v>28</v>
      </c>
      <c r="C165" s="8" t="s">
        <v>283</v>
      </c>
      <c r="D165" s="8" t="s">
        <v>284</v>
      </c>
      <c r="E165" s="12">
        <v>204</v>
      </c>
      <c r="F165" s="12" t="s">
        <v>240</v>
      </c>
      <c r="G165" s="13">
        <v>1438</v>
      </c>
      <c r="H165" s="76" t="s">
        <v>564</v>
      </c>
      <c r="I165" s="81">
        <v>3316668</v>
      </c>
      <c r="J165" s="42">
        <v>0.16745514784669646</v>
      </c>
      <c r="K165" s="54">
        <v>24827323</v>
      </c>
      <c r="L165" s="35">
        <v>0.12540835662722294</v>
      </c>
      <c r="M165" s="26">
        <v>50917762</v>
      </c>
      <c r="N165" s="42">
        <v>0.17640100780350546</v>
      </c>
      <c r="O165" s="54">
        <v>4076301</v>
      </c>
      <c r="P165" s="35">
        <v>0.10941999783650549</v>
      </c>
      <c r="Q165" s="26">
        <v>7329628</v>
      </c>
      <c r="R165" s="42">
        <v>0.18597969805608006</v>
      </c>
      <c r="S165" s="54">
        <v>23761512</v>
      </c>
      <c r="T165" s="35">
        <v>0.24146978240102318</v>
      </c>
      <c r="U165" s="26">
        <v>3600911</v>
      </c>
      <c r="V165" s="42">
        <v>0.19325443165421863</v>
      </c>
      <c r="W165" s="54">
        <v>21215591</v>
      </c>
      <c r="X165" s="35">
        <v>0.1094059890180652</v>
      </c>
      <c r="Y165" s="26">
        <v>64839412</v>
      </c>
      <c r="Z165" s="42">
        <v>0.23866511865035075</v>
      </c>
      <c r="AA165" s="54">
        <v>23706133</v>
      </c>
      <c r="AB165" s="35">
        <v>0.16170604437278785</v>
      </c>
      <c r="AC165" s="26">
        <v>9064414</v>
      </c>
      <c r="AD165" s="42">
        <v>0.25753408627657737</v>
      </c>
      <c r="AE165" s="26">
        <v>6841425</v>
      </c>
      <c r="AF165" s="70">
        <v>0.22464898801876826</v>
      </c>
      <c r="AG165" s="54">
        <v>34183862</v>
      </c>
      <c r="AH165" s="73">
        <v>0.40496440211765533</v>
      </c>
      <c r="AI165" s="54">
        <v>48170897</v>
      </c>
      <c r="AJ165" s="65">
        <v>0.3980401533489315</v>
      </c>
      <c r="AK165" s="26">
        <v>104968604</v>
      </c>
      <c r="AL165" s="42">
        <v>0.63521455979148322</v>
      </c>
      <c r="AM165" s="54">
        <v>66942123</v>
      </c>
      <c r="AN165" s="35">
        <v>0.30832512926211941</v>
      </c>
      <c r="AO165" s="26">
        <v>121651801</v>
      </c>
      <c r="AP165" s="42">
        <v>0.56795164819125243</v>
      </c>
      <c r="AQ165" s="54">
        <v>81532891</v>
      </c>
      <c r="AR165" s="35">
        <v>0.62045861827057502</v>
      </c>
      <c r="AS165" s="26">
        <v>35229992</v>
      </c>
      <c r="AT165" s="42">
        <v>0.35802902178340484</v>
      </c>
      <c r="AU165" s="54">
        <v>76566168</v>
      </c>
      <c r="AV165" s="35">
        <v>0.5832871339172051</v>
      </c>
      <c r="AW165" s="26">
        <v>178108303</v>
      </c>
      <c r="AX165" s="42">
        <v>0.49282772689697146</v>
      </c>
      <c r="AY165" s="54">
        <v>59050253</v>
      </c>
      <c r="AZ165" s="35">
        <v>0.34447248586897078</v>
      </c>
      <c r="BA165" s="26">
        <v>69882750</v>
      </c>
      <c r="BB165" s="42">
        <v>0.42690229365194921</v>
      </c>
      <c r="BC165" s="26">
        <v>80580504</v>
      </c>
      <c r="BD165" s="70">
        <v>0.63458632789280744</v>
      </c>
      <c r="BE165" s="54"/>
      <c r="BF165" s="28"/>
      <c r="BG165" s="26"/>
      <c r="BH165" s="28"/>
      <c r="BI165" s="26"/>
      <c r="BJ165" s="35"/>
      <c r="BK165" s="26"/>
      <c r="BL165" s="35"/>
      <c r="BM165" s="26"/>
      <c r="BN165" s="35"/>
      <c r="BO165" s="26"/>
      <c r="BP165" s="35"/>
      <c r="BQ165" s="26"/>
      <c r="BR165" s="35"/>
      <c r="BS165" s="43"/>
      <c r="BT165" s="35"/>
      <c r="BU165" s="43"/>
      <c r="BV165" s="35"/>
      <c r="BW165" s="26"/>
      <c r="BX165" s="35"/>
      <c r="BY165" s="26"/>
      <c r="BZ165" s="35"/>
      <c r="CA165" s="26"/>
      <c r="CB165" s="42"/>
    </row>
    <row r="166" spans="1:80" ht="18" x14ac:dyDescent="0.25">
      <c r="A166" s="7" t="s">
        <v>345</v>
      </c>
      <c r="B166" s="8" t="s">
        <v>28</v>
      </c>
      <c r="C166" s="8" t="s">
        <v>100</v>
      </c>
      <c r="D166" s="8" t="s">
        <v>346</v>
      </c>
      <c r="E166" s="12">
        <v>204</v>
      </c>
      <c r="F166" s="12" t="s">
        <v>303</v>
      </c>
      <c r="G166" s="12">
        <v>1450</v>
      </c>
      <c r="H166" s="76" t="s">
        <v>565</v>
      </c>
      <c r="I166" s="81"/>
      <c r="J166" s="42"/>
      <c r="K166" s="54"/>
      <c r="L166" s="35"/>
      <c r="M166" s="26"/>
      <c r="N166" s="42"/>
      <c r="O166" s="54"/>
      <c r="P166" s="35"/>
      <c r="Q166" s="26"/>
      <c r="R166" s="42"/>
      <c r="S166" s="54"/>
      <c r="T166" s="35"/>
      <c r="U166" s="26"/>
      <c r="V166" s="42"/>
      <c r="W166" s="54"/>
      <c r="X166" s="35"/>
      <c r="Y166" s="26"/>
      <c r="Z166" s="42"/>
      <c r="AA166" s="54"/>
      <c r="AB166" s="35"/>
      <c r="AC166" s="26"/>
      <c r="AD166" s="42"/>
      <c r="AE166" s="26"/>
      <c r="AF166" s="70"/>
      <c r="AG166" s="54">
        <v>2109477</v>
      </c>
      <c r="AH166" s="73">
        <v>2.4990245165568043E-2</v>
      </c>
      <c r="AI166" s="54">
        <v>5000603</v>
      </c>
      <c r="AJ166" s="65">
        <v>4.1320401091080511E-2</v>
      </c>
      <c r="AK166" s="26">
        <v>7926402</v>
      </c>
      <c r="AL166" s="42">
        <v>4.7966399145027518E-2</v>
      </c>
      <c r="AM166" s="54">
        <v>13228986</v>
      </c>
      <c r="AN166" s="35">
        <v>6.0930676167183527E-2</v>
      </c>
      <c r="AO166" s="26">
        <v>14495660</v>
      </c>
      <c r="AP166" s="42">
        <v>6.7675397494690689E-2</v>
      </c>
      <c r="AQ166" s="54">
        <v>6159517</v>
      </c>
      <c r="AR166" s="35">
        <v>4.6873419550818057E-2</v>
      </c>
      <c r="AS166" s="26">
        <v>4091836</v>
      </c>
      <c r="AT166" s="42">
        <v>4.1583774426577222E-2</v>
      </c>
      <c r="AU166" s="54">
        <v>5706061</v>
      </c>
      <c r="AV166" s="35">
        <v>4.3469224771007751E-2</v>
      </c>
      <c r="AW166" s="26">
        <v>3970219</v>
      </c>
      <c r="AX166" s="42">
        <v>1.0985641725266268E-2</v>
      </c>
      <c r="AY166" s="54">
        <v>5739187</v>
      </c>
      <c r="AZ166" s="35">
        <v>3.3479822901976063E-2</v>
      </c>
      <c r="BA166" s="26">
        <v>5982539</v>
      </c>
      <c r="BB166" s="42">
        <v>3.6546352582894043E-2</v>
      </c>
      <c r="BC166" s="26">
        <v>6205530</v>
      </c>
      <c r="BD166" s="70">
        <v>4.8869693038016415E-2</v>
      </c>
      <c r="BE166" s="54"/>
      <c r="BF166" s="28"/>
      <c r="BG166" s="26"/>
      <c r="BH166" s="28"/>
      <c r="BI166" s="26"/>
      <c r="BJ166" s="35"/>
      <c r="BK166" s="26"/>
      <c r="BL166" s="35"/>
      <c r="BM166" s="26"/>
      <c r="BN166" s="35"/>
      <c r="BO166" s="26"/>
      <c r="BP166" s="35"/>
      <c r="BQ166" s="26"/>
      <c r="BR166" s="35"/>
      <c r="BS166" s="43"/>
      <c r="BT166" s="35"/>
      <c r="BU166" s="43"/>
      <c r="BV166" s="35"/>
      <c r="BW166" s="26"/>
      <c r="BX166" s="35"/>
      <c r="BY166" s="26"/>
      <c r="BZ166" s="35"/>
      <c r="CA166" s="26"/>
      <c r="CB166" s="42"/>
    </row>
    <row r="167" spans="1:80" ht="18" x14ac:dyDescent="0.25">
      <c r="A167" s="7" t="s">
        <v>285</v>
      </c>
      <c r="B167" s="8" t="s">
        <v>28</v>
      </c>
      <c r="C167" s="8" t="s">
        <v>286</v>
      </c>
      <c r="D167" s="8" t="s">
        <v>287</v>
      </c>
      <c r="E167" s="12">
        <v>204</v>
      </c>
      <c r="F167" s="12" t="s">
        <v>241</v>
      </c>
      <c r="G167" s="13">
        <v>1458</v>
      </c>
      <c r="H167" s="76" t="s">
        <v>567</v>
      </c>
      <c r="I167" s="81"/>
      <c r="J167" s="42"/>
      <c r="K167" s="54"/>
      <c r="L167" s="35"/>
      <c r="M167" s="26">
        <v>6690409</v>
      </c>
      <c r="N167" s="42">
        <f>M167/M$111*100</f>
        <v>2.3178451759479201E-2</v>
      </c>
      <c r="O167" s="54"/>
      <c r="P167" s="35"/>
      <c r="Q167" s="26">
        <v>3187320</v>
      </c>
      <c r="R167" s="42">
        <f>Q167/Q$111*100</f>
        <v>8.0874064987759967E-2</v>
      </c>
      <c r="S167" s="54">
        <v>3863064</v>
      </c>
      <c r="T167" s="35">
        <f>S167/S$111*100</f>
        <v>3.9257317610143089E-2</v>
      </c>
      <c r="U167" s="26"/>
      <c r="V167" s="42"/>
      <c r="W167" s="54"/>
      <c r="X167" s="35"/>
      <c r="Y167" s="26"/>
      <c r="Z167" s="42"/>
      <c r="AA167" s="54"/>
      <c r="AB167" s="35"/>
      <c r="AC167" s="26"/>
      <c r="AD167" s="42"/>
      <c r="AE167" s="26"/>
      <c r="AF167" s="70"/>
      <c r="AG167" s="54">
        <v>41807235</v>
      </c>
      <c r="AH167" s="73">
        <f>AG167/AG$111*100</f>
        <v>0.49527586806801738</v>
      </c>
      <c r="AI167" s="54">
        <v>60022401</v>
      </c>
      <c r="AJ167" s="65">
        <f>AI167/AI$111*100</f>
        <v>0.49597012275712982</v>
      </c>
      <c r="AK167" s="26">
        <v>78232006</v>
      </c>
      <c r="AL167" s="42">
        <f>AK167/AK$111*100</f>
        <v>0.47341878770622381</v>
      </c>
      <c r="AM167" s="54">
        <v>141609725</v>
      </c>
      <c r="AN167" s="35">
        <f>AM167/AM$111*100</f>
        <v>0.65223262736077525</v>
      </c>
      <c r="AO167" s="26">
        <v>151500970</v>
      </c>
      <c r="AP167" s="42">
        <f>AO167/AO$111*100</f>
        <v>0.70730745378832083</v>
      </c>
      <c r="AQ167" s="54">
        <v>68295741</v>
      </c>
      <c r="AR167" s="35">
        <f>AQ167/AQ$111*100</f>
        <v>0.51972499165551556</v>
      </c>
      <c r="AS167" s="26">
        <v>42389132</v>
      </c>
      <c r="AT167" s="42">
        <f>AS167/AS$111*100</f>
        <v>0.43078464122863341</v>
      </c>
      <c r="AU167" s="54">
        <v>101075903</v>
      </c>
      <c r="AV167" s="35">
        <f>AU167/AU$111*100</f>
        <v>0.77000423697531051</v>
      </c>
      <c r="AW167" s="26">
        <v>195821648</v>
      </c>
      <c r="AX167" s="42">
        <f>AW167/AW$111*100</f>
        <v>0.54184075663816123</v>
      </c>
      <c r="AY167" s="54">
        <v>77538213</v>
      </c>
      <c r="AZ167" s="35">
        <f>AY167/AY$111*100</f>
        <v>0.4523228881330576</v>
      </c>
      <c r="BA167" s="26">
        <v>82277449</v>
      </c>
      <c r="BB167" s="42">
        <f>BA167/BA$111*100</f>
        <v>0.50261948326205363</v>
      </c>
      <c r="BC167" s="26">
        <v>92847201</v>
      </c>
      <c r="BD167" s="70">
        <f>BC167/BC$111*100</f>
        <v>0.7311888287235756</v>
      </c>
      <c r="BE167" s="54"/>
      <c r="BF167" s="28"/>
      <c r="BG167" s="26"/>
      <c r="BH167" s="28"/>
      <c r="BI167" s="26"/>
      <c r="BJ167" s="35"/>
      <c r="BK167" s="26"/>
      <c r="BL167" s="35"/>
      <c r="BM167" s="26"/>
      <c r="BN167" s="35"/>
      <c r="BO167" s="26"/>
      <c r="BP167" s="35"/>
      <c r="BQ167" s="26"/>
      <c r="BR167" s="35"/>
      <c r="BS167" s="43"/>
      <c r="BT167" s="35"/>
      <c r="BU167" s="43"/>
      <c r="BV167" s="35"/>
      <c r="BW167" s="26"/>
      <c r="BX167" s="35"/>
      <c r="BY167" s="26"/>
      <c r="BZ167" s="35"/>
      <c r="CA167" s="26"/>
      <c r="CB167" s="42"/>
    </row>
    <row r="168" spans="1:80" ht="18" x14ac:dyDescent="0.25">
      <c r="A168" s="7" t="s">
        <v>140</v>
      </c>
      <c r="B168" s="8" t="s">
        <v>28</v>
      </c>
      <c r="C168" s="8" t="s">
        <v>141</v>
      </c>
      <c r="D168" s="8" t="s">
        <v>142</v>
      </c>
      <c r="E168" s="12">
        <v>204</v>
      </c>
      <c r="F168" s="12" t="s">
        <v>121</v>
      </c>
      <c r="G168" s="13">
        <v>1458</v>
      </c>
      <c r="H168" s="76" t="s">
        <v>218</v>
      </c>
      <c r="I168" s="81"/>
      <c r="J168" s="42"/>
      <c r="K168" s="54"/>
      <c r="L168" s="35"/>
      <c r="M168" s="26"/>
      <c r="N168" s="42"/>
      <c r="O168" s="54">
        <v>5497343</v>
      </c>
      <c r="P168" s="35">
        <f>O168/O$111*100</f>
        <v>0.14756497598350282</v>
      </c>
      <c r="Q168" s="26"/>
      <c r="R168" s="42"/>
      <c r="S168" s="54"/>
      <c r="T168" s="35"/>
      <c r="U168" s="26"/>
      <c r="V168" s="42"/>
      <c r="W168" s="54">
        <v>32487054</v>
      </c>
      <c r="X168" s="35">
        <f>W168/W$111*100</f>
        <v>0.16753142880409463</v>
      </c>
      <c r="Y168" s="26">
        <v>51426793</v>
      </c>
      <c r="Z168" s="42">
        <f>Y168/Y$111*100</f>
        <v>0.18929507955982122</v>
      </c>
      <c r="AA168" s="54">
        <v>25338465</v>
      </c>
      <c r="AB168" s="35">
        <f>AA168/AA$111*100</f>
        <v>0.17284062928476493</v>
      </c>
      <c r="AC168" s="26">
        <v>7676250</v>
      </c>
      <c r="AD168" s="42">
        <f>AC168/AC$111*100</f>
        <v>0.21809419006905215</v>
      </c>
      <c r="AE168" s="26">
        <v>6823465</v>
      </c>
      <c r="AF168" s="70">
        <f>AE168/AE$111*100</f>
        <v>0.22405924307165315</v>
      </c>
      <c r="AG168" s="54"/>
      <c r="AH168" s="73"/>
      <c r="AI168" s="54"/>
      <c r="AJ168" s="65"/>
      <c r="AK168" s="26"/>
      <c r="AL168" s="42"/>
      <c r="AM168" s="54"/>
      <c r="AN168" s="35"/>
      <c r="AO168" s="26"/>
      <c r="AP168" s="42"/>
      <c r="AQ168" s="54"/>
      <c r="AR168" s="35"/>
      <c r="AS168" s="26"/>
      <c r="AT168" s="42"/>
      <c r="AU168" s="54"/>
      <c r="AV168" s="35"/>
      <c r="AW168" s="26"/>
      <c r="AX168" s="42"/>
      <c r="AY168" s="54"/>
      <c r="AZ168" s="35"/>
      <c r="BA168" s="26"/>
      <c r="BB168" s="42"/>
      <c r="BC168" s="26"/>
      <c r="BD168" s="70"/>
      <c r="BE168" s="54" t="s">
        <v>224</v>
      </c>
      <c r="BF168" s="28" t="s">
        <v>224</v>
      </c>
      <c r="BG168" s="26">
        <v>7881157</v>
      </c>
      <c r="BH168" s="28">
        <f>BG168/BG$111*100</f>
        <v>0.19782451386918254</v>
      </c>
      <c r="BI168" s="26">
        <v>9505609</v>
      </c>
      <c r="BJ168" s="35">
        <f>BI168/BI$111*100</f>
        <v>0.24209354088967674</v>
      </c>
      <c r="BK168" s="26" t="s">
        <v>224</v>
      </c>
      <c r="BL168" s="35" t="s">
        <v>224</v>
      </c>
      <c r="BM168" s="26">
        <v>2025005</v>
      </c>
      <c r="BN168" s="35">
        <f>BM168/BM$111*100</f>
        <v>0.16530404416953642</v>
      </c>
      <c r="BO168" s="26">
        <v>4875800</v>
      </c>
      <c r="BP168" s="35">
        <f>BO168/BO$111*100</f>
        <v>0.21166276113391216</v>
      </c>
      <c r="BQ168" s="26" t="s">
        <v>224</v>
      </c>
      <c r="BR168" s="35" t="s">
        <v>224</v>
      </c>
      <c r="BS168" s="43" t="s">
        <v>224</v>
      </c>
      <c r="BT168" s="35" t="s">
        <v>224</v>
      </c>
      <c r="BU168" s="43">
        <v>21940549.333333299</v>
      </c>
      <c r="BV168" s="35">
        <f>BU168/BU$111*100</f>
        <v>0.26550246221076712</v>
      </c>
      <c r="BW168" s="26">
        <v>9437702</v>
      </c>
      <c r="BX168" s="35">
        <f>BW168/BW$111*100</f>
        <v>0.36337154898492141</v>
      </c>
      <c r="BY168" s="26">
        <v>7795781</v>
      </c>
      <c r="BZ168" s="35">
        <f>BY168/BY$111*100</f>
        <v>0.27569491996292406</v>
      </c>
      <c r="CA168" s="26">
        <v>7297376</v>
      </c>
      <c r="CB168" s="42">
        <f>CA168/CA$111*100</f>
        <v>0.27377365575606816</v>
      </c>
    </row>
    <row r="169" spans="1:80" ht="30" customHeight="1" x14ac:dyDescent="0.25">
      <c r="A169" s="7" t="s">
        <v>434</v>
      </c>
      <c r="B169" s="8" t="s">
        <v>28</v>
      </c>
      <c r="C169" s="8" t="s">
        <v>100</v>
      </c>
      <c r="D169" s="8" t="s">
        <v>89</v>
      </c>
      <c r="E169" s="12">
        <v>204</v>
      </c>
      <c r="F169" s="12" t="s">
        <v>363</v>
      </c>
      <c r="G169" s="12">
        <v>1468</v>
      </c>
      <c r="H169" s="76" t="s">
        <v>568</v>
      </c>
      <c r="I169" s="81"/>
      <c r="J169" s="42"/>
      <c r="K169" s="54"/>
      <c r="L169" s="35"/>
      <c r="M169" s="26"/>
      <c r="N169" s="42"/>
      <c r="O169" s="54"/>
      <c r="P169" s="35"/>
      <c r="Q169" s="26"/>
      <c r="R169" s="42"/>
      <c r="S169" s="54"/>
      <c r="T169" s="35"/>
      <c r="U169" s="26"/>
      <c r="V169" s="42"/>
      <c r="W169" s="54"/>
      <c r="X169" s="35"/>
      <c r="Y169" s="26"/>
      <c r="Z169" s="42"/>
      <c r="AA169" s="54"/>
      <c r="AB169" s="35"/>
      <c r="AC169" s="26"/>
      <c r="AD169" s="42"/>
      <c r="AE169" s="26"/>
      <c r="AF169" s="70"/>
      <c r="AG169" s="54"/>
      <c r="AH169" s="73"/>
      <c r="AI169" s="54"/>
      <c r="AJ169" s="65"/>
      <c r="AK169" s="26">
        <v>30316761</v>
      </c>
      <c r="AL169" s="42">
        <f>AK169/AK$111*100</f>
        <v>0.18346102795573624</v>
      </c>
      <c r="AM169" s="54">
        <v>28363382</v>
      </c>
      <c r="AN169" s="35">
        <f>AM169/AM$111*100</f>
        <v>0.13063737792512004</v>
      </c>
      <c r="AO169" s="26">
        <v>31730890</v>
      </c>
      <c r="AP169" s="42">
        <f>AO169/AO$111*100</f>
        <v>0.14814093277645213</v>
      </c>
      <c r="AQ169" s="54">
        <v>20020538</v>
      </c>
      <c r="AR169" s="35">
        <f>AQ169/AQ$111*100</f>
        <v>0.15235465334491258</v>
      </c>
      <c r="AS169" s="26">
        <v>4006892</v>
      </c>
      <c r="AT169" s="42">
        <f>AS169/AS$111*100</f>
        <v>4.0720520832129362E-2</v>
      </c>
      <c r="AU169" s="54">
        <v>22756192</v>
      </c>
      <c r="AV169" s="35">
        <f>AU169/AU$111*100</f>
        <v>0.17335847355648817</v>
      </c>
      <c r="AW169" s="26"/>
      <c r="AX169" s="42"/>
      <c r="AY169" s="54">
        <v>18650599</v>
      </c>
      <c r="AZ169" s="35">
        <f>AY169/AY$111*100</f>
        <v>0.1087991646788599</v>
      </c>
      <c r="BA169" s="26"/>
      <c r="BB169" s="42"/>
      <c r="BC169" s="26"/>
      <c r="BD169" s="70"/>
      <c r="BE169" s="54"/>
      <c r="BF169" s="28"/>
      <c r="BG169" s="26"/>
      <c r="BH169" s="28"/>
      <c r="BI169" s="26"/>
      <c r="BJ169" s="35"/>
      <c r="BK169" s="26"/>
      <c r="BL169" s="35"/>
      <c r="BM169" s="26"/>
      <c r="BN169" s="35"/>
      <c r="BO169" s="26"/>
      <c r="BP169" s="35"/>
      <c r="BQ169" s="26"/>
      <c r="BR169" s="35"/>
      <c r="BS169" s="43"/>
      <c r="BT169" s="35"/>
      <c r="BU169" s="43"/>
      <c r="BV169" s="35"/>
      <c r="BW169" s="26"/>
      <c r="BX169" s="35"/>
      <c r="BY169" s="26"/>
      <c r="BZ169" s="35"/>
      <c r="CA169" s="26"/>
      <c r="CB169" s="42"/>
    </row>
    <row r="170" spans="1:80" ht="18" x14ac:dyDescent="0.25">
      <c r="A170" s="7" t="s">
        <v>143</v>
      </c>
      <c r="B170" s="8" t="s">
        <v>28</v>
      </c>
      <c r="C170" s="8" t="s">
        <v>144</v>
      </c>
      <c r="D170" s="8" t="s">
        <v>145</v>
      </c>
      <c r="E170" s="12">
        <v>204</v>
      </c>
      <c r="F170" s="12" t="s">
        <v>122</v>
      </c>
      <c r="G170" s="13">
        <v>1482</v>
      </c>
      <c r="H170" s="76" t="s">
        <v>219</v>
      </c>
      <c r="I170" s="81"/>
      <c r="J170" s="42"/>
      <c r="K170" s="54"/>
      <c r="L170" s="35"/>
      <c r="M170" s="26"/>
      <c r="N170" s="42"/>
      <c r="O170" s="54"/>
      <c r="P170" s="35"/>
      <c r="Q170" s="26"/>
      <c r="R170" s="42"/>
      <c r="S170" s="54"/>
      <c r="T170" s="35"/>
      <c r="U170" s="26"/>
      <c r="V170" s="42"/>
      <c r="W170" s="54"/>
      <c r="X170" s="35"/>
      <c r="Y170" s="26"/>
      <c r="Z170" s="42"/>
      <c r="AA170" s="54"/>
      <c r="AB170" s="35"/>
      <c r="AC170" s="26"/>
      <c r="AD170" s="42"/>
      <c r="AE170" s="26"/>
      <c r="AF170" s="70"/>
      <c r="AG170" s="54"/>
      <c r="AH170" s="73"/>
      <c r="AI170" s="54"/>
      <c r="AJ170" s="65"/>
      <c r="AK170" s="26"/>
      <c r="AL170" s="42"/>
      <c r="AM170" s="54"/>
      <c r="AN170" s="35"/>
      <c r="AO170" s="26">
        <v>36258863</v>
      </c>
      <c r="AP170" s="42">
        <f>AO170/AO$111*100</f>
        <v>0.16928052715299152</v>
      </c>
      <c r="AQ170" s="54">
        <v>19486773</v>
      </c>
      <c r="AR170" s="35">
        <f>AQ170/AQ$111*100</f>
        <v>0.14829274544100673</v>
      </c>
      <c r="AS170" s="26"/>
      <c r="AT170" s="42"/>
      <c r="AU170" s="54"/>
      <c r="AV170" s="35"/>
      <c r="AW170" s="26">
        <v>9649160</v>
      </c>
      <c r="AX170" s="42">
        <f>AW170/AW$111*100</f>
        <v>2.6699336915613534E-2</v>
      </c>
      <c r="AY170" s="54"/>
      <c r="AZ170" s="35"/>
      <c r="BA170" s="26"/>
      <c r="BB170" s="42"/>
      <c r="BC170" s="26">
        <v>12808729</v>
      </c>
      <c r="BD170" s="70">
        <f>BC170/BC$111*100</f>
        <v>0.10087110278044564</v>
      </c>
      <c r="BE170" s="54" t="s">
        <v>224</v>
      </c>
      <c r="BF170" s="28" t="s">
        <v>224</v>
      </c>
      <c r="BG170" s="26">
        <v>4989406</v>
      </c>
      <c r="BH170" s="28">
        <f>BG170/BG$111*100</f>
        <v>0.12523882171691067</v>
      </c>
      <c r="BI170" s="26">
        <v>8640857</v>
      </c>
      <c r="BJ170" s="35">
        <f>BI170/BI$111*100</f>
        <v>0.22006961021133412</v>
      </c>
      <c r="BK170" s="26" t="s">
        <v>224</v>
      </c>
      <c r="BL170" s="35" t="s">
        <v>224</v>
      </c>
      <c r="BM170" s="26" t="s">
        <v>224</v>
      </c>
      <c r="BN170" s="35" t="s">
        <v>224</v>
      </c>
      <c r="BO170" s="26" t="s">
        <v>224</v>
      </c>
      <c r="BP170" s="35" t="s">
        <v>224</v>
      </c>
      <c r="BQ170" s="26" t="s">
        <v>224</v>
      </c>
      <c r="BR170" s="35" t="s">
        <v>224</v>
      </c>
      <c r="BS170" s="43" t="s">
        <v>224</v>
      </c>
      <c r="BT170" s="35" t="s">
        <v>224</v>
      </c>
      <c r="BU170" s="43">
        <v>3216386.6666666665</v>
      </c>
      <c r="BV170" s="35">
        <f>BU170/BU$111*100</f>
        <v>3.8921476689031689E-2</v>
      </c>
      <c r="BW170" s="26">
        <v>6702743</v>
      </c>
      <c r="BX170" s="35">
        <f>BW170/BW$111*100</f>
        <v>0.25806982529834477</v>
      </c>
      <c r="BY170" s="26" t="s">
        <v>224</v>
      </c>
      <c r="BZ170" s="35" t="s">
        <v>224</v>
      </c>
      <c r="CA170" s="26" t="s">
        <v>224</v>
      </c>
      <c r="CB170" s="42" t="s">
        <v>224</v>
      </c>
    </row>
    <row r="171" spans="1:80" ht="18" x14ac:dyDescent="0.25">
      <c r="A171" s="7" t="s">
        <v>350</v>
      </c>
      <c r="B171" s="8" t="s">
        <v>28</v>
      </c>
      <c r="C171" s="8" t="s">
        <v>351</v>
      </c>
      <c r="D171" s="8" t="s">
        <v>352</v>
      </c>
      <c r="E171" s="12">
        <v>204</v>
      </c>
      <c r="F171" s="12" t="s">
        <v>305</v>
      </c>
      <c r="G171" s="12">
        <v>1483</v>
      </c>
      <c r="H171" s="76" t="s">
        <v>569</v>
      </c>
      <c r="I171" s="81"/>
      <c r="J171" s="42"/>
      <c r="K171" s="54"/>
      <c r="L171" s="35"/>
      <c r="M171" s="26"/>
      <c r="N171" s="42"/>
      <c r="O171" s="54"/>
      <c r="P171" s="35"/>
      <c r="Q171" s="26"/>
      <c r="R171" s="42"/>
      <c r="S171" s="54">
        <v>15739581</v>
      </c>
      <c r="T171" s="35">
        <f>S171/S$111*100</f>
        <v>0.15994913114760034</v>
      </c>
      <c r="U171" s="26"/>
      <c r="V171" s="42"/>
      <c r="W171" s="54">
        <v>19448617</v>
      </c>
      <c r="X171" s="35">
        <f>W171/W$111*100</f>
        <v>0.10029393844925441</v>
      </c>
      <c r="Y171" s="26"/>
      <c r="Z171" s="42"/>
      <c r="AA171" s="54"/>
      <c r="AB171" s="35"/>
      <c r="AC171" s="26">
        <v>4066820</v>
      </c>
      <c r="AD171" s="42">
        <f>AC171/AC$111*100</f>
        <v>0.11554467533712719</v>
      </c>
      <c r="AE171" s="26"/>
      <c r="AF171" s="70"/>
      <c r="AG171" s="54"/>
      <c r="AH171" s="73"/>
      <c r="AI171" s="54">
        <v>21444349</v>
      </c>
      <c r="AJ171" s="65">
        <f>AI171/AI$111*100</f>
        <v>0.17719645047149538</v>
      </c>
      <c r="AK171" s="26">
        <v>36696753</v>
      </c>
      <c r="AL171" s="42">
        <f>AK171/AK$111*100</f>
        <v>0.22206937040595293</v>
      </c>
      <c r="AM171" s="54">
        <v>51980501</v>
      </c>
      <c r="AN171" s="35">
        <f>AM171/AM$111*100</f>
        <v>0.23941419799211819</v>
      </c>
      <c r="AO171" s="26"/>
      <c r="AP171" s="42"/>
      <c r="AQ171" s="54"/>
      <c r="AR171" s="35"/>
      <c r="AS171" s="26"/>
      <c r="AT171" s="42"/>
      <c r="AU171" s="54">
        <v>21513181</v>
      </c>
      <c r="AV171" s="35">
        <f>AU171/AU$111*100</f>
        <v>0.16388911727869249</v>
      </c>
      <c r="AW171" s="26"/>
      <c r="AX171" s="42"/>
      <c r="AY171" s="54">
        <v>28628390</v>
      </c>
      <c r="AZ171" s="35">
        <f>AY171/AY$111*100</f>
        <v>0.16700508750955537</v>
      </c>
      <c r="BA171" s="26">
        <v>24935314</v>
      </c>
      <c r="BB171" s="42">
        <f>BA171/BA$111*100</f>
        <v>0.15232575620638228</v>
      </c>
      <c r="BC171" s="26"/>
      <c r="BD171" s="70"/>
      <c r="BE171" s="54"/>
      <c r="BF171" s="28"/>
      <c r="BG171" s="26"/>
      <c r="BH171" s="28"/>
      <c r="BI171" s="26"/>
      <c r="BJ171" s="35"/>
      <c r="BK171" s="26"/>
      <c r="BL171" s="35"/>
      <c r="BM171" s="26"/>
      <c r="BN171" s="35"/>
      <c r="BO171" s="26"/>
      <c r="BP171" s="35"/>
      <c r="BQ171" s="26"/>
      <c r="BR171" s="35"/>
      <c r="BS171" s="43"/>
      <c r="BT171" s="35"/>
      <c r="BU171" s="43"/>
      <c r="BV171" s="35"/>
      <c r="BW171" s="26"/>
      <c r="BX171" s="35"/>
      <c r="BY171" s="26"/>
      <c r="BZ171" s="35"/>
      <c r="CA171" s="26"/>
      <c r="CB171" s="42"/>
    </row>
    <row r="172" spans="1:80" ht="18" x14ac:dyDescent="0.25">
      <c r="A172" s="7" t="s">
        <v>29</v>
      </c>
      <c r="B172" s="8" t="s">
        <v>28</v>
      </c>
      <c r="C172" s="8" t="s">
        <v>30</v>
      </c>
      <c r="D172" s="8" t="s">
        <v>89</v>
      </c>
      <c r="E172" s="12">
        <v>204</v>
      </c>
      <c r="F172" s="12" t="s">
        <v>53</v>
      </c>
      <c r="G172" s="13">
        <v>1487</v>
      </c>
      <c r="H172" s="76" t="s">
        <v>112</v>
      </c>
      <c r="I172" s="81"/>
      <c r="J172" s="42"/>
      <c r="K172" s="54">
        <v>7000098</v>
      </c>
      <c r="L172" s="35">
        <f>K172/K$111*100</f>
        <v>3.5359059307743732E-2</v>
      </c>
      <c r="M172" s="26">
        <v>11858522</v>
      </c>
      <c r="N172" s="42">
        <f>M172/M$111*100</f>
        <v>4.1083016018261788E-2</v>
      </c>
      <c r="O172" s="54"/>
      <c r="P172" s="35"/>
      <c r="Q172" s="26"/>
      <c r="R172" s="42"/>
      <c r="S172" s="54">
        <v>6383761</v>
      </c>
      <c r="T172" s="35">
        <f>S172/S$111*100</f>
        <v>6.4873202495284735E-2</v>
      </c>
      <c r="U172" s="26"/>
      <c r="V172" s="42"/>
      <c r="W172" s="54">
        <v>39316445</v>
      </c>
      <c r="X172" s="35">
        <f>W172/W$111*100</f>
        <v>0.20274969242663871</v>
      </c>
      <c r="Y172" s="26">
        <v>60245737</v>
      </c>
      <c r="Z172" s="42">
        <f>Y172/Y$111*100</f>
        <v>0.22175642137659771</v>
      </c>
      <c r="AA172" s="54">
        <v>13705828</v>
      </c>
      <c r="AB172" s="35">
        <f>AA172/AA$111*100</f>
        <v>9.3491217261533061E-2</v>
      </c>
      <c r="AC172" s="26">
        <v>4744329</v>
      </c>
      <c r="AD172" s="42">
        <f>AC172/AC$111*100</f>
        <v>0.13479375875930513</v>
      </c>
      <c r="AE172" s="26"/>
      <c r="AF172" s="70"/>
      <c r="AG172" s="54">
        <v>84131950</v>
      </c>
      <c r="AH172" s="73">
        <f>AG172/AG$111*100</f>
        <v>0.99668214289954926</v>
      </c>
      <c r="AI172" s="54">
        <v>162280359</v>
      </c>
      <c r="AJ172" s="65">
        <f>AI172/AI$111*100</f>
        <v>1.3409361877126693</v>
      </c>
      <c r="AK172" s="26">
        <v>286446657</v>
      </c>
      <c r="AL172" s="42">
        <f>AK172/AK$111*100</f>
        <v>1.7334239019697451</v>
      </c>
      <c r="AM172" s="54">
        <v>257393138</v>
      </c>
      <c r="AN172" s="35">
        <f>AM172/AM$111*100</f>
        <v>1.1855132312584791</v>
      </c>
      <c r="AO172" s="26">
        <v>321965310</v>
      </c>
      <c r="AP172" s="42">
        <f>AO172/AO$111*100</f>
        <v>1.5031485516182992</v>
      </c>
      <c r="AQ172" s="54">
        <v>192283473</v>
      </c>
      <c r="AR172" s="35">
        <f>AQ172/AQ$111*100</f>
        <v>1.4632614704395486</v>
      </c>
      <c r="AS172" s="26">
        <v>127845094</v>
      </c>
      <c r="AT172" s="42">
        <f>AS172/AS$111*100</f>
        <v>1.2992411109439777</v>
      </c>
      <c r="AU172" s="54">
        <v>193999739</v>
      </c>
      <c r="AV172" s="35">
        <f>AU172/AU$111*100</f>
        <v>1.4779053816823617</v>
      </c>
      <c r="AW172" s="26">
        <v>441903394</v>
      </c>
      <c r="AX172" s="42">
        <f>AW172/AW$111*100</f>
        <v>1.2227517836328874</v>
      </c>
      <c r="AY172" s="54">
        <v>168498871</v>
      </c>
      <c r="AZ172" s="35">
        <f>AY172/AY$111*100</f>
        <v>0.98294625358311383</v>
      </c>
      <c r="BA172" s="26">
        <v>216654767</v>
      </c>
      <c r="BB172" s="42">
        <f>BA172/BA$111*100</f>
        <v>1.3235085477164055</v>
      </c>
      <c r="BC172" s="26">
        <v>111862494</v>
      </c>
      <c r="BD172" s="70">
        <f>BC172/BC$111*100</f>
        <v>0.88093776748270536</v>
      </c>
      <c r="BE172" s="54">
        <v>6332803</v>
      </c>
      <c r="BF172" s="28">
        <f>BE172/BE$111*100</f>
        <v>0.5853496790699525</v>
      </c>
      <c r="BG172" s="26">
        <v>17596984</v>
      </c>
      <c r="BH172" s="28">
        <f>BG172/BG$111*100</f>
        <v>0.44170098443208061</v>
      </c>
      <c r="BI172" s="26">
        <v>27655614</v>
      </c>
      <c r="BJ172" s="35">
        <f>BI172/BI$111*100</f>
        <v>0.70434682498913181</v>
      </c>
      <c r="BK172" s="26">
        <v>11798942</v>
      </c>
      <c r="BL172" s="35">
        <f>BK172/BK$111*100</f>
        <v>0.60319995216256805</v>
      </c>
      <c r="BM172" s="26">
        <v>7547268</v>
      </c>
      <c r="BN172" s="35">
        <f>BM172/BM$111*100</f>
        <v>0.61609424314079664</v>
      </c>
      <c r="BO172" s="26">
        <v>7877409</v>
      </c>
      <c r="BP172" s="35">
        <f>BO172/BO$111*100</f>
        <v>0.34196524457958283</v>
      </c>
      <c r="BQ172" s="26">
        <v>5911794</v>
      </c>
      <c r="BR172" s="35">
        <f>BQ172/BQ$111*100</f>
        <v>0.64475166075143842</v>
      </c>
      <c r="BS172" s="43">
        <v>17589803.75</v>
      </c>
      <c r="BT172" s="35">
        <f>BS172/BS$111*100</f>
        <v>0.25444903760989945</v>
      </c>
      <c r="BU172" s="43">
        <v>23967798</v>
      </c>
      <c r="BV172" s="35">
        <f>BU172/BU$111*100</f>
        <v>0.29003418675130904</v>
      </c>
      <c r="BW172" s="26">
        <v>8643895</v>
      </c>
      <c r="BX172" s="35">
        <f>BW172/BW$111*100</f>
        <v>0.33280829543177115</v>
      </c>
      <c r="BY172" s="26">
        <v>8108219</v>
      </c>
      <c r="BZ172" s="35">
        <f>BY172/BY$111*100</f>
        <v>0.28674417460506652</v>
      </c>
      <c r="CA172" s="26">
        <v>5313191</v>
      </c>
      <c r="CB172" s="42">
        <f>CA172/CA$111*100</f>
        <v>0.19933353081987823</v>
      </c>
    </row>
    <row r="173" spans="1:80" ht="18" x14ac:dyDescent="0.25">
      <c r="A173" s="7" t="s">
        <v>146</v>
      </c>
      <c r="B173" s="8" t="s">
        <v>28</v>
      </c>
      <c r="C173" s="8" t="s">
        <v>147</v>
      </c>
      <c r="D173" s="8" t="s">
        <v>148</v>
      </c>
      <c r="E173" s="12">
        <v>204</v>
      </c>
      <c r="F173" s="12" t="s">
        <v>123</v>
      </c>
      <c r="G173" s="13">
        <v>1492</v>
      </c>
      <c r="H173" s="76" t="s">
        <v>220</v>
      </c>
      <c r="I173" s="81"/>
      <c r="J173" s="42"/>
      <c r="K173" s="54"/>
      <c r="L173" s="35"/>
      <c r="M173" s="26"/>
      <c r="N173" s="42"/>
      <c r="O173" s="54"/>
      <c r="P173" s="35"/>
      <c r="Q173" s="26"/>
      <c r="R173" s="42"/>
      <c r="S173" s="54"/>
      <c r="T173" s="35"/>
      <c r="U173" s="26">
        <v>2182441</v>
      </c>
      <c r="V173" s="42">
        <f>U173/U$111*100</f>
        <v>0.11712769215175398</v>
      </c>
      <c r="W173" s="54">
        <v>31194388</v>
      </c>
      <c r="X173" s="35">
        <f>W173/W$111*100</f>
        <v>0.1608653216850412</v>
      </c>
      <c r="Y173" s="26">
        <v>6800951</v>
      </c>
      <c r="Z173" s="42">
        <f>Y173/Y$111*100</f>
        <v>2.5033382124906092E-2</v>
      </c>
      <c r="AA173" s="54">
        <v>6250186</v>
      </c>
      <c r="AB173" s="35">
        <f>AA173/AA$111*100</f>
        <v>4.2634235396138941E-2</v>
      </c>
      <c r="AC173" s="26"/>
      <c r="AD173" s="42"/>
      <c r="AE173" s="26"/>
      <c r="AF173" s="70"/>
      <c r="AG173" s="54"/>
      <c r="AH173" s="73"/>
      <c r="AI173" s="54"/>
      <c r="AJ173" s="65"/>
      <c r="AK173" s="26"/>
      <c r="AL173" s="42"/>
      <c r="AM173" s="54"/>
      <c r="AN173" s="35"/>
      <c r="AO173" s="26"/>
      <c r="AP173" s="42"/>
      <c r="AQ173" s="54"/>
      <c r="AR173" s="35"/>
      <c r="AS173" s="26"/>
      <c r="AT173" s="42"/>
      <c r="AU173" s="54"/>
      <c r="AV173" s="35"/>
      <c r="AW173" s="26"/>
      <c r="AX173" s="42"/>
      <c r="AY173" s="54"/>
      <c r="AZ173" s="35"/>
      <c r="BA173" s="26"/>
      <c r="BB173" s="42"/>
      <c r="BC173" s="26"/>
      <c r="BD173" s="70"/>
      <c r="BE173" s="54">
        <v>4653798</v>
      </c>
      <c r="BF173" s="28">
        <f>BE173/BE$111*100</f>
        <v>0.43015694089274326</v>
      </c>
      <c r="BG173" s="26">
        <v>16464013</v>
      </c>
      <c r="BH173" s="28">
        <f>BG173/BG$111*100</f>
        <v>0.41326233801216011</v>
      </c>
      <c r="BI173" s="26">
        <v>22889180</v>
      </c>
      <c r="BJ173" s="35">
        <f>BI173/BI$111*100</f>
        <v>0.58295293171233653</v>
      </c>
      <c r="BK173" s="26">
        <v>10305473</v>
      </c>
      <c r="BL173" s="35">
        <f>BK173/BK$111*100</f>
        <v>0.52684900227602072</v>
      </c>
      <c r="BM173" s="26">
        <v>7959535</v>
      </c>
      <c r="BN173" s="35">
        <f>BM173/BM$111*100</f>
        <v>0.64974818591014405</v>
      </c>
      <c r="BO173" s="26">
        <v>8242484</v>
      </c>
      <c r="BP173" s="35">
        <f>BO173/BO$111*100</f>
        <v>0.35781347102877331</v>
      </c>
      <c r="BQ173" s="26">
        <v>6856836</v>
      </c>
      <c r="BR173" s="35">
        <f>BQ173/BQ$111*100</f>
        <v>0.74781976477872025</v>
      </c>
      <c r="BS173" s="43">
        <v>23392365.25</v>
      </c>
      <c r="BT173" s="35">
        <f>BS173/BS$111*100</f>
        <v>0.33838722193144166</v>
      </c>
      <c r="BU173" s="43">
        <v>36688471.666666597</v>
      </c>
      <c r="BV173" s="35">
        <f>BU173/BU$111*100</f>
        <v>0.44396698616160279</v>
      </c>
      <c r="BW173" s="26">
        <v>19428448</v>
      </c>
      <c r="BX173" s="35">
        <f>BW173/BW$111*100</f>
        <v>0.74803646524683642</v>
      </c>
      <c r="BY173" s="26">
        <v>11989211</v>
      </c>
      <c r="BZ173" s="35">
        <f>BY173/BY$111*100</f>
        <v>0.42399402536623448</v>
      </c>
      <c r="CA173" s="26">
        <v>10898077</v>
      </c>
      <c r="CB173" s="42">
        <f>CA173/CA$111*100</f>
        <v>0.40886016850455897</v>
      </c>
    </row>
    <row r="174" spans="1:80" ht="18" x14ac:dyDescent="0.25">
      <c r="A174" s="7" t="s">
        <v>90</v>
      </c>
      <c r="B174" s="8" t="s">
        <v>28</v>
      </c>
      <c r="C174" s="8" t="s">
        <v>91</v>
      </c>
      <c r="D174" s="8" t="s">
        <v>92</v>
      </c>
      <c r="E174" s="12">
        <v>204</v>
      </c>
      <c r="F174" s="12" t="s">
        <v>54</v>
      </c>
      <c r="G174" s="13">
        <v>1495</v>
      </c>
      <c r="H174" s="76" t="s">
        <v>113</v>
      </c>
      <c r="I174" s="81"/>
      <c r="J174" s="42"/>
      <c r="K174" s="54"/>
      <c r="L174" s="35"/>
      <c r="M174" s="26"/>
      <c r="N174" s="42"/>
      <c r="O174" s="54"/>
      <c r="P174" s="35"/>
      <c r="Q174" s="26"/>
      <c r="R174" s="42"/>
      <c r="S174" s="54"/>
      <c r="T174" s="35"/>
      <c r="U174" s="26">
        <v>1124651</v>
      </c>
      <c r="V174" s="42">
        <f>U174/U$111*100</f>
        <v>6.0358001020949598E-2</v>
      </c>
      <c r="W174" s="54"/>
      <c r="X174" s="35"/>
      <c r="Y174" s="26"/>
      <c r="Z174" s="42"/>
      <c r="AA174" s="54">
        <v>11941219</v>
      </c>
      <c r="AB174" s="35">
        <f>AA174/AA$111*100</f>
        <v>8.1454334601057776E-2</v>
      </c>
      <c r="AC174" s="26"/>
      <c r="AD174" s="42"/>
      <c r="AE174" s="26">
        <v>1880945</v>
      </c>
      <c r="AF174" s="70">
        <f>AE174/AE$111*100</f>
        <v>6.1763797859212377E-2</v>
      </c>
      <c r="AG174" s="54"/>
      <c r="AH174" s="73"/>
      <c r="AI174" s="54"/>
      <c r="AJ174" s="65"/>
      <c r="AK174" s="26"/>
      <c r="AL174" s="42"/>
      <c r="AM174" s="54"/>
      <c r="AN174" s="35"/>
      <c r="AO174" s="26"/>
      <c r="AP174" s="42"/>
      <c r="AQ174" s="54"/>
      <c r="AR174" s="35"/>
      <c r="AS174" s="26"/>
      <c r="AT174" s="42"/>
      <c r="AU174" s="54"/>
      <c r="AV174" s="35"/>
      <c r="AW174" s="26"/>
      <c r="AX174" s="42"/>
      <c r="AY174" s="54"/>
      <c r="AZ174" s="35"/>
      <c r="BA174" s="26"/>
      <c r="BB174" s="42"/>
      <c r="BC174" s="26"/>
      <c r="BD174" s="70"/>
      <c r="BE174" s="54">
        <v>3584973</v>
      </c>
      <c r="BF174" s="28">
        <f>BE174/BE$111*100</f>
        <v>0.33136397816645252</v>
      </c>
      <c r="BG174" s="26">
        <v>4900846</v>
      </c>
      <c r="BH174" s="28">
        <f>BG174/BG$111*100</f>
        <v>0.12301588174144074</v>
      </c>
      <c r="BI174" s="26">
        <v>10977549</v>
      </c>
      <c r="BJ174" s="35">
        <f>BI174/BI$111*100</f>
        <v>0.2795816351903313</v>
      </c>
      <c r="BK174" s="26" t="s">
        <v>224</v>
      </c>
      <c r="BL174" s="35" t="s">
        <v>224</v>
      </c>
      <c r="BM174" s="26" t="s">
        <v>224</v>
      </c>
      <c r="BN174" s="35" t="s">
        <v>224</v>
      </c>
      <c r="BO174" s="26">
        <v>3997909</v>
      </c>
      <c r="BP174" s="35">
        <f>BO174/BO$111*100</f>
        <v>0.17355274164283147</v>
      </c>
      <c r="BQ174" s="26" t="s">
        <v>224</v>
      </c>
      <c r="BR174" s="35" t="s">
        <v>224</v>
      </c>
      <c r="BS174" s="43" t="s">
        <v>224</v>
      </c>
      <c r="BT174" s="35" t="s">
        <v>224</v>
      </c>
      <c r="BU174" s="43">
        <v>3603304.6666666698</v>
      </c>
      <c r="BV174" s="35">
        <f>BU174/BU$111*100</f>
        <v>4.3603569197882268E-2</v>
      </c>
      <c r="BW174" s="26">
        <v>8635397</v>
      </c>
      <c r="BX174" s="35">
        <f>BW174/BW$111*100</f>
        <v>0.33248110440335404</v>
      </c>
      <c r="BY174" s="26">
        <v>6397697</v>
      </c>
      <c r="BZ174" s="35">
        <f>BY174/BY$111*100</f>
        <v>0.22625219491953907</v>
      </c>
      <c r="CA174" s="26">
        <v>2261904</v>
      </c>
      <c r="CB174" s="42">
        <f>CA174/CA$111*100</f>
        <v>8.4859232558288575E-2</v>
      </c>
    </row>
    <row r="175" spans="1:80" ht="18" x14ac:dyDescent="0.25">
      <c r="A175" s="7" t="s">
        <v>392</v>
      </c>
      <c r="B175" s="8" t="s">
        <v>28</v>
      </c>
      <c r="C175" s="8" t="s">
        <v>393</v>
      </c>
      <c r="D175" s="8" t="s">
        <v>394</v>
      </c>
      <c r="E175" s="12">
        <v>204</v>
      </c>
      <c r="F175" s="12" t="s">
        <v>365</v>
      </c>
      <c r="G175" s="12">
        <v>1499.1745769706974</v>
      </c>
      <c r="H175" s="76" t="s">
        <v>571</v>
      </c>
      <c r="I175" s="81"/>
      <c r="J175" s="42"/>
      <c r="K175" s="54">
        <v>6265251</v>
      </c>
      <c r="L175" s="35">
        <f>K175/K$111*100</f>
        <v>3.164718289471101E-2</v>
      </c>
      <c r="M175" s="26"/>
      <c r="N175" s="42"/>
      <c r="O175" s="54"/>
      <c r="P175" s="35"/>
      <c r="Q175" s="26"/>
      <c r="R175" s="42"/>
      <c r="S175" s="54">
        <v>3637827</v>
      </c>
      <c r="T175" s="35">
        <f>S175/S$111*100</f>
        <v>3.6968409001185067E-2</v>
      </c>
      <c r="U175" s="26"/>
      <c r="V175" s="42"/>
      <c r="W175" s="54">
        <v>5160474</v>
      </c>
      <c r="X175" s="35">
        <f>W175/W$111*100</f>
        <v>2.6611879997687122E-2</v>
      </c>
      <c r="Y175" s="26">
        <v>31320559</v>
      </c>
      <c r="Z175" s="42">
        <f>Y175/Y$111*100</f>
        <v>0.11528674766406444</v>
      </c>
      <c r="AA175" s="54"/>
      <c r="AB175" s="35"/>
      <c r="AC175" s="26"/>
      <c r="AD175" s="42"/>
      <c r="AE175" s="26"/>
      <c r="AF175" s="70"/>
      <c r="AG175" s="54"/>
      <c r="AH175" s="73"/>
      <c r="AI175" s="54"/>
      <c r="AJ175" s="65"/>
      <c r="AK175" s="26">
        <v>18618315</v>
      </c>
      <c r="AL175" s="42">
        <f>AK175/AK$111*100</f>
        <v>0.11266821045637769</v>
      </c>
      <c r="AM175" s="54">
        <v>9980338</v>
      </c>
      <c r="AN175" s="35">
        <f t="shared" ref="AN175:AN181" si="157">AM175/AM$111*100</f>
        <v>4.5967902809560465E-2</v>
      </c>
      <c r="AO175" s="26">
        <v>10954528</v>
      </c>
      <c r="AP175" s="42">
        <f t="shared" ref="AP175:AP181" si="158">AO175/AO$111*100</f>
        <v>5.1143034312802524E-2</v>
      </c>
      <c r="AQ175" s="54">
        <v>6855632</v>
      </c>
      <c r="AR175" s="35">
        <f>AQ175/AQ$111*100</f>
        <v>5.217079764890882E-2</v>
      </c>
      <c r="AS175" s="26"/>
      <c r="AT175" s="42"/>
      <c r="AU175" s="54"/>
      <c r="AV175" s="35"/>
      <c r="AW175" s="26"/>
      <c r="AX175" s="42"/>
      <c r="AY175" s="54"/>
      <c r="AZ175" s="35"/>
      <c r="BA175" s="26"/>
      <c r="BB175" s="42"/>
      <c r="BC175" s="26"/>
      <c r="BD175" s="70"/>
      <c r="BE175" s="54"/>
      <c r="BF175" s="28"/>
      <c r="BG175" s="26"/>
      <c r="BH175" s="28"/>
      <c r="BI175" s="26"/>
      <c r="BJ175" s="35"/>
      <c r="BK175" s="26"/>
      <c r="BL175" s="35"/>
      <c r="BM175" s="26"/>
      <c r="BN175" s="35"/>
      <c r="BO175" s="26"/>
      <c r="BP175" s="35"/>
      <c r="BQ175" s="26"/>
      <c r="BR175" s="35"/>
      <c r="BS175" s="43"/>
      <c r="BT175" s="35"/>
      <c r="BU175" s="43"/>
      <c r="BV175" s="35"/>
      <c r="BW175" s="26"/>
      <c r="BX175" s="35"/>
      <c r="BY175" s="26"/>
      <c r="BZ175" s="35"/>
      <c r="CA175" s="26"/>
      <c r="CB175" s="42"/>
    </row>
    <row r="176" spans="1:80" ht="18" x14ac:dyDescent="0.25">
      <c r="A176" s="7" t="s">
        <v>395</v>
      </c>
      <c r="B176" s="8" t="s">
        <v>28</v>
      </c>
      <c r="C176" s="8" t="s">
        <v>396</v>
      </c>
      <c r="D176" s="8" t="s">
        <v>397</v>
      </c>
      <c r="E176" s="12">
        <v>204</v>
      </c>
      <c r="F176" s="12" t="s">
        <v>366</v>
      </c>
      <c r="G176" s="12">
        <v>1499</v>
      </c>
      <c r="H176" s="76" t="s">
        <v>571</v>
      </c>
      <c r="I176" s="81"/>
      <c r="J176" s="42"/>
      <c r="K176" s="54"/>
      <c r="L176" s="35"/>
      <c r="M176" s="26"/>
      <c r="N176" s="42"/>
      <c r="O176" s="54"/>
      <c r="P176" s="35"/>
      <c r="Q176" s="26"/>
      <c r="R176" s="42"/>
      <c r="S176" s="54"/>
      <c r="T176" s="35"/>
      <c r="U176" s="26"/>
      <c r="V176" s="42"/>
      <c r="W176" s="54"/>
      <c r="X176" s="35"/>
      <c r="Y176" s="26"/>
      <c r="Z176" s="42"/>
      <c r="AA176" s="54"/>
      <c r="AB176" s="35"/>
      <c r="AC176" s="26"/>
      <c r="AD176" s="42"/>
      <c r="AE176" s="26"/>
      <c r="AF176" s="70"/>
      <c r="AG176" s="54"/>
      <c r="AH176" s="73"/>
      <c r="AI176" s="54"/>
      <c r="AJ176" s="65"/>
      <c r="AK176" s="26">
        <v>15067007</v>
      </c>
      <c r="AL176" s="42">
        <f>AK176/AK$111*100</f>
        <v>9.1177569808208528E-2</v>
      </c>
      <c r="AM176" s="54">
        <v>29081451</v>
      </c>
      <c r="AN176" s="35">
        <f t="shared" si="157"/>
        <v>0.13394469336900164</v>
      </c>
      <c r="AO176" s="26">
        <v>32269921</v>
      </c>
      <c r="AP176" s="42">
        <f t="shared" si="158"/>
        <v>0.15065748857225311</v>
      </c>
      <c r="AQ176" s="54"/>
      <c r="AR176" s="35"/>
      <c r="AS176" s="26"/>
      <c r="AT176" s="42"/>
      <c r="AU176" s="54">
        <v>11507588</v>
      </c>
      <c r="AV176" s="35">
        <f>AU176/AU$111*100</f>
        <v>8.7665717093482101E-2</v>
      </c>
      <c r="AW176" s="26"/>
      <c r="AX176" s="42"/>
      <c r="AY176" s="54">
        <v>13697541</v>
      </c>
      <c r="AZ176" s="35">
        <f>AY176/AY$111*100</f>
        <v>7.9905263040314964E-2</v>
      </c>
      <c r="BA176" s="26">
        <v>15745794</v>
      </c>
      <c r="BB176" s="42">
        <f>BA176/BA$111*100</f>
        <v>9.6188481048200034E-2</v>
      </c>
      <c r="BC176" s="26">
        <v>5923608</v>
      </c>
      <c r="BD176" s="70">
        <f>BC176/BC$111*100</f>
        <v>4.6649505302131855E-2</v>
      </c>
      <c r="BE176" s="54"/>
      <c r="BF176" s="28"/>
      <c r="BG176" s="26"/>
      <c r="BH176" s="28"/>
      <c r="BI176" s="26"/>
      <c r="BJ176" s="35"/>
      <c r="BK176" s="26"/>
      <c r="BL176" s="35"/>
      <c r="BM176" s="26"/>
      <c r="BN176" s="35"/>
      <c r="BO176" s="26"/>
      <c r="BP176" s="35"/>
      <c r="BQ176" s="26"/>
      <c r="BR176" s="35"/>
      <c r="BS176" s="43"/>
      <c r="BT176" s="35"/>
      <c r="BU176" s="43"/>
      <c r="BV176" s="35"/>
      <c r="BW176" s="26"/>
      <c r="BX176" s="35"/>
      <c r="BY176" s="26"/>
      <c r="BZ176" s="35"/>
      <c r="CA176" s="26"/>
      <c r="CB176" s="42"/>
    </row>
    <row r="177" spans="1:83" ht="18" x14ac:dyDescent="0.25">
      <c r="A177" s="7" t="s">
        <v>398</v>
      </c>
      <c r="B177" s="8" t="s">
        <v>28</v>
      </c>
      <c r="C177" s="8" t="s">
        <v>399</v>
      </c>
      <c r="D177" s="8" t="s">
        <v>400</v>
      </c>
      <c r="E177" s="12">
        <v>204</v>
      </c>
      <c r="F177" s="12" t="s">
        <v>367</v>
      </c>
      <c r="G177" s="12">
        <v>1512.8765992571193</v>
      </c>
      <c r="H177" s="76" t="s">
        <v>572</v>
      </c>
      <c r="I177" s="81"/>
      <c r="J177" s="42"/>
      <c r="K177" s="54"/>
      <c r="L177" s="35"/>
      <c r="M177" s="26"/>
      <c r="N177" s="42"/>
      <c r="O177" s="54"/>
      <c r="P177" s="35"/>
      <c r="Q177" s="26"/>
      <c r="R177" s="42"/>
      <c r="S177" s="54"/>
      <c r="T177" s="35"/>
      <c r="U177" s="26"/>
      <c r="V177" s="42"/>
      <c r="W177" s="54"/>
      <c r="X177" s="35"/>
      <c r="Y177" s="26"/>
      <c r="Z177" s="42"/>
      <c r="AA177" s="54"/>
      <c r="AB177" s="35"/>
      <c r="AC177" s="26"/>
      <c r="AD177" s="42"/>
      <c r="AE177" s="26"/>
      <c r="AF177" s="70"/>
      <c r="AG177" s="54"/>
      <c r="AH177" s="73"/>
      <c r="AI177" s="54"/>
      <c r="AJ177" s="65"/>
      <c r="AK177" s="26">
        <v>9493129</v>
      </c>
      <c r="AL177" s="42">
        <f>AK177/AK$111*100</f>
        <v>5.7447403594876462E-2</v>
      </c>
      <c r="AM177" s="54">
        <v>13256624</v>
      </c>
      <c r="AN177" s="35">
        <f t="shared" si="157"/>
        <v>6.105797254711081E-2</v>
      </c>
      <c r="AO177" s="26">
        <v>13420255</v>
      </c>
      <c r="AP177" s="42">
        <f t="shared" si="158"/>
        <v>6.2654690549109895E-2</v>
      </c>
      <c r="AQ177" s="54">
        <v>7148904</v>
      </c>
      <c r="AR177" s="35">
        <f>AQ177/AQ$111*100</f>
        <v>5.4402573533041856E-2</v>
      </c>
      <c r="AS177" s="26"/>
      <c r="AT177" s="42"/>
      <c r="AU177" s="54">
        <v>11626067</v>
      </c>
      <c r="AV177" s="35">
        <f>AU177/AU$111*100</f>
        <v>8.8568299502195275E-2</v>
      </c>
      <c r="AW177" s="26"/>
      <c r="AX177" s="42"/>
      <c r="AY177" s="54"/>
      <c r="AZ177" s="35"/>
      <c r="BA177" s="26"/>
      <c r="BB177" s="42"/>
      <c r="BC177" s="26"/>
      <c r="BD177" s="70"/>
      <c r="BE177" s="54"/>
      <c r="BF177" s="28"/>
      <c r="BG177" s="26"/>
      <c r="BH177" s="28"/>
      <c r="BI177" s="26"/>
      <c r="BJ177" s="35"/>
      <c r="BK177" s="26"/>
      <c r="BL177" s="35"/>
      <c r="BM177" s="26"/>
      <c r="BN177" s="35"/>
      <c r="BO177" s="26"/>
      <c r="BP177" s="35"/>
      <c r="BQ177" s="26"/>
      <c r="BR177" s="35"/>
      <c r="BS177" s="43"/>
      <c r="BT177" s="35"/>
      <c r="BU177" s="43"/>
      <c r="BV177" s="35"/>
      <c r="BW177" s="26"/>
      <c r="BX177" s="35"/>
      <c r="BY177" s="26"/>
      <c r="BZ177" s="35"/>
      <c r="CA177" s="26"/>
      <c r="CB177" s="42"/>
    </row>
    <row r="178" spans="1:83" ht="18" x14ac:dyDescent="0.25">
      <c r="A178" s="7" t="s">
        <v>172</v>
      </c>
      <c r="B178" s="8" t="s">
        <v>28</v>
      </c>
      <c r="C178" s="8" t="s">
        <v>173</v>
      </c>
      <c r="D178" s="8" t="s">
        <v>174</v>
      </c>
      <c r="E178" s="12">
        <v>204</v>
      </c>
      <c r="F178" s="12" t="s">
        <v>158</v>
      </c>
      <c r="G178" s="13">
        <v>1519</v>
      </c>
      <c r="H178" s="76" t="s">
        <v>221</v>
      </c>
      <c r="I178" s="81"/>
      <c r="J178" s="42"/>
      <c r="K178" s="54"/>
      <c r="L178" s="35"/>
      <c r="M178" s="26"/>
      <c r="N178" s="42"/>
      <c r="O178" s="54"/>
      <c r="P178" s="35"/>
      <c r="Q178" s="26"/>
      <c r="R178" s="42"/>
      <c r="S178" s="54">
        <v>6833466</v>
      </c>
      <c r="T178" s="35">
        <f>S178/S$111*100</f>
        <v>6.944320496375779E-2</v>
      </c>
      <c r="U178" s="26"/>
      <c r="V178" s="42"/>
      <c r="W178" s="54">
        <v>6294421</v>
      </c>
      <c r="X178" s="35">
        <f>W178/W$111*100</f>
        <v>3.2459494284230832E-2</v>
      </c>
      <c r="Y178" s="26">
        <v>10363638</v>
      </c>
      <c r="Z178" s="42">
        <f>Y178/Y$111*100</f>
        <v>3.8147151811297797E-2</v>
      </c>
      <c r="AA178" s="54"/>
      <c r="AB178" s="35"/>
      <c r="AC178" s="26"/>
      <c r="AD178" s="42"/>
      <c r="AE178" s="26"/>
      <c r="AF178" s="70"/>
      <c r="AG178" s="54">
        <v>10835763</v>
      </c>
      <c r="AH178" s="73">
        <f>AG178/AG$111*100</f>
        <v>0.12836754035525919</v>
      </c>
      <c r="AI178" s="54">
        <v>19591807</v>
      </c>
      <c r="AJ178" s="65">
        <f>AI178/AI$111*100</f>
        <v>0.16188874088565694</v>
      </c>
      <c r="AK178" s="26">
        <v>33608414</v>
      </c>
      <c r="AL178" s="42">
        <f>AK178/AK$111*100</f>
        <v>0.2033803736620135</v>
      </c>
      <c r="AM178" s="54">
        <v>43597286</v>
      </c>
      <c r="AN178" s="35">
        <f t="shared" si="157"/>
        <v>0.2008023982362733</v>
      </c>
      <c r="AO178" s="26">
        <v>42160220</v>
      </c>
      <c r="AP178" s="42">
        <f t="shared" si="158"/>
        <v>0.19683199295262224</v>
      </c>
      <c r="AQ178" s="54">
        <v>26990438</v>
      </c>
      <c r="AR178" s="35">
        <f>AQ178/AQ$111*100</f>
        <v>0.20539502110869123</v>
      </c>
      <c r="AS178" s="26">
        <v>9361084</v>
      </c>
      <c r="AT178" s="42">
        <f>AS178/AS$111*100</f>
        <v>9.5133139608782266E-2</v>
      </c>
      <c r="AU178" s="54">
        <v>16495124</v>
      </c>
      <c r="AV178" s="35">
        <f>AU178/AU$111*100</f>
        <v>0.12566116148804657</v>
      </c>
      <c r="AW178" s="26">
        <v>36261233</v>
      </c>
      <c r="AX178" s="42">
        <f>AW178/AW$111*100</f>
        <v>0.10033524958054003</v>
      </c>
      <c r="AY178" s="54">
        <v>18452591</v>
      </c>
      <c r="AZ178" s="35">
        <f>AY178/AY$111*100</f>
        <v>0.10764407550452661</v>
      </c>
      <c r="BA178" s="26">
        <v>16789278</v>
      </c>
      <c r="BB178" s="42">
        <f>BA178/BA$111*100</f>
        <v>0.10256295419055791</v>
      </c>
      <c r="BC178" s="26">
        <v>12935661</v>
      </c>
      <c r="BD178" s="70">
        <f>BC178/BC$111*100</f>
        <v>0.10187071568646681</v>
      </c>
      <c r="BE178" s="54" t="s">
        <v>224</v>
      </c>
      <c r="BF178" s="28" t="s">
        <v>224</v>
      </c>
      <c r="BG178" s="26" t="s">
        <v>224</v>
      </c>
      <c r="BH178" s="28" t="s">
        <v>224</v>
      </c>
      <c r="BI178" s="26">
        <v>4194984</v>
      </c>
      <c r="BJ178" s="35">
        <f>BI178/BI$111*100</f>
        <v>0.10683992267465868</v>
      </c>
      <c r="BK178" s="26">
        <v>1239240</v>
      </c>
      <c r="BL178" s="35">
        <f>BK178/BK$111*100</f>
        <v>6.3353943829704468E-2</v>
      </c>
      <c r="BM178" s="26" t="s">
        <v>224</v>
      </c>
      <c r="BN178" s="35" t="s">
        <v>224</v>
      </c>
      <c r="BO178" s="26" t="s">
        <v>224</v>
      </c>
      <c r="BP178" s="35" t="s">
        <v>224</v>
      </c>
      <c r="BQ178" s="26" t="s">
        <v>224</v>
      </c>
      <c r="BR178" s="35" t="s">
        <v>224</v>
      </c>
      <c r="BS178" s="43">
        <v>1233977.25</v>
      </c>
      <c r="BT178" s="35">
        <f>BS178/BS$111*100</f>
        <v>1.7850359683234687E-2</v>
      </c>
      <c r="BU178" s="43">
        <v>2087077.6666666667</v>
      </c>
      <c r="BV178" s="35">
        <f>BU178/BU$111*100</f>
        <v>2.52557149279415E-2</v>
      </c>
      <c r="BW178" s="26" t="s">
        <v>224</v>
      </c>
      <c r="BX178" s="35" t="s">
        <v>224</v>
      </c>
      <c r="BY178" s="26" t="s">
        <v>224</v>
      </c>
      <c r="BZ178" s="35" t="s">
        <v>224</v>
      </c>
      <c r="CA178" s="26" t="s">
        <v>224</v>
      </c>
      <c r="CB178" s="42" t="s">
        <v>224</v>
      </c>
    </row>
    <row r="179" spans="1:83" ht="18" x14ac:dyDescent="0.25">
      <c r="A179" s="7" t="s">
        <v>149</v>
      </c>
      <c r="B179" s="8" t="s">
        <v>28</v>
      </c>
      <c r="C179" s="8" t="s">
        <v>150</v>
      </c>
      <c r="D179" s="8" t="s">
        <v>151</v>
      </c>
      <c r="E179" s="12">
        <v>204</v>
      </c>
      <c r="F179" s="12" t="s">
        <v>124</v>
      </c>
      <c r="G179" s="13">
        <v>1529</v>
      </c>
      <c r="H179" s="76" t="s">
        <v>222</v>
      </c>
      <c r="I179" s="81"/>
      <c r="J179" s="42"/>
      <c r="K179" s="54">
        <v>3381471</v>
      </c>
      <c r="L179" s="35">
        <f>K179/K$111*100</f>
        <v>1.7080565677282736E-2</v>
      </c>
      <c r="M179" s="26"/>
      <c r="N179" s="42"/>
      <c r="O179" s="54"/>
      <c r="P179" s="35"/>
      <c r="Q179" s="26"/>
      <c r="R179" s="42"/>
      <c r="S179" s="54">
        <v>13069137</v>
      </c>
      <c r="T179" s="35">
        <f>S179/S$111*100</f>
        <v>0.13281148386344949</v>
      </c>
      <c r="U179" s="26"/>
      <c r="V179" s="42"/>
      <c r="W179" s="54">
        <v>10424366</v>
      </c>
      <c r="X179" s="35">
        <f>W179/W$111*100</f>
        <v>5.3757072905312515E-2</v>
      </c>
      <c r="Y179" s="26">
        <v>14331730</v>
      </c>
      <c r="Z179" s="42">
        <f>Y179/Y$111*100</f>
        <v>5.2753162550499243E-2</v>
      </c>
      <c r="AA179" s="54">
        <v>4154885</v>
      </c>
      <c r="AB179" s="35">
        <f>AA179/AA$111*100</f>
        <v>2.8341611775055453E-2</v>
      </c>
      <c r="AC179" s="26"/>
      <c r="AD179" s="42"/>
      <c r="AE179" s="26"/>
      <c r="AF179" s="70"/>
      <c r="AG179" s="54">
        <v>15626650</v>
      </c>
      <c r="AH179" s="73">
        <f>AG179/AG$111*100</f>
        <v>0.18512352332664631</v>
      </c>
      <c r="AI179" s="54">
        <v>23123164</v>
      </c>
      <c r="AJ179" s="65">
        <f>AI179/AI$111*100</f>
        <v>0.19106863931706508</v>
      </c>
      <c r="AK179" s="26">
        <v>47454680</v>
      </c>
      <c r="AL179" s="42">
        <f>AK179/AK$111*100</f>
        <v>0.28717066358475818</v>
      </c>
      <c r="AM179" s="54">
        <v>60073984</v>
      </c>
      <c r="AN179" s="35">
        <f t="shared" si="157"/>
        <v>0.27669153668894692</v>
      </c>
      <c r="AO179" s="26">
        <v>59115123</v>
      </c>
      <c r="AP179" s="42">
        <f t="shared" si="158"/>
        <v>0.27598877505215574</v>
      </c>
      <c r="AQ179" s="54">
        <v>36188205</v>
      </c>
      <c r="AR179" s="35">
        <f>AQ179/AQ$111*100</f>
        <v>0.27538927415185505</v>
      </c>
      <c r="AS179" s="26">
        <v>17815506</v>
      </c>
      <c r="AT179" s="42">
        <f>AS179/AS$111*100</f>
        <v>0.18105221783065917</v>
      </c>
      <c r="AU179" s="54">
        <v>23572917</v>
      </c>
      <c r="AV179" s="35">
        <f>AU179/AU$111*100</f>
        <v>0.17958034931300415</v>
      </c>
      <c r="AW179" s="26">
        <v>52004656</v>
      </c>
      <c r="AX179" s="42">
        <f>AW179/AW$111*100</f>
        <v>0.14389748244661535</v>
      </c>
      <c r="AY179" s="54">
        <v>26239758</v>
      </c>
      <c r="AZ179" s="35">
        <f>AY179/AY$111*100</f>
        <v>0.15307088805970423</v>
      </c>
      <c r="BA179" s="26">
        <v>25237807</v>
      </c>
      <c r="BB179" s="42">
        <f>BA179/BA$111*100</f>
        <v>0.15417363648461488</v>
      </c>
      <c r="BC179" s="26">
        <v>20031945</v>
      </c>
      <c r="BD179" s="70">
        <f>BC179/BC$111*100</f>
        <v>0.15775526072783916</v>
      </c>
      <c r="BE179" s="54" t="s">
        <v>224</v>
      </c>
      <c r="BF179" s="28" t="s">
        <v>224</v>
      </c>
      <c r="BG179" s="26">
        <v>6902366</v>
      </c>
      <c r="BH179" s="28">
        <f>BG179/BG$111*100</f>
        <v>0.17325593164774841</v>
      </c>
      <c r="BI179" s="26">
        <v>9615900</v>
      </c>
      <c r="BJ179" s="35">
        <f>BI179/BI$111*100</f>
        <v>0.24490248650465662</v>
      </c>
      <c r="BK179" s="26">
        <v>5768165</v>
      </c>
      <c r="BL179" s="35">
        <f>BK179/BK$111*100</f>
        <v>0.29488719006041386</v>
      </c>
      <c r="BM179" s="26">
        <v>3245487</v>
      </c>
      <c r="BN179" s="35">
        <f>BM179/BM$111*100</f>
        <v>0.26493372924988151</v>
      </c>
      <c r="BO179" s="26">
        <v>3017750</v>
      </c>
      <c r="BP179" s="35">
        <f>BO179/BO$111*100</f>
        <v>0.13100317843469039</v>
      </c>
      <c r="BQ179" s="26" t="s">
        <v>224</v>
      </c>
      <c r="BR179" s="35" t="s">
        <v>224</v>
      </c>
      <c r="BS179" s="43">
        <v>2023670</v>
      </c>
      <c r="BT179" s="35">
        <f>BS179/BS$111*100</f>
        <v>2.9273827682132336E-2</v>
      </c>
      <c r="BU179" s="43">
        <v>4001552</v>
      </c>
      <c r="BV179" s="35">
        <f>BU179/BU$111*100</f>
        <v>4.8422757904713405E-2</v>
      </c>
      <c r="BW179" s="26" t="s">
        <v>224</v>
      </c>
      <c r="BX179" s="35" t="s">
        <v>224</v>
      </c>
      <c r="BY179" s="26" t="s">
        <v>224</v>
      </c>
      <c r="BZ179" s="35" t="s">
        <v>224</v>
      </c>
      <c r="CA179" s="26" t="s">
        <v>224</v>
      </c>
      <c r="CB179" s="42" t="s">
        <v>224</v>
      </c>
    </row>
    <row r="180" spans="1:83" ht="18" x14ac:dyDescent="0.25">
      <c r="A180" s="7" t="s">
        <v>435</v>
      </c>
      <c r="B180" s="8" t="s">
        <v>28</v>
      </c>
      <c r="C180" s="8" t="s">
        <v>517</v>
      </c>
      <c r="D180" s="8" t="s">
        <v>436</v>
      </c>
      <c r="E180" s="12">
        <v>204</v>
      </c>
      <c r="F180" s="12" t="s">
        <v>416</v>
      </c>
      <c r="G180" s="12">
        <v>1538</v>
      </c>
      <c r="H180" s="76" t="s">
        <v>573</v>
      </c>
      <c r="I180" s="81"/>
      <c r="J180" s="42"/>
      <c r="K180" s="54"/>
      <c r="L180" s="35"/>
      <c r="M180" s="26"/>
      <c r="N180" s="42"/>
      <c r="O180" s="54"/>
      <c r="P180" s="35"/>
      <c r="Q180" s="26"/>
      <c r="R180" s="42"/>
      <c r="S180" s="54"/>
      <c r="T180" s="35"/>
      <c r="U180" s="26"/>
      <c r="V180" s="42"/>
      <c r="W180" s="54"/>
      <c r="X180" s="35"/>
      <c r="Y180" s="26"/>
      <c r="Z180" s="42"/>
      <c r="AA180" s="54"/>
      <c r="AB180" s="35"/>
      <c r="AC180" s="26"/>
      <c r="AD180" s="42"/>
      <c r="AE180" s="26"/>
      <c r="AF180" s="70"/>
      <c r="AG180" s="54"/>
      <c r="AH180" s="73"/>
      <c r="AI180" s="54"/>
      <c r="AJ180" s="65"/>
      <c r="AK180" s="26"/>
      <c r="AL180" s="42"/>
      <c r="AM180" s="54">
        <v>6597721</v>
      </c>
      <c r="AN180" s="35">
        <f t="shared" si="157"/>
        <v>3.0388088829516206E-2</v>
      </c>
      <c r="AO180" s="26">
        <v>8974934</v>
      </c>
      <c r="AP180" s="42">
        <f t="shared" si="158"/>
        <v>4.190097076908636E-2</v>
      </c>
      <c r="AQ180" s="54">
        <v>6516026</v>
      </c>
      <c r="AR180" s="35">
        <f>AQ180/AQ$111*100</f>
        <v>4.9586423822198855E-2</v>
      </c>
      <c r="AS180" s="26"/>
      <c r="AT180" s="42"/>
      <c r="AU180" s="54"/>
      <c r="AV180" s="35"/>
      <c r="AW180" s="26"/>
      <c r="AX180" s="42"/>
      <c r="AY180" s="54"/>
      <c r="AZ180" s="35"/>
      <c r="BA180" s="26"/>
      <c r="BB180" s="42"/>
      <c r="BC180" s="26"/>
      <c r="BD180" s="70"/>
      <c r="BE180" s="54"/>
      <c r="BF180" s="28"/>
      <c r="BG180" s="26"/>
      <c r="BH180" s="28"/>
      <c r="BI180" s="26"/>
      <c r="BJ180" s="35"/>
      <c r="BK180" s="26"/>
      <c r="BL180" s="35"/>
      <c r="BM180" s="26"/>
      <c r="BN180" s="35"/>
      <c r="BO180" s="26"/>
      <c r="BP180" s="35"/>
      <c r="BQ180" s="26"/>
      <c r="BR180" s="35"/>
      <c r="BS180" s="43"/>
      <c r="BT180" s="35"/>
      <c r="BU180" s="43"/>
      <c r="BV180" s="35"/>
      <c r="BW180" s="26"/>
      <c r="BX180" s="35"/>
      <c r="BY180" s="26"/>
      <c r="BZ180" s="35"/>
      <c r="CA180" s="26"/>
      <c r="CB180" s="42"/>
    </row>
    <row r="181" spans="1:83" ht="18" x14ac:dyDescent="0.25">
      <c r="A181" s="7" t="s">
        <v>401</v>
      </c>
      <c r="B181" s="8" t="s">
        <v>28</v>
      </c>
      <c r="C181" s="8" t="s">
        <v>402</v>
      </c>
      <c r="D181" s="8" t="s">
        <v>403</v>
      </c>
      <c r="E181" s="12">
        <v>204</v>
      </c>
      <c r="F181" s="12" t="s">
        <v>368</v>
      </c>
      <c r="G181" s="12">
        <v>1543</v>
      </c>
      <c r="H181" s="76" t="s">
        <v>574</v>
      </c>
      <c r="I181" s="81"/>
      <c r="J181" s="42"/>
      <c r="K181" s="54"/>
      <c r="L181" s="35"/>
      <c r="M181" s="26"/>
      <c r="N181" s="42"/>
      <c r="O181" s="54"/>
      <c r="P181" s="35"/>
      <c r="Q181" s="26"/>
      <c r="R181" s="42"/>
      <c r="S181" s="54"/>
      <c r="T181" s="35"/>
      <c r="U181" s="26"/>
      <c r="V181" s="42"/>
      <c r="W181" s="54"/>
      <c r="X181" s="35"/>
      <c r="Y181" s="26"/>
      <c r="Z181" s="42"/>
      <c r="AA181" s="54"/>
      <c r="AB181" s="35"/>
      <c r="AC181" s="26"/>
      <c r="AD181" s="42"/>
      <c r="AE181" s="26"/>
      <c r="AF181" s="70"/>
      <c r="AG181" s="54"/>
      <c r="AH181" s="73"/>
      <c r="AI181" s="54"/>
      <c r="AJ181" s="65"/>
      <c r="AK181" s="26">
        <v>7795595</v>
      </c>
      <c r="AL181" s="42">
        <f>AK181/AK$111*100</f>
        <v>4.7174824257334005E-2</v>
      </c>
      <c r="AM181" s="54">
        <v>10916168</v>
      </c>
      <c r="AN181" s="35">
        <f t="shared" si="157"/>
        <v>5.027819194869293E-2</v>
      </c>
      <c r="AO181" s="26">
        <v>13354328</v>
      </c>
      <c r="AP181" s="42">
        <f t="shared" si="158"/>
        <v>6.2346899394334424E-2</v>
      </c>
      <c r="AQ181" s="54">
        <v>7315899</v>
      </c>
      <c r="AR181" s="35">
        <f>AQ181/AQ$111*100</f>
        <v>5.5673391796533765E-2</v>
      </c>
      <c r="AS181" s="26"/>
      <c r="AT181" s="42"/>
      <c r="AU181" s="54"/>
      <c r="AV181" s="35"/>
      <c r="AW181" s="26"/>
      <c r="AX181" s="42"/>
      <c r="AY181" s="54">
        <v>3067847</v>
      </c>
      <c r="AZ181" s="35">
        <f>AY181/AY$111*100</f>
        <v>1.7896432761357762E-2</v>
      </c>
      <c r="BA181" s="26">
        <v>2795381</v>
      </c>
      <c r="BB181" s="42">
        <f>BA181/BA$111*100</f>
        <v>1.7076525473469197E-2</v>
      </c>
      <c r="BC181" s="26">
        <v>3759458</v>
      </c>
      <c r="BD181" s="70">
        <f>BC181/BC$111*100</f>
        <v>2.9606424986957616E-2</v>
      </c>
      <c r="BE181" s="54"/>
      <c r="BF181" s="28"/>
      <c r="BG181" s="26"/>
      <c r="BH181" s="28"/>
      <c r="BI181" s="26"/>
      <c r="BJ181" s="35"/>
      <c r="BK181" s="26"/>
      <c r="BL181" s="35"/>
      <c r="BM181" s="26"/>
      <c r="BN181" s="35"/>
      <c r="BO181" s="26"/>
      <c r="BP181" s="35"/>
      <c r="BQ181" s="26"/>
      <c r="BR181" s="35"/>
      <c r="BS181" s="43"/>
      <c r="BT181" s="35"/>
      <c r="BU181" s="43"/>
      <c r="BV181" s="35"/>
      <c r="BW181" s="26"/>
      <c r="BX181" s="35"/>
      <c r="BY181" s="26"/>
      <c r="BZ181" s="35"/>
      <c r="CA181" s="26"/>
      <c r="CB181" s="42"/>
    </row>
    <row r="182" spans="1:83" ht="18" x14ac:dyDescent="0.25">
      <c r="A182" s="7" t="s">
        <v>175</v>
      </c>
      <c r="B182" s="8" t="s">
        <v>28</v>
      </c>
      <c r="C182" s="8" t="s">
        <v>176</v>
      </c>
      <c r="D182" s="8" t="s">
        <v>177</v>
      </c>
      <c r="E182" s="12">
        <v>204</v>
      </c>
      <c r="F182" s="12" t="s">
        <v>159</v>
      </c>
      <c r="G182" s="13">
        <v>1546</v>
      </c>
      <c r="H182" s="76" t="s">
        <v>223</v>
      </c>
      <c r="I182" s="81"/>
      <c r="J182" s="42"/>
      <c r="K182" s="54"/>
      <c r="L182" s="35"/>
      <c r="M182" s="26"/>
      <c r="N182" s="42"/>
      <c r="O182" s="54"/>
      <c r="P182" s="35"/>
      <c r="Q182" s="26"/>
      <c r="R182" s="42"/>
      <c r="S182" s="54"/>
      <c r="T182" s="35"/>
      <c r="U182" s="26"/>
      <c r="V182" s="42"/>
      <c r="W182" s="54">
        <v>11369242</v>
      </c>
      <c r="X182" s="35">
        <f>W182/W$111*100</f>
        <v>5.8629673120853702E-2</v>
      </c>
      <c r="Y182" s="26">
        <v>8142546</v>
      </c>
      <c r="Z182" s="42">
        <f>Y182/Y$111*100</f>
        <v>2.9971612130072045E-2</v>
      </c>
      <c r="AA182" s="54">
        <v>6797487</v>
      </c>
      <c r="AB182" s="35">
        <f>AA182/AA$111*100</f>
        <v>4.6367525840062089E-2</v>
      </c>
      <c r="AC182" s="26"/>
      <c r="AD182" s="42"/>
      <c r="AE182" s="26"/>
      <c r="AF182" s="70"/>
      <c r="AG182" s="54"/>
      <c r="AH182" s="73"/>
      <c r="AI182" s="54"/>
      <c r="AJ182" s="65"/>
      <c r="AK182" s="26"/>
      <c r="AL182" s="42"/>
      <c r="AM182" s="54"/>
      <c r="AN182" s="35"/>
      <c r="AO182" s="26"/>
      <c r="AP182" s="42"/>
      <c r="AQ182" s="54"/>
      <c r="AR182" s="35"/>
      <c r="AS182" s="26"/>
      <c r="AT182" s="42"/>
      <c r="AU182" s="54"/>
      <c r="AV182" s="35"/>
      <c r="AW182" s="26"/>
      <c r="AX182" s="42"/>
      <c r="AY182" s="54"/>
      <c r="AZ182" s="35"/>
      <c r="BA182" s="26"/>
      <c r="BB182" s="42"/>
      <c r="BC182" s="26"/>
      <c r="BD182" s="70"/>
      <c r="BE182" s="54" t="s">
        <v>224</v>
      </c>
      <c r="BF182" s="28" t="s">
        <v>224</v>
      </c>
      <c r="BG182" s="26" t="s">
        <v>224</v>
      </c>
      <c r="BH182" s="28" t="s">
        <v>224</v>
      </c>
      <c r="BI182" s="26">
        <v>3563721</v>
      </c>
      <c r="BJ182" s="35">
        <f>BI182/BI$111*100</f>
        <v>9.0762605071689734E-2</v>
      </c>
      <c r="BK182" s="26" t="s">
        <v>224</v>
      </c>
      <c r="BL182" s="35" t="s">
        <v>224</v>
      </c>
      <c r="BM182" s="26" t="s">
        <v>224</v>
      </c>
      <c r="BN182" s="35" t="s">
        <v>224</v>
      </c>
      <c r="BO182" s="26" t="s">
        <v>224</v>
      </c>
      <c r="BP182" s="35" t="s">
        <v>224</v>
      </c>
      <c r="BQ182" s="26" t="s">
        <v>224</v>
      </c>
      <c r="BR182" s="35" t="s">
        <v>224</v>
      </c>
      <c r="BS182" s="43" t="s">
        <v>224</v>
      </c>
      <c r="BT182" s="35" t="s">
        <v>224</v>
      </c>
      <c r="BU182" s="43">
        <v>1205265.3333333333</v>
      </c>
      <c r="BV182" s="35">
        <f>BU182/BU$111*100</f>
        <v>1.45849089170761E-2</v>
      </c>
      <c r="BW182" s="26">
        <v>2670900</v>
      </c>
      <c r="BX182" s="35">
        <f>BW182/BW$111*100</f>
        <v>0.10283531628608603</v>
      </c>
      <c r="BY182" s="26" t="s">
        <v>224</v>
      </c>
      <c r="BZ182" s="35" t="s">
        <v>224</v>
      </c>
      <c r="CA182" s="26" t="s">
        <v>224</v>
      </c>
      <c r="CB182" s="42" t="s">
        <v>224</v>
      </c>
    </row>
    <row r="183" spans="1:83" ht="18" x14ac:dyDescent="0.25">
      <c r="A183" s="7" t="s">
        <v>437</v>
      </c>
      <c r="B183" s="8" t="s">
        <v>512</v>
      </c>
      <c r="C183" s="8" t="s">
        <v>438</v>
      </c>
      <c r="D183" s="8" t="s">
        <v>439</v>
      </c>
      <c r="E183" s="12">
        <v>200</v>
      </c>
      <c r="F183" s="12" t="s">
        <v>417</v>
      </c>
      <c r="G183" s="12">
        <v>1550.8460586050351</v>
      </c>
      <c r="H183" s="76" t="s">
        <v>575</v>
      </c>
      <c r="I183" s="81"/>
      <c r="J183" s="42"/>
      <c r="K183" s="54"/>
      <c r="L183" s="35"/>
      <c r="M183" s="26"/>
      <c r="N183" s="42"/>
      <c r="O183" s="54"/>
      <c r="P183" s="35"/>
      <c r="Q183" s="26"/>
      <c r="R183" s="42"/>
      <c r="S183" s="54"/>
      <c r="T183" s="35"/>
      <c r="U183" s="26"/>
      <c r="V183" s="42"/>
      <c r="W183" s="54"/>
      <c r="X183" s="35"/>
      <c r="Y183" s="26"/>
      <c r="Z183" s="42"/>
      <c r="AA183" s="54"/>
      <c r="AB183" s="35"/>
      <c r="AC183" s="26"/>
      <c r="AD183" s="42"/>
      <c r="AE183" s="26"/>
      <c r="AF183" s="70"/>
      <c r="AG183" s="54"/>
      <c r="AH183" s="73"/>
      <c r="AI183" s="54"/>
      <c r="AJ183" s="65"/>
      <c r="AK183" s="26"/>
      <c r="AL183" s="42"/>
      <c r="AM183" s="54">
        <v>5317148</v>
      </c>
      <c r="AN183" s="35">
        <f>AM183/AM$111*100</f>
        <v>2.4489966420781422E-2</v>
      </c>
      <c r="AO183" s="26">
        <v>7142615</v>
      </c>
      <c r="AP183" s="42">
        <f>AO183/AO$111*100</f>
        <v>3.3346485035972158E-2</v>
      </c>
      <c r="AQ183" s="54">
        <v>9405635</v>
      </c>
      <c r="AR183" s="35">
        <f>AQ183/AQ$111*100</f>
        <v>7.157611148680304E-2</v>
      </c>
      <c r="AS183" s="26"/>
      <c r="AT183" s="42"/>
      <c r="AU183" s="54"/>
      <c r="AV183" s="35"/>
      <c r="AW183" s="26"/>
      <c r="AX183" s="42"/>
      <c r="AY183" s="54"/>
      <c r="AZ183" s="35"/>
      <c r="BA183" s="26"/>
      <c r="BB183" s="42"/>
      <c r="BC183" s="26"/>
      <c r="BD183" s="35"/>
      <c r="BE183" s="81"/>
      <c r="BF183" s="63"/>
      <c r="BG183" s="54"/>
      <c r="BH183" s="28"/>
      <c r="BI183" s="26"/>
      <c r="BJ183" s="42"/>
      <c r="BK183" s="54"/>
      <c r="BL183" s="35"/>
      <c r="BM183" s="26"/>
      <c r="BN183" s="42"/>
      <c r="BO183" s="54"/>
      <c r="BP183" s="35"/>
      <c r="BQ183" s="26"/>
      <c r="BR183" s="42"/>
      <c r="BS183" s="80"/>
      <c r="BT183" s="35"/>
      <c r="BU183" s="43"/>
      <c r="BV183" s="42"/>
      <c r="BW183" s="54"/>
      <c r="BX183" s="35"/>
      <c r="BY183" s="26"/>
      <c r="BZ183" s="42"/>
      <c r="CA183" s="26"/>
      <c r="CB183" s="42"/>
    </row>
    <row r="184" spans="1:83" ht="18" x14ac:dyDescent="0.25">
      <c r="A184" s="7" t="s">
        <v>353</v>
      </c>
      <c r="B184" s="8" t="s">
        <v>513</v>
      </c>
      <c r="C184" s="8" t="s">
        <v>354</v>
      </c>
      <c r="D184" s="8" t="s">
        <v>355</v>
      </c>
      <c r="E184" s="12">
        <v>222</v>
      </c>
      <c r="F184" s="12" t="s">
        <v>306</v>
      </c>
      <c r="G184" s="12">
        <v>1567.23070573669</v>
      </c>
      <c r="H184" s="76" t="s">
        <v>576</v>
      </c>
      <c r="I184" s="81"/>
      <c r="J184" s="42"/>
      <c r="K184" s="54"/>
      <c r="L184" s="35"/>
      <c r="M184" s="26"/>
      <c r="N184" s="42"/>
      <c r="O184" s="54"/>
      <c r="P184" s="35"/>
      <c r="Q184" s="26"/>
      <c r="R184" s="42"/>
      <c r="S184" s="54"/>
      <c r="T184" s="35"/>
      <c r="U184" s="26"/>
      <c r="V184" s="42"/>
      <c r="W184" s="54"/>
      <c r="X184" s="35"/>
      <c r="Y184" s="26"/>
      <c r="Z184" s="42"/>
      <c r="AA184" s="54"/>
      <c r="AB184" s="35"/>
      <c r="AC184" s="26"/>
      <c r="AD184" s="42"/>
      <c r="AE184" s="26"/>
      <c r="AF184" s="70"/>
      <c r="AG184" s="54">
        <v>5789028</v>
      </c>
      <c r="AH184" s="73">
        <f>AG184/AG$111*100</f>
        <v>6.8580614526888906E-2</v>
      </c>
      <c r="AI184" s="54">
        <v>9721913</v>
      </c>
      <c r="AJ184" s="65">
        <f>AI184/AI$111*100</f>
        <v>8.033298074903962E-2</v>
      </c>
      <c r="AK184" s="26">
        <v>9443591</v>
      </c>
      <c r="AL184" s="42">
        <f>AK184/AK$111*100</f>
        <v>5.7147625778807283E-2</v>
      </c>
      <c r="AM184" s="54">
        <v>18393793</v>
      </c>
      <c r="AN184" s="35">
        <f>AM184/AM$111*100</f>
        <v>8.4718983357394681E-2</v>
      </c>
      <c r="AO184" s="26">
        <v>20538508</v>
      </c>
      <c r="AP184" s="42">
        <f>AO184/AO$111*100</f>
        <v>9.5887437539779824E-2</v>
      </c>
      <c r="AQ184" s="54">
        <v>11758874</v>
      </c>
      <c r="AR184" s="35">
        <f>AQ184/AQ$111*100</f>
        <v>8.9484067411000914E-2</v>
      </c>
      <c r="AS184" s="26">
        <v>6046236</v>
      </c>
      <c r="AT184" s="42">
        <f>AS184/AS$111*100</f>
        <v>6.1445598981447594E-2</v>
      </c>
      <c r="AU184" s="54">
        <v>8402403</v>
      </c>
      <c r="AV184" s="35">
        <f>AU184/AU$111*100</f>
        <v>6.4010171749581693E-2</v>
      </c>
      <c r="AW184" s="26">
        <v>23870983</v>
      </c>
      <c r="AX184" s="42">
        <f>AW184/AW$111*100</f>
        <v>6.6051285046976438E-2</v>
      </c>
      <c r="AY184" s="54">
        <v>9638011</v>
      </c>
      <c r="AZ184" s="35">
        <f>AY184/AY$111*100</f>
        <v>5.6223799887910479E-2</v>
      </c>
      <c r="BA184" s="26">
        <v>9069077</v>
      </c>
      <c r="BB184" s="42">
        <f>BA184/BA$111*100</f>
        <v>5.5401508564075386E-2</v>
      </c>
      <c r="BC184" s="26">
        <v>6981627</v>
      </c>
      <c r="BD184" s="35">
        <f>BC184/BC$111*100</f>
        <v>5.4981600023837993E-2</v>
      </c>
      <c r="BE184" s="81"/>
      <c r="BF184" s="63"/>
      <c r="BG184" s="54"/>
      <c r="BH184" s="28"/>
      <c r="BI184" s="26"/>
      <c r="BJ184" s="42"/>
      <c r="BK184" s="54"/>
      <c r="BL184" s="35"/>
      <c r="BM184" s="26"/>
      <c r="BN184" s="42"/>
      <c r="BO184" s="54"/>
      <c r="BP184" s="35"/>
      <c r="BQ184" s="26"/>
      <c r="BR184" s="42"/>
      <c r="BS184" s="80"/>
      <c r="BT184" s="35"/>
      <c r="BU184" s="43"/>
      <c r="BV184" s="42"/>
      <c r="BW184" s="54"/>
      <c r="BX184" s="35"/>
      <c r="BY184" s="26"/>
      <c r="BZ184" s="42"/>
      <c r="CA184" s="26"/>
      <c r="CB184" s="42"/>
    </row>
    <row r="185" spans="1:83" ht="18" x14ac:dyDescent="0.25">
      <c r="A185" s="7" t="s">
        <v>404</v>
      </c>
      <c r="B185" s="8" t="s">
        <v>514</v>
      </c>
      <c r="C185" s="8" t="s">
        <v>405</v>
      </c>
      <c r="D185" s="8" t="s">
        <v>406</v>
      </c>
      <c r="E185" s="12">
        <v>220</v>
      </c>
      <c r="F185" s="12" t="s">
        <v>369</v>
      </c>
      <c r="G185" s="12">
        <v>1588</v>
      </c>
      <c r="H185" s="76" t="s">
        <v>577</v>
      </c>
      <c r="I185" s="81"/>
      <c r="J185" s="42"/>
      <c r="K185" s="54"/>
      <c r="L185" s="35"/>
      <c r="M185" s="26"/>
      <c r="N185" s="42"/>
      <c r="O185" s="54"/>
      <c r="P185" s="35"/>
      <c r="Q185" s="26"/>
      <c r="R185" s="42"/>
      <c r="S185" s="54"/>
      <c r="T185" s="35"/>
      <c r="U185" s="26"/>
      <c r="V185" s="42"/>
      <c r="W185" s="54"/>
      <c r="X185" s="35"/>
      <c r="Y185" s="26"/>
      <c r="Z185" s="42"/>
      <c r="AA185" s="54"/>
      <c r="AB185" s="35"/>
      <c r="AC185" s="26"/>
      <c r="AD185" s="42"/>
      <c r="AE185" s="26"/>
      <c r="AF185" s="70"/>
      <c r="AG185" s="54">
        <v>4981530</v>
      </c>
      <c r="AH185" s="73">
        <f>AG185/AG$111*100</f>
        <v>5.9014464722598151E-2</v>
      </c>
      <c r="AI185" s="54">
        <v>7109569</v>
      </c>
      <c r="AJ185" s="65">
        <f t="shared" ref="AJ185:AJ186" si="159">AI185/AI$111*100</f>
        <v>5.8746963649126349E-2</v>
      </c>
      <c r="AK185" s="26">
        <v>8378340</v>
      </c>
      <c r="AL185" s="42">
        <f>AK185/AK$111*100</f>
        <v>5.0701289262486293E-2</v>
      </c>
      <c r="AM185" s="54">
        <v>20986133</v>
      </c>
      <c r="AN185" s="35">
        <f>AM185/AM$111*100</f>
        <v>9.6658902944219888E-2</v>
      </c>
      <c r="AO185" s="26">
        <v>17533009</v>
      </c>
      <c r="AP185" s="42">
        <f>AO185/AO$111*100</f>
        <v>8.1855766026037405E-2</v>
      </c>
      <c r="AQ185" s="54">
        <v>19480227</v>
      </c>
      <c r="AR185" s="35">
        <f>AQ185/AQ$111*100</f>
        <v>0.14824293091750113</v>
      </c>
      <c r="AS185" s="26">
        <v>4263481</v>
      </c>
      <c r="AT185" s="42">
        <f>AS185/AS$111*100</f>
        <v>4.3328137338837107E-2</v>
      </c>
      <c r="AU185" s="54">
        <v>14753374</v>
      </c>
      <c r="AV185" s="35">
        <f>AU185/AU$111*100</f>
        <v>0.11239237199475115</v>
      </c>
      <c r="AW185" s="26">
        <v>23765198</v>
      </c>
      <c r="AX185" s="42">
        <f>AW185/AW$111*100</f>
        <v>6.5758576732924415E-2</v>
      </c>
      <c r="AY185" s="54">
        <v>6112684</v>
      </c>
      <c r="AZ185" s="35">
        <f>AY185/AY$111*100</f>
        <v>3.5658635583008996E-2</v>
      </c>
      <c r="BA185" s="26">
        <v>9717141</v>
      </c>
      <c r="BB185" s="42">
        <f>BA185/BA$111*100</f>
        <v>5.9360425579122106E-2</v>
      </c>
      <c r="BC185" s="26">
        <v>8824330</v>
      </c>
      <c r="BD185" s="35">
        <f>BC185/BC$111*100</f>
        <v>6.9493225939792305E-2</v>
      </c>
      <c r="BE185" s="81"/>
      <c r="BF185" s="63"/>
      <c r="BG185" s="54"/>
      <c r="BH185" s="28"/>
      <c r="BI185" s="26"/>
      <c r="BJ185" s="42"/>
      <c r="BK185" s="54"/>
      <c r="BL185" s="35"/>
      <c r="BM185" s="26"/>
      <c r="BN185" s="42"/>
      <c r="BO185" s="54"/>
      <c r="BP185" s="35"/>
      <c r="BQ185" s="26"/>
      <c r="BR185" s="42"/>
      <c r="BS185" s="80"/>
      <c r="BT185" s="35"/>
      <c r="BU185" s="43"/>
      <c r="BV185" s="42"/>
      <c r="BW185" s="54"/>
      <c r="BX185" s="35"/>
      <c r="BY185" s="26"/>
      <c r="BZ185" s="42"/>
      <c r="CA185" s="26"/>
      <c r="CB185" s="42"/>
      <c r="CC185" s="30"/>
      <c r="CD185" s="30"/>
      <c r="CE185" s="30"/>
    </row>
    <row r="186" spans="1:83" ht="18" x14ac:dyDescent="0.25">
      <c r="A186" s="7" t="s">
        <v>407</v>
      </c>
      <c r="B186" s="8" t="s">
        <v>514</v>
      </c>
      <c r="C186" s="8" t="s">
        <v>408</v>
      </c>
      <c r="D186" s="8" t="s">
        <v>409</v>
      </c>
      <c r="E186" s="12">
        <v>220</v>
      </c>
      <c r="F186" s="12" t="s">
        <v>370</v>
      </c>
      <c r="G186" s="12">
        <v>1601.0063353383803</v>
      </c>
      <c r="H186" s="76" t="s">
        <v>578</v>
      </c>
      <c r="I186" s="81"/>
      <c r="J186" s="42"/>
      <c r="K186" s="54"/>
      <c r="L186" s="35"/>
      <c r="M186" s="26"/>
      <c r="N186" s="42"/>
      <c r="O186" s="54"/>
      <c r="P186" s="35"/>
      <c r="Q186" s="26"/>
      <c r="R186" s="42"/>
      <c r="S186" s="54"/>
      <c r="T186" s="35"/>
      <c r="U186" s="26"/>
      <c r="V186" s="42"/>
      <c r="W186" s="54"/>
      <c r="X186" s="35"/>
      <c r="Y186" s="26"/>
      <c r="Z186" s="42"/>
      <c r="AA186" s="54"/>
      <c r="AB186" s="35"/>
      <c r="AC186" s="26"/>
      <c r="AD186" s="42"/>
      <c r="AE186" s="26"/>
      <c r="AF186" s="70"/>
      <c r="AG186" s="54">
        <v>6174809</v>
      </c>
      <c r="AH186" s="73">
        <f>AG186/AG$111*100</f>
        <v>7.3150828741226401E-2</v>
      </c>
      <c r="AI186" s="54">
        <v>8109472</v>
      </c>
      <c r="AJ186" s="65">
        <f t="shared" si="159"/>
        <v>6.7009245820331437E-2</v>
      </c>
      <c r="AK186" s="26">
        <v>8708080</v>
      </c>
      <c r="AL186" s="42">
        <f>AK186/AK$111*100</f>
        <v>5.2696701614027557E-2</v>
      </c>
      <c r="AM186" s="54">
        <v>13588559</v>
      </c>
      <c r="AN186" s="35">
        <f>AM186/AM$111*100</f>
        <v>6.2586814137354688E-2</v>
      </c>
      <c r="AO186" s="26">
        <v>17532207</v>
      </c>
      <c r="AP186" s="42">
        <f>AO186/AO$111*100</f>
        <v>8.1852021755766807E-2</v>
      </c>
      <c r="AQ186" s="54">
        <v>12273105</v>
      </c>
      <c r="AR186" s="35">
        <f>AQ186/AQ$111*100</f>
        <v>9.3397323175866367E-2</v>
      </c>
      <c r="AS186" s="26">
        <v>5276450</v>
      </c>
      <c r="AT186" s="42">
        <f>AS186/AS$111*100</f>
        <v>5.3622556371544075E-2</v>
      </c>
      <c r="AU186" s="54">
        <v>9897608</v>
      </c>
      <c r="AV186" s="35">
        <f>AU186/AU$111*100</f>
        <v>7.5400761899903371E-2</v>
      </c>
      <c r="AW186" s="26">
        <v>19875208</v>
      </c>
      <c r="AX186" s="42">
        <f>AW186/AW$111*100</f>
        <v>5.4994929575206283E-2</v>
      </c>
      <c r="AY186" s="54">
        <v>6512419</v>
      </c>
      <c r="AZ186" s="35">
        <f>AY186/AY$111*100</f>
        <v>3.7990508896724236E-2</v>
      </c>
      <c r="BA186" s="26">
        <v>9914240</v>
      </c>
      <c r="BB186" s="42">
        <f>BA186/BA$111*100</f>
        <v>6.0564471143678536E-2</v>
      </c>
      <c r="BC186" s="26">
        <v>7674069</v>
      </c>
      <c r="BD186" s="35">
        <f>BC186/BC$111*100</f>
        <v>6.0434708458835515E-2</v>
      </c>
      <c r="BE186" s="81"/>
      <c r="BF186" s="63"/>
      <c r="BG186" s="54"/>
      <c r="BH186" s="28"/>
      <c r="BI186" s="26"/>
      <c r="BJ186" s="42"/>
      <c r="BK186" s="54"/>
      <c r="BL186" s="35"/>
      <c r="BM186" s="26"/>
      <c r="BN186" s="42"/>
      <c r="BO186" s="54"/>
      <c r="BP186" s="35"/>
      <c r="BQ186" s="26"/>
      <c r="BR186" s="42"/>
      <c r="BS186" s="80"/>
      <c r="BT186" s="35"/>
      <c r="BU186" s="43"/>
      <c r="BV186" s="42"/>
      <c r="BW186" s="54"/>
      <c r="BX186" s="35"/>
      <c r="BY186" s="26"/>
      <c r="BZ186" s="42"/>
      <c r="CA186" s="26"/>
      <c r="CB186" s="42"/>
    </row>
    <row r="187" spans="1:83" ht="30" x14ac:dyDescent="0.25">
      <c r="A187" s="11" t="s">
        <v>605</v>
      </c>
      <c r="I187" s="82"/>
      <c r="J187" s="128">
        <f>SUM(J188:J192)</f>
        <v>0.71914488085325312</v>
      </c>
      <c r="K187" s="82"/>
      <c r="L187" s="128">
        <f t="shared" ref="L187" si="160">SUM(L188:L192)</f>
        <v>0.28985176508369365</v>
      </c>
      <c r="M187" s="82"/>
      <c r="N187" s="128">
        <f t="shared" ref="N187" si="161">SUM(N188:N192)</f>
        <v>0.26962196577885622</v>
      </c>
      <c r="O187" s="82"/>
      <c r="P187" s="128">
        <f t="shared" ref="P187" si="162">SUM(P188:P192)</f>
        <v>0.56148969647848412</v>
      </c>
      <c r="Q187" s="82"/>
      <c r="R187" s="128">
        <f t="shared" ref="R187" si="163">SUM(R188:R192)</f>
        <v>0.51067846785486037</v>
      </c>
      <c r="S187" s="82"/>
      <c r="T187" s="128">
        <f t="shared" ref="T187" si="164">SUM(T188:T192)</f>
        <v>0.40058403612276128</v>
      </c>
      <c r="U187" s="82"/>
      <c r="V187" s="128">
        <f t="shared" ref="V187" si="165">SUM(V188:V192)</f>
        <v>0.74792762585735173</v>
      </c>
      <c r="W187" s="82"/>
      <c r="X187" s="128">
        <f t="shared" ref="X187" si="166">SUM(X188:X192)</f>
        <v>0.32188861368830685</v>
      </c>
      <c r="Y187" s="82"/>
      <c r="Z187" s="128">
        <f t="shared" ref="Z187" si="167">SUM(Z188:Z192)</f>
        <v>0.31412678853731929</v>
      </c>
      <c r="AA187" s="82"/>
      <c r="AB187" s="128">
        <f t="shared" ref="AB187" si="168">SUM(AB188:AB192)</f>
        <v>0.28947126094911241</v>
      </c>
      <c r="AC187" s="82"/>
      <c r="AD187" s="128">
        <f t="shared" ref="AD187" si="169">SUM(AD188:AD192)</f>
        <v>0.57396651692301348</v>
      </c>
      <c r="AE187" s="82"/>
      <c r="AF187" s="128">
        <f t="shared" ref="AF187" si="170">SUM(AF188:AF192)</f>
        <v>0.93810147530165811</v>
      </c>
      <c r="AG187" s="82"/>
      <c r="AH187" s="128">
        <f t="shared" ref="AH187" si="171">SUM(AH188:AH192)</f>
        <v>0.33796154872854633</v>
      </c>
      <c r="AI187" s="82"/>
      <c r="AJ187" s="128">
        <f t="shared" ref="AJ187" si="172">SUM(AJ188:AJ192)</f>
        <v>0.38166791069126876</v>
      </c>
      <c r="AK187" s="82"/>
      <c r="AL187" s="128">
        <f t="shared" ref="AL187" si="173">SUM(AL188:AL192)</f>
        <v>0.28249202253155575</v>
      </c>
      <c r="AM187" s="82"/>
      <c r="AN187" s="128">
        <f t="shared" ref="AN187" si="174">SUM(AN188:AN192)</f>
        <v>0.33297865389071613</v>
      </c>
      <c r="AO187" s="82"/>
      <c r="AP187" s="128">
        <f t="shared" ref="AP187" si="175">SUM(AP188:AP192)</f>
        <v>0.40748736487768661</v>
      </c>
      <c r="AQ187" s="82"/>
      <c r="AR187" s="128">
        <f t="shared" ref="AR187" si="176">SUM(AR188:AR192)</f>
        <v>0.44076963396200614</v>
      </c>
      <c r="AS187" s="82"/>
      <c r="AT187" s="128">
        <f t="shared" ref="AT187" si="177">SUM(AT188:AT192)</f>
        <v>0.43429250326663904</v>
      </c>
      <c r="AU187" s="82"/>
      <c r="AV187" s="128">
        <f t="shared" ref="AV187" si="178">SUM(AV188:AV192)</f>
        <v>0.30179581547636863</v>
      </c>
      <c r="AW187" s="82"/>
      <c r="AX187" s="128">
        <f t="shared" ref="AX187" si="179">SUM(AX188:AX192)</f>
        <v>0.35266283784961155</v>
      </c>
      <c r="AY187" s="82"/>
      <c r="AZ187" s="128">
        <f t="shared" ref="AZ187" si="180">SUM(AZ188:AZ192)</f>
        <v>0.31200857535290921</v>
      </c>
      <c r="BA187" s="82"/>
      <c r="BB187" s="128">
        <f t="shared" ref="BB187" si="181">SUM(BB188:BB192)</f>
        <v>0.28031600314298566</v>
      </c>
      <c r="BC187" s="82"/>
      <c r="BD187" s="128">
        <f t="shared" ref="BD187" si="182">SUM(BD188:BD192)</f>
        <v>0.39560392672457062</v>
      </c>
      <c r="BE187" s="82"/>
      <c r="BF187" s="128">
        <f t="shared" ref="BF187" si="183">SUM(BF188:BF192)</f>
        <v>0.97971746945748528</v>
      </c>
      <c r="BG187" s="82"/>
      <c r="BH187" s="128">
        <f t="shared" ref="BH187" si="184">SUM(BH188:BH192)</f>
        <v>0.55880717422450699</v>
      </c>
      <c r="BI187" s="82"/>
      <c r="BJ187" s="128">
        <f t="shared" ref="BJ187" si="185">SUM(BJ188:BJ192)</f>
        <v>0.66598809023868455</v>
      </c>
      <c r="BK187" s="82"/>
      <c r="BL187" s="128">
        <f t="shared" ref="BL187" si="186">SUM(BL188:BL192)</f>
        <v>1.1241184048646846</v>
      </c>
      <c r="BM187" s="82"/>
      <c r="BN187" s="128">
        <f t="shared" ref="BN187" si="187">SUM(BN188:BN192)</f>
        <v>0.68854637783219752</v>
      </c>
      <c r="BO187" s="82"/>
      <c r="BP187" s="128">
        <f t="shared" ref="BP187" si="188">SUM(BP188:BP192)</f>
        <v>0.86953165964980683</v>
      </c>
      <c r="BQ187" s="82"/>
      <c r="BR187" s="128">
        <f t="shared" ref="BR187" si="189">SUM(BR188:BR192)</f>
        <v>1.2736001290595249</v>
      </c>
      <c r="BS187" s="82"/>
      <c r="BT187" s="128">
        <f t="shared" ref="BT187" si="190">SUM(BT188:BT192)</f>
        <v>0.6460639286647778</v>
      </c>
      <c r="BU187" s="82"/>
      <c r="BV187" s="128">
        <f t="shared" ref="BV187" si="191">SUM(BV188:BV192)</f>
        <v>0.49782842300752062</v>
      </c>
      <c r="BW187" s="82"/>
      <c r="BX187" s="128">
        <f t="shared" ref="BX187" si="192">SUM(BX188:BX192)</f>
        <v>1.2493356656260373</v>
      </c>
      <c r="BY187" s="82"/>
      <c r="BZ187" s="128">
        <f t="shared" ref="BZ187" si="193">SUM(BZ188:BZ192)</f>
        <v>0.49282166081284356</v>
      </c>
      <c r="CA187" s="82"/>
      <c r="CB187" s="128">
        <f t="shared" ref="CB187" si="194">SUM(CB188:CB192)</f>
        <v>0.57665909033643215</v>
      </c>
    </row>
    <row r="188" spans="1:83" ht="18" x14ac:dyDescent="0.25">
      <c r="A188" s="7" t="s">
        <v>196</v>
      </c>
      <c r="B188" s="6" t="s">
        <v>204</v>
      </c>
      <c r="C188" s="8" t="s">
        <v>197</v>
      </c>
      <c r="D188" s="8" t="s">
        <v>198</v>
      </c>
      <c r="E188" s="12">
        <v>112</v>
      </c>
      <c r="F188" s="12" t="s">
        <v>195</v>
      </c>
      <c r="G188" s="37">
        <v>786</v>
      </c>
      <c r="H188" s="76" t="s">
        <v>208</v>
      </c>
      <c r="I188" s="81"/>
      <c r="J188" s="42"/>
      <c r="K188" s="54"/>
      <c r="L188" s="35"/>
      <c r="M188" s="26"/>
      <c r="N188" s="42"/>
      <c r="O188" s="54"/>
      <c r="P188" s="35"/>
      <c r="Q188" s="26"/>
      <c r="R188" s="42"/>
      <c r="S188" s="54"/>
      <c r="T188" s="35"/>
      <c r="U188" s="26"/>
      <c r="V188" s="42"/>
      <c r="W188" s="54"/>
      <c r="X188" s="35"/>
      <c r="Y188" s="26"/>
      <c r="Z188" s="42"/>
      <c r="AA188" s="54"/>
      <c r="AB188" s="35"/>
      <c r="AC188" s="26"/>
      <c r="AD188" s="42"/>
      <c r="AE188" s="26"/>
      <c r="AF188" s="70"/>
      <c r="AG188" s="54"/>
      <c r="AH188" s="73"/>
      <c r="AI188" s="54"/>
      <c r="AJ188" s="65"/>
      <c r="AK188" s="26"/>
      <c r="AL188" s="42"/>
      <c r="AM188" s="54"/>
      <c r="AN188" s="35"/>
      <c r="AO188" s="26"/>
      <c r="AP188" s="42"/>
      <c r="AQ188" s="54"/>
      <c r="AR188" s="35"/>
      <c r="AS188" s="26"/>
      <c r="AT188" s="42"/>
      <c r="AU188" s="54"/>
      <c r="AV188" s="35"/>
      <c r="AW188" s="26"/>
      <c r="AX188" s="42"/>
      <c r="AY188" s="54"/>
      <c r="AZ188" s="35"/>
      <c r="BA188" s="26"/>
      <c r="BB188" s="42"/>
      <c r="BC188" s="26"/>
      <c r="BD188" s="70"/>
      <c r="BE188" s="54" t="s">
        <v>224</v>
      </c>
      <c r="BF188" s="28" t="s">
        <v>224</v>
      </c>
      <c r="BG188" s="26" t="s">
        <v>224</v>
      </c>
      <c r="BH188" s="28" t="s">
        <v>224</v>
      </c>
      <c r="BI188" s="26" t="s">
        <v>224</v>
      </c>
      <c r="BJ188" s="35" t="s">
        <v>224</v>
      </c>
      <c r="BK188" s="26" t="s">
        <v>224</v>
      </c>
      <c r="BL188" s="35" t="s">
        <v>224</v>
      </c>
      <c r="BM188" s="26" t="s">
        <v>224</v>
      </c>
      <c r="BN188" s="35" t="s">
        <v>224</v>
      </c>
      <c r="BO188" s="26" t="s">
        <v>224</v>
      </c>
      <c r="BP188" s="35" t="s">
        <v>224</v>
      </c>
      <c r="BQ188" s="26" t="s">
        <v>224</v>
      </c>
      <c r="BR188" s="35" t="s">
        <v>224</v>
      </c>
      <c r="BS188" s="29" t="s">
        <v>224</v>
      </c>
      <c r="BT188" s="32" t="s">
        <v>224</v>
      </c>
      <c r="BU188" s="29" t="s">
        <v>224</v>
      </c>
      <c r="BV188" s="32" t="s">
        <v>224</v>
      </c>
      <c r="BW188" s="26">
        <v>4963690</v>
      </c>
      <c r="BX188" s="35">
        <f>BW188/BW$111*100</f>
        <v>0.19111259541580827</v>
      </c>
      <c r="BY188" s="26">
        <v>1735121</v>
      </c>
      <c r="BZ188" s="35">
        <f>BY188/BY$111*100</f>
        <v>6.1361914248359302E-2</v>
      </c>
      <c r="CA188" s="26">
        <v>2031987</v>
      </c>
      <c r="CB188" s="42">
        <f>CA188/CA$111*100</f>
        <v>7.6233499471427227E-2</v>
      </c>
    </row>
    <row r="189" spans="1:83" ht="18" x14ac:dyDescent="0.25">
      <c r="A189" s="7" t="s">
        <v>55</v>
      </c>
      <c r="B189" s="6" t="s">
        <v>93</v>
      </c>
      <c r="C189" s="8" t="s">
        <v>56</v>
      </c>
      <c r="D189" s="8" t="s">
        <v>57</v>
      </c>
      <c r="E189" s="12">
        <v>126</v>
      </c>
      <c r="F189" s="12" t="s">
        <v>34</v>
      </c>
      <c r="G189" s="13">
        <v>852.34822451317291</v>
      </c>
      <c r="H189" s="76" t="s">
        <v>97</v>
      </c>
      <c r="I189" s="81">
        <v>4462416</v>
      </c>
      <c r="J189" s="42">
        <v>0.22530278310444815</v>
      </c>
      <c r="K189" s="54"/>
      <c r="L189" s="35"/>
      <c r="M189" s="26"/>
      <c r="N189" s="42"/>
      <c r="O189" s="54">
        <v>5852368</v>
      </c>
      <c r="P189" s="35">
        <v>0.15709489900241272</v>
      </c>
      <c r="Q189" s="26">
        <v>5371873</v>
      </c>
      <c r="R189" s="42">
        <v>0.13630423242975073</v>
      </c>
      <c r="S189" s="54"/>
      <c r="T189" s="35"/>
      <c r="U189" s="26">
        <v>5099391</v>
      </c>
      <c r="V189" s="42">
        <v>0.27367516428138255</v>
      </c>
      <c r="W189" s="54"/>
      <c r="X189" s="35"/>
      <c r="Y189" s="26"/>
      <c r="Z189" s="42"/>
      <c r="AA189" s="54"/>
      <c r="AB189" s="35"/>
      <c r="AC189" s="26">
        <v>4694306</v>
      </c>
      <c r="AD189" s="42">
        <v>0.13337252760218751</v>
      </c>
      <c r="AE189" s="26">
        <v>9184820</v>
      </c>
      <c r="AF189" s="70">
        <v>0.30159806153462809</v>
      </c>
      <c r="AG189" s="54"/>
      <c r="AH189" s="73"/>
      <c r="AI189" s="54"/>
      <c r="AJ189" s="65"/>
      <c r="AK189" s="26"/>
      <c r="AL189" s="42"/>
      <c r="AM189" s="54"/>
      <c r="AN189" s="35"/>
      <c r="AO189" s="26"/>
      <c r="AP189" s="42"/>
      <c r="AQ189" s="54"/>
      <c r="AR189" s="35"/>
      <c r="AS189" s="26"/>
      <c r="AT189" s="42"/>
      <c r="AU189" s="54"/>
      <c r="AV189" s="35"/>
      <c r="AW189" s="26"/>
      <c r="AX189" s="42"/>
      <c r="AY189" s="54"/>
      <c r="AZ189" s="35"/>
      <c r="BA189" s="26"/>
      <c r="BB189" s="42"/>
      <c r="BC189" s="26"/>
      <c r="BD189" s="70"/>
      <c r="BE189" s="54">
        <v>3105033</v>
      </c>
      <c r="BF189" s="28">
        <v>0.28700246479349067</v>
      </c>
      <c r="BG189" s="26">
        <v>4523385</v>
      </c>
      <c r="BH189" s="28">
        <v>0.11354125272065414</v>
      </c>
      <c r="BI189" s="26">
        <v>6444000</v>
      </c>
      <c r="BJ189" s="35">
        <v>0.16411897201884454</v>
      </c>
      <c r="BK189" s="26">
        <v>6918094</v>
      </c>
      <c r="BL189" s="35">
        <v>0.35367526765163765</v>
      </c>
      <c r="BM189" s="26">
        <v>3530892</v>
      </c>
      <c r="BN189" s="35">
        <v>0.2882317461566084</v>
      </c>
      <c r="BO189" s="26">
        <v>4031093</v>
      </c>
      <c r="BP189" s="35">
        <v>0.17499328823323054</v>
      </c>
      <c r="BQ189" s="26">
        <v>4206774</v>
      </c>
      <c r="BR189" s="35">
        <v>0.45879888962740778</v>
      </c>
      <c r="BS189" s="44">
        <v>12295408</v>
      </c>
      <c r="BT189" s="35">
        <v>0.17786183274620437</v>
      </c>
      <c r="BU189" s="44">
        <v>18543450</v>
      </c>
      <c r="BV189" s="35">
        <v>0.22439418257420066</v>
      </c>
      <c r="BW189" s="26">
        <v>6504780</v>
      </c>
      <c r="BX189" s="35">
        <v>0.25044782982193514</v>
      </c>
      <c r="BY189" s="26">
        <v>4633182</v>
      </c>
      <c r="BZ189" s="35">
        <v>0.16385077270175502</v>
      </c>
      <c r="CA189" s="26">
        <v>5742693</v>
      </c>
      <c r="CB189" s="42">
        <v>0.21544703966121281</v>
      </c>
      <c r="CC189" s="74"/>
      <c r="CD189" s="74"/>
      <c r="CE189" s="74"/>
    </row>
    <row r="190" spans="1:83" ht="31.5" customHeight="1" x14ac:dyDescent="0.25">
      <c r="A190" s="7" t="s">
        <v>58</v>
      </c>
      <c r="B190" s="6" t="s">
        <v>94</v>
      </c>
      <c r="C190" s="8" t="s">
        <v>59</v>
      </c>
      <c r="D190" s="8" t="s">
        <v>60</v>
      </c>
      <c r="E190" s="12">
        <v>122</v>
      </c>
      <c r="F190" s="12" t="s">
        <v>35</v>
      </c>
      <c r="G190" s="13">
        <v>860.36655211912944</v>
      </c>
      <c r="H190" s="76" t="s">
        <v>100</v>
      </c>
      <c r="I190" s="81"/>
      <c r="J190" s="42"/>
      <c r="K190" s="54"/>
      <c r="L190" s="35"/>
      <c r="M190" s="26"/>
      <c r="N190" s="42"/>
      <c r="O190" s="54"/>
      <c r="P190" s="35"/>
      <c r="Q190" s="26"/>
      <c r="R190" s="42"/>
      <c r="S190" s="54"/>
      <c r="T190" s="35"/>
      <c r="U190" s="26"/>
      <c r="V190" s="42"/>
      <c r="W190" s="54"/>
      <c r="X190" s="35"/>
      <c r="Y190" s="26"/>
      <c r="Z190" s="42"/>
      <c r="AA190" s="54"/>
      <c r="AB190" s="35"/>
      <c r="AC190" s="26"/>
      <c r="AD190" s="42"/>
      <c r="AE190" s="26"/>
      <c r="AF190" s="70"/>
      <c r="AG190" s="54"/>
      <c r="AH190" s="73"/>
      <c r="AI190" s="54"/>
      <c r="AJ190" s="65"/>
      <c r="AK190" s="26"/>
      <c r="AL190" s="42"/>
      <c r="AM190" s="54"/>
      <c r="AN190" s="35"/>
      <c r="AO190" s="26"/>
      <c r="AP190" s="42"/>
      <c r="AQ190" s="54"/>
      <c r="AR190" s="35"/>
      <c r="AS190" s="26"/>
      <c r="AT190" s="42"/>
      <c r="AU190" s="54"/>
      <c r="AV190" s="35"/>
      <c r="AW190" s="26"/>
      <c r="AX190" s="42"/>
      <c r="AY190" s="54"/>
      <c r="AZ190" s="35"/>
      <c r="BA190" s="26"/>
      <c r="BB190" s="42"/>
      <c r="BC190" s="26"/>
      <c r="BD190" s="70"/>
      <c r="BE190" s="54">
        <v>3815621</v>
      </c>
      <c r="BF190" s="28">
        <v>0.35268308958964478</v>
      </c>
      <c r="BG190" s="26">
        <v>8946434</v>
      </c>
      <c r="BH190" s="28">
        <v>0.22456397669945241</v>
      </c>
      <c r="BI190" s="26">
        <v>12744810</v>
      </c>
      <c r="BJ190" s="35">
        <v>0.32459111045553851</v>
      </c>
      <c r="BK190" s="26">
        <v>6772869</v>
      </c>
      <c r="BL190" s="35">
        <v>0.34625089747905702</v>
      </c>
      <c r="BM190" s="26" t="s">
        <v>224</v>
      </c>
      <c r="BN190" s="35" t="s">
        <v>224</v>
      </c>
      <c r="BO190" s="26">
        <v>8428076</v>
      </c>
      <c r="BP190" s="35">
        <v>0.36587018278158617</v>
      </c>
      <c r="BQ190" s="26">
        <v>3004954</v>
      </c>
      <c r="BR190" s="35">
        <v>0.32772608145373094</v>
      </c>
      <c r="BS190" s="43">
        <v>5057097.75</v>
      </c>
      <c r="BT190" s="35">
        <v>7.3154520304792359E-2</v>
      </c>
      <c r="BU190" s="29" t="s">
        <v>224</v>
      </c>
      <c r="BV190" s="35" t="s">
        <v>224</v>
      </c>
      <c r="BW190" s="26">
        <v>5543250</v>
      </c>
      <c r="BX190" s="35">
        <v>0.21342688494621526</v>
      </c>
      <c r="BY190" s="26" t="s">
        <v>224</v>
      </c>
      <c r="BZ190" s="35" t="s">
        <v>224</v>
      </c>
      <c r="CA190" s="26" t="s">
        <v>224</v>
      </c>
      <c r="CB190" s="42" t="s">
        <v>224</v>
      </c>
    </row>
    <row r="191" spans="1:83" ht="18" x14ac:dyDescent="0.25">
      <c r="A191" s="7" t="s">
        <v>55</v>
      </c>
      <c r="B191" s="6" t="s">
        <v>93</v>
      </c>
      <c r="C191" s="8" t="s">
        <v>56</v>
      </c>
      <c r="D191" s="8" t="s">
        <v>126</v>
      </c>
      <c r="E191" s="12">
        <v>126</v>
      </c>
      <c r="F191" s="12" t="s">
        <v>37</v>
      </c>
      <c r="G191" s="13">
        <v>947.3081328751432</v>
      </c>
      <c r="H191" s="76" t="s">
        <v>100</v>
      </c>
      <c r="I191" s="85">
        <v>4516572</v>
      </c>
      <c r="J191" s="42">
        <f>I191/I$111*100</f>
        <v>0.22803706370979837</v>
      </c>
      <c r="K191" s="54"/>
      <c r="L191" s="35"/>
      <c r="M191" s="26"/>
      <c r="N191" s="42"/>
      <c r="O191" s="54">
        <v>6758965</v>
      </c>
      <c r="P191" s="35">
        <f>O191/O$111*100</f>
        <v>0.18143064893319122</v>
      </c>
      <c r="Q191" s="26">
        <v>6392480</v>
      </c>
      <c r="R191" s="42">
        <f>Q191/Q$111*100</f>
        <v>0.16220079657924394</v>
      </c>
      <c r="S191" s="54">
        <v>13003909</v>
      </c>
      <c r="T191" s="35">
        <f>S191/S$111*100</f>
        <v>0.13214862238533925</v>
      </c>
      <c r="U191" s="26">
        <v>3007898</v>
      </c>
      <c r="V191" s="42">
        <f>U191/U$111*100</f>
        <v>0.16142848808644836</v>
      </c>
      <c r="W191" s="54"/>
      <c r="X191" s="35"/>
      <c r="Y191" s="26"/>
      <c r="Z191" s="42"/>
      <c r="AA191" s="54"/>
      <c r="AB191" s="35"/>
      <c r="AC191" s="26">
        <v>5442259</v>
      </c>
      <c r="AD191" s="42">
        <f>AC191/AC$111*100</f>
        <v>0.15462303452219633</v>
      </c>
      <c r="AE191" s="26">
        <v>10021325</v>
      </c>
      <c r="AF191" s="70">
        <f>AE191/AE$111*100</f>
        <v>0.3290660235049252</v>
      </c>
      <c r="AG191" s="54"/>
      <c r="AH191" s="73"/>
      <c r="AI191" s="54"/>
      <c r="AJ191" s="65"/>
      <c r="AK191" s="26"/>
      <c r="AL191" s="42"/>
      <c r="AM191" s="54"/>
      <c r="AN191" s="35"/>
      <c r="AO191" s="26"/>
      <c r="AP191" s="42"/>
      <c r="AQ191" s="54"/>
      <c r="AR191" s="35"/>
      <c r="AS191" s="26"/>
      <c r="AT191" s="42"/>
      <c r="AU191" s="54"/>
      <c r="AV191" s="35"/>
      <c r="AW191" s="26"/>
      <c r="AX191" s="42"/>
      <c r="AY191" s="54"/>
      <c r="AZ191" s="35"/>
      <c r="BA191" s="26"/>
      <c r="BB191" s="42"/>
      <c r="BC191" s="26"/>
      <c r="BD191" s="70"/>
      <c r="BE191" s="54">
        <v>3678750</v>
      </c>
      <c r="BF191" s="28">
        <f>BE191/BE$111*100</f>
        <v>0.34003191507434988</v>
      </c>
      <c r="BG191" s="26">
        <v>8792574</v>
      </c>
      <c r="BH191" s="28">
        <f>BG191/BG$111*100</f>
        <v>0.22070194480440039</v>
      </c>
      <c r="BI191" s="26">
        <v>6960679</v>
      </c>
      <c r="BJ191" s="35">
        <f>BI191/BI$111*100</f>
        <v>0.1772780077643015</v>
      </c>
      <c r="BK191" s="26">
        <v>8297447</v>
      </c>
      <c r="BL191" s="35">
        <f>BK191/BK$111*100</f>
        <v>0.42419223973399001</v>
      </c>
      <c r="BM191" s="26">
        <v>4903928</v>
      </c>
      <c r="BN191" s="35">
        <f>BM191/BM$111*100</f>
        <v>0.40031463167558912</v>
      </c>
      <c r="BO191" s="26">
        <v>7571102</v>
      </c>
      <c r="BP191" s="35">
        <f>BO191/BO$111*100</f>
        <v>0.32866818863499009</v>
      </c>
      <c r="BQ191" s="26">
        <v>4466042</v>
      </c>
      <c r="BR191" s="35">
        <f>BQ191/BQ$111*100</f>
        <v>0.48707515797838619</v>
      </c>
      <c r="BS191" s="43">
        <v>27309238</v>
      </c>
      <c r="BT191" s="35">
        <f>BS191/BS$111*100</f>
        <v>0.39504757561378107</v>
      </c>
      <c r="BU191" s="43">
        <v>22596014.333333299</v>
      </c>
      <c r="BV191" s="35">
        <f>BU191/BU$111*100</f>
        <v>0.27343424043331999</v>
      </c>
      <c r="BW191" s="26">
        <v>15436769</v>
      </c>
      <c r="BX191" s="35">
        <f>BW191/BW$111*100</f>
        <v>0.59434835544207865</v>
      </c>
      <c r="BY191" s="26">
        <v>7567136</v>
      </c>
      <c r="BZ191" s="35">
        <f>BY191/BY$111*100</f>
        <v>0.26760897386272925</v>
      </c>
      <c r="CA191" s="26">
        <v>7596040</v>
      </c>
      <c r="CB191" s="42">
        <f>CA191/CA$111*100</f>
        <v>0.28497855120379217</v>
      </c>
    </row>
    <row r="192" spans="1:83" ht="30" x14ac:dyDescent="0.25">
      <c r="A192" s="45" t="s">
        <v>443</v>
      </c>
      <c r="B192" s="46" t="s">
        <v>504</v>
      </c>
      <c r="C192" s="8" t="s">
        <v>516</v>
      </c>
      <c r="D192" s="8" t="s">
        <v>266</v>
      </c>
      <c r="E192" s="12">
        <v>150</v>
      </c>
      <c r="F192" s="12" t="s">
        <v>235</v>
      </c>
      <c r="G192" s="13">
        <v>1117.905866302865</v>
      </c>
      <c r="H192" s="76" t="s">
        <v>545</v>
      </c>
      <c r="I192" s="81">
        <v>5264616</v>
      </c>
      <c r="J192" s="42">
        <f>I192/I$111*100</f>
        <v>0.26580503403900657</v>
      </c>
      <c r="K192" s="54">
        <v>57382487</v>
      </c>
      <c r="L192" s="35">
        <f>K192/K$111*100</f>
        <v>0.28985176508369365</v>
      </c>
      <c r="M192" s="26">
        <v>77825786</v>
      </c>
      <c r="N192" s="42">
        <f>M192/M$111*100</f>
        <v>0.26962196577885622</v>
      </c>
      <c r="O192" s="54">
        <v>8306242</v>
      </c>
      <c r="P192" s="35">
        <f>O192/O$111*100</f>
        <v>0.22296414854288019</v>
      </c>
      <c r="Q192" s="33">
        <v>8361947</v>
      </c>
      <c r="R192" s="42">
        <f>Q192/Q$111*100</f>
        <v>0.21217343884586565</v>
      </c>
      <c r="S192" s="54">
        <v>26415029</v>
      </c>
      <c r="T192" s="35">
        <f>S192/S$111*100</f>
        <v>0.26843541373742202</v>
      </c>
      <c r="U192" s="26">
        <v>5828851</v>
      </c>
      <c r="V192" s="42">
        <f>U192/U$111*100</f>
        <v>0.31282397348952079</v>
      </c>
      <c r="W192" s="54">
        <v>62419409</v>
      </c>
      <c r="X192" s="35">
        <f>W192/W$111*100</f>
        <v>0.32188861368830685</v>
      </c>
      <c r="Y192" s="26">
        <v>85340482</v>
      </c>
      <c r="Z192" s="42">
        <f>Y192/Y$111*100</f>
        <v>0.31412678853731929</v>
      </c>
      <c r="AA192" s="54">
        <v>42436535</v>
      </c>
      <c r="AB192" s="35">
        <f>AA192/AA$111*100</f>
        <v>0.28947126094911241</v>
      </c>
      <c r="AC192" s="26">
        <v>10065305</v>
      </c>
      <c r="AD192" s="42">
        <f>AC192/AC$111*100</f>
        <v>0.28597095479862961</v>
      </c>
      <c r="AE192" s="26">
        <v>9362650</v>
      </c>
      <c r="AF192" s="70">
        <f>AE192/AE$111*100</f>
        <v>0.30743739026210481</v>
      </c>
      <c r="AG192" s="54">
        <v>28528016</v>
      </c>
      <c r="AH192" s="73">
        <f>AG192/AG$111*100</f>
        <v>0.33796154872854633</v>
      </c>
      <c r="AI192" s="54">
        <v>46189525</v>
      </c>
      <c r="AJ192" s="65">
        <f>AI192/AI$111*100</f>
        <v>0.38166791069126876</v>
      </c>
      <c r="AK192" s="26">
        <v>46681539</v>
      </c>
      <c r="AL192" s="42">
        <f>AK192/AK$111*100</f>
        <v>0.28249202253155575</v>
      </c>
      <c r="AM192" s="54">
        <v>72294782</v>
      </c>
      <c r="AN192" s="35">
        <f>AM192/AM$111*100</f>
        <v>0.33297865389071613</v>
      </c>
      <c r="AO192" s="26">
        <v>87281324</v>
      </c>
      <c r="AP192" s="42">
        <f>AO192/AO$111*100</f>
        <v>0.40748736487768661</v>
      </c>
      <c r="AQ192" s="54">
        <v>57920418</v>
      </c>
      <c r="AR192" s="35">
        <f>AQ192/AQ$111*100</f>
        <v>0.44076963396200614</v>
      </c>
      <c r="AS192" s="26">
        <v>42734305</v>
      </c>
      <c r="AT192" s="42">
        <f>AS192/AS$111*100</f>
        <v>0.43429250326663904</v>
      </c>
      <c r="AU192" s="54">
        <v>39615736</v>
      </c>
      <c r="AV192" s="35">
        <f>AU192/AU$111*100</f>
        <v>0.30179581547636863</v>
      </c>
      <c r="AW192" s="26">
        <v>127452609</v>
      </c>
      <c r="AX192" s="42">
        <f>AW192/AW$111*100</f>
        <v>0.35266283784961155</v>
      </c>
      <c r="AY192" s="54">
        <v>53485216</v>
      </c>
      <c r="AZ192" s="35">
        <f>AY192/AY$111*100</f>
        <v>0.31200857535290921</v>
      </c>
      <c r="BA192" s="26">
        <v>45886971</v>
      </c>
      <c r="BB192" s="42">
        <f>BA192/BA$111*100</f>
        <v>0.28031600314298566</v>
      </c>
      <c r="BC192" s="26">
        <v>50234243</v>
      </c>
      <c r="BD192" s="70">
        <f>BC192/BC$111*100</f>
        <v>0.39560392672457062</v>
      </c>
      <c r="BE192" s="54"/>
      <c r="BF192" s="28"/>
      <c r="BG192" s="26"/>
      <c r="BH192" s="28"/>
      <c r="BI192" s="26"/>
      <c r="BJ192" s="35"/>
      <c r="BK192" s="26"/>
      <c r="BL192" s="35"/>
      <c r="BM192" s="26"/>
      <c r="BN192" s="35"/>
      <c r="BO192" s="26"/>
      <c r="BP192" s="35"/>
      <c r="BQ192" s="26"/>
      <c r="BR192" s="35"/>
      <c r="BS192" s="43"/>
      <c r="BT192" s="35"/>
      <c r="BU192" s="43"/>
      <c r="BV192" s="35"/>
      <c r="BW192" s="26"/>
      <c r="BX192" s="35"/>
      <c r="BY192" s="26"/>
      <c r="BZ192" s="35"/>
      <c r="CA192" s="26"/>
      <c r="CB192" s="42"/>
    </row>
    <row r="193" spans="1:83" ht="30" x14ac:dyDescent="0.25">
      <c r="A193" s="11" t="s">
        <v>601</v>
      </c>
      <c r="I193" s="82"/>
      <c r="J193" s="128">
        <f>SUM(J194:J204)</f>
        <v>0</v>
      </c>
      <c r="K193" s="82"/>
      <c r="L193" s="128">
        <f t="shared" ref="L193" si="195">SUM(L194:L204)</f>
        <v>0</v>
      </c>
      <c r="M193" s="82"/>
      <c r="N193" s="128">
        <f t="shared" ref="N193" si="196">SUM(N194:N204)</f>
        <v>0</v>
      </c>
      <c r="O193" s="82"/>
      <c r="P193" s="128">
        <f t="shared" ref="P193" si="197">SUM(P194:P204)</f>
        <v>0</v>
      </c>
      <c r="Q193" s="82"/>
      <c r="R193" s="128">
        <f t="shared" ref="R193" si="198">SUM(R194:R204)</f>
        <v>0</v>
      </c>
      <c r="S193" s="82"/>
      <c r="T193" s="128">
        <f t="shared" ref="T193" si="199">SUM(T194:T204)</f>
        <v>0</v>
      </c>
      <c r="U193" s="82"/>
      <c r="V193" s="128">
        <f t="shared" ref="V193" si="200">SUM(V194:V204)</f>
        <v>0</v>
      </c>
      <c r="W193" s="82"/>
      <c r="X193" s="128">
        <f t="shared" ref="X193" si="201">SUM(X194:X204)</f>
        <v>0</v>
      </c>
      <c r="Y193" s="82"/>
      <c r="Z193" s="128">
        <f t="shared" ref="Z193" si="202">SUM(Z194:Z204)</f>
        <v>0</v>
      </c>
      <c r="AA193" s="82"/>
      <c r="AB193" s="128">
        <f t="shared" ref="AB193" si="203">SUM(AB194:AB204)</f>
        <v>0</v>
      </c>
      <c r="AC193" s="82"/>
      <c r="AD193" s="128">
        <f t="shared" ref="AD193" si="204">SUM(AD194:AD204)</f>
        <v>0</v>
      </c>
      <c r="AE193" s="82"/>
      <c r="AF193" s="128">
        <f t="shared" ref="AF193" si="205">SUM(AF194:AF204)</f>
        <v>0</v>
      </c>
      <c r="AG193" s="82"/>
      <c r="AH193" s="128">
        <f t="shared" ref="AH193" si="206">SUM(AH194:AH204)</f>
        <v>1.9646411242649677</v>
      </c>
      <c r="AI193" s="82"/>
      <c r="AJ193" s="128">
        <f t="shared" ref="AJ193" si="207">SUM(AJ194:AJ204)</f>
        <v>2.0459845885824337</v>
      </c>
      <c r="AK193" s="82"/>
      <c r="AL193" s="128">
        <f t="shared" ref="AL193" si="208">SUM(AL194:AL204)</f>
        <v>1.7526812226992337</v>
      </c>
      <c r="AM193" s="82"/>
      <c r="AN193" s="128">
        <f t="shared" ref="AN193" si="209">SUM(AN194:AN204)</f>
        <v>1.6003555938474234</v>
      </c>
      <c r="AO193" s="82"/>
      <c r="AP193" s="128">
        <f t="shared" ref="AP193" si="210">SUM(AP194:AP204)</f>
        <v>1.4967691881177689</v>
      </c>
      <c r="AQ193" s="82"/>
      <c r="AR193" s="128">
        <f t="shared" ref="AR193" si="211">SUM(AR194:AR204)</f>
        <v>2.3200374106006141</v>
      </c>
      <c r="AS193" s="82"/>
      <c r="AT193" s="128">
        <f t="shared" ref="AT193" si="212">SUM(AT194:AT204)</f>
        <v>2.1645833880327889</v>
      </c>
      <c r="AU193" s="82"/>
      <c r="AV193" s="128">
        <f t="shared" ref="AV193" si="213">SUM(AV194:AV204)</f>
        <v>2.0958857283374486</v>
      </c>
      <c r="AW193" s="82"/>
      <c r="AX193" s="128">
        <f t="shared" ref="AX193" si="214">SUM(AX194:AX204)</f>
        <v>1.3599452398790228</v>
      </c>
      <c r="AY193" s="82"/>
      <c r="AZ193" s="128">
        <f t="shared" ref="AZ193" si="215">SUM(AZ194:AZ204)</f>
        <v>2.0110196970285239</v>
      </c>
      <c r="BA193" s="82"/>
      <c r="BB193" s="128">
        <f t="shared" ref="BB193" si="216">SUM(BB194:BB204)</f>
        <v>1.7780140344771302</v>
      </c>
      <c r="BC193" s="82"/>
      <c r="BD193" s="128">
        <f t="shared" ref="BD193" si="217">SUM(BD194:BD204)</f>
        <v>2.1754465373905858</v>
      </c>
      <c r="BE193" s="82"/>
      <c r="BF193" s="128">
        <f t="shared" ref="BF193" si="218">SUM(BF194:BF204)</f>
        <v>0</v>
      </c>
      <c r="BG193" s="82"/>
      <c r="BH193" s="128">
        <f t="shared" ref="BH193" si="219">SUM(BH194:BH204)</f>
        <v>0</v>
      </c>
      <c r="BI193" s="82"/>
      <c r="BJ193" s="128">
        <f t="shared" ref="BJ193" si="220">SUM(BJ194:BJ204)</f>
        <v>0</v>
      </c>
      <c r="BK193" s="82"/>
      <c r="BL193" s="128">
        <f t="shared" ref="BL193" si="221">SUM(BL194:BL204)</f>
        <v>0</v>
      </c>
      <c r="BM193" s="82"/>
      <c r="BN193" s="128">
        <f t="shared" ref="BN193" si="222">SUM(BN194:BN204)</f>
        <v>0</v>
      </c>
      <c r="BO193" s="82"/>
      <c r="BP193" s="128">
        <f t="shared" ref="BP193" si="223">SUM(BP194:BP204)</f>
        <v>0</v>
      </c>
      <c r="BQ193" s="82"/>
      <c r="BR193" s="128">
        <f t="shared" ref="BR193" si="224">SUM(BR194:BR204)</f>
        <v>0</v>
      </c>
      <c r="BS193" s="82"/>
      <c r="BT193" s="128">
        <f t="shared" ref="BT193" si="225">SUM(BT194:BT204)</f>
        <v>0</v>
      </c>
      <c r="BU193" s="82"/>
      <c r="BV193" s="128">
        <f t="shared" ref="BV193" si="226">SUM(BV194:BV204)</f>
        <v>0</v>
      </c>
      <c r="BW193" s="82"/>
      <c r="BX193" s="128">
        <f t="shared" ref="BX193" si="227">SUM(BX194:BX204)</f>
        <v>0</v>
      </c>
      <c r="BY193" s="82"/>
      <c r="BZ193" s="128">
        <f t="shared" ref="BZ193" si="228">SUM(BZ194:BZ204)</f>
        <v>0</v>
      </c>
      <c r="CA193" s="82"/>
      <c r="CB193" s="128">
        <f t="shared" ref="CB193" si="229">SUM(CB194:CB204)</f>
        <v>0</v>
      </c>
    </row>
    <row r="194" spans="1:83" s="48" customFormat="1" ht="18" x14ac:dyDescent="0.25">
      <c r="A194" s="55" t="s">
        <v>455</v>
      </c>
      <c r="B194" s="6" t="s">
        <v>489</v>
      </c>
      <c r="C194" s="56" t="s">
        <v>456</v>
      </c>
      <c r="D194" s="56" t="s">
        <v>457</v>
      </c>
      <c r="E194" s="57">
        <v>58</v>
      </c>
      <c r="F194" s="58" t="s">
        <v>449</v>
      </c>
      <c r="G194" s="37">
        <v>532.55813953488382</v>
      </c>
      <c r="H194" s="59" t="s">
        <v>519</v>
      </c>
      <c r="I194" s="84"/>
      <c r="J194" s="64"/>
      <c r="K194" s="54"/>
      <c r="L194" s="35"/>
      <c r="M194" s="26"/>
      <c r="N194" s="42"/>
      <c r="O194" s="54"/>
      <c r="P194" s="35"/>
      <c r="Q194" s="26"/>
      <c r="R194" s="42"/>
      <c r="S194" s="54"/>
      <c r="T194" s="35"/>
      <c r="U194" s="29"/>
      <c r="V194" s="64"/>
      <c r="W194" s="54"/>
      <c r="X194" s="35"/>
      <c r="Y194" s="26"/>
      <c r="Z194" s="42"/>
      <c r="AA194" s="61"/>
      <c r="AB194" s="32"/>
      <c r="AC194" s="29"/>
      <c r="AD194" s="64"/>
      <c r="AE194" s="67"/>
      <c r="AF194" s="70"/>
      <c r="AG194" s="60"/>
      <c r="AH194" s="42"/>
      <c r="AI194" s="60"/>
      <c r="AJ194" s="35"/>
      <c r="AK194" s="44"/>
      <c r="AL194" s="42"/>
      <c r="AM194" s="60"/>
      <c r="AN194" s="35"/>
      <c r="AO194" s="44"/>
      <c r="AP194" s="42"/>
      <c r="AQ194" s="66">
        <v>3621918</v>
      </c>
      <c r="AR194" s="35">
        <f>AQ194/AQ$111*100</f>
        <v>2.7562499136321864E-2</v>
      </c>
      <c r="AS194" s="67"/>
      <c r="AT194" s="42"/>
      <c r="AU194" s="61"/>
      <c r="AV194" s="32"/>
      <c r="AW194" s="26"/>
      <c r="AX194" s="42"/>
      <c r="AY194" s="54">
        <v>3300984</v>
      </c>
      <c r="AZ194" s="35">
        <f>AY194/AY$111*100</f>
        <v>1.9256448643728906E-2</v>
      </c>
      <c r="BA194" s="26">
        <v>2834458</v>
      </c>
      <c r="BB194" s="42">
        <f>BA194/BA$111*100</f>
        <v>1.7315240477229599E-2</v>
      </c>
      <c r="BC194" s="26">
        <v>3096930</v>
      </c>
      <c r="BD194" s="70">
        <f>BC194/BC$111*100</f>
        <v>2.438889481804522E-2</v>
      </c>
      <c r="BE194" s="53"/>
      <c r="BF194" s="50"/>
      <c r="BG194" s="49"/>
      <c r="BH194" s="50"/>
      <c r="BI194" s="49"/>
      <c r="BJ194" s="50"/>
      <c r="BK194" s="49"/>
      <c r="BL194" s="50"/>
      <c r="BM194" s="49"/>
      <c r="BN194" s="50"/>
      <c r="BO194" s="49"/>
      <c r="BP194" s="50"/>
      <c r="BQ194" s="49"/>
      <c r="BR194" s="50"/>
      <c r="BS194" s="49"/>
      <c r="BT194" s="50"/>
      <c r="BU194" s="49"/>
      <c r="BV194" s="50"/>
      <c r="BW194" s="49"/>
      <c r="BX194" s="50"/>
      <c r="BY194" s="49"/>
      <c r="BZ194" s="50"/>
      <c r="CA194" s="49"/>
      <c r="CB194" s="51"/>
    </row>
    <row r="195" spans="1:83" s="39" customFormat="1" ht="18" x14ac:dyDescent="0.25">
      <c r="A195" s="7" t="s">
        <v>419</v>
      </c>
      <c r="B195" s="6" t="s">
        <v>492</v>
      </c>
      <c r="C195" s="8" t="s">
        <v>246</v>
      </c>
      <c r="D195" s="8" t="s">
        <v>247</v>
      </c>
      <c r="E195" s="12">
        <v>74</v>
      </c>
      <c r="F195" s="12" t="s">
        <v>227</v>
      </c>
      <c r="G195" s="13">
        <v>607.24450194049155</v>
      </c>
      <c r="H195" s="59" t="s">
        <v>523</v>
      </c>
      <c r="I195" s="81"/>
      <c r="J195" s="42"/>
      <c r="K195" s="54"/>
      <c r="L195" s="35"/>
      <c r="M195" s="26"/>
      <c r="N195" s="42"/>
      <c r="O195" s="54"/>
      <c r="P195" s="35"/>
      <c r="Q195" s="26"/>
      <c r="R195" s="42"/>
      <c r="S195" s="54"/>
      <c r="T195" s="35"/>
      <c r="U195" s="26"/>
      <c r="V195" s="42"/>
      <c r="W195" s="54"/>
      <c r="X195" s="35"/>
      <c r="Y195" s="26"/>
      <c r="Z195" s="42"/>
      <c r="AA195" s="54"/>
      <c r="AB195" s="35"/>
      <c r="AC195" s="26"/>
      <c r="AD195" s="42"/>
      <c r="AE195" s="26"/>
      <c r="AF195" s="70"/>
      <c r="AG195" s="54">
        <v>19374863</v>
      </c>
      <c r="AH195" s="73">
        <v>0.22952730767829807</v>
      </c>
      <c r="AI195" s="54">
        <v>31654695</v>
      </c>
      <c r="AJ195" s="65">
        <v>0.26156539397665052</v>
      </c>
      <c r="AK195" s="26">
        <v>28183235</v>
      </c>
      <c r="AL195" s="42">
        <v>0.17055005527200232</v>
      </c>
      <c r="AM195" s="54">
        <v>28455873</v>
      </c>
      <c r="AN195" s="35">
        <v>0.13106337725487813</v>
      </c>
      <c r="AO195" s="26">
        <v>24901129</v>
      </c>
      <c r="AP195" s="42">
        <v>0.1162550586273112</v>
      </c>
      <c r="AQ195" s="54">
        <v>36658252</v>
      </c>
      <c r="AR195" s="35">
        <v>0.27896629329793476</v>
      </c>
      <c r="AS195" s="26">
        <v>25120099</v>
      </c>
      <c r="AT195" s="42">
        <v>0.25528602084474744</v>
      </c>
      <c r="AU195" s="54">
        <v>30388115</v>
      </c>
      <c r="AV195" s="35">
        <v>0.2314990676233977</v>
      </c>
      <c r="AW195" s="26">
        <v>45643093</v>
      </c>
      <c r="AX195" s="42">
        <v>0.12629496431582457</v>
      </c>
      <c r="AY195" s="54">
        <v>33424581</v>
      </c>
      <c r="AZ195" s="35">
        <v>0.19498389797244001</v>
      </c>
      <c r="BA195" s="26">
        <v>37523321</v>
      </c>
      <c r="BB195" s="42">
        <v>0.22922383278188613</v>
      </c>
      <c r="BC195" s="26">
        <v>18728087</v>
      </c>
      <c r="BD195" s="70">
        <v>0.14748713854888551</v>
      </c>
      <c r="BE195" s="52"/>
      <c r="BF195" s="27"/>
      <c r="BG195" s="25"/>
      <c r="BH195" s="27"/>
      <c r="BI195" s="25"/>
      <c r="BJ195" s="27"/>
      <c r="BK195" s="25"/>
      <c r="BL195" s="27"/>
      <c r="BM195" s="25"/>
      <c r="BN195" s="27"/>
      <c r="BO195" s="25"/>
      <c r="BP195" s="27"/>
      <c r="BQ195" s="25"/>
      <c r="BR195" s="27"/>
      <c r="BS195" s="25"/>
      <c r="BT195" s="27"/>
      <c r="BU195" s="25"/>
      <c r="BV195" s="27"/>
      <c r="BW195" s="25"/>
      <c r="BX195" s="27"/>
      <c r="BY195" s="25"/>
      <c r="BZ195" s="27"/>
      <c r="CA195" s="25"/>
      <c r="CB195" s="41"/>
    </row>
    <row r="196" spans="1:83" s="39" customFormat="1" ht="18" x14ac:dyDescent="0.25">
      <c r="A196" s="7" t="s">
        <v>464</v>
      </c>
      <c r="B196" s="6" t="s">
        <v>493</v>
      </c>
      <c r="C196" s="8" t="s">
        <v>465</v>
      </c>
      <c r="D196" s="8" t="s">
        <v>466</v>
      </c>
      <c r="E196" s="12">
        <v>86</v>
      </c>
      <c r="F196" s="12" t="s">
        <v>451</v>
      </c>
      <c r="G196" s="13">
        <v>681</v>
      </c>
      <c r="H196" s="59" t="s">
        <v>526</v>
      </c>
      <c r="I196" s="81"/>
      <c r="J196" s="42"/>
      <c r="K196" s="54"/>
      <c r="L196" s="35"/>
      <c r="M196" s="26"/>
      <c r="N196" s="42"/>
      <c r="O196" s="54"/>
      <c r="P196" s="35"/>
      <c r="Q196" s="26"/>
      <c r="R196" s="42"/>
      <c r="S196" s="54"/>
      <c r="T196" s="35"/>
      <c r="U196" s="26"/>
      <c r="V196" s="42"/>
      <c r="W196" s="54"/>
      <c r="X196" s="35"/>
      <c r="Y196" s="26"/>
      <c r="Z196" s="42"/>
      <c r="AA196" s="54"/>
      <c r="AB196" s="35"/>
      <c r="AC196" s="26"/>
      <c r="AD196" s="42"/>
      <c r="AE196" s="26"/>
      <c r="AF196" s="70"/>
      <c r="AG196" s="54"/>
      <c r="AH196" s="73"/>
      <c r="AI196" s="54"/>
      <c r="AJ196" s="65"/>
      <c r="AK196" s="26"/>
      <c r="AL196" s="42"/>
      <c r="AM196" s="54"/>
      <c r="AN196" s="35"/>
      <c r="AO196" s="26"/>
      <c r="AP196" s="42"/>
      <c r="AQ196" s="54">
        <v>13111741</v>
      </c>
      <c r="AR196" s="35">
        <v>9.9779274403279147E-2</v>
      </c>
      <c r="AS196" s="26"/>
      <c r="AT196" s="42"/>
      <c r="AU196" s="54">
        <v>11256945</v>
      </c>
      <c r="AV196" s="35">
        <v>8.5756298861836888E-2</v>
      </c>
      <c r="AW196" s="26"/>
      <c r="AX196" s="42"/>
      <c r="AY196" s="54"/>
      <c r="AZ196" s="35"/>
      <c r="BA196" s="26"/>
      <c r="BB196" s="42"/>
      <c r="BC196" s="26">
        <v>3555047</v>
      </c>
      <c r="BD196" s="70">
        <v>2.7996650668955129E-2</v>
      </c>
      <c r="BE196" s="52"/>
      <c r="BF196" s="27"/>
      <c r="BG196" s="25"/>
      <c r="BH196" s="27"/>
      <c r="BI196" s="25"/>
      <c r="BJ196" s="27"/>
      <c r="BK196" s="25"/>
      <c r="BL196" s="27"/>
      <c r="BM196" s="25"/>
      <c r="BN196" s="27"/>
      <c r="BO196" s="25"/>
      <c r="BP196" s="27"/>
      <c r="BQ196" s="25"/>
      <c r="BR196" s="27"/>
      <c r="BS196" s="25"/>
      <c r="BT196" s="27"/>
      <c r="BU196" s="25"/>
      <c r="BV196" s="27"/>
      <c r="BW196" s="25"/>
      <c r="BX196" s="27"/>
      <c r="BY196" s="25"/>
      <c r="BZ196" s="27"/>
      <c r="CA196" s="25"/>
      <c r="CB196" s="41"/>
    </row>
    <row r="197" spans="1:83" s="39" customFormat="1" ht="18" x14ac:dyDescent="0.25">
      <c r="A197" s="7" t="s">
        <v>425</v>
      </c>
      <c r="B197" s="6" t="s">
        <v>495</v>
      </c>
      <c r="C197" s="8" t="s">
        <v>251</v>
      </c>
      <c r="D197" s="8" t="s">
        <v>252</v>
      </c>
      <c r="E197" s="12">
        <v>88</v>
      </c>
      <c r="F197" s="12" t="s">
        <v>229</v>
      </c>
      <c r="G197" s="13">
        <v>728.63293864370291</v>
      </c>
      <c r="H197" s="59" t="s">
        <v>530</v>
      </c>
      <c r="I197" s="81"/>
      <c r="J197" s="42"/>
      <c r="K197" s="54"/>
      <c r="L197" s="35"/>
      <c r="M197" s="26"/>
      <c r="N197" s="42"/>
      <c r="O197" s="54"/>
      <c r="P197" s="35"/>
      <c r="Q197" s="26"/>
      <c r="R197" s="42"/>
      <c r="S197" s="54"/>
      <c r="T197" s="35"/>
      <c r="U197" s="26"/>
      <c r="V197" s="42"/>
      <c r="W197" s="54"/>
      <c r="X197" s="35"/>
      <c r="Y197" s="26"/>
      <c r="Z197" s="42"/>
      <c r="AA197" s="54"/>
      <c r="AB197" s="35"/>
      <c r="AC197" s="26"/>
      <c r="AD197" s="42"/>
      <c r="AE197" s="26"/>
      <c r="AF197" s="70"/>
      <c r="AG197" s="54">
        <v>13552800</v>
      </c>
      <c r="AH197" s="73">
        <v>0.16055533892045781</v>
      </c>
      <c r="AI197" s="54">
        <v>18564935</v>
      </c>
      <c r="AJ197" s="65">
        <v>0.15340361161040753</v>
      </c>
      <c r="AK197" s="26">
        <v>26152493</v>
      </c>
      <c r="AL197" s="42">
        <v>0.15826107707829332</v>
      </c>
      <c r="AM197" s="54">
        <v>21152558</v>
      </c>
      <c r="AN197" s="35">
        <v>9.7425430914022226E-2</v>
      </c>
      <c r="AO197" s="26">
        <v>23907349</v>
      </c>
      <c r="AP197" s="42">
        <v>0.11161543155808677</v>
      </c>
      <c r="AQ197" s="54">
        <v>20199863</v>
      </c>
      <c r="AR197" s="35">
        <v>0.15371930189786737</v>
      </c>
      <c r="AS197" s="26">
        <v>16366920</v>
      </c>
      <c r="AT197" s="42">
        <v>0.16633078875542306</v>
      </c>
      <c r="AU197" s="54">
        <v>21919269</v>
      </c>
      <c r="AV197" s="35">
        <v>0.16698272783574911</v>
      </c>
      <c r="AW197" s="26">
        <v>26530972</v>
      </c>
      <c r="AX197" s="42">
        <v>7.3411505263329568E-2</v>
      </c>
      <c r="AY197" s="54">
        <v>27295075</v>
      </c>
      <c r="AZ197" s="35">
        <v>0.15922713044480941</v>
      </c>
      <c r="BA197" s="26">
        <v>26135602</v>
      </c>
      <c r="BB197" s="42">
        <v>0.15965811934668386</v>
      </c>
      <c r="BC197" s="26">
        <v>25282212</v>
      </c>
      <c r="BD197" s="70">
        <v>0.1991020814921618</v>
      </c>
      <c r="BE197" s="52"/>
      <c r="BF197" s="27"/>
      <c r="BG197" s="25"/>
      <c r="BH197" s="27"/>
      <c r="BI197" s="25"/>
      <c r="BJ197" s="27"/>
      <c r="BK197" s="25"/>
      <c r="BL197" s="27"/>
      <c r="BM197" s="25"/>
      <c r="BN197" s="27"/>
      <c r="BO197" s="25"/>
      <c r="BP197" s="27"/>
      <c r="BQ197" s="25"/>
      <c r="BR197" s="27"/>
      <c r="BS197" s="25"/>
      <c r="BT197" s="27"/>
      <c r="BU197" s="25"/>
      <c r="BV197" s="27"/>
      <c r="BW197" s="25"/>
      <c r="BX197" s="27"/>
      <c r="BY197" s="25"/>
      <c r="BZ197" s="27"/>
      <c r="CA197" s="25"/>
      <c r="CB197" s="41"/>
    </row>
    <row r="198" spans="1:83" s="39" customFormat="1" ht="18" x14ac:dyDescent="0.25">
      <c r="A198" s="7" t="s">
        <v>253</v>
      </c>
      <c r="B198" s="6" t="s">
        <v>495</v>
      </c>
      <c r="C198" s="8" t="s">
        <v>484</v>
      </c>
      <c r="D198" s="8" t="s">
        <v>254</v>
      </c>
      <c r="E198" s="12">
        <v>88</v>
      </c>
      <c r="F198" s="12" t="s">
        <v>230</v>
      </c>
      <c r="G198" s="13">
        <v>731.70075349838544</v>
      </c>
      <c r="H198" s="59" t="s">
        <v>531</v>
      </c>
      <c r="I198" s="81"/>
      <c r="J198" s="42"/>
      <c r="K198" s="54"/>
      <c r="L198" s="35"/>
      <c r="M198" s="26"/>
      <c r="N198" s="42"/>
      <c r="O198" s="54"/>
      <c r="P198" s="35"/>
      <c r="Q198" s="26"/>
      <c r="R198" s="42"/>
      <c r="S198" s="54"/>
      <c r="T198" s="35"/>
      <c r="U198" s="26"/>
      <c r="V198" s="42"/>
      <c r="W198" s="54"/>
      <c r="X198" s="35"/>
      <c r="Y198" s="26"/>
      <c r="Z198" s="42"/>
      <c r="AA198" s="54"/>
      <c r="AB198" s="35"/>
      <c r="AC198" s="26"/>
      <c r="AD198" s="42"/>
      <c r="AE198" s="26"/>
      <c r="AF198" s="70"/>
      <c r="AG198" s="54">
        <v>20179404</v>
      </c>
      <c r="AH198" s="73">
        <v>0.23905842692527315</v>
      </c>
      <c r="AI198" s="54">
        <v>24349746</v>
      </c>
      <c r="AJ198" s="65">
        <v>0.20120398903610889</v>
      </c>
      <c r="AK198" s="26">
        <v>38783789</v>
      </c>
      <c r="AL198" s="42">
        <v>0.23469901016003578</v>
      </c>
      <c r="AM198" s="54">
        <v>35745298</v>
      </c>
      <c r="AN198" s="35">
        <v>0.16463734839068339</v>
      </c>
      <c r="AO198" s="26">
        <v>41707694</v>
      </c>
      <c r="AP198" s="42">
        <v>0.19471930012410102</v>
      </c>
      <c r="AQ198" s="54">
        <v>30122615</v>
      </c>
      <c r="AR198" s="35">
        <v>0.22923063137300623</v>
      </c>
      <c r="AS198" s="26">
        <v>24867994</v>
      </c>
      <c r="AT198" s="42">
        <v>0.25272397352618137</v>
      </c>
      <c r="AU198" s="54">
        <v>29691595</v>
      </c>
      <c r="AV198" s="35">
        <v>0.22619292308034034</v>
      </c>
      <c r="AW198" s="26">
        <v>38715209</v>
      </c>
      <c r="AX198" s="42">
        <v>0.10712542945182724</v>
      </c>
      <c r="AY198" s="54">
        <v>36575100</v>
      </c>
      <c r="AZ198" s="35">
        <v>0.21336260181486766</v>
      </c>
      <c r="BA198" s="26">
        <v>24472059</v>
      </c>
      <c r="BB198" s="42">
        <v>0.14949580715535418</v>
      </c>
      <c r="BC198" s="26">
        <v>31340274</v>
      </c>
      <c r="BD198" s="70">
        <v>0.24681043683735743</v>
      </c>
      <c r="BE198" s="52"/>
      <c r="BF198" s="27"/>
      <c r="BG198" s="25"/>
      <c r="BH198" s="27"/>
      <c r="BI198" s="25"/>
      <c r="BJ198" s="27"/>
      <c r="BK198" s="25"/>
      <c r="BL198" s="27"/>
      <c r="BM198" s="25"/>
      <c r="BN198" s="27"/>
      <c r="BO198" s="25"/>
      <c r="BP198" s="27"/>
      <c r="BQ198" s="25"/>
      <c r="BR198" s="27"/>
      <c r="BS198" s="25"/>
      <c r="BT198" s="27"/>
      <c r="BU198" s="25"/>
      <c r="BV198" s="27"/>
      <c r="BW198" s="25"/>
      <c r="BX198" s="27"/>
      <c r="BY198" s="25"/>
      <c r="BZ198" s="27"/>
      <c r="CA198" s="25"/>
      <c r="CB198" s="41"/>
    </row>
    <row r="199" spans="1:83" s="39" customFormat="1" ht="18" x14ac:dyDescent="0.25">
      <c r="A199" s="7" t="s">
        <v>307</v>
      </c>
      <c r="B199" s="6" t="s">
        <v>495</v>
      </c>
      <c r="C199" s="8" t="s">
        <v>308</v>
      </c>
      <c r="D199" s="8" t="s">
        <v>309</v>
      </c>
      <c r="E199" s="12">
        <v>88</v>
      </c>
      <c r="F199" s="12" t="s">
        <v>289</v>
      </c>
      <c r="G199" s="13">
        <v>759.90312163616784</v>
      </c>
      <c r="H199" s="59" t="s">
        <v>532</v>
      </c>
      <c r="I199" s="81"/>
      <c r="J199" s="42"/>
      <c r="K199" s="54"/>
      <c r="L199" s="35"/>
      <c r="M199" s="26"/>
      <c r="N199" s="42"/>
      <c r="O199" s="54"/>
      <c r="P199" s="35"/>
      <c r="Q199" s="26"/>
      <c r="R199" s="42"/>
      <c r="S199" s="54"/>
      <c r="T199" s="35"/>
      <c r="U199" s="26"/>
      <c r="V199" s="42"/>
      <c r="W199" s="54"/>
      <c r="X199" s="35"/>
      <c r="Y199" s="26"/>
      <c r="Z199" s="42"/>
      <c r="AA199" s="54"/>
      <c r="AB199" s="35"/>
      <c r="AC199" s="26"/>
      <c r="AD199" s="42"/>
      <c r="AE199" s="26"/>
      <c r="AF199" s="70"/>
      <c r="AG199" s="54"/>
      <c r="AH199" s="73"/>
      <c r="AI199" s="54">
        <v>2549122</v>
      </c>
      <c r="AJ199" s="65">
        <v>2.1063608422843671E-2</v>
      </c>
      <c r="AK199" s="26"/>
      <c r="AL199" s="42"/>
      <c r="AM199" s="54"/>
      <c r="AN199" s="35"/>
      <c r="AO199" s="26"/>
      <c r="AP199" s="42"/>
      <c r="AQ199" s="54">
        <v>7657685</v>
      </c>
      <c r="AR199" s="35">
        <v>5.8274355244576193E-2</v>
      </c>
      <c r="AS199" s="26">
        <v>3094616</v>
      </c>
      <c r="AT199" s="42">
        <v>3.144940649646679E-2</v>
      </c>
      <c r="AU199" s="54">
        <v>2558444</v>
      </c>
      <c r="AV199" s="35">
        <v>1.9490429089355367E-2</v>
      </c>
      <c r="AW199" s="26"/>
      <c r="AX199" s="42"/>
      <c r="AY199" s="54">
        <v>2922161</v>
      </c>
      <c r="AZ199" s="35">
        <v>1.7046566485995542E-2</v>
      </c>
      <c r="BA199" s="26">
        <v>2490682</v>
      </c>
      <c r="BB199" s="42">
        <v>1.5215169101926072E-2</v>
      </c>
      <c r="BC199" s="26">
        <v>4992709</v>
      </c>
      <c r="BD199" s="70">
        <v>3.9318504021113726E-2</v>
      </c>
      <c r="BE199" s="52"/>
      <c r="BF199" s="27"/>
      <c r="BG199" s="25"/>
      <c r="BH199" s="27"/>
      <c r="BI199" s="25"/>
      <c r="BJ199" s="27"/>
      <c r="BK199" s="25"/>
      <c r="BL199" s="27"/>
      <c r="BM199" s="25"/>
      <c r="BN199" s="27"/>
      <c r="BO199" s="25"/>
      <c r="BP199" s="27"/>
      <c r="BQ199" s="25"/>
      <c r="BR199" s="27"/>
      <c r="BS199" s="25"/>
      <c r="BT199" s="27"/>
      <c r="BU199" s="25"/>
      <c r="BV199" s="27"/>
      <c r="BW199" s="25"/>
      <c r="BX199" s="27"/>
      <c r="BY199" s="25"/>
      <c r="BZ199" s="27"/>
      <c r="CA199" s="25"/>
      <c r="CB199" s="41"/>
    </row>
    <row r="200" spans="1:83" s="39" customFormat="1" ht="18" x14ac:dyDescent="0.25">
      <c r="A200" s="7" t="s">
        <v>310</v>
      </c>
      <c r="B200" s="6" t="s">
        <v>495</v>
      </c>
      <c r="C200" s="8" t="s">
        <v>311</v>
      </c>
      <c r="D200" s="8" t="s">
        <v>312</v>
      </c>
      <c r="E200" s="12">
        <v>86</v>
      </c>
      <c r="F200" s="12" t="s">
        <v>290</v>
      </c>
      <c r="G200" s="13">
        <v>763.3476856835307</v>
      </c>
      <c r="H200" s="59" t="s">
        <v>533</v>
      </c>
      <c r="I200" s="81"/>
      <c r="J200" s="42"/>
      <c r="K200" s="54"/>
      <c r="L200" s="35"/>
      <c r="M200" s="26"/>
      <c r="N200" s="42"/>
      <c r="O200" s="54"/>
      <c r="P200" s="35"/>
      <c r="Q200" s="26"/>
      <c r="R200" s="42"/>
      <c r="S200" s="54"/>
      <c r="T200" s="35"/>
      <c r="U200" s="26"/>
      <c r="V200" s="42"/>
      <c r="W200" s="54"/>
      <c r="X200" s="35"/>
      <c r="Y200" s="26"/>
      <c r="Z200" s="42"/>
      <c r="AA200" s="54"/>
      <c r="AB200" s="35"/>
      <c r="AC200" s="26"/>
      <c r="AD200" s="42"/>
      <c r="AE200" s="26"/>
      <c r="AF200" s="70"/>
      <c r="AG200" s="54">
        <v>4181118</v>
      </c>
      <c r="AH200" s="73">
        <v>4.9532260311996541E-2</v>
      </c>
      <c r="AI200" s="54">
        <v>3075908</v>
      </c>
      <c r="AJ200" s="65">
        <v>2.5416485227734188E-2</v>
      </c>
      <c r="AK200" s="26">
        <v>3357084</v>
      </c>
      <c r="AL200" s="42">
        <v>2.0315299565601842E-2</v>
      </c>
      <c r="AM200" s="54">
        <v>2753997</v>
      </c>
      <c r="AN200" s="35">
        <v>1.2684486881488492E-2</v>
      </c>
      <c r="AO200" s="26">
        <v>4400734</v>
      </c>
      <c r="AP200" s="42">
        <v>2.0545557961376037E-2</v>
      </c>
      <c r="AQ200" s="54">
        <v>6935943</v>
      </c>
      <c r="AR200" s="35">
        <v>5.2781957776812646E-2</v>
      </c>
      <c r="AS200" s="26">
        <v>5173703</v>
      </c>
      <c r="AT200" s="42">
        <v>5.2578377652991441E-2</v>
      </c>
      <c r="AU200" s="54">
        <v>5658819</v>
      </c>
      <c r="AV200" s="35">
        <v>4.3109331472174821E-2</v>
      </c>
      <c r="AW200" s="26">
        <v>12872538</v>
      </c>
      <c r="AX200" s="42">
        <v>3.5618460987385227E-2</v>
      </c>
      <c r="AY200" s="54">
        <v>4331925</v>
      </c>
      <c r="AZ200" s="35">
        <v>2.5270492462546118E-2</v>
      </c>
      <c r="BA200" s="26">
        <v>3477375</v>
      </c>
      <c r="BB200" s="42">
        <v>2.12427153108306E-2</v>
      </c>
      <c r="BC200" s="26">
        <v>4763698</v>
      </c>
      <c r="BD200" s="70">
        <v>3.7515000166917681E-2</v>
      </c>
      <c r="BE200" s="52"/>
      <c r="BF200" s="27"/>
      <c r="BG200" s="25"/>
      <c r="BH200" s="27"/>
      <c r="BI200" s="25"/>
      <c r="BJ200" s="27"/>
      <c r="BK200" s="25"/>
      <c r="BL200" s="27"/>
      <c r="BM200" s="25"/>
      <c r="BN200" s="27"/>
      <c r="BO200" s="25"/>
      <c r="BP200" s="27"/>
      <c r="BQ200" s="25"/>
      <c r="BR200" s="27"/>
      <c r="BS200" s="25"/>
      <c r="BT200" s="27"/>
      <c r="BU200" s="25"/>
      <c r="BV200" s="27"/>
      <c r="BW200" s="25"/>
      <c r="BX200" s="27"/>
      <c r="BY200" s="25"/>
      <c r="BZ200" s="27"/>
      <c r="CA200" s="25"/>
      <c r="CB200" s="41"/>
    </row>
    <row r="201" spans="1:83" ht="18" x14ac:dyDescent="0.25">
      <c r="A201" s="7" t="s">
        <v>255</v>
      </c>
      <c r="B201" s="6" t="s">
        <v>496</v>
      </c>
      <c r="C201" s="8" t="s">
        <v>256</v>
      </c>
      <c r="D201" s="8" t="s">
        <v>257</v>
      </c>
      <c r="E201" s="12">
        <v>100</v>
      </c>
      <c r="F201" s="12" t="s">
        <v>231</v>
      </c>
      <c r="G201" s="13">
        <v>848</v>
      </c>
      <c r="H201" s="76" t="s">
        <v>536</v>
      </c>
      <c r="I201" s="81"/>
      <c r="J201" s="42"/>
      <c r="K201" s="54"/>
      <c r="L201" s="35"/>
      <c r="M201" s="26"/>
      <c r="N201" s="42"/>
      <c r="O201" s="54"/>
      <c r="P201" s="35"/>
      <c r="Q201" s="26"/>
      <c r="R201" s="42"/>
      <c r="S201" s="54"/>
      <c r="T201" s="35"/>
      <c r="U201" s="26"/>
      <c r="V201" s="42"/>
      <c r="W201" s="54"/>
      <c r="X201" s="35"/>
      <c r="Y201" s="26"/>
      <c r="Z201" s="42"/>
      <c r="AA201" s="54"/>
      <c r="AB201" s="35"/>
      <c r="AC201" s="26"/>
      <c r="AD201" s="42"/>
      <c r="AE201" s="26"/>
      <c r="AF201" s="70"/>
      <c r="AG201" s="54">
        <v>36128686</v>
      </c>
      <c r="AH201" s="73">
        <v>0.42800406008210845</v>
      </c>
      <c r="AI201" s="54">
        <v>55707097</v>
      </c>
      <c r="AJ201" s="65">
        <v>0.46031240465594403</v>
      </c>
      <c r="AK201" s="26">
        <v>57230204</v>
      </c>
      <c r="AL201" s="42">
        <v>0.34632697259303158</v>
      </c>
      <c r="AM201" s="54">
        <v>85777029</v>
      </c>
      <c r="AN201" s="35">
        <v>0.39507581129665642</v>
      </c>
      <c r="AO201" s="26">
        <v>76759502</v>
      </c>
      <c r="AP201" s="42">
        <v>0.35836449042986007</v>
      </c>
      <c r="AQ201" s="54">
        <v>57460177</v>
      </c>
      <c r="AR201" s="35">
        <v>0.43726723767225034</v>
      </c>
      <c r="AS201" s="26">
        <v>46812964</v>
      </c>
      <c r="AT201" s="42">
        <v>0.47574236484929516</v>
      </c>
      <c r="AU201" s="54">
        <v>50553390</v>
      </c>
      <c r="AV201" s="35">
        <v>0.38511973020379836</v>
      </c>
      <c r="AW201" s="26">
        <v>97615240</v>
      </c>
      <c r="AX201" s="42">
        <v>0.27010249398481057</v>
      </c>
      <c r="AY201" s="54">
        <v>62003673</v>
      </c>
      <c r="AZ201" s="35">
        <v>0.36170140323220606</v>
      </c>
      <c r="BA201" s="26">
        <v>65184199</v>
      </c>
      <c r="BB201" s="42">
        <v>0.39819961382408525</v>
      </c>
      <c r="BC201" s="26">
        <v>69842585</v>
      </c>
      <c r="BD201" s="70">
        <v>0.55002323571581624</v>
      </c>
      <c r="BE201" s="54"/>
      <c r="BF201" s="28"/>
      <c r="BG201" s="26"/>
      <c r="BH201" s="28"/>
      <c r="BI201" s="26"/>
      <c r="BJ201" s="35"/>
      <c r="BK201" s="26"/>
      <c r="BL201" s="35"/>
      <c r="BM201" s="26"/>
      <c r="BN201" s="35"/>
      <c r="BO201" s="26"/>
      <c r="BP201" s="35"/>
      <c r="BQ201" s="26"/>
      <c r="BR201" s="35"/>
      <c r="BS201" s="29"/>
      <c r="BT201" s="32"/>
      <c r="BU201" s="29"/>
      <c r="BV201" s="32"/>
      <c r="BW201" s="26"/>
      <c r="BX201" s="35"/>
      <c r="BY201" s="26"/>
      <c r="BZ201" s="35"/>
      <c r="CA201" s="26"/>
      <c r="CB201" s="42"/>
    </row>
    <row r="202" spans="1:83" ht="18" x14ac:dyDescent="0.25">
      <c r="A202" s="7" t="s">
        <v>316</v>
      </c>
      <c r="B202" s="6" t="s">
        <v>496</v>
      </c>
      <c r="C202" s="8" t="s">
        <v>317</v>
      </c>
      <c r="D202" s="8" t="s">
        <v>318</v>
      </c>
      <c r="E202" s="12">
        <v>100</v>
      </c>
      <c r="F202" s="12" t="s">
        <v>292</v>
      </c>
      <c r="G202" s="13">
        <v>856.24284077892321</v>
      </c>
      <c r="H202" s="76" t="s">
        <v>537</v>
      </c>
      <c r="I202" s="81"/>
      <c r="J202" s="42"/>
      <c r="K202" s="54"/>
      <c r="L202" s="35"/>
      <c r="M202" s="26"/>
      <c r="N202" s="42"/>
      <c r="O202" s="54"/>
      <c r="P202" s="35"/>
      <c r="Q202" s="26"/>
      <c r="R202" s="42"/>
      <c r="S202" s="54"/>
      <c r="T202" s="35"/>
      <c r="U202" s="26"/>
      <c r="V202" s="42"/>
      <c r="W202" s="54"/>
      <c r="X202" s="35"/>
      <c r="Y202" s="26"/>
      <c r="Z202" s="42"/>
      <c r="AA202" s="54"/>
      <c r="AB202" s="35"/>
      <c r="AC202" s="26"/>
      <c r="AD202" s="42"/>
      <c r="AE202" s="26"/>
      <c r="AF202" s="70"/>
      <c r="AG202" s="54">
        <v>9376109</v>
      </c>
      <c r="AH202" s="73">
        <v>0.11107552374787164</v>
      </c>
      <c r="AI202" s="54">
        <v>21343266</v>
      </c>
      <c r="AJ202" s="65">
        <v>0.17636119318282645</v>
      </c>
      <c r="AK202" s="26">
        <v>28273906</v>
      </c>
      <c r="AL202" s="42">
        <v>0.17109874828263674</v>
      </c>
      <c r="AM202" s="54">
        <v>23235645</v>
      </c>
      <c r="AN202" s="35">
        <v>0.10701980945709952</v>
      </c>
      <c r="AO202" s="26">
        <v>26816118</v>
      </c>
      <c r="AP202" s="42">
        <v>0.12519550299293236</v>
      </c>
      <c r="AQ202" s="54">
        <v>21826440</v>
      </c>
      <c r="AR202" s="35">
        <v>0.16609741955753304</v>
      </c>
      <c r="AS202" s="26">
        <v>20284999</v>
      </c>
      <c r="AT202" s="42">
        <v>0.20614873681627138</v>
      </c>
      <c r="AU202" s="54">
        <v>23223749</v>
      </c>
      <c r="AV202" s="35">
        <v>0.17692035982553753</v>
      </c>
      <c r="AW202" s="26">
        <v>36142940</v>
      </c>
      <c r="AX202" s="42">
        <v>0.10000793148634753</v>
      </c>
      <c r="AY202" s="54">
        <v>37618300</v>
      </c>
      <c r="AZ202" s="35">
        <v>0.21944815909873758</v>
      </c>
      <c r="BA202" s="26">
        <v>24489199</v>
      </c>
      <c r="BB202" s="42">
        <v>0.14960051261289833</v>
      </c>
      <c r="BC202" s="26">
        <v>20858921</v>
      </c>
      <c r="BD202" s="70">
        <v>0.16426784922065227</v>
      </c>
      <c r="BE202" s="54"/>
      <c r="BF202" s="28"/>
      <c r="BG202" s="26"/>
      <c r="BH202" s="28"/>
      <c r="BI202" s="26"/>
      <c r="BJ202" s="35"/>
      <c r="BK202" s="26"/>
      <c r="BL202" s="35"/>
      <c r="BM202" s="26"/>
      <c r="BN202" s="35"/>
      <c r="BO202" s="26"/>
      <c r="BP202" s="35"/>
      <c r="BQ202" s="26"/>
      <c r="BR202" s="35"/>
      <c r="BS202" s="44"/>
      <c r="BT202" s="35"/>
      <c r="BU202" s="44"/>
      <c r="BV202" s="35"/>
      <c r="BW202" s="26"/>
      <c r="BX202" s="35"/>
      <c r="BY202" s="26"/>
      <c r="BZ202" s="35"/>
      <c r="CA202" s="26"/>
      <c r="CB202" s="42"/>
    </row>
    <row r="203" spans="1:83" s="74" customFormat="1" ht="18" x14ac:dyDescent="0.25">
      <c r="A203" s="45" t="s">
        <v>258</v>
      </c>
      <c r="B203" s="46" t="s">
        <v>498</v>
      </c>
      <c r="C203" s="47" t="s">
        <v>259</v>
      </c>
      <c r="D203" s="47" t="s">
        <v>260</v>
      </c>
      <c r="E203" s="71">
        <v>102</v>
      </c>
      <c r="F203" s="71" t="s">
        <v>232</v>
      </c>
      <c r="G203" s="72">
        <v>860</v>
      </c>
      <c r="H203" s="59" t="s">
        <v>538</v>
      </c>
      <c r="I203" s="81"/>
      <c r="J203" s="42"/>
      <c r="K203" s="54"/>
      <c r="L203" s="35"/>
      <c r="M203" s="26"/>
      <c r="N203" s="42"/>
      <c r="O203" s="54"/>
      <c r="P203" s="35"/>
      <c r="Q203" s="26"/>
      <c r="R203" s="42"/>
      <c r="S203" s="54"/>
      <c r="T203" s="35"/>
      <c r="U203" s="26"/>
      <c r="V203" s="42"/>
      <c r="W203" s="54"/>
      <c r="X203" s="35"/>
      <c r="Y203" s="26"/>
      <c r="Z203" s="42"/>
      <c r="AA203" s="54"/>
      <c r="AB203" s="35"/>
      <c r="AC203" s="26"/>
      <c r="AD203" s="42"/>
      <c r="AE203" s="26"/>
      <c r="AF203" s="70"/>
      <c r="AG203" s="62">
        <v>44927655</v>
      </c>
      <c r="AH203" s="73">
        <v>0.53224240565981951</v>
      </c>
      <c r="AI203" s="62">
        <v>42077690</v>
      </c>
      <c r="AJ203" s="65">
        <v>0.34769147396546923</v>
      </c>
      <c r="AK203" s="33">
        <v>60228108</v>
      </c>
      <c r="AL203" s="42">
        <v>0.36446870447371016</v>
      </c>
      <c r="AM203" s="62">
        <v>86218075</v>
      </c>
      <c r="AN203" s="35">
        <v>0.39710720138209704</v>
      </c>
      <c r="AO203" s="33">
        <v>59852295</v>
      </c>
      <c r="AP203" s="42">
        <v>0.27943038503210538</v>
      </c>
      <c r="AQ203" s="62">
        <v>58580579</v>
      </c>
      <c r="AR203" s="35">
        <v>0.44579340506680021</v>
      </c>
      <c r="AS203" s="33">
        <v>40707850</v>
      </c>
      <c r="AT203" s="42">
        <v>0.41369841112667805</v>
      </c>
      <c r="AU203" s="62">
        <v>53234184</v>
      </c>
      <c r="AV203" s="35">
        <v>0.40554223128655387</v>
      </c>
      <c r="AW203" s="33">
        <v>74527409</v>
      </c>
      <c r="AX203" s="42">
        <v>0.20621819954677179</v>
      </c>
      <c r="AY203" s="62">
        <v>72617052</v>
      </c>
      <c r="AZ203" s="35">
        <v>0.42361505917538267</v>
      </c>
      <c r="BA203" s="33">
        <v>49451168</v>
      </c>
      <c r="BB203" s="42">
        <v>0.30208909985608573</v>
      </c>
      <c r="BC203" s="33">
        <v>60877457</v>
      </c>
      <c r="BD203" s="70">
        <v>0.47942119956313861</v>
      </c>
      <c r="BE203" s="62"/>
      <c r="BF203" s="65"/>
      <c r="BG203" s="33"/>
      <c r="BH203" s="65"/>
      <c r="BI203" s="33"/>
      <c r="BJ203" s="35"/>
      <c r="BK203" s="33"/>
      <c r="BL203" s="35"/>
      <c r="BM203" s="33"/>
      <c r="BN203" s="35"/>
      <c r="BO203" s="33"/>
      <c r="BP203" s="35"/>
      <c r="BQ203" s="33"/>
      <c r="BR203" s="35"/>
      <c r="BS203" s="44"/>
      <c r="BT203" s="35"/>
      <c r="BU203" s="44"/>
      <c r="BV203" s="35"/>
      <c r="BW203" s="33"/>
      <c r="BX203" s="35"/>
      <c r="BY203" s="33"/>
      <c r="BZ203" s="35"/>
      <c r="CA203" s="33"/>
      <c r="CB203" s="42"/>
      <c r="CC203"/>
      <c r="CD203"/>
      <c r="CE203"/>
    </row>
    <row r="204" spans="1:83" ht="18" x14ac:dyDescent="0.25">
      <c r="A204" s="45" t="s">
        <v>263</v>
      </c>
      <c r="B204" s="46" t="s">
        <v>503</v>
      </c>
      <c r="C204" s="47" t="s">
        <v>264</v>
      </c>
      <c r="D204" s="8" t="s">
        <v>265</v>
      </c>
      <c r="E204" s="12">
        <v>122</v>
      </c>
      <c r="F204" s="12" t="s">
        <v>234</v>
      </c>
      <c r="G204" s="13">
        <v>1114.9727148703955</v>
      </c>
      <c r="H204" s="76" t="s">
        <v>544</v>
      </c>
      <c r="I204" s="81"/>
      <c r="J204" s="42"/>
      <c r="K204" s="54"/>
      <c r="L204" s="35"/>
      <c r="M204" s="26"/>
      <c r="N204" s="42"/>
      <c r="O204" s="54"/>
      <c r="P204" s="35"/>
      <c r="Q204" s="33"/>
      <c r="R204" s="42"/>
      <c r="S204" s="54"/>
      <c r="T204" s="35"/>
      <c r="U204" s="26"/>
      <c r="V204" s="42"/>
      <c r="W204" s="54"/>
      <c r="X204" s="35"/>
      <c r="Y204" s="26"/>
      <c r="Z204" s="42"/>
      <c r="AA204" s="54"/>
      <c r="AB204" s="35"/>
      <c r="AC204" s="26"/>
      <c r="AD204" s="42"/>
      <c r="AE204" s="26"/>
      <c r="AF204" s="70"/>
      <c r="AG204" s="54">
        <v>18118685</v>
      </c>
      <c r="AH204" s="73">
        <f t="shared" ref="AH204" si="230">AG204/AG$111*100</f>
        <v>0.21464580093914284</v>
      </c>
      <c r="AI204" s="54">
        <v>48282995</v>
      </c>
      <c r="AJ204" s="65">
        <f t="shared" ref="AJ204" si="231">AI204/AI$111*100</f>
        <v>0.3989664285044493</v>
      </c>
      <c r="AK204" s="26">
        <v>47420092</v>
      </c>
      <c r="AL204" s="42">
        <f t="shared" ref="AL204" si="232">AK204/AK$111*100</f>
        <v>0.28696135527392208</v>
      </c>
      <c r="AM204" s="54">
        <v>64123314</v>
      </c>
      <c r="AN204" s="35">
        <f t="shared" ref="AN204" si="233">AM204/AM$111*100</f>
        <v>0.29534212827049827</v>
      </c>
      <c r="AO204" s="26">
        <v>62254068</v>
      </c>
      <c r="AP204" s="42">
        <f t="shared" ref="AP204" si="234">AO204/AO$111*100</f>
        <v>0.29064346139199626</v>
      </c>
      <c r="AQ204" s="54">
        <v>48695010</v>
      </c>
      <c r="AR204" s="35">
        <f t="shared" ref="AR204" si="235">AQ204/AQ$111*100</f>
        <v>0.37056503517423217</v>
      </c>
      <c r="AS204" s="26">
        <v>30565475</v>
      </c>
      <c r="AT204" s="42">
        <f t="shared" ref="AT204" si="236">AS204/AS$111*100</f>
        <v>0.31062530796473409</v>
      </c>
      <c r="AU204" s="54">
        <v>46635460</v>
      </c>
      <c r="AV204" s="35">
        <f t="shared" ref="AV204" si="237">AU204/AU$111*100</f>
        <v>0.35527262905870466</v>
      </c>
      <c r="AW204" s="26">
        <v>159437809</v>
      </c>
      <c r="AX204" s="42">
        <f t="shared" ref="AX204" si="238">AW204/AW$111*100</f>
        <v>0.4411662548427262</v>
      </c>
      <c r="AY204" s="54">
        <v>64644696</v>
      </c>
      <c r="AZ204" s="35">
        <f t="shared" ref="AZ204" si="239">AY204/AY$111*100</f>
        <v>0.37710793769780993</v>
      </c>
      <c r="BA204" s="26">
        <v>54998022</v>
      </c>
      <c r="BB204" s="42">
        <f t="shared" ref="BB204" si="240">BA204/BA$111*100</f>
        <v>0.33597392401015075</v>
      </c>
      <c r="BC204" s="26">
        <v>32902791</v>
      </c>
      <c r="BD204" s="70">
        <f t="shared" ref="BD204" si="241">BC204/BC$111*100</f>
        <v>0.2591155463375423</v>
      </c>
      <c r="BE204" s="54"/>
      <c r="BF204" s="28"/>
      <c r="BG204" s="26"/>
      <c r="BH204" s="28"/>
      <c r="BI204" s="26"/>
      <c r="BJ204" s="35"/>
      <c r="BK204" s="26"/>
      <c r="BL204" s="35"/>
      <c r="BM204" s="26"/>
      <c r="BN204" s="35"/>
      <c r="BO204" s="26"/>
      <c r="BP204" s="35"/>
      <c r="BQ204" s="26"/>
      <c r="BR204" s="35"/>
      <c r="BS204" s="43"/>
      <c r="BT204" s="35"/>
      <c r="BU204" s="43"/>
      <c r="BV204" s="35"/>
      <c r="BW204" s="26"/>
      <c r="BX204" s="35"/>
      <c r="BY204" s="26"/>
      <c r="BZ204" s="35"/>
      <c r="CA204" s="26"/>
      <c r="CB204" s="42"/>
    </row>
    <row r="205" spans="1:83" ht="30" x14ac:dyDescent="0.25">
      <c r="A205" s="11" t="s">
        <v>602</v>
      </c>
      <c r="I205" s="82"/>
      <c r="J205" s="128">
        <f>SUM(J206:J213)</f>
        <v>0</v>
      </c>
      <c r="K205" s="82"/>
      <c r="L205" s="128">
        <f t="shared" ref="L205" si="242">SUM(L206:L213)</f>
        <v>0</v>
      </c>
      <c r="M205" s="82"/>
      <c r="N205" s="128">
        <f t="shared" ref="N205" si="243">SUM(N206:N213)</f>
        <v>0</v>
      </c>
      <c r="O205" s="82"/>
      <c r="P205" s="128">
        <f t="shared" ref="P205" si="244">SUM(P206:P213)</f>
        <v>0</v>
      </c>
      <c r="Q205" s="82"/>
      <c r="R205" s="128">
        <f t="shared" ref="R205" si="245">SUM(R206:R213)</f>
        <v>0</v>
      </c>
      <c r="S205" s="82"/>
      <c r="T205" s="128">
        <f t="shared" ref="T205" si="246">SUM(T206:T213)</f>
        <v>5.87720070849116E-2</v>
      </c>
      <c r="U205" s="82"/>
      <c r="V205" s="128">
        <f t="shared" ref="V205" si="247">SUM(V206:V213)</f>
        <v>0.15858675660347341</v>
      </c>
      <c r="W205" s="82"/>
      <c r="X205" s="128">
        <f t="shared" ref="X205" si="248">SUM(X206:X213)</f>
        <v>0.193172817303465</v>
      </c>
      <c r="Y205" s="82"/>
      <c r="Z205" s="128">
        <f t="shared" ref="Z205" si="249">SUM(Z206:Z213)</f>
        <v>0.36723956055029772</v>
      </c>
      <c r="AA205" s="82"/>
      <c r="AB205" s="128">
        <f t="shared" ref="AB205" si="250">SUM(AB206:AB213)</f>
        <v>0.32322815307430819</v>
      </c>
      <c r="AC205" s="82"/>
      <c r="AD205" s="128">
        <f t="shared" ref="AD205" si="251">SUM(AD206:AD213)</f>
        <v>0</v>
      </c>
      <c r="AE205" s="82"/>
      <c r="AF205" s="128">
        <f t="shared" ref="AF205" si="252">SUM(AF206:AF213)</f>
        <v>0</v>
      </c>
      <c r="AG205" s="82"/>
      <c r="AH205" s="128">
        <f t="shared" ref="AH205" si="253">SUM(AH206:AH213)</f>
        <v>0.69121198695071917</v>
      </c>
      <c r="AI205" s="82"/>
      <c r="AJ205" s="128">
        <f t="shared" ref="AJ205" si="254">SUM(AJ206:AJ213)</f>
        <v>0.75618427944715294</v>
      </c>
      <c r="AK205" s="82"/>
      <c r="AL205" s="128">
        <f t="shared" ref="AL205" si="255">SUM(AL206:AL213)</f>
        <v>0.523548333901525</v>
      </c>
      <c r="AM205" s="82"/>
      <c r="AN205" s="128">
        <f t="shared" ref="AN205" si="256">SUM(AN206:AN213)</f>
        <v>0.79611131134948554</v>
      </c>
      <c r="AO205" s="82"/>
      <c r="AP205" s="128">
        <f t="shared" ref="AP205" si="257">SUM(AP206:AP213)</f>
        <v>0.79367779666014371</v>
      </c>
      <c r="AQ205" s="82"/>
      <c r="AR205" s="128">
        <f t="shared" ref="AR205" si="258">SUM(AR206:AR213)</f>
        <v>1.1973404715358935</v>
      </c>
      <c r="AS205" s="82"/>
      <c r="AT205" s="128">
        <f t="shared" ref="AT205" si="259">SUM(AT206:AT213)</f>
        <v>0.84895166816417689</v>
      </c>
      <c r="AU205" s="82"/>
      <c r="AV205" s="128">
        <f t="shared" ref="AV205" si="260">SUM(AV206:AV213)</f>
        <v>1.1394794720608536</v>
      </c>
      <c r="AW205" s="82"/>
      <c r="AX205" s="128">
        <f t="shared" ref="AX205" si="261">SUM(AX206:AX213)</f>
        <v>0.65380178775897901</v>
      </c>
      <c r="AY205" s="82"/>
      <c r="AZ205" s="128">
        <f t="shared" ref="AZ205" si="262">SUM(AZ206:AZ213)</f>
        <v>0.93928086918241294</v>
      </c>
      <c r="BA205" s="82"/>
      <c r="BB205" s="128">
        <f t="shared" ref="BB205" si="263">SUM(BB206:BB213)</f>
        <v>0.90599271958542782</v>
      </c>
      <c r="BC205" s="82"/>
      <c r="BD205" s="128">
        <f t="shared" ref="BD205" si="264">SUM(BD206:BD213)</f>
        <v>1.3570484127789344</v>
      </c>
      <c r="BE205" s="82"/>
      <c r="BF205" s="128">
        <f t="shared" ref="BF205" si="265">SUM(BF206:BF213)</f>
        <v>0</v>
      </c>
      <c r="BG205" s="82"/>
      <c r="BH205" s="128">
        <f t="shared" ref="BH205" si="266">SUM(BH206:BH213)</f>
        <v>0</v>
      </c>
      <c r="BI205" s="82"/>
      <c r="BJ205" s="128">
        <f t="shared" ref="BJ205" si="267">SUM(BJ206:BJ213)</f>
        <v>0</v>
      </c>
      <c r="BK205" s="82"/>
      <c r="BL205" s="128">
        <f t="shared" ref="BL205" si="268">SUM(BL206:BL213)</f>
        <v>0</v>
      </c>
      <c r="BM205" s="82"/>
      <c r="BN205" s="128">
        <f t="shared" ref="BN205" si="269">SUM(BN206:BN213)</f>
        <v>0</v>
      </c>
      <c r="BO205" s="82"/>
      <c r="BP205" s="128">
        <f t="shared" ref="BP205" si="270">SUM(BP206:BP213)</f>
        <v>0</v>
      </c>
      <c r="BQ205" s="82"/>
      <c r="BR205" s="128">
        <f t="shared" ref="BR205" si="271">SUM(BR206:BR213)</f>
        <v>0</v>
      </c>
      <c r="BS205" s="82"/>
      <c r="BT205" s="128">
        <f t="shared" ref="BT205" si="272">SUM(BT206:BT213)</f>
        <v>0</v>
      </c>
      <c r="BU205" s="82"/>
      <c r="BV205" s="128">
        <f t="shared" ref="BV205" si="273">SUM(BV206:BV213)</f>
        <v>0</v>
      </c>
      <c r="BW205" s="82"/>
      <c r="BX205" s="128">
        <f t="shared" ref="BX205" si="274">SUM(BX206:BX213)</f>
        <v>0</v>
      </c>
      <c r="BY205" s="82"/>
      <c r="BZ205" s="128">
        <f t="shared" ref="BZ205" si="275">SUM(BZ206:BZ213)</f>
        <v>0</v>
      </c>
      <c r="CA205" s="82"/>
      <c r="CB205" s="128">
        <f t="shared" ref="CB205" si="276">SUM(CB206:CB213)</f>
        <v>0</v>
      </c>
    </row>
    <row r="206" spans="1:83" s="48" customFormat="1" ht="18" x14ac:dyDescent="0.25">
      <c r="A206" s="55" t="s">
        <v>458</v>
      </c>
      <c r="B206" s="6" t="s">
        <v>490</v>
      </c>
      <c r="C206" s="56" t="s">
        <v>459</v>
      </c>
      <c r="D206" s="56" t="s">
        <v>460</v>
      </c>
      <c r="E206" s="57">
        <v>72</v>
      </c>
      <c r="F206" s="12" t="s">
        <v>441</v>
      </c>
      <c r="G206" s="13">
        <v>540.53156146179401</v>
      </c>
      <c r="H206" s="59" t="s">
        <v>520</v>
      </c>
      <c r="I206" s="84"/>
      <c r="J206" s="64"/>
      <c r="K206" s="54"/>
      <c r="L206" s="35"/>
      <c r="M206" s="26"/>
      <c r="N206" s="42"/>
      <c r="O206" s="54"/>
      <c r="P206" s="35"/>
      <c r="Q206" s="26"/>
      <c r="R206" s="42"/>
      <c r="S206" s="54"/>
      <c r="T206" s="35"/>
      <c r="U206" s="29"/>
      <c r="V206" s="64"/>
      <c r="W206" s="54"/>
      <c r="X206" s="35"/>
      <c r="Y206" s="26"/>
      <c r="Z206" s="42"/>
      <c r="AA206" s="54"/>
      <c r="AB206" s="35"/>
      <c r="AC206" s="29"/>
      <c r="AD206" s="64"/>
      <c r="AE206" s="67"/>
      <c r="AF206" s="70"/>
      <c r="AG206" s="60"/>
      <c r="AH206" s="42"/>
      <c r="AI206" s="60"/>
      <c r="AJ206" s="35"/>
      <c r="AK206" s="44"/>
      <c r="AL206" s="42"/>
      <c r="AM206" s="60"/>
      <c r="AN206" s="35"/>
      <c r="AO206" s="44"/>
      <c r="AP206" s="42"/>
      <c r="AQ206" s="54">
        <v>6500490</v>
      </c>
      <c r="AR206" s="35">
        <f>AQ206/AQ$111*100</f>
        <v>4.9468196135491999E-2</v>
      </c>
      <c r="AS206" s="26">
        <v>1362901</v>
      </c>
      <c r="AT206" s="42">
        <f>AS206/AS$111*100</f>
        <v>1.385064497935805E-2</v>
      </c>
      <c r="AU206" s="54">
        <v>3802045</v>
      </c>
      <c r="AV206" s="35">
        <f>AU206/AU$111*100</f>
        <v>2.8964280033894865E-2</v>
      </c>
      <c r="AW206" s="26"/>
      <c r="AX206" s="42"/>
      <c r="AY206" s="54">
        <v>7973363</v>
      </c>
      <c r="AZ206" s="35">
        <f>AY206/AY$111*100</f>
        <v>4.6512995860418661E-2</v>
      </c>
      <c r="BA206" s="26">
        <v>4374813</v>
      </c>
      <c r="BB206" s="42">
        <f>BA206/BA$111*100</f>
        <v>2.6725017318270459E-2</v>
      </c>
      <c r="BC206" s="26">
        <v>4361612</v>
      </c>
      <c r="BD206" s="70">
        <f>BC206/BC$111*100</f>
        <v>3.434849877301839E-2</v>
      </c>
      <c r="BE206" s="53"/>
      <c r="BF206" s="50"/>
      <c r="BG206" s="49"/>
      <c r="BH206" s="50"/>
      <c r="BI206" s="49"/>
      <c r="BJ206" s="50"/>
      <c r="BK206" s="49"/>
      <c r="BL206" s="50"/>
      <c r="BM206" s="49"/>
      <c r="BN206" s="50"/>
      <c r="BO206" s="49"/>
      <c r="BP206" s="50"/>
      <c r="BQ206" s="49"/>
      <c r="BR206" s="50"/>
      <c r="BS206" s="49"/>
      <c r="BT206" s="50"/>
      <c r="BU206" s="49"/>
      <c r="BV206" s="50"/>
      <c r="BW206" s="49"/>
      <c r="BX206" s="50"/>
      <c r="BY206" s="49"/>
      <c r="BZ206" s="50"/>
      <c r="CA206" s="49"/>
      <c r="CB206" s="51"/>
    </row>
    <row r="207" spans="1:83" s="39" customFormat="1" ht="18" x14ac:dyDescent="0.25">
      <c r="A207" s="7" t="s">
        <v>418</v>
      </c>
      <c r="B207" s="6" t="s">
        <v>493</v>
      </c>
      <c r="C207" s="8" t="s">
        <v>420</v>
      </c>
      <c r="D207" s="8" t="s">
        <v>421</v>
      </c>
      <c r="E207" s="12">
        <v>86</v>
      </c>
      <c r="F207" s="12" t="s">
        <v>411</v>
      </c>
      <c r="G207" s="13">
        <v>640.4915912031048</v>
      </c>
      <c r="H207" s="59" t="s">
        <v>524</v>
      </c>
      <c r="I207" s="81"/>
      <c r="J207" s="42"/>
      <c r="K207" s="54"/>
      <c r="L207" s="35"/>
      <c r="M207" s="26"/>
      <c r="N207" s="42"/>
      <c r="O207" s="54"/>
      <c r="P207" s="35"/>
      <c r="Q207" s="26"/>
      <c r="R207" s="42"/>
      <c r="S207" s="54"/>
      <c r="T207" s="35"/>
      <c r="U207" s="26"/>
      <c r="V207" s="42"/>
      <c r="W207" s="54">
        <v>4642211</v>
      </c>
      <c r="X207" s="35">
        <v>2.3939266442567709E-2</v>
      </c>
      <c r="Y207" s="26">
        <v>30159111</v>
      </c>
      <c r="Z207" s="42">
        <v>0.11101161443604854</v>
      </c>
      <c r="AA207" s="54">
        <v>15870281</v>
      </c>
      <c r="AB207" s="35">
        <v>0.10825554566806032</v>
      </c>
      <c r="AC207" s="26"/>
      <c r="AD207" s="42"/>
      <c r="AE207" s="26"/>
      <c r="AF207" s="70"/>
      <c r="AG207" s="54"/>
      <c r="AH207" s="73"/>
      <c r="AI207" s="54"/>
      <c r="AJ207" s="65"/>
      <c r="AK207" s="26"/>
      <c r="AL207" s="42"/>
      <c r="AM207" s="54">
        <v>19624642</v>
      </c>
      <c r="AN207" s="35">
        <v>9.0388084664909982E-2</v>
      </c>
      <c r="AO207" s="26">
        <v>20107301</v>
      </c>
      <c r="AP207" s="42">
        <v>9.3874276005396912E-2</v>
      </c>
      <c r="AQ207" s="54">
        <v>14133485</v>
      </c>
      <c r="AR207" s="35">
        <v>0.10755466250360114</v>
      </c>
      <c r="AS207" s="26">
        <v>14628732</v>
      </c>
      <c r="AT207" s="42">
        <v>0.14866624459896532</v>
      </c>
      <c r="AU207" s="54">
        <v>23476061</v>
      </c>
      <c r="AV207" s="35">
        <v>0.17884249263141228</v>
      </c>
      <c r="AW207" s="26"/>
      <c r="AX207" s="42"/>
      <c r="AY207" s="54">
        <v>18898354</v>
      </c>
      <c r="AZ207" s="35">
        <v>0.11024445536603897</v>
      </c>
      <c r="BA207" s="26">
        <v>23413115</v>
      </c>
      <c r="BB207" s="42">
        <v>0.14302689140076569</v>
      </c>
      <c r="BC207" s="26">
        <v>20767887</v>
      </c>
      <c r="BD207" s="70">
        <v>0.16355093968415454</v>
      </c>
      <c r="BE207" s="52"/>
      <c r="BF207" s="27"/>
      <c r="BG207" s="25"/>
      <c r="BH207" s="27"/>
      <c r="BI207" s="25"/>
      <c r="BJ207" s="27"/>
      <c r="BK207" s="25"/>
      <c r="BL207" s="27"/>
      <c r="BM207" s="25"/>
      <c r="BN207" s="27"/>
      <c r="BO207" s="25"/>
      <c r="BP207" s="27"/>
      <c r="BQ207" s="25"/>
      <c r="BR207" s="27"/>
      <c r="BS207" s="25"/>
      <c r="BT207" s="27"/>
      <c r="BU207" s="25"/>
      <c r="BV207" s="27"/>
      <c r="BW207" s="25"/>
      <c r="BX207" s="27"/>
      <c r="BY207" s="25"/>
      <c r="BZ207" s="27"/>
      <c r="CA207" s="25"/>
      <c r="CB207" s="41"/>
    </row>
    <row r="208" spans="1:83" s="39" customFormat="1" ht="18" x14ac:dyDescent="0.25">
      <c r="A208" s="7" t="s">
        <v>422</v>
      </c>
      <c r="B208" s="6" t="s">
        <v>493</v>
      </c>
      <c r="C208" s="8" t="s">
        <v>423</v>
      </c>
      <c r="D208" s="8" t="s">
        <v>424</v>
      </c>
      <c r="E208" s="12">
        <v>86</v>
      </c>
      <c r="F208" s="12" t="s">
        <v>412</v>
      </c>
      <c r="G208" s="13">
        <v>652.65200517464427</v>
      </c>
      <c r="H208" s="59" t="s">
        <v>525</v>
      </c>
      <c r="I208" s="81"/>
      <c r="J208" s="42"/>
      <c r="K208" s="54"/>
      <c r="L208" s="35"/>
      <c r="M208" s="26"/>
      <c r="N208" s="42"/>
      <c r="O208" s="54"/>
      <c r="P208" s="35"/>
      <c r="Q208" s="26"/>
      <c r="R208" s="42"/>
      <c r="S208" s="54"/>
      <c r="T208" s="35"/>
      <c r="U208" s="26"/>
      <c r="V208" s="42"/>
      <c r="W208" s="54"/>
      <c r="X208" s="35"/>
      <c r="Y208" s="26"/>
      <c r="Z208" s="42"/>
      <c r="AA208" s="54"/>
      <c r="AB208" s="35"/>
      <c r="AC208" s="26"/>
      <c r="AD208" s="42"/>
      <c r="AE208" s="26"/>
      <c r="AF208" s="70"/>
      <c r="AG208" s="54"/>
      <c r="AH208" s="73"/>
      <c r="AI208" s="54"/>
      <c r="AJ208" s="65"/>
      <c r="AK208" s="26"/>
      <c r="AL208" s="42"/>
      <c r="AM208" s="54">
        <v>30980801</v>
      </c>
      <c r="AN208" s="35">
        <v>0.14269280753120123</v>
      </c>
      <c r="AO208" s="26">
        <v>31268803</v>
      </c>
      <c r="AP208" s="42">
        <v>0.14598360283065254</v>
      </c>
      <c r="AQ208" s="54">
        <v>25598929</v>
      </c>
      <c r="AR208" s="35">
        <v>0.19480575166341832</v>
      </c>
      <c r="AS208" s="26">
        <v>12582358</v>
      </c>
      <c r="AT208" s="42">
        <v>0.12786972323095044</v>
      </c>
      <c r="AU208" s="54">
        <v>18418819</v>
      </c>
      <c r="AV208" s="35">
        <v>0.14031602240626384</v>
      </c>
      <c r="AW208" s="26"/>
      <c r="AX208" s="42"/>
      <c r="AY208" s="54">
        <v>25001663</v>
      </c>
      <c r="AZ208" s="35">
        <v>0.14584840143645567</v>
      </c>
      <c r="BA208" s="26">
        <v>19627728</v>
      </c>
      <c r="BB208" s="42">
        <v>0.11990258114308017</v>
      </c>
      <c r="BC208" s="26">
        <v>22088713</v>
      </c>
      <c r="BD208" s="70">
        <v>0.1739526879919753</v>
      </c>
      <c r="BE208" s="52"/>
      <c r="BF208" s="27"/>
      <c r="BG208" s="25"/>
      <c r="BH208" s="27"/>
      <c r="BI208" s="25"/>
      <c r="BJ208" s="27"/>
      <c r="BK208" s="25"/>
      <c r="BL208" s="27"/>
      <c r="BM208" s="25"/>
      <c r="BN208" s="27"/>
      <c r="BO208" s="25"/>
      <c r="BP208" s="27"/>
      <c r="BQ208" s="25"/>
      <c r="BR208" s="27"/>
      <c r="BS208" s="25"/>
      <c r="BT208" s="27"/>
      <c r="BU208" s="25"/>
      <c r="BV208" s="27"/>
      <c r="BW208" s="25"/>
      <c r="BX208" s="27"/>
      <c r="BY208" s="25"/>
      <c r="BZ208" s="27"/>
      <c r="CA208" s="25"/>
      <c r="CB208" s="41"/>
    </row>
    <row r="209" spans="1:83" ht="18" x14ac:dyDescent="0.25">
      <c r="A209" s="7" t="s">
        <v>470</v>
      </c>
      <c r="B209" s="6" t="s">
        <v>496</v>
      </c>
      <c r="C209" s="8" t="s">
        <v>471</v>
      </c>
      <c r="D209" s="8" t="s">
        <v>472</v>
      </c>
      <c r="E209" s="12">
        <v>100</v>
      </c>
      <c r="F209" s="12" t="s">
        <v>453</v>
      </c>
      <c r="G209" s="13">
        <v>798</v>
      </c>
      <c r="H209" s="76" t="s">
        <v>534</v>
      </c>
      <c r="I209" s="81"/>
      <c r="J209" s="42"/>
      <c r="K209" s="54"/>
      <c r="L209" s="35"/>
      <c r="M209" s="26"/>
      <c r="N209" s="42"/>
      <c r="O209" s="54"/>
      <c r="P209" s="35"/>
      <c r="Q209" s="26"/>
      <c r="R209" s="42"/>
      <c r="S209" s="54"/>
      <c r="T209" s="35"/>
      <c r="U209" s="26"/>
      <c r="V209" s="42"/>
      <c r="W209" s="54"/>
      <c r="X209" s="35"/>
      <c r="Y209" s="26"/>
      <c r="Z209" s="42"/>
      <c r="AA209" s="54"/>
      <c r="AB209" s="35"/>
      <c r="AC209" s="26"/>
      <c r="AD209" s="42"/>
      <c r="AE209" s="26"/>
      <c r="AF209" s="70"/>
      <c r="AG209" s="54"/>
      <c r="AH209" s="73"/>
      <c r="AI209" s="54"/>
      <c r="AJ209" s="65"/>
      <c r="AK209" s="26"/>
      <c r="AL209" s="42"/>
      <c r="AM209" s="54"/>
      <c r="AN209" s="35"/>
      <c r="AO209" s="26"/>
      <c r="AP209" s="42"/>
      <c r="AQ209" s="54">
        <v>8492409</v>
      </c>
      <c r="AR209" s="35">
        <v>6.4626536472607063E-2</v>
      </c>
      <c r="AS209" s="26">
        <v>9371374</v>
      </c>
      <c r="AT209" s="42">
        <v>9.5237712968723756E-2</v>
      </c>
      <c r="AU209" s="54">
        <v>6377315</v>
      </c>
      <c r="AV209" s="35">
        <v>4.8582890924320533E-2</v>
      </c>
      <c r="AW209" s="26"/>
      <c r="AX209" s="42"/>
      <c r="AY209" s="54"/>
      <c r="AZ209" s="35"/>
      <c r="BA209" s="26">
        <v>3844065</v>
      </c>
      <c r="BB209" s="42">
        <v>2.3482764565607109E-2</v>
      </c>
      <c r="BC209" s="26">
        <v>3858380</v>
      </c>
      <c r="BD209" s="70">
        <v>3.0385453977987659E-2</v>
      </c>
      <c r="BE209" s="54"/>
      <c r="BF209" s="28"/>
      <c r="BG209" s="26"/>
      <c r="BH209" s="28"/>
      <c r="BI209" s="26"/>
      <c r="BJ209" s="35"/>
      <c r="BK209" s="26"/>
      <c r="BL209" s="35"/>
      <c r="BM209" s="26"/>
      <c r="BN209" s="35"/>
      <c r="BO209" s="26"/>
      <c r="BP209" s="35"/>
      <c r="BQ209" s="26"/>
      <c r="BR209" s="35"/>
      <c r="BS209" s="29"/>
      <c r="BT209" s="32"/>
      <c r="BU209" s="29"/>
      <c r="BV209" s="32"/>
      <c r="BW209" s="26"/>
      <c r="BX209" s="35"/>
      <c r="BY209" s="26"/>
      <c r="BZ209" s="35"/>
      <c r="CA209" s="26"/>
      <c r="CB209" s="42"/>
    </row>
    <row r="210" spans="1:83" ht="18" x14ac:dyDescent="0.25">
      <c r="A210" s="7" t="s">
        <v>313</v>
      </c>
      <c r="B210" s="6" t="s">
        <v>497</v>
      </c>
      <c r="C210" s="8" t="s">
        <v>314</v>
      </c>
      <c r="D210" s="8" t="s">
        <v>315</v>
      </c>
      <c r="E210" s="12">
        <v>98</v>
      </c>
      <c r="F210" s="12" t="s">
        <v>291</v>
      </c>
      <c r="G210" s="13">
        <v>843.22260404734629</v>
      </c>
      <c r="H210" s="76" t="s">
        <v>535</v>
      </c>
      <c r="I210" s="81"/>
      <c r="J210" s="42"/>
      <c r="K210" s="54"/>
      <c r="L210" s="35"/>
      <c r="M210" s="26"/>
      <c r="N210" s="42"/>
      <c r="O210" s="54"/>
      <c r="P210" s="35"/>
      <c r="Q210" s="26"/>
      <c r="R210" s="42"/>
      <c r="S210" s="54"/>
      <c r="T210" s="35"/>
      <c r="U210" s="26"/>
      <c r="V210" s="42"/>
      <c r="W210" s="54">
        <v>1294666</v>
      </c>
      <c r="X210" s="35">
        <v>6.6764208537986236E-3</v>
      </c>
      <c r="Y210" s="26">
        <v>14169475</v>
      </c>
      <c r="Z210" s="42">
        <v>5.2155923808935509E-2</v>
      </c>
      <c r="AA210" s="54">
        <v>8982396</v>
      </c>
      <c r="AB210" s="35">
        <v>6.1271390241080317E-2</v>
      </c>
      <c r="AC210" s="26"/>
      <c r="AD210" s="42"/>
      <c r="AE210" s="26"/>
      <c r="AF210" s="70"/>
      <c r="AG210" s="54">
        <v>8264092</v>
      </c>
      <c r="AH210" s="73">
        <v>9.7901842566100294E-2</v>
      </c>
      <c r="AI210" s="54">
        <v>9851660</v>
      </c>
      <c r="AJ210" s="65">
        <v>8.1405091068607965E-2</v>
      </c>
      <c r="AK210" s="26">
        <v>6568493</v>
      </c>
      <c r="AL210" s="42">
        <v>3.9749050958974734E-2</v>
      </c>
      <c r="AM210" s="54">
        <v>5774858</v>
      </c>
      <c r="AN210" s="35">
        <v>2.6598108328897554E-2</v>
      </c>
      <c r="AO210" s="26">
        <v>8556668</v>
      </c>
      <c r="AP210" s="42">
        <v>3.9948226443645894E-2</v>
      </c>
      <c r="AQ210" s="54">
        <v>9276179</v>
      </c>
      <c r="AR210" s="35">
        <v>7.0590961936705082E-2</v>
      </c>
      <c r="AS210" s="26">
        <v>8536383</v>
      </c>
      <c r="AT210" s="42">
        <v>8.6752016720823749E-2</v>
      </c>
      <c r="AU210" s="54">
        <v>10334396</v>
      </c>
      <c r="AV210" s="35">
        <v>7.8728247489223024E-2</v>
      </c>
      <c r="AW210" s="26">
        <v>17642980</v>
      </c>
      <c r="AX210" s="42">
        <v>4.8818328975313012E-2</v>
      </c>
      <c r="AY210" s="54">
        <v>7629750</v>
      </c>
      <c r="AZ210" s="35">
        <v>4.4508512928111921E-2</v>
      </c>
      <c r="BA210" s="26">
        <v>9147501</v>
      </c>
      <c r="BB210" s="42">
        <v>5.5880587957450142E-2</v>
      </c>
      <c r="BC210" s="26">
        <v>10787251</v>
      </c>
      <c r="BD210" s="70">
        <v>8.4951590773718846E-2</v>
      </c>
      <c r="BE210" s="54"/>
      <c r="BF210" s="28"/>
      <c r="BG210" s="26"/>
      <c r="BH210" s="28"/>
      <c r="BI210" s="26"/>
      <c r="BJ210" s="35"/>
      <c r="BK210" s="26"/>
      <c r="BL210" s="35"/>
      <c r="BM210" s="26"/>
      <c r="BN210" s="35"/>
      <c r="BO210" s="26"/>
      <c r="BP210" s="35"/>
      <c r="BQ210" s="26"/>
      <c r="BR210" s="35"/>
      <c r="BS210" s="29"/>
      <c r="BT210" s="32"/>
      <c r="BU210" s="29"/>
      <c r="BV210" s="32"/>
      <c r="BW210" s="26"/>
      <c r="BX210" s="35"/>
      <c r="BY210" s="26"/>
      <c r="BZ210" s="35"/>
      <c r="CA210" s="26"/>
      <c r="CB210" s="42"/>
    </row>
    <row r="211" spans="1:83" ht="18" x14ac:dyDescent="0.25">
      <c r="A211" s="7" t="s">
        <v>319</v>
      </c>
      <c r="B211" s="6" t="s">
        <v>499</v>
      </c>
      <c r="C211" s="8" t="s">
        <v>320</v>
      </c>
      <c r="D211" s="8" t="s">
        <v>321</v>
      </c>
      <c r="E211" s="12">
        <v>106</v>
      </c>
      <c r="F211" s="12" t="s">
        <v>293</v>
      </c>
      <c r="G211" s="13">
        <v>955.36464299350894</v>
      </c>
      <c r="H211" s="76" t="s">
        <v>539</v>
      </c>
      <c r="I211" s="85"/>
      <c r="J211" s="42"/>
      <c r="K211" s="54"/>
      <c r="L211" s="35"/>
      <c r="M211" s="26"/>
      <c r="N211" s="42"/>
      <c r="O211" s="54"/>
      <c r="P211" s="35"/>
      <c r="Q211" s="26"/>
      <c r="R211" s="42"/>
      <c r="S211" s="54">
        <v>5783381</v>
      </c>
      <c r="T211" s="35">
        <f t="shared" ref="T211" si="277">S211/S$111*100</f>
        <v>5.87720070849116E-2</v>
      </c>
      <c r="U211" s="26">
        <v>2954948</v>
      </c>
      <c r="V211" s="42">
        <f t="shared" ref="V211" si="278">U211/U$111*100</f>
        <v>0.15858675660347341</v>
      </c>
      <c r="W211" s="54"/>
      <c r="X211" s="35"/>
      <c r="Y211" s="26">
        <v>23684902</v>
      </c>
      <c r="Z211" s="42">
        <f>Y211/Y$111*100</f>
        <v>8.718092548482595E-2</v>
      </c>
      <c r="AA211" s="54"/>
      <c r="AB211" s="35"/>
      <c r="AC211" s="26"/>
      <c r="AD211" s="42"/>
      <c r="AE211" s="26"/>
      <c r="AF211" s="70"/>
      <c r="AG211" s="54">
        <v>12617398</v>
      </c>
      <c r="AH211" s="73">
        <f>AG211/AG$111*100</f>
        <v>0.14947395462076518</v>
      </c>
      <c r="AI211" s="54">
        <v>12712468</v>
      </c>
      <c r="AJ211" s="65">
        <f>AI211/AI$111*100</f>
        <v>0.10504418699455367</v>
      </c>
      <c r="AK211" s="26">
        <v>18193156</v>
      </c>
      <c r="AL211" s="42">
        <f>AK211/AK$111*100</f>
        <v>0.11009537270551661</v>
      </c>
      <c r="AM211" s="54">
        <v>25247318</v>
      </c>
      <c r="AN211" s="35">
        <f>AM211/AM$111*100</f>
        <v>0.11628526609279832</v>
      </c>
      <c r="AO211" s="26">
        <v>20834069</v>
      </c>
      <c r="AP211" s="42">
        <f t="shared" ref="AP211:AP212" si="279">AO211/AO$111*100</f>
        <v>9.726731318248448E-2</v>
      </c>
      <c r="AQ211" s="54">
        <v>24202912</v>
      </c>
      <c r="AR211" s="35">
        <f>AQ211/AQ$111*100</f>
        <v>0.1841821767076102</v>
      </c>
      <c r="AS211" s="26">
        <v>9152894</v>
      </c>
      <c r="AT211" s="42">
        <f>AS211/AS$111*100</f>
        <v>9.301738374811995E-2</v>
      </c>
      <c r="AU211" s="54">
        <v>17351418</v>
      </c>
      <c r="AV211" s="35">
        <f>AU211/AU$111*100</f>
        <v>0.13218447702148817</v>
      </c>
      <c r="AW211" s="26">
        <v>31098369</v>
      </c>
      <c r="AX211" s="42">
        <f>AW211/AW$111*100</f>
        <v>8.6049545396394256E-2</v>
      </c>
      <c r="AY211" s="54">
        <v>19134151</v>
      </c>
      <c r="AZ211" s="35">
        <f t="shared" ref="AZ211:AZ213" si="280">AY211/AY$111*100</f>
        <v>0.11161998848611629</v>
      </c>
      <c r="BA211" s="26">
        <v>21001417</v>
      </c>
      <c r="BB211" s="42">
        <f>BA211/BA$111*100</f>
        <v>0.12829422264065221</v>
      </c>
      <c r="BC211" s="26">
        <v>22977314</v>
      </c>
      <c r="BD211" s="70">
        <f>BC211/BC$111*100</f>
        <v>0.18095058472332209</v>
      </c>
      <c r="BE211" s="54"/>
      <c r="BF211" s="28"/>
      <c r="BG211" s="26"/>
      <c r="BH211" s="28"/>
      <c r="BI211" s="26"/>
      <c r="BJ211" s="35"/>
      <c r="BK211" s="26"/>
      <c r="BL211" s="35"/>
      <c r="BM211" s="26"/>
      <c r="BN211" s="35"/>
      <c r="BO211" s="26"/>
      <c r="BP211" s="35"/>
      <c r="BQ211" s="26"/>
      <c r="BR211" s="35"/>
      <c r="BS211" s="43"/>
      <c r="BT211" s="35"/>
      <c r="BU211" s="43"/>
      <c r="BV211" s="35"/>
      <c r="BW211" s="26"/>
      <c r="BX211" s="35"/>
      <c r="BY211" s="26"/>
      <c r="BZ211" s="35"/>
      <c r="CA211" s="26"/>
      <c r="CB211" s="42"/>
    </row>
    <row r="212" spans="1:83" ht="18" x14ac:dyDescent="0.25">
      <c r="A212" s="7" t="s">
        <v>322</v>
      </c>
      <c r="B212" s="6" t="s">
        <v>501</v>
      </c>
      <c r="C212" s="8" t="s">
        <v>323</v>
      </c>
      <c r="D212" s="8" t="s">
        <v>324</v>
      </c>
      <c r="E212" s="12">
        <v>120</v>
      </c>
      <c r="F212" s="12" t="s">
        <v>294</v>
      </c>
      <c r="G212" s="13">
        <v>1045.3956343792634</v>
      </c>
      <c r="H212" s="76" t="s">
        <v>541</v>
      </c>
      <c r="I212" s="81"/>
      <c r="J212" s="42"/>
      <c r="K212" s="62"/>
      <c r="L212" s="35"/>
      <c r="M212" s="26"/>
      <c r="N212" s="42"/>
      <c r="O212" s="54"/>
      <c r="P212" s="35"/>
      <c r="Q212" s="26"/>
      <c r="R212" s="42"/>
      <c r="S212" s="54"/>
      <c r="T212" s="35"/>
      <c r="U212" s="26"/>
      <c r="V212" s="42"/>
      <c r="W212" s="54">
        <v>31522457</v>
      </c>
      <c r="X212" s="35">
        <f t="shared" ref="X212" si="281">W212/W$111*100</f>
        <v>0.16255713000709868</v>
      </c>
      <c r="Y212" s="26">
        <v>31756421</v>
      </c>
      <c r="Z212" s="42">
        <f t="shared" ref="Z212" si="282">Y212/Y$111*100</f>
        <v>0.11689109682048768</v>
      </c>
      <c r="AA212" s="54">
        <v>22532624</v>
      </c>
      <c r="AB212" s="35">
        <f t="shared" ref="AB212" si="283">AA212/AA$111*100</f>
        <v>0.15370121716516755</v>
      </c>
      <c r="AC212" s="26"/>
      <c r="AD212" s="42"/>
      <c r="AE212" s="26"/>
      <c r="AF212" s="70"/>
      <c r="AG212" s="54">
        <v>37465108</v>
      </c>
      <c r="AH212" s="73">
        <f t="shared" ref="AH212" si="284">AG212/AG$111*100</f>
        <v>0.44383618976385364</v>
      </c>
      <c r="AI212" s="54">
        <v>59361153</v>
      </c>
      <c r="AJ212" s="65">
        <f t="shared" ref="AJ212:AJ213" si="285">AI212/AI$111*100</f>
        <v>0.4905061751930711</v>
      </c>
      <c r="AK212" s="26">
        <v>61754217</v>
      </c>
      <c r="AL212" s="42">
        <f t="shared" ref="AL212" si="286">AK212/AK$111*100</f>
        <v>0.37370391023703364</v>
      </c>
      <c r="AM212" s="54">
        <v>91220379</v>
      </c>
      <c r="AN212" s="35">
        <f t="shared" ref="AN212" si="287">AM212/AM$111*100</f>
        <v>0.42014704473167847</v>
      </c>
      <c r="AO212" s="26">
        <v>89234133</v>
      </c>
      <c r="AP212" s="42">
        <f t="shared" si="279"/>
        <v>0.41660437819796386</v>
      </c>
      <c r="AQ212" s="54">
        <v>69135066</v>
      </c>
      <c r="AR212" s="35">
        <f t="shared" ref="AR212" si="288">AQ212/AQ$111*100</f>
        <v>0.5261121861164596</v>
      </c>
      <c r="AS212" s="26">
        <v>27902051</v>
      </c>
      <c r="AT212" s="42">
        <f t="shared" ref="AT212" si="289">AS212/AS$111*100</f>
        <v>0.28355794191723555</v>
      </c>
      <c r="AU212" s="54">
        <v>69815638</v>
      </c>
      <c r="AV212" s="35">
        <f t="shared" ref="AV212" si="290">AU212/AU$111*100</f>
        <v>0.53186106155425095</v>
      </c>
      <c r="AW212" s="26">
        <v>187543098</v>
      </c>
      <c r="AX212" s="42">
        <f t="shared" ref="AX212" si="291">AW212/AW$111*100</f>
        <v>0.51893391338727168</v>
      </c>
      <c r="AY212" s="54">
        <v>73504708</v>
      </c>
      <c r="AZ212" s="35">
        <f t="shared" si="280"/>
        <v>0.42879324306760935</v>
      </c>
      <c r="BA212" s="26">
        <v>53690209</v>
      </c>
      <c r="BB212" s="42">
        <f t="shared" ref="BB212:BB213" si="292">BA212/BA$111*100</f>
        <v>0.32798470822559972</v>
      </c>
      <c r="BC212" s="26">
        <v>87478416</v>
      </c>
      <c r="BD212" s="70">
        <f t="shared" ref="BD212" si="293">BC212/BC$111*100</f>
        <v>0.68890865685475755</v>
      </c>
      <c r="BE212" s="54"/>
      <c r="BF212" s="28"/>
      <c r="BG212" s="26"/>
      <c r="BH212" s="28"/>
      <c r="BI212" s="26"/>
      <c r="BJ212" s="35"/>
      <c r="BK212" s="26"/>
      <c r="BL212" s="35"/>
      <c r="BM212" s="26"/>
      <c r="BN212" s="35"/>
      <c r="BO212" s="26"/>
      <c r="BP212" s="35"/>
      <c r="BQ212" s="26"/>
      <c r="BR212" s="35"/>
      <c r="BS212" s="43"/>
      <c r="BT212" s="35"/>
      <c r="BU212" s="43"/>
      <c r="BV212" s="35"/>
      <c r="BW212" s="26"/>
      <c r="BX212" s="35"/>
      <c r="BY212" s="26"/>
      <c r="BZ212" s="35"/>
      <c r="CA212" s="26"/>
      <c r="CB212" s="42"/>
    </row>
    <row r="213" spans="1:83" ht="18" x14ac:dyDescent="0.25">
      <c r="A213" s="7" t="s">
        <v>325</v>
      </c>
      <c r="B213" s="6" t="s">
        <v>502</v>
      </c>
      <c r="C213" s="8" t="s">
        <v>326</v>
      </c>
      <c r="D213" s="8" t="s">
        <v>327</v>
      </c>
      <c r="E213" s="12">
        <v>142</v>
      </c>
      <c r="F213" s="12" t="s">
        <v>295</v>
      </c>
      <c r="G213" s="13">
        <v>1105.661664392906</v>
      </c>
      <c r="H213" s="76" t="s">
        <v>543</v>
      </c>
      <c r="I213" s="81"/>
      <c r="J213" s="42"/>
      <c r="K213" s="54"/>
      <c r="L213" s="35"/>
      <c r="M213" s="26"/>
      <c r="N213" s="42"/>
      <c r="O213" s="54"/>
      <c r="P213" s="35"/>
      <c r="Q213" s="33"/>
      <c r="R213" s="42"/>
      <c r="S213" s="54"/>
      <c r="T213" s="35"/>
      <c r="U213" s="26"/>
      <c r="V213" s="42"/>
      <c r="W213" s="54"/>
      <c r="X213" s="35"/>
      <c r="Y213" s="26"/>
      <c r="Z213" s="42"/>
      <c r="AA213" s="54"/>
      <c r="AB213" s="35"/>
      <c r="AC213" s="26"/>
      <c r="AD213" s="42"/>
      <c r="AE213" s="26"/>
      <c r="AF213" s="70"/>
      <c r="AG213" s="54"/>
      <c r="AH213" s="73"/>
      <c r="AI213" s="54">
        <v>9588288</v>
      </c>
      <c r="AJ213" s="65">
        <f t="shared" si="285"/>
        <v>7.9228826190920199E-2</v>
      </c>
      <c r="AK213" s="26"/>
      <c r="AL213" s="42"/>
      <c r="AM213" s="54"/>
      <c r="AN213" s="35"/>
      <c r="AO213" s="26"/>
      <c r="AP213" s="42"/>
      <c r="AQ213" s="54"/>
      <c r="AR213" s="35"/>
      <c r="AS213" s="26"/>
      <c r="AT213" s="42"/>
      <c r="AU213" s="54"/>
      <c r="AV213" s="35"/>
      <c r="AW213" s="26"/>
      <c r="AX213" s="42"/>
      <c r="AY213" s="54">
        <v>8871663</v>
      </c>
      <c r="AZ213" s="35">
        <f t="shared" si="280"/>
        <v>5.1753272037662078E-2</v>
      </c>
      <c r="BA213" s="26">
        <v>13209708</v>
      </c>
      <c r="BB213" s="42">
        <f t="shared" si="292"/>
        <v>8.0695946334002358E-2</v>
      </c>
      <c r="BC213" s="26"/>
      <c r="BD213" s="70"/>
      <c r="BE213" s="54"/>
      <c r="BF213" s="28"/>
      <c r="BG213" s="26"/>
      <c r="BH213" s="28"/>
      <c r="BI213" s="26"/>
      <c r="BJ213" s="35"/>
      <c r="BK213" s="26"/>
      <c r="BL213" s="35"/>
      <c r="BM213" s="26"/>
      <c r="BN213" s="35"/>
      <c r="BO213" s="26"/>
      <c r="BP213" s="35"/>
      <c r="BQ213" s="26"/>
      <c r="BR213" s="35"/>
      <c r="BS213" s="43"/>
      <c r="BT213" s="35"/>
      <c r="BU213" s="43"/>
      <c r="BV213" s="35"/>
      <c r="BW213" s="26"/>
      <c r="BX213" s="35"/>
      <c r="BY213" s="26"/>
      <c r="BZ213" s="35"/>
      <c r="CA213" s="26"/>
      <c r="CB213" s="42"/>
    </row>
    <row r="214" spans="1:83" ht="30" x14ac:dyDescent="0.25">
      <c r="A214" s="11" t="s">
        <v>603</v>
      </c>
      <c r="I214" s="82"/>
      <c r="J214" s="128">
        <f>SUM(J215:J221)</f>
        <v>0</v>
      </c>
      <c r="K214" s="82"/>
      <c r="L214" s="128">
        <f t="shared" ref="L214" si="294">SUM(L215:L221)</f>
        <v>0.22775020530685164</v>
      </c>
      <c r="M214" s="82"/>
      <c r="N214" s="128">
        <f t="shared" ref="N214" si="295">SUM(N215:N221)</f>
        <v>9.9311182908018006E-2</v>
      </c>
      <c r="O214" s="82"/>
      <c r="P214" s="128">
        <f t="shared" ref="P214" si="296">SUM(P215:P221)</f>
        <v>0.19201754047204361</v>
      </c>
      <c r="Q214" s="82"/>
      <c r="R214" s="128">
        <f t="shared" ref="R214" si="297">SUM(R215:R221)</f>
        <v>0.16708228827716107</v>
      </c>
      <c r="S214" s="82"/>
      <c r="T214" s="128">
        <f t="shared" ref="T214" si="298">SUM(T215:T221)</f>
        <v>0.18679462468436983</v>
      </c>
      <c r="U214" s="82"/>
      <c r="V214" s="128">
        <f t="shared" ref="V214" si="299">SUM(V215:V221)</f>
        <v>0</v>
      </c>
      <c r="W214" s="82"/>
      <c r="X214" s="128">
        <f t="shared" ref="X214" si="300">SUM(X215:X221)</f>
        <v>0.26201475864707102</v>
      </c>
      <c r="Y214" s="82"/>
      <c r="Z214" s="128">
        <f t="shared" ref="Z214" si="301">SUM(Z215:Z221)</f>
        <v>0.26850018909530798</v>
      </c>
      <c r="AA214" s="82"/>
      <c r="AB214" s="128">
        <f t="shared" ref="AB214" si="302">SUM(AB215:AB221)</f>
        <v>0</v>
      </c>
      <c r="AC214" s="82"/>
      <c r="AD214" s="128">
        <f t="shared" ref="AD214" si="303">SUM(AD215:AD221)</f>
        <v>0</v>
      </c>
      <c r="AE214" s="82"/>
      <c r="AF214" s="128">
        <f t="shared" ref="AF214" si="304">SUM(AF215:AF221)</f>
        <v>0.24534703263122989</v>
      </c>
      <c r="AG214" s="82"/>
      <c r="AH214" s="128">
        <f t="shared" ref="AH214" si="305">SUM(AH215:AH221)</f>
        <v>0.12781646952852502</v>
      </c>
      <c r="AI214" s="82"/>
      <c r="AJ214" s="128">
        <f t="shared" ref="AJ214" si="306">SUM(AJ215:AJ221)</f>
        <v>0.13532864487518204</v>
      </c>
      <c r="AK214" s="82"/>
      <c r="AL214" s="128">
        <f t="shared" ref="AL214" si="307">SUM(AL215:AL221)</f>
        <v>0.15753182629992385</v>
      </c>
      <c r="AM214" s="82"/>
      <c r="AN214" s="128">
        <f t="shared" ref="AN214" si="308">SUM(AN215:AN221)</f>
        <v>4.3035088728002019E-2</v>
      </c>
      <c r="AO214" s="82"/>
      <c r="AP214" s="128">
        <f t="shared" ref="AP214" si="309">SUM(AP215:AP221)</f>
        <v>6.808006347255216E-2</v>
      </c>
      <c r="AQ214" s="82"/>
      <c r="AR214" s="128">
        <f t="shared" ref="AR214" si="310">SUM(AR215:AR221)</f>
        <v>0.27581684500698578</v>
      </c>
      <c r="AS214" s="82"/>
      <c r="AT214" s="128">
        <f t="shared" ref="AT214" si="311">SUM(AT215:AT221)</f>
        <v>0.32155834603910499</v>
      </c>
      <c r="AU214" s="82"/>
      <c r="AV214" s="128">
        <f t="shared" ref="AV214" si="312">SUM(AV215:AV221)</f>
        <v>0.29132216781410269</v>
      </c>
      <c r="AW214" s="82"/>
      <c r="AX214" s="128">
        <f t="shared" ref="AX214" si="313">SUM(AX215:AX221)</f>
        <v>6.2468090900928995E-2</v>
      </c>
      <c r="AY214" s="82"/>
      <c r="AZ214" s="128">
        <f t="shared" ref="AZ214" si="314">SUM(AZ215:AZ221)</f>
        <v>0.23350881820234609</v>
      </c>
      <c r="BA214" s="82"/>
      <c r="BB214" s="128">
        <f t="shared" ref="BB214" si="315">SUM(BB215:BB221)</f>
        <v>0.25248771162699934</v>
      </c>
      <c r="BC214" s="82"/>
      <c r="BD214" s="128">
        <f t="shared" ref="BD214" si="316">SUM(BD215:BD221)</f>
        <v>0.17938113134943792</v>
      </c>
      <c r="BE214" s="82"/>
      <c r="BF214" s="128">
        <f t="shared" ref="BF214" si="317">SUM(BF215:BF221)</f>
        <v>0</v>
      </c>
      <c r="BG214" s="82"/>
      <c r="BH214" s="128">
        <f t="shared" ref="BH214" si="318">SUM(BH215:BH221)</f>
        <v>0</v>
      </c>
      <c r="BI214" s="82"/>
      <c r="BJ214" s="128">
        <f t="shared" ref="BJ214" si="319">SUM(BJ215:BJ221)</f>
        <v>0</v>
      </c>
      <c r="BK214" s="82"/>
      <c r="BL214" s="128">
        <f t="shared" ref="BL214" si="320">SUM(BL215:BL221)</f>
        <v>0</v>
      </c>
      <c r="BM214" s="82"/>
      <c r="BN214" s="128">
        <f t="shared" ref="BN214" si="321">SUM(BN215:BN221)</f>
        <v>0</v>
      </c>
      <c r="BO214" s="82"/>
      <c r="BP214" s="128">
        <f t="shared" ref="BP214" si="322">SUM(BP215:BP221)</f>
        <v>0</v>
      </c>
      <c r="BQ214" s="82"/>
      <c r="BR214" s="128">
        <f t="shared" ref="BR214" si="323">SUM(BR215:BR221)</f>
        <v>0</v>
      </c>
      <c r="BS214" s="82"/>
      <c r="BT214" s="128">
        <f t="shared" ref="BT214" si="324">SUM(BT215:BT221)</f>
        <v>0</v>
      </c>
      <c r="BU214" s="82"/>
      <c r="BV214" s="128">
        <f t="shared" ref="BV214" si="325">SUM(BV215:BV221)</f>
        <v>0</v>
      </c>
      <c r="BW214" s="82"/>
      <c r="BX214" s="128">
        <f t="shared" ref="BX214" si="326">SUM(BX215:BX221)</f>
        <v>0</v>
      </c>
      <c r="BY214" s="82"/>
      <c r="BZ214" s="128">
        <f t="shared" ref="BZ214" si="327">SUM(BZ215:BZ221)</f>
        <v>0</v>
      </c>
      <c r="CA214" s="82"/>
      <c r="CB214" s="128">
        <f t="shared" ref="CB214" si="328">SUM(CB215:CB221)</f>
        <v>0</v>
      </c>
    </row>
    <row r="215" spans="1:83" s="48" customFormat="1" ht="18" x14ac:dyDescent="0.25">
      <c r="A215" s="55" t="s">
        <v>474</v>
      </c>
      <c r="B215" s="6" t="s">
        <v>489</v>
      </c>
      <c r="C215" s="56" t="s">
        <v>475</v>
      </c>
      <c r="D215" s="56" t="s">
        <v>476</v>
      </c>
      <c r="E215" s="57">
        <v>58</v>
      </c>
      <c r="F215" s="58" t="s">
        <v>448</v>
      </c>
      <c r="G215" s="37">
        <v>514</v>
      </c>
      <c r="H215" s="59" t="s">
        <v>518</v>
      </c>
      <c r="I215" s="84"/>
      <c r="J215" s="64"/>
      <c r="K215" s="54">
        <v>45088127</v>
      </c>
      <c r="L215" s="35">
        <f>K215/K$111*100</f>
        <v>0.22775020530685164</v>
      </c>
      <c r="M215" s="26">
        <v>28665954</v>
      </c>
      <c r="N215" s="42">
        <f>M215/M$111*100</f>
        <v>9.9311182908018006E-2</v>
      </c>
      <c r="O215" s="54">
        <v>7153366</v>
      </c>
      <c r="P215" s="35">
        <f>O215/O$111*100</f>
        <v>0.19201754047204361</v>
      </c>
      <c r="Q215" s="26">
        <v>6584864</v>
      </c>
      <c r="R215" s="42">
        <f>Q215/Q$111*100</f>
        <v>0.16708228827716107</v>
      </c>
      <c r="S215" s="54">
        <v>18381276</v>
      </c>
      <c r="T215" s="35">
        <f>S215/S$111*100</f>
        <v>0.18679462468436983</v>
      </c>
      <c r="U215" s="29"/>
      <c r="V215" s="64"/>
      <c r="W215" s="54">
        <v>50808900</v>
      </c>
      <c r="X215" s="35">
        <f>W215/W$111*100</f>
        <v>0.26201475864707102</v>
      </c>
      <c r="Y215" s="26">
        <v>72944863</v>
      </c>
      <c r="Z215" s="42">
        <f>Y215/Y$111*100</f>
        <v>0.26850018909530798</v>
      </c>
      <c r="AA215" s="61"/>
      <c r="AB215" s="32"/>
      <c r="AC215" s="29"/>
      <c r="AD215" s="64"/>
      <c r="AE215" s="67">
        <v>7471760</v>
      </c>
      <c r="AF215" s="70">
        <f>AE215/AE$111*100</f>
        <v>0.24534703263122989</v>
      </c>
      <c r="AG215" s="60"/>
      <c r="AH215" s="42"/>
      <c r="AI215" s="60"/>
      <c r="AJ215" s="35"/>
      <c r="AK215" s="44"/>
      <c r="AL215" s="42"/>
      <c r="AM215" s="60"/>
      <c r="AN215" s="35"/>
      <c r="AO215" s="44"/>
      <c r="AP215" s="42"/>
      <c r="AQ215" s="60"/>
      <c r="AR215" s="35"/>
      <c r="AS215" s="67">
        <v>4372718</v>
      </c>
      <c r="AT215" s="42">
        <f>AS215/AS$111*100</f>
        <v>4.4438271461278975E-2</v>
      </c>
      <c r="AU215" s="61"/>
      <c r="AV215" s="32"/>
      <c r="AW215" s="26">
        <v>7302480</v>
      </c>
      <c r="AX215" s="42">
        <f>AW215/AW$111*100</f>
        <v>2.020604631279091E-2</v>
      </c>
      <c r="AY215" s="54">
        <v>6740215</v>
      </c>
      <c r="AZ215" s="35">
        <f>AY215/AY$111*100</f>
        <v>3.9319367799174797E-2</v>
      </c>
      <c r="BA215" s="29"/>
      <c r="BB215" s="64"/>
      <c r="BC215" s="29"/>
      <c r="BD215" s="69"/>
      <c r="BE215" s="53"/>
      <c r="BF215" s="50"/>
      <c r="BG215" s="49"/>
      <c r="BH215" s="50"/>
      <c r="BI215" s="49"/>
      <c r="BJ215" s="50"/>
      <c r="BK215" s="49"/>
      <c r="BL215" s="50"/>
      <c r="BM215" s="49"/>
      <c r="BN215" s="50"/>
      <c r="BO215" s="49"/>
      <c r="BP215" s="50"/>
      <c r="BQ215" s="49"/>
      <c r="BR215" s="50"/>
      <c r="BS215" s="49"/>
      <c r="BT215" s="50"/>
      <c r="BU215" s="49"/>
      <c r="BV215" s="50"/>
      <c r="BW215" s="49"/>
      <c r="BX215" s="50"/>
      <c r="BY215" s="49"/>
      <c r="BZ215" s="50"/>
      <c r="CA215" s="49"/>
      <c r="CB215" s="51"/>
    </row>
    <row r="216" spans="1:83" s="48" customFormat="1" ht="18" x14ac:dyDescent="0.25">
      <c r="A216" s="55" t="s">
        <v>461</v>
      </c>
      <c r="B216" s="6" t="s">
        <v>491</v>
      </c>
      <c r="C216" s="56" t="s">
        <v>462</v>
      </c>
      <c r="D216" s="56" t="s">
        <v>463</v>
      </c>
      <c r="E216" s="57">
        <v>70</v>
      </c>
      <c r="F216" s="12" t="s">
        <v>450</v>
      </c>
      <c r="G216" s="13">
        <v>566.7774086378738</v>
      </c>
      <c r="H216" s="59" t="s">
        <v>521</v>
      </c>
      <c r="I216" s="84"/>
      <c r="J216" s="64"/>
      <c r="K216" s="54"/>
      <c r="L216" s="35"/>
      <c r="M216" s="26"/>
      <c r="N216" s="42"/>
      <c r="O216" s="54"/>
      <c r="P216" s="35"/>
      <c r="Q216" s="26"/>
      <c r="R216" s="42"/>
      <c r="S216" s="54"/>
      <c r="T216" s="35"/>
      <c r="U216" s="29"/>
      <c r="V216" s="64"/>
      <c r="W216" s="54"/>
      <c r="X216" s="35"/>
      <c r="Y216" s="26"/>
      <c r="Z216" s="42"/>
      <c r="AA216" s="54"/>
      <c r="AB216" s="35"/>
      <c r="AC216" s="29"/>
      <c r="AD216" s="64"/>
      <c r="AE216" s="67"/>
      <c r="AF216" s="70"/>
      <c r="AG216" s="60"/>
      <c r="AH216" s="42"/>
      <c r="AI216" s="60"/>
      <c r="AJ216" s="35"/>
      <c r="AK216" s="44"/>
      <c r="AL216" s="42"/>
      <c r="AM216" s="60"/>
      <c r="AN216" s="35"/>
      <c r="AO216" s="44"/>
      <c r="AP216" s="42"/>
      <c r="AQ216" s="54">
        <v>2367387</v>
      </c>
      <c r="AR216" s="35">
        <f>AQ216/AQ$111*100</f>
        <v>1.8015621044661864E-2</v>
      </c>
      <c r="AS216" s="26">
        <v>2391954</v>
      </c>
      <c r="AT216" s="42">
        <f>AS216/AS$111*100</f>
        <v>2.4308519592366143E-2</v>
      </c>
      <c r="AU216" s="54">
        <v>2524155</v>
      </c>
      <c r="AV216" s="35">
        <f>AU216/AU$111*100</f>
        <v>1.9229212770747295E-2</v>
      </c>
      <c r="AW216" s="26"/>
      <c r="AX216" s="42"/>
      <c r="AY216" s="54">
        <v>3025559</v>
      </c>
      <c r="AZ216" s="35">
        <f>AY216/AY$111*100</f>
        <v>1.7649743683117454E-2</v>
      </c>
      <c r="BA216" s="26">
        <v>2232068</v>
      </c>
      <c r="BB216" s="42">
        <f>BA216/BA$111*100</f>
        <v>1.3635338460308432E-2</v>
      </c>
      <c r="BC216" s="26">
        <v>2289251</v>
      </c>
      <c r="BD216" s="70">
        <f>BC216/BC$111*100</f>
        <v>1.802827375856246E-2</v>
      </c>
      <c r="BE216" s="53"/>
      <c r="BF216" s="50"/>
      <c r="BG216" s="49"/>
      <c r="BH216" s="50"/>
      <c r="BI216" s="49"/>
      <c r="BJ216" s="50"/>
      <c r="BK216" s="49"/>
      <c r="BL216" s="50"/>
      <c r="BM216" s="49"/>
      <c r="BN216" s="50"/>
      <c r="BO216" s="49"/>
      <c r="BP216" s="50"/>
      <c r="BQ216" s="49"/>
      <c r="BR216" s="50"/>
      <c r="BS216" s="49"/>
      <c r="BT216" s="50"/>
      <c r="BU216" s="49"/>
      <c r="BV216" s="50"/>
      <c r="BW216" s="49"/>
      <c r="BX216" s="50"/>
      <c r="BY216" s="49"/>
      <c r="BZ216" s="50"/>
      <c r="CA216" s="49"/>
      <c r="CB216" s="51"/>
      <c r="CC216" s="39"/>
      <c r="CD216" s="39"/>
      <c r="CE216" s="39"/>
    </row>
    <row r="217" spans="1:83" s="39" customFormat="1" ht="18" x14ac:dyDescent="0.25">
      <c r="A217" s="7" t="s">
        <v>467</v>
      </c>
      <c r="B217" s="6" t="s">
        <v>493</v>
      </c>
      <c r="C217" s="8" t="s">
        <v>468</v>
      </c>
      <c r="D217" s="8" t="s">
        <v>469</v>
      </c>
      <c r="E217" s="12">
        <v>86</v>
      </c>
      <c r="F217" s="12" t="s">
        <v>452</v>
      </c>
      <c r="G217" s="13">
        <v>682</v>
      </c>
      <c r="H217" s="59" t="s">
        <v>527</v>
      </c>
      <c r="I217" s="81"/>
      <c r="J217" s="42"/>
      <c r="K217" s="54"/>
      <c r="L217" s="35"/>
      <c r="M217" s="26"/>
      <c r="N217" s="42"/>
      <c r="O217" s="54"/>
      <c r="P217" s="35"/>
      <c r="Q217" s="26"/>
      <c r="R217" s="42"/>
      <c r="S217" s="54"/>
      <c r="T217" s="35"/>
      <c r="U217" s="26"/>
      <c r="V217" s="42"/>
      <c r="W217" s="54"/>
      <c r="X217" s="35"/>
      <c r="Y217" s="26"/>
      <c r="Z217" s="42"/>
      <c r="AA217" s="54"/>
      <c r="AB217" s="35"/>
      <c r="AC217" s="26"/>
      <c r="AD217" s="42"/>
      <c r="AE217" s="26"/>
      <c r="AF217" s="70"/>
      <c r="AG217" s="54"/>
      <c r="AH217" s="73"/>
      <c r="AI217" s="54"/>
      <c r="AJ217" s="65"/>
      <c r="AK217" s="26"/>
      <c r="AL217" s="42"/>
      <c r="AM217" s="54"/>
      <c r="AN217" s="35"/>
      <c r="AO217" s="26"/>
      <c r="AP217" s="42"/>
      <c r="AQ217" s="54">
        <v>6816272</v>
      </c>
      <c r="AR217" s="35">
        <v>5.1871271274759649E-2</v>
      </c>
      <c r="AS217" s="26">
        <v>4488976</v>
      </c>
      <c r="AT217" s="42">
        <v>4.5619757338837365E-2</v>
      </c>
      <c r="AU217" s="54">
        <v>10406311</v>
      </c>
      <c r="AV217" s="35">
        <v>7.9276101656819031E-2</v>
      </c>
      <c r="AW217" s="26"/>
      <c r="AX217" s="42"/>
      <c r="AY217" s="54"/>
      <c r="AZ217" s="35"/>
      <c r="BA217" s="26">
        <v>12080090</v>
      </c>
      <c r="BB217" s="42">
        <v>7.379529466888432E-2</v>
      </c>
      <c r="BC217" s="26">
        <v>2228653</v>
      </c>
      <c r="BD217" s="70">
        <v>1.7551053334405663E-2</v>
      </c>
      <c r="BE217" s="52"/>
      <c r="BF217" s="27"/>
      <c r="BG217" s="25"/>
      <c r="BH217" s="27"/>
      <c r="BI217" s="25"/>
      <c r="BJ217" s="27"/>
      <c r="BK217" s="25"/>
      <c r="BL217" s="27"/>
      <c r="BM217" s="25"/>
      <c r="BN217" s="27"/>
      <c r="BO217" s="25"/>
      <c r="BP217" s="27"/>
      <c r="BQ217" s="25"/>
      <c r="BR217" s="27"/>
      <c r="BS217" s="25"/>
      <c r="BT217" s="27"/>
      <c r="BU217" s="25"/>
      <c r="BV217" s="27"/>
      <c r="BW217" s="25"/>
      <c r="BX217" s="27"/>
      <c r="BY217" s="25"/>
      <c r="BZ217" s="27"/>
      <c r="CA217" s="25"/>
      <c r="CB217" s="41"/>
    </row>
    <row r="218" spans="1:83" s="39" customFormat="1" ht="18" x14ac:dyDescent="0.25">
      <c r="A218" s="45" t="s">
        <v>248</v>
      </c>
      <c r="B218" s="46" t="s">
        <v>493</v>
      </c>
      <c r="C218" s="47" t="s">
        <v>249</v>
      </c>
      <c r="D218" s="47" t="s">
        <v>250</v>
      </c>
      <c r="E218" s="71">
        <v>86</v>
      </c>
      <c r="F218" s="71" t="s">
        <v>228</v>
      </c>
      <c r="G218" s="72">
        <v>700.48439181916035</v>
      </c>
      <c r="H218" s="59" t="s">
        <v>528</v>
      </c>
      <c r="I218" s="81"/>
      <c r="J218" s="42"/>
      <c r="K218" s="54"/>
      <c r="L218" s="35"/>
      <c r="M218" s="26"/>
      <c r="N218" s="42"/>
      <c r="O218" s="54"/>
      <c r="P218" s="35"/>
      <c r="Q218" s="26"/>
      <c r="R218" s="42"/>
      <c r="S218" s="54"/>
      <c r="T218" s="35"/>
      <c r="U218" s="26"/>
      <c r="V218" s="42"/>
      <c r="W218" s="54"/>
      <c r="X218" s="35"/>
      <c r="Y218" s="26"/>
      <c r="Z218" s="42"/>
      <c r="AA218" s="54"/>
      <c r="AB218" s="35"/>
      <c r="AC218" s="26"/>
      <c r="AD218" s="42"/>
      <c r="AE218" s="26"/>
      <c r="AF218" s="70"/>
      <c r="AG218" s="54">
        <v>10789246</v>
      </c>
      <c r="AH218" s="73">
        <v>0.12781646952852502</v>
      </c>
      <c r="AI218" s="54">
        <v>16377499</v>
      </c>
      <c r="AJ218" s="65">
        <v>0.13532864487518204</v>
      </c>
      <c r="AK218" s="26">
        <v>7081565</v>
      </c>
      <c r="AL218" s="42">
        <v>4.2853891760909528E-2</v>
      </c>
      <c r="AM218" s="54">
        <v>5288886</v>
      </c>
      <c r="AN218" s="35">
        <v>2.4359795992765481E-2</v>
      </c>
      <c r="AO218" s="26">
        <v>10514998</v>
      </c>
      <c r="AP218" s="42">
        <v>4.9091015469863226E-2</v>
      </c>
      <c r="AQ218" s="54">
        <v>10056335</v>
      </c>
      <c r="AR218" s="35">
        <v>7.6527885156997849E-2</v>
      </c>
      <c r="AS218" s="26">
        <v>9616004</v>
      </c>
      <c r="AT218" s="42">
        <v>9.7723794702687092E-2</v>
      </c>
      <c r="AU218" s="54">
        <v>11396005</v>
      </c>
      <c r="AV218" s="35">
        <v>8.6815668959117021E-2</v>
      </c>
      <c r="AW218" s="26">
        <v>15273534</v>
      </c>
      <c r="AX218" s="42">
        <v>4.2262044588138085E-2</v>
      </c>
      <c r="AY218" s="54">
        <v>21503269</v>
      </c>
      <c r="AZ218" s="35">
        <v>0.12544035208010332</v>
      </c>
      <c r="BA218" s="26">
        <v>17058683</v>
      </c>
      <c r="BB218" s="42">
        <v>0.10420870528680559</v>
      </c>
      <c r="BC218" s="26">
        <v>2868085</v>
      </c>
      <c r="BD218" s="70">
        <v>2.2586698244459264E-2</v>
      </c>
      <c r="BE218" s="52"/>
      <c r="BF218" s="27"/>
      <c r="BG218" s="25"/>
      <c r="BH218" s="27"/>
      <c r="BI218" s="25"/>
      <c r="BJ218" s="27"/>
      <c r="BK218" s="25"/>
      <c r="BL218" s="27"/>
      <c r="BM218" s="25"/>
      <c r="BN218" s="27"/>
      <c r="BO218" s="25"/>
      <c r="BP218" s="27"/>
      <c r="BQ218" s="25"/>
      <c r="BR218" s="27"/>
      <c r="BS218" s="25"/>
      <c r="BT218" s="27"/>
      <c r="BU218" s="25"/>
      <c r="BV218" s="27"/>
      <c r="BW218" s="25"/>
      <c r="BX218" s="27"/>
      <c r="BY218" s="25"/>
      <c r="BZ218" s="27"/>
      <c r="CA218" s="25"/>
      <c r="CB218" s="41"/>
    </row>
    <row r="219" spans="1:83" s="39" customFormat="1" ht="18" x14ac:dyDescent="0.25">
      <c r="A219" s="7" t="s">
        <v>371</v>
      </c>
      <c r="B219" s="6" t="s">
        <v>494</v>
      </c>
      <c r="C219" s="8" t="s">
        <v>372</v>
      </c>
      <c r="D219" s="8" t="s">
        <v>373</v>
      </c>
      <c r="E219" s="12">
        <v>88</v>
      </c>
      <c r="F219" s="12" t="s">
        <v>357</v>
      </c>
      <c r="G219" s="13">
        <v>712.59418729817003</v>
      </c>
      <c r="H219" s="59" t="s">
        <v>529</v>
      </c>
      <c r="I219" s="81"/>
      <c r="J219" s="42"/>
      <c r="K219" s="54"/>
      <c r="L219" s="35"/>
      <c r="M219" s="26"/>
      <c r="N219" s="42"/>
      <c r="O219" s="54"/>
      <c r="P219" s="35"/>
      <c r="Q219" s="26"/>
      <c r="R219" s="42"/>
      <c r="S219" s="54"/>
      <c r="T219" s="35"/>
      <c r="U219" s="26"/>
      <c r="V219" s="42"/>
      <c r="W219" s="54"/>
      <c r="X219" s="35"/>
      <c r="Y219" s="26"/>
      <c r="Z219" s="42"/>
      <c r="AA219" s="54"/>
      <c r="AB219" s="35"/>
      <c r="AC219" s="26"/>
      <c r="AD219" s="42"/>
      <c r="AE219" s="26"/>
      <c r="AF219" s="70"/>
      <c r="AG219" s="54"/>
      <c r="AH219" s="73"/>
      <c r="AI219" s="54"/>
      <c r="AJ219" s="65"/>
      <c r="AK219" s="26">
        <v>8517046</v>
      </c>
      <c r="AL219" s="42">
        <v>5.1540664726891221E-2</v>
      </c>
      <c r="AM219" s="54"/>
      <c r="AN219" s="35"/>
      <c r="AO219" s="26"/>
      <c r="AP219" s="42"/>
      <c r="AQ219" s="54">
        <v>6806022</v>
      </c>
      <c r="AR219" s="35">
        <v>5.1793269614824965E-2</v>
      </c>
      <c r="AS219" s="26">
        <v>6293809</v>
      </c>
      <c r="AT219" s="42">
        <v>6.3961589306111385E-2</v>
      </c>
      <c r="AU219" s="54"/>
      <c r="AV219" s="35"/>
      <c r="AW219" s="26"/>
      <c r="AX219" s="42"/>
      <c r="AY219" s="54"/>
      <c r="AZ219" s="35"/>
      <c r="BA219" s="26"/>
      <c r="BB219" s="42"/>
      <c r="BC219" s="26">
        <v>5172272</v>
      </c>
      <c r="BD219" s="70">
        <v>4.0732595757191924E-2</v>
      </c>
      <c r="BE219" s="52"/>
      <c r="BF219" s="27"/>
      <c r="BG219" s="25"/>
      <c r="BH219" s="27"/>
      <c r="BI219" s="25"/>
      <c r="BJ219" s="27"/>
      <c r="BK219" s="25"/>
      <c r="BL219" s="27"/>
      <c r="BM219" s="25"/>
      <c r="BN219" s="27"/>
      <c r="BO219" s="25"/>
      <c r="BP219" s="27"/>
      <c r="BQ219" s="25"/>
      <c r="BR219" s="27"/>
      <c r="BS219" s="25"/>
      <c r="BT219" s="27"/>
      <c r="BU219" s="25"/>
      <c r="BV219" s="27"/>
      <c r="BW219" s="25"/>
      <c r="BX219" s="27"/>
      <c r="BY219" s="25"/>
      <c r="BZ219" s="27"/>
      <c r="CA219" s="25"/>
      <c r="CB219" s="41"/>
    </row>
    <row r="220" spans="1:83" ht="18" x14ac:dyDescent="0.25">
      <c r="A220" s="7" t="s">
        <v>374</v>
      </c>
      <c r="B220" s="6" t="s">
        <v>500</v>
      </c>
      <c r="C220" s="8" t="s">
        <v>375</v>
      </c>
      <c r="D220" s="8" t="s">
        <v>376</v>
      </c>
      <c r="E220" s="12">
        <v>126</v>
      </c>
      <c r="F220" s="12" t="s">
        <v>358</v>
      </c>
      <c r="G220" s="13">
        <v>985.64337533409696</v>
      </c>
      <c r="H220" s="76" t="s">
        <v>540</v>
      </c>
      <c r="I220" s="81"/>
      <c r="J220" s="42"/>
      <c r="K220" s="54"/>
      <c r="L220" s="35"/>
      <c r="M220" s="26"/>
      <c r="N220" s="42"/>
      <c r="O220" s="54"/>
      <c r="P220" s="35"/>
      <c r="Q220" s="26"/>
      <c r="R220" s="42"/>
      <c r="S220" s="54"/>
      <c r="T220" s="35"/>
      <c r="U220" s="26"/>
      <c r="V220" s="42"/>
      <c r="W220" s="54"/>
      <c r="X220" s="35"/>
      <c r="Y220" s="26"/>
      <c r="Z220" s="42"/>
      <c r="AA220" s="62"/>
      <c r="AB220" s="35"/>
      <c r="AC220" s="26"/>
      <c r="AD220" s="42"/>
      <c r="AE220" s="26"/>
      <c r="AF220" s="70"/>
      <c r="AG220" s="54"/>
      <c r="AH220" s="73"/>
      <c r="AI220" s="54"/>
      <c r="AJ220" s="65"/>
      <c r="AK220" s="26">
        <v>5226264</v>
      </c>
      <c r="AL220" s="42">
        <f>AK220/AK$111*100</f>
        <v>3.1626589852658003E-2</v>
      </c>
      <c r="AM220" s="54"/>
      <c r="AN220" s="35"/>
      <c r="AO220" s="26">
        <v>4067339</v>
      </c>
      <c r="AP220" s="42">
        <f t="shared" ref="AP220" si="329">AO220/AO$111*100</f>
        <v>1.8989048002688927E-2</v>
      </c>
      <c r="AQ220" s="54">
        <v>10198375</v>
      </c>
      <c r="AR220" s="35">
        <f>AQ220/AQ$111*100</f>
        <v>7.7608797915741462E-2</v>
      </c>
      <c r="AS220" s="26">
        <v>4477823</v>
      </c>
      <c r="AT220" s="42">
        <f>AS220/AS$111*100</f>
        <v>4.5506413637824025E-2</v>
      </c>
      <c r="AU220" s="54">
        <v>6006415</v>
      </c>
      <c r="AV220" s="35">
        <f>AU220/AU$111*100</f>
        <v>4.5757345339096887E-2</v>
      </c>
      <c r="AW220" s="26"/>
      <c r="AX220" s="42"/>
      <c r="AY220" s="54">
        <v>4325697</v>
      </c>
      <c r="AZ220" s="35">
        <f t="shared" ref="AZ220" si="330">AY220/AY$111*100</f>
        <v>2.5234161125540805E-2</v>
      </c>
      <c r="BA220" s="26">
        <v>4835615</v>
      </c>
      <c r="BB220" s="42">
        <f>BA220/BA$111*100</f>
        <v>2.9539981393373483E-2</v>
      </c>
      <c r="BC220" s="26">
        <v>6642149</v>
      </c>
      <c r="BD220" s="70">
        <f>BC220/BC$111*100</f>
        <v>5.2308148174735704E-2</v>
      </c>
      <c r="BE220" s="54"/>
      <c r="BF220" s="28"/>
      <c r="BG220" s="26"/>
      <c r="BH220" s="28"/>
      <c r="BI220" s="26"/>
      <c r="BJ220" s="35"/>
      <c r="BK220" s="26"/>
      <c r="BL220" s="35"/>
      <c r="BM220" s="26"/>
      <c r="BN220" s="35"/>
      <c r="BO220" s="26"/>
      <c r="BP220" s="35"/>
      <c r="BQ220" s="26"/>
      <c r="BR220" s="35"/>
      <c r="BS220" s="43"/>
      <c r="BT220" s="35"/>
      <c r="BU220" s="43"/>
      <c r="BV220" s="35"/>
      <c r="BW220" s="26"/>
      <c r="BX220" s="35"/>
      <c r="BY220" s="26"/>
      <c r="BZ220" s="35"/>
      <c r="CA220" s="26"/>
      <c r="CB220" s="42"/>
    </row>
    <row r="221" spans="1:83" ht="18.75" customHeight="1" x14ac:dyDescent="0.25">
      <c r="A221" s="7" t="s">
        <v>377</v>
      </c>
      <c r="B221" s="6" t="s">
        <v>505</v>
      </c>
      <c r="C221" s="8" t="s">
        <v>426</v>
      </c>
      <c r="D221" s="8" t="s">
        <v>378</v>
      </c>
      <c r="E221" s="12">
        <v>134</v>
      </c>
      <c r="F221" s="12" t="s">
        <v>359</v>
      </c>
      <c r="G221" s="12">
        <v>1186.5961800818554</v>
      </c>
      <c r="H221" s="76" t="s">
        <v>546</v>
      </c>
      <c r="I221" s="81"/>
      <c r="J221" s="42"/>
      <c r="K221" s="54"/>
      <c r="L221" s="35"/>
      <c r="M221" s="26"/>
      <c r="N221" s="42"/>
      <c r="O221" s="54"/>
      <c r="P221" s="35"/>
      <c r="Q221" s="26"/>
      <c r="R221" s="42"/>
      <c r="S221" s="54"/>
      <c r="T221" s="35"/>
      <c r="U221" s="26"/>
      <c r="V221" s="42"/>
      <c r="W221" s="54"/>
      <c r="X221" s="35"/>
      <c r="Y221" s="26"/>
      <c r="Z221" s="42"/>
      <c r="AA221" s="54"/>
      <c r="AB221" s="35"/>
      <c r="AC221" s="26"/>
      <c r="AD221" s="42"/>
      <c r="AE221" s="26"/>
      <c r="AF221" s="70"/>
      <c r="AG221" s="54"/>
      <c r="AH221" s="73"/>
      <c r="AI221" s="54"/>
      <c r="AJ221" s="65"/>
      <c r="AK221" s="26">
        <v>5207110</v>
      </c>
      <c r="AL221" s="42">
        <f>AK221/AK$111*100</f>
        <v>3.1510679959465118E-2</v>
      </c>
      <c r="AM221" s="54">
        <v>4054693</v>
      </c>
      <c r="AN221" s="35">
        <f>AM221/AM$111*100</f>
        <v>1.8675292735236538E-2</v>
      </c>
      <c r="AO221" s="26"/>
      <c r="AP221" s="42"/>
      <c r="AQ221" s="54"/>
      <c r="AR221" s="35"/>
      <c r="AS221" s="26"/>
      <c r="AT221" s="42"/>
      <c r="AU221" s="54">
        <v>7908009</v>
      </c>
      <c r="AV221" s="35">
        <f>AU221/AU$111*100</f>
        <v>6.0243839088322454E-2</v>
      </c>
      <c r="AW221" s="26"/>
      <c r="AX221" s="42"/>
      <c r="AY221" s="54">
        <v>4433870</v>
      </c>
      <c r="AZ221" s="35">
        <f>AY221/AY$111*100</f>
        <v>2.5865193514409728E-2</v>
      </c>
      <c r="BA221" s="26">
        <v>5125099</v>
      </c>
      <c r="BB221" s="42">
        <f>BA221/BA$111*100</f>
        <v>3.130839181762754E-2</v>
      </c>
      <c r="BC221" s="26">
        <v>3577613</v>
      </c>
      <c r="BD221" s="70">
        <f>BC221/BC$111*100</f>
        <v>2.8174362080082924E-2</v>
      </c>
      <c r="BE221" s="54"/>
      <c r="BF221" s="28"/>
      <c r="BG221" s="26"/>
      <c r="BH221" s="28"/>
      <c r="BI221" s="26"/>
      <c r="BJ221" s="35"/>
      <c r="BK221" s="26"/>
      <c r="BL221" s="35"/>
      <c r="BM221" s="26"/>
      <c r="BN221" s="35"/>
      <c r="BO221" s="26"/>
      <c r="BP221" s="35"/>
      <c r="BQ221" s="26"/>
      <c r="BR221" s="35"/>
      <c r="BS221" s="43"/>
      <c r="BT221" s="35"/>
      <c r="BU221" s="43"/>
      <c r="BV221" s="35"/>
      <c r="BW221" s="26"/>
      <c r="BX221" s="35"/>
      <c r="BY221" s="26"/>
      <c r="BZ221" s="35"/>
      <c r="CA221" s="26"/>
      <c r="CB221" s="42"/>
    </row>
    <row r="222" spans="1:83" ht="30" x14ac:dyDescent="0.25">
      <c r="A222" s="11" t="s">
        <v>606</v>
      </c>
      <c r="I222" s="82"/>
      <c r="J222" s="126">
        <f>SUM(J223:J226)</f>
        <v>0</v>
      </c>
      <c r="K222" s="82"/>
      <c r="L222" s="126">
        <f t="shared" ref="L222" si="331">SUM(L223:L226)</f>
        <v>0</v>
      </c>
      <c r="M222" s="82"/>
      <c r="N222" s="126">
        <f t="shared" ref="N222" si="332">SUM(N223:N226)</f>
        <v>0</v>
      </c>
      <c r="O222" s="82"/>
      <c r="P222" s="126">
        <f t="shared" ref="P222" si="333">SUM(P223:P226)</f>
        <v>0</v>
      </c>
      <c r="Q222" s="82"/>
      <c r="R222" s="126">
        <f t="shared" ref="R222" si="334">SUM(R223:R226)</f>
        <v>0</v>
      </c>
      <c r="S222" s="82"/>
      <c r="T222" s="126">
        <f t="shared" ref="T222" si="335">SUM(T223:T226)</f>
        <v>0</v>
      </c>
      <c r="U222" s="82"/>
      <c r="V222" s="126">
        <f t="shared" ref="V222" si="336">SUM(V223:V226)</f>
        <v>0.17427332906231735</v>
      </c>
      <c r="W222" s="82"/>
      <c r="X222" s="126">
        <f t="shared" ref="X222" si="337">SUM(X223:X226)</f>
        <v>0</v>
      </c>
      <c r="Y222" s="82"/>
      <c r="Z222" s="126">
        <f t="shared" ref="Z222" si="338">SUM(Z223:Z226)</f>
        <v>7.6256666778538457E-2</v>
      </c>
      <c r="AA222" s="82"/>
      <c r="AB222" s="126">
        <f t="shared" ref="AB222" si="339">SUM(AB223:AB226)</f>
        <v>0</v>
      </c>
      <c r="AC222" s="82"/>
      <c r="AD222" s="126">
        <f t="shared" ref="AD222" si="340">SUM(AD223:AD226)</f>
        <v>0.16162094228770135</v>
      </c>
      <c r="AE222" s="82"/>
      <c r="AF222" s="126">
        <f t="shared" ref="AF222" si="341">SUM(AF223:AF226)</f>
        <v>0.18984500607993054</v>
      </c>
      <c r="AG222" s="82"/>
      <c r="AH222" s="126">
        <f t="shared" ref="AH222" si="342">SUM(AH223:AH226)</f>
        <v>0</v>
      </c>
      <c r="AI222" s="82"/>
      <c r="AJ222" s="126">
        <f t="shared" ref="AJ222" si="343">SUM(AJ223:AJ226)</f>
        <v>4.5774988193115207E-2</v>
      </c>
      <c r="AK222" s="82"/>
      <c r="AL222" s="126">
        <f t="shared" ref="AL222" si="344">SUM(AL223:AL226)</f>
        <v>0</v>
      </c>
      <c r="AM222" s="82"/>
      <c r="AN222" s="126">
        <f t="shared" ref="AN222" si="345">SUM(AN223:AN226)</f>
        <v>0.19645214416883094</v>
      </c>
      <c r="AO222" s="82"/>
      <c r="AP222" s="126">
        <f t="shared" ref="AP222" si="346">SUM(AP223:AP226)</f>
        <v>0.14711414368773162</v>
      </c>
      <c r="AQ222" s="82"/>
      <c r="AR222" s="126">
        <f t="shared" ref="AR222" si="347">SUM(AR223:AR226)</f>
        <v>0.14892685708172645</v>
      </c>
      <c r="AS222" s="82"/>
      <c r="AT222" s="126">
        <f t="shared" ref="AT222" si="348">SUM(AT223:AT226)</f>
        <v>0.15351139564196017</v>
      </c>
      <c r="AU222" s="82"/>
      <c r="AV222" s="126">
        <f t="shared" ref="AV222" si="349">SUM(AV223:AV226)</f>
        <v>2.9332553219877287E-2</v>
      </c>
      <c r="AW222" s="82"/>
      <c r="AX222" s="126">
        <f t="shared" ref="AX222" si="350">SUM(AX223:AX226)</f>
        <v>4.5947745443098612E-2</v>
      </c>
      <c r="AY222" s="82"/>
      <c r="AZ222" s="126">
        <f t="shared" ref="AZ222" si="351">SUM(AZ223:AZ226)</f>
        <v>0</v>
      </c>
      <c r="BA222" s="82"/>
      <c r="BB222" s="126">
        <f t="shared" ref="BB222" si="352">SUM(BB223:BB226)</f>
        <v>0.15650302136431121</v>
      </c>
      <c r="BC222" s="82"/>
      <c r="BD222" s="126">
        <f t="shared" ref="BD222" si="353">SUM(BD223:BD226)</f>
        <v>4.2579633630740729E-2</v>
      </c>
      <c r="BE222" s="82"/>
      <c r="BF222" s="126">
        <f t="shared" ref="BF222" si="354">SUM(BF223:BF226)</f>
        <v>0</v>
      </c>
      <c r="BG222" s="82"/>
      <c r="BH222" s="126">
        <f t="shared" ref="BH222" si="355">SUM(BH223:BH226)</f>
        <v>9.261622374085636E-2</v>
      </c>
      <c r="BI222" s="82"/>
      <c r="BJ222" s="126">
        <f t="shared" ref="BJ222" si="356">SUM(BJ223:BJ226)</f>
        <v>0</v>
      </c>
      <c r="BK222" s="82"/>
      <c r="BL222" s="126">
        <f t="shared" ref="BL222" si="357">SUM(BL223:BL226)</f>
        <v>0.15122781273879482</v>
      </c>
      <c r="BM222" s="82"/>
      <c r="BN222" s="126">
        <f t="shared" ref="BN222" si="358">SUM(BN223:BN226)</f>
        <v>0</v>
      </c>
      <c r="BO222" s="82"/>
      <c r="BP222" s="126">
        <f t="shared" ref="BP222" si="359">SUM(BP223:BP226)</f>
        <v>0</v>
      </c>
      <c r="BQ222" s="82"/>
      <c r="BR222" s="126">
        <f t="shared" ref="BR222" si="360">SUM(BR223:BR226)</f>
        <v>0</v>
      </c>
      <c r="BS222" s="82"/>
      <c r="BT222" s="126">
        <f t="shared" ref="BT222" si="361">SUM(BT223:BT226)</f>
        <v>6.8568520681414113E-2</v>
      </c>
      <c r="BU222" s="82"/>
      <c r="BV222" s="126">
        <f t="shared" ref="BV222" si="362">SUM(BV223:BV226)</f>
        <v>3.2654682338223592E-2</v>
      </c>
      <c r="BW222" s="82"/>
      <c r="BX222" s="126">
        <f t="shared" ref="BX222" si="363">SUM(BX223:BX226)</f>
        <v>0</v>
      </c>
      <c r="BY222" s="82"/>
      <c r="BZ222" s="126">
        <f t="shared" ref="BZ222" si="364">SUM(BZ223:BZ226)</f>
        <v>0</v>
      </c>
      <c r="CA222" s="82"/>
      <c r="CB222" s="126">
        <f t="shared" ref="CB222" si="365">SUM(CB223:CB226)</f>
        <v>0</v>
      </c>
    </row>
    <row r="223" spans="1:83" s="39" customFormat="1" ht="18" x14ac:dyDescent="0.25">
      <c r="A223" s="7" t="s">
        <v>587</v>
      </c>
      <c r="B223" s="6" t="s">
        <v>494</v>
      </c>
      <c r="C223" s="8" t="s">
        <v>588</v>
      </c>
      <c r="D223" s="8" t="s">
        <v>594</v>
      </c>
      <c r="E223" s="12">
        <v>88</v>
      </c>
      <c r="F223" s="12" t="s">
        <v>586</v>
      </c>
      <c r="G223" s="57">
        <v>602</v>
      </c>
      <c r="H223" s="59" t="s">
        <v>595</v>
      </c>
      <c r="I223" s="81"/>
      <c r="J223" s="42"/>
      <c r="K223" s="54"/>
      <c r="L223" s="35"/>
      <c r="M223" s="26"/>
      <c r="N223" s="42"/>
      <c r="O223" s="54"/>
      <c r="P223" s="35"/>
      <c r="Q223" s="26"/>
      <c r="R223" s="42"/>
      <c r="S223" s="54"/>
      <c r="T223" s="35"/>
      <c r="U223" s="26">
        <v>3247236</v>
      </c>
      <c r="V223" s="42">
        <f>U223/U$111*100</f>
        <v>0.17427332906231735</v>
      </c>
      <c r="W223" s="54"/>
      <c r="X223" s="35"/>
      <c r="Y223" s="26">
        <v>20717051</v>
      </c>
      <c r="Z223" s="42">
        <f>Y223/Y$111*100</f>
        <v>7.6256666778538457E-2</v>
      </c>
      <c r="AA223" s="54"/>
      <c r="AB223" s="35"/>
      <c r="AC223" s="26">
        <v>5688564</v>
      </c>
      <c r="AD223" s="42">
        <f>AC223/AC$111*100</f>
        <v>0.16162094228770135</v>
      </c>
      <c r="AE223" s="26">
        <v>5781510</v>
      </c>
      <c r="AF223" s="70">
        <f>AE223/AE$111*100</f>
        <v>0.18984500607993054</v>
      </c>
      <c r="AG223" s="54"/>
      <c r="AH223" s="73"/>
      <c r="AI223" s="61"/>
      <c r="AJ223" s="32"/>
      <c r="AK223" s="29"/>
      <c r="AL223" s="64"/>
      <c r="AM223" s="61"/>
      <c r="AN223" s="32"/>
      <c r="AO223" s="29"/>
      <c r="AP223" s="64"/>
      <c r="AQ223" s="54"/>
      <c r="AR223" s="35"/>
      <c r="AS223" s="26"/>
      <c r="AT223" s="42"/>
      <c r="AU223" s="54"/>
      <c r="AV223" s="35"/>
      <c r="AW223" s="26"/>
      <c r="AX223" s="42"/>
      <c r="AY223" s="54"/>
      <c r="AZ223" s="35"/>
      <c r="BA223" s="26"/>
      <c r="BB223" s="42"/>
      <c r="BC223" s="26"/>
      <c r="BD223" s="70"/>
      <c r="BE223" s="52"/>
      <c r="BF223" s="27"/>
      <c r="BG223" s="25"/>
      <c r="BH223" s="27"/>
      <c r="BI223" s="25"/>
      <c r="BJ223" s="27"/>
      <c r="BK223" s="25"/>
      <c r="BL223" s="27"/>
      <c r="BM223" s="25"/>
      <c r="BN223" s="27"/>
      <c r="BO223" s="25"/>
      <c r="BP223" s="27"/>
      <c r="BQ223" s="25"/>
      <c r="BR223" s="27"/>
      <c r="BS223" s="25"/>
      <c r="BT223" s="27"/>
      <c r="BU223" s="25"/>
      <c r="BV223" s="27"/>
      <c r="BW223" s="25"/>
      <c r="BX223" s="27"/>
      <c r="BY223" s="25"/>
      <c r="BZ223" s="27"/>
      <c r="CA223" s="25"/>
      <c r="CB223" s="41"/>
    </row>
    <row r="224" spans="1:83" ht="15" customHeight="1" x14ac:dyDescent="0.25">
      <c r="A224" s="7" t="s">
        <v>428</v>
      </c>
      <c r="B224" s="8" t="s">
        <v>506</v>
      </c>
      <c r="C224" s="8" t="s">
        <v>429</v>
      </c>
      <c r="D224" s="7" t="s">
        <v>427</v>
      </c>
      <c r="E224" s="12">
        <v>152</v>
      </c>
      <c r="F224" s="12" t="s">
        <v>413</v>
      </c>
      <c r="G224" s="12">
        <v>1196.418826739427</v>
      </c>
      <c r="H224" s="76" t="s">
        <v>547</v>
      </c>
      <c r="I224" s="81"/>
      <c r="J224" s="42"/>
      <c r="K224" s="54"/>
      <c r="L224" s="35"/>
      <c r="M224" s="26"/>
      <c r="N224" s="42"/>
      <c r="O224" s="54"/>
      <c r="P224" s="35"/>
      <c r="Q224" s="26"/>
      <c r="R224" s="42"/>
      <c r="S224" s="54"/>
      <c r="T224" s="35"/>
      <c r="U224" s="26"/>
      <c r="V224" s="42"/>
      <c r="W224" s="54"/>
      <c r="X224" s="35"/>
      <c r="Y224" s="26"/>
      <c r="Z224" s="42"/>
      <c r="AA224" s="54"/>
      <c r="AB224" s="35"/>
      <c r="AC224" s="26"/>
      <c r="AD224" s="42"/>
      <c r="AE224" s="26"/>
      <c r="AF224" s="70"/>
      <c r="AG224" s="54"/>
      <c r="AH224" s="73"/>
      <c r="AI224" s="54"/>
      <c r="AJ224" s="65"/>
      <c r="AK224" s="26"/>
      <c r="AL224" s="42"/>
      <c r="AM224" s="54">
        <v>33926629</v>
      </c>
      <c r="AN224" s="35">
        <f>AM224/AM$111*100</f>
        <v>0.15626083851348679</v>
      </c>
      <c r="AO224" s="26">
        <v>26310475</v>
      </c>
      <c r="AP224" s="42">
        <f>AO224/AO$111*100</f>
        <v>0.12283482462330947</v>
      </c>
      <c r="AQ224" s="54">
        <v>14740945</v>
      </c>
      <c r="AR224" s="35">
        <f>AQ224/AQ$111*100</f>
        <v>0.11217738331764224</v>
      </c>
      <c r="AS224" s="26">
        <v>11320824</v>
      </c>
      <c r="AT224" s="42">
        <f>AS224/AS$111*100</f>
        <v>0.11504923255452607</v>
      </c>
      <c r="AU224" s="54"/>
      <c r="AV224" s="35"/>
      <c r="AW224" s="26">
        <v>16605549</v>
      </c>
      <c r="AX224" s="42">
        <f>AW224/AW$111*100</f>
        <v>4.5947745443098612E-2</v>
      </c>
      <c r="AY224" s="54"/>
      <c r="AZ224" s="35"/>
      <c r="BA224" s="26">
        <v>21758123</v>
      </c>
      <c r="BB224" s="42">
        <f>BA224/BA$111*100</f>
        <v>0.13291681587031465</v>
      </c>
      <c r="BC224" s="26"/>
      <c r="BD224" s="70"/>
      <c r="BE224" s="54"/>
      <c r="BF224" s="28"/>
      <c r="BG224" s="26"/>
      <c r="BH224" s="28"/>
      <c r="BI224" s="26"/>
      <c r="BJ224" s="35"/>
      <c r="BK224" s="26"/>
      <c r="BL224" s="35"/>
      <c r="BM224" s="26"/>
      <c r="BN224" s="35"/>
      <c r="BO224" s="26"/>
      <c r="BP224" s="35"/>
      <c r="BQ224" s="26"/>
      <c r="BR224" s="35"/>
      <c r="BS224" s="43"/>
      <c r="BT224" s="35"/>
      <c r="BU224" s="43"/>
      <c r="BV224" s="35"/>
      <c r="BW224" s="26"/>
      <c r="BX224" s="35"/>
      <c r="BY224" s="26"/>
      <c r="BZ224" s="35"/>
      <c r="CA224" s="26"/>
      <c r="CB224" s="42"/>
    </row>
    <row r="225" spans="1:80" ht="18" x14ac:dyDescent="0.25">
      <c r="A225" s="7" t="s">
        <v>137</v>
      </c>
      <c r="B225" s="8" t="s">
        <v>206</v>
      </c>
      <c r="C225" s="8" t="s">
        <v>138</v>
      </c>
      <c r="D225" s="8" t="s">
        <v>139</v>
      </c>
      <c r="E225" s="12">
        <v>182</v>
      </c>
      <c r="F225" s="12" t="s">
        <v>120</v>
      </c>
      <c r="G225" s="13">
        <v>1255.053683820807</v>
      </c>
      <c r="H225" s="76" t="s">
        <v>100</v>
      </c>
      <c r="I225" s="81"/>
      <c r="J225" s="42"/>
      <c r="K225" s="54"/>
      <c r="L225" s="35"/>
      <c r="M225" s="26"/>
      <c r="N225" s="42"/>
      <c r="O225" s="54"/>
      <c r="P225" s="35"/>
      <c r="Q225" s="26"/>
      <c r="R225" s="42"/>
      <c r="S225" s="54"/>
      <c r="T225" s="35"/>
      <c r="U225" s="26"/>
      <c r="V225" s="42"/>
      <c r="W225" s="54"/>
      <c r="X225" s="35"/>
      <c r="Y225" s="26"/>
      <c r="Z225" s="42"/>
      <c r="AA225" s="54"/>
      <c r="AB225" s="35"/>
      <c r="AC225" s="26"/>
      <c r="AD225" s="42"/>
      <c r="AE225" s="26"/>
      <c r="AF225" s="70"/>
      <c r="AG225" s="54"/>
      <c r="AH225" s="73"/>
      <c r="AI225" s="54"/>
      <c r="AJ225" s="65"/>
      <c r="AK225" s="26"/>
      <c r="AL225" s="42"/>
      <c r="AM225" s="54"/>
      <c r="AN225" s="35"/>
      <c r="AO225" s="26"/>
      <c r="AP225" s="42"/>
      <c r="AQ225" s="54"/>
      <c r="AR225" s="35"/>
      <c r="AS225" s="26"/>
      <c r="AT225" s="42"/>
      <c r="AU225" s="54"/>
      <c r="AV225" s="35"/>
      <c r="AW225" s="26"/>
      <c r="AX225" s="42"/>
      <c r="AY225" s="54"/>
      <c r="AZ225" s="35"/>
      <c r="BA225" s="26"/>
      <c r="BB225" s="42"/>
      <c r="BC225" s="26"/>
      <c r="BD225" s="70"/>
      <c r="BE225" s="54" t="s">
        <v>224</v>
      </c>
      <c r="BF225" s="28" t="s">
        <v>224</v>
      </c>
      <c r="BG225" s="26">
        <v>3689750</v>
      </c>
      <c r="BH225" s="28">
        <v>9.261622374085636E-2</v>
      </c>
      <c r="BI225" s="26" t="s">
        <v>224</v>
      </c>
      <c r="BJ225" s="35" t="s">
        <v>224</v>
      </c>
      <c r="BK225" s="26">
        <v>2958104</v>
      </c>
      <c r="BL225" s="35">
        <v>0.15122781273879482</v>
      </c>
      <c r="BM225" s="26" t="s">
        <v>224</v>
      </c>
      <c r="BN225" s="35" t="s">
        <v>224</v>
      </c>
      <c r="BO225" s="26" t="s">
        <v>224</v>
      </c>
      <c r="BP225" s="35" t="s">
        <v>224</v>
      </c>
      <c r="BQ225" s="26" t="s">
        <v>224</v>
      </c>
      <c r="BR225" s="35" t="s">
        <v>224</v>
      </c>
      <c r="BS225" s="43">
        <v>4740072.25</v>
      </c>
      <c r="BT225" s="35">
        <v>6.8568520681414113E-2</v>
      </c>
      <c r="BU225" s="43">
        <v>2698512.3333333335</v>
      </c>
      <c r="BV225" s="35">
        <v>3.2654682338223592E-2</v>
      </c>
      <c r="BW225" s="26" t="s">
        <v>224</v>
      </c>
      <c r="BX225" s="35" t="s">
        <v>224</v>
      </c>
      <c r="BY225" s="26" t="s">
        <v>224</v>
      </c>
      <c r="BZ225" s="35" t="s">
        <v>224</v>
      </c>
      <c r="CA225" s="26" t="s">
        <v>224</v>
      </c>
      <c r="CB225" s="42" t="s">
        <v>224</v>
      </c>
    </row>
    <row r="226" spans="1:80" ht="18" x14ac:dyDescent="0.25">
      <c r="A226" s="7" t="s">
        <v>328</v>
      </c>
      <c r="B226" s="8" t="s">
        <v>206</v>
      </c>
      <c r="C226" s="8" t="s">
        <v>100</v>
      </c>
      <c r="D226" s="8" t="s">
        <v>329</v>
      </c>
      <c r="E226" s="12">
        <v>182</v>
      </c>
      <c r="F226" s="12" t="s">
        <v>297</v>
      </c>
      <c r="G226" s="12">
        <v>1327.9155868196963</v>
      </c>
      <c r="H226" s="76" t="s">
        <v>554</v>
      </c>
      <c r="I226" s="81"/>
      <c r="J226" s="42"/>
      <c r="K226" s="54"/>
      <c r="L226" s="35"/>
      <c r="M226" s="26"/>
      <c r="N226" s="42"/>
      <c r="O226" s="54"/>
      <c r="P226" s="35"/>
      <c r="Q226" s="26"/>
      <c r="R226" s="42"/>
      <c r="S226" s="54"/>
      <c r="T226" s="35"/>
      <c r="U226" s="26"/>
      <c r="V226" s="42"/>
      <c r="W226" s="54"/>
      <c r="X226" s="35"/>
      <c r="Y226" s="26"/>
      <c r="Z226" s="42"/>
      <c r="AA226" s="54"/>
      <c r="AB226" s="35"/>
      <c r="AC226" s="26"/>
      <c r="AD226" s="42"/>
      <c r="AE226" s="26"/>
      <c r="AF226" s="70"/>
      <c r="AG226" s="54"/>
      <c r="AH226" s="73"/>
      <c r="AI226" s="54">
        <v>5539698</v>
      </c>
      <c r="AJ226" s="65">
        <v>4.5774988193115207E-2</v>
      </c>
      <c r="AK226" s="26"/>
      <c r="AL226" s="42"/>
      <c r="AM226" s="54">
        <v>8726150</v>
      </c>
      <c r="AN226" s="35">
        <v>4.0191305655344144E-2</v>
      </c>
      <c r="AO226" s="26">
        <v>5200483</v>
      </c>
      <c r="AP226" s="42">
        <v>2.4279319064422149E-2</v>
      </c>
      <c r="AQ226" s="54">
        <v>4829155</v>
      </c>
      <c r="AR226" s="35">
        <v>3.6749473764084224E-2</v>
      </c>
      <c r="AS226" s="26">
        <v>3784670</v>
      </c>
      <c r="AT226" s="42">
        <v>3.8462163087434109E-2</v>
      </c>
      <c r="AU226" s="54">
        <v>3850387</v>
      </c>
      <c r="AV226" s="35">
        <v>2.9332553219877287E-2</v>
      </c>
      <c r="AW226" s="26"/>
      <c r="AX226" s="42"/>
      <c r="AY226" s="54"/>
      <c r="AZ226" s="35"/>
      <c r="BA226" s="26">
        <v>3860998</v>
      </c>
      <c r="BB226" s="42">
        <v>2.3586205493996568E-2</v>
      </c>
      <c r="BC226" s="26">
        <v>5406811</v>
      </c>
      <c r="BD226" s="70">
        <v>4.2579633630740729E-2</v>
      </c>
      <c r="BE226" s="54"/>
      <c r="BF226" s="28"/>
      <c r="BG226" s="26"/>
      <c r="BH226" s="28"/>
      <c r="BI226" s="26"/>
      <c r="BJ226" s="35"/>
      <c r="BK226" s="26"/>
      <c r="BL226" s="35"/>
      <c r="BM226" s="26"/>
      <c r="BN226" s="35"/>
      <c r="BO226" s="26"/>
      <c r="BP226" s="35"/>
      <c r="BQ226" s="26"/>
      <c r="BR226" s="35"/>
      <c r="BS226" s="43"/>
      <c r="BT226" s="35"/>
      <c r="BU226" s="43"/>
      <c r="BV226" s="35"/>
      <c r="BW226" s="26"/>
      <c r="BX226" s="35"/>
      <c r="BY226" s="26"/>
      <c r="BZ226" s="35"/>
      <c r="CA226" s="26"/>
      <c r="CB226" s="42"/>
    </row>
    <row r="227" spans="1:80" ht="30" x14ac:dyDescent="0.25">
      <c r="A227" s="11" t="s">
        <v>604</v>
      </c>
      <c r="I227" s="82"/>
      <c r="J227" s="126">
        <f>SUM(J228:J232)</f>
        <v>0</v>
      </c>
      <c r="K227" s="82"/>
      <c r="L227" s="126">
        <f t="shared" ref="L227" si="366">SUM(L228:L232)</f>
        <v>2.6730064356915901E-2</v>
      </c>
      <c r="M227" s="82"/>
      <c r="N227" s="126">
        <f t="shared" ref="N227" si="367">SUM(N228:N232)</f>
        <v>3.9533653760158542E-2</v>
      </c>
      <c r="O227" s="82"/>
      <c r="P227" s="126">
        <f t="shared" ref="P227" si="368">SUM(P228:P232)</f>
        <v>0.19343586896291937</v>
      </c>
      <c r="Q227" s="82"/>
      <c r="R227" s="126">
        <f t="shared" ref="R227" si="369">SUM(R228:R232)</f>
        <v>0.18253709748843094</v>
      </c>
      <c r="S227" s="82"/>
      <c r="T227" s="126">
        <f t="shared" ref="T227" si="370">SUM(T228:T232)</f>
        <v>0.12099798099027667</v>
      </c>
      <c r="U227" s="82"/>
      <c r="V227" s="126">
        <f t="shared" ref="V227" si="371">SUM(V228:V232)</f>
        <v>0</v>
      </c>
      <c r="W227" s="82"/>
      <c r="X227" s="126">
        <f t="shared" ref="X227" si="372">SUM(X228:X232)</f>
        <v>9.6005286424382955E-2</v>
      </c>
      <c r="Y227" s="82"/>
      <c r="Z227" s="126">
        <f t="shared" ref="Z227" si="373">SUM(Z228:Z232)</f>
        <v>0.11308520761732174</v>
      </c>
      <c r="AA227" s="82"/>
      <c r="AB227" s="126">
        <f t="shared" ref="AB227" si="374">SUM(AB228:AB232)</f>
        <v>0.20229929299851018</v>
      </c>
      <c r="AC227" s="82"/>
      <c r="AD227" s="126">
        <f t="shared" ref="AD227" si="375">SUM(AD228:AD232)</f>
        <v>0</v>
      </c>
      <c r="AE227" s="82"/>
      <c r="AF227" s="126">
        <f t="shared" ref="AF227" si="376">SUM(AF228:AF232)</f>
        <v>0</v>
      </c>
      <c r="AG227" s="82"/>
      <c r="AH227" s="126">
        <f t="shared" ref="AH227" si="377">SUM(AH228:AH232)</f>
        <v>0.38953663429348728</v>
      </c>
      <c r="AI227" s="82"/>
      <c r="AJ227" s="126">
        <f t="shared" ref="AJ227" si="378">SUM(AJ228:AJ232)</f>
        <v>0.36745982749368744</v>
      </c>
      <c r="AK227" s="82"/>
      <c r="AL227" s="126">
        <f t="shared" ref="AL227" si="379">SUM(AL228:AL232)</f>
        <v>0.59693797718644315</v>
      </c>
      <c r="AM227" s="82"/>
      <c r="AN227" s="126">
        <f t="shared" ref="AN227" si="380">SUM(AN228:AN232)</f>
        <v>0.48775412539714635</v>
      </c>
      <c r="AO227" s="82"/>
      <c r="AP227" s="126">
        <f t="shared" ref="AP227" si="381">SUM(AP228:AP232)</f>
        <v>0.486549321698584</v>
      </c>
      <c r="AQ227" s="82"/>
      <c r="AR227" s="126">
        <f t="shared" ref="AR227" si="382">SUM(AR228:AR232)</f>
        <v>0.55896666030906217</v>
      </c>
      <c r="AS227" s="82"/>
      <c r="AT227" s="126">
        <f t="shared" ref="AT227" si="383">SUM(AT228:AT232)</f>
        <v>0.36694857044231177</v>
      </c>
      <c r="AU227" s="82"/>
      <c r="AV227" s="126">
        <f t="shared" ref="AV227" si="384">SUM(AV228:AV232)</f>
        <v>0.75400478507356139</v>
      </c>
      <c r="AW227" s="82"/>
      <c r="AX227" s="126">
        <f t="shared" ref="AX227" si="385">SUM(AX228:AX232)</f>
        <v>0.536564544355145</v>
      </c>
      <c r="AY227" s="82"/>
      <c r="AZ227" s="126">
        <f t="shared" ref="AZ227" si="386">SUM(AZ228:AZ232)</f>
        <v>0.35396166757402059</v>
      </c>
      <c r="BA227" s="82"/>
      <c r="BB227" s="126">
        <f t="shared" ref="BB227" si="387">SUM(BB228:BB232)</f>
        <v>0.25174251298934242</v>
      </c>
      <c r="BC227" s="82"/>
      <c r="BD227" s="126">
        <f t="shared" ref="BD227" si="388">SUM(BD228:BD232)</f>
        <v>0.52058113432650965</v>
      </c>
      <c r="BE227" s="82"/>
      <c r="BF227" s="126">
        <f t="shared" ref="BF227" si="389">SUM(BF228:BF232)</f>
        <v>0.63211061846626893</v>
      </c>
      <c r="BG227" s="82"/>
      <c r="BH227" s="126">
        <f t="shared" ref="BH227" si="390">SUM(BH228:BH232)</f>
        <v>0.35390532249643064</v>
      </c>
      <c r="BI227" s="82"/>
      <c r="BJ227" s="126">
        <f t="shared" ref="BJ227" si="391">SUM(BJ228:BJ232)</f>
        <v>0.42210281536382815</v>
      </c>
      <c r="BK227" s="82"/>
      <c r="BL227" s="126">
        <f t="shared" ref="BL227" si="392">SUM(BL228:BL232)</f>
        <v>0.53606830883530687</v>
      </c>
      <c r="BM227" s="82"/>
      <c r="BN227" s="126">
        <f t="shared" ref="BN227" si="393">SUM(BN228:BN232)</f>
        <v>0.49109791920795159</v>
      </c>
      <c r="BO227" s="82"/>
      <c r="BP227" s="126">
        <f t="shared" ref="BP227" si="394">SUM(BP228:BP232)</f>
        <v>0.56327273081079277</v>
      </c>
      <c r="BQ227" s="82"/>
      <c r="BR227" s="126">
        <f t="shared" ref="BR227" si="395">SUM(BR228:BR232)</f>
        <v>0.64933880550837775</v>
      </c>
      <c r="BS227" s="82"/>
      <c r="BT227" s="126">
        <f t="shared" ref="BT227" si="396">SUM(BT228:BT232)</f>
        <v>0.76820583452401259</v>
      </c>
      <c r="BU227" s="82"/>
      <c r="BV227" s="126">
        <f t="shared" ref="BV227" si="397">SUM(BV228:BV232)</f>
        <v>0.48334668716776491</v>
      </c>
      <c r="BW227" s="82"/>
      <c r="BX227" s="126">
        <f t="shared" ref="BX227" si="398">SUM(BX228:BX232)</f>
        <v>0.53768035550213111</v>
      </c>
      <c r="BY227" s="82"/>
      <c r="BZ227" s="126">
        <f t="shared" ref="BZ227" si="399">SUM(BZ228:BZ232)</f>
        <v>0.33437149167054947</v>
      </c>
      <c r="CA227" s="82"/>
      <c r="CB227" s="126">
        <f t="shared" ref="CB227" si="400">SUM(CB228:CB232)</f>
        <v>0.30530308743588802</v>
      </c>
    </row>
    <row r="228" spans="1:80" s="39" customFormat="1" ht="18" x14ac:dyDescent="0.25">
      <c r="A228" s="7" t="s">
        <v>242</v>
      </c>
      <c r="B228" s="6" t="s">
        <v>243</v>
      </c>
      <c r="C228" s="8" t="s">
        <v>244</v>
      </c>
      <c r="D228" s="8" t="s">
        <v>245</v>
      </c>
      <c r="E228" s="12">
        <v>60</v>
      </c>
      <c r="F228" s="12" t="s">
        <v>226</v>
      </c>
      <c r="G228" s="13">
        <v>584</v>
      </c>
      <c r="H228" s="59" t="s">
        <v>522</v>
      </c>
      <c r="I228" s="81"/>
      <c r="J228" s="42"/>
      <c r="K228" s="54"/>
      <c r="L228" s="35"/>
      <c r="M228" s="26"/>
      <c r="N228" s="42"/>
      <c r="O228" s="54"/>
      <c r="P228" s="35"/>
      <c r="Q228" s="26"/>
      <c r="R228" s="42"/>
      <c r="S228" s="54"/>
      <c r="T228" s="35"/>
      <c r="U228" s="26"/>
      <c r="V228" s="42"/>
      <c r="W228" s="54"/>
      <c r="X228" s="35"/>
      <c r="Y228" s="26"/>
      <c r="Z228" s="42"/>
      <c r="AA228" s="54"/>
      <c r="AB228" s="35"/>
      <c r="AC228" s="29"/>
      <c r="AD228" s="64"/>
      <c r="AE228" s="67"/>
      <c r="AF228" s="70"/>
      <c r="AG228" s="54">
        <v>1825904</v>
      </c>
      <c r="AH228" s="73">
        <f>AG228/AG$111*100</f>
        <v>2.1630853812955226E-2</v>
      </c>
      <c r="AI228" s="61"/>
      <c r="AJ228" s="32"/>
      <c r="AK228" s="29"/>
      <c r="AL228" s="64"/>
      <c r="AM228" s="61"/>
      <c r="AN228" s="32"/>
      <c r="AO228" s="29"/>
      <c r="AP228" s="64"/>
      <c r="AQ228" s="54"/>
      <c r="AR228" s="35"/>
      <c r="AS228" s="26">
        <v>1153657</v>
      </c>
      <c r="AT228" s="42">
        <f>AS228/AS$111*100</f>
        <v>1.1724177717201228E-2</v>
      </c>
      <c r="AU228" s="54">
        <v>3772848</v>
      </c>
      <c r="AV228" s="35">
        <f>AU228/AU$111*100</f>
        <v>2.8741854974709709E-2</v>
      </c>
      <c r="AW228" s="26"/>
      <c r="AX228" s="42"/>
      <c r="AY228" s="54"/>
      <c r="AZ228" s="35"/>
      <c r="BA228" s="26"/>
      <c r="BB228" s="42"/>
      <c r="BC228" s="26"/>
      <c r="BD228" s="70"/>
      <c r="BE228" s="52"/>
      <c r="BF228" s="27"/>
      <c r="BG228" s="25"/>
      <c r="BH228" s="27"/>
      <c r="BI228" s="25"/>
      <c r="BJ228" s="27"/>
      <c r="BK228" s="25"/>
      <c r="BL228" s="27"/>
      <c r="BM228" s="25"/>
      <c r="BN228" s="27"/>
      <c r="BO228" s="25"/>
      <c r="BP228" s="27"/>
      <c r="BQ228" s="25"/>
      <c r="BR228" s="27"/>
      <c r="BS228" s="25"/>
      <c r="BT228" s="27"/>
      <c r="BU228" s="25"/>
      <c r="BV228" s="27"/>
      <c r="BW228" s="25"/>
      <c r="BX228" s="27"/>
      <c r="BY228" s="25"/>
      <c r="BZ228" s="27"/>
      <c r="CA228" s="25"/>
      <c r="CB228" s="41"/>
    </row>
    <row r="229" spans="1:80" ht="30" customHeight="1" x14ac:dyDescent="0.25">
      <c r="A229" s="7" t="s">
        <v>86</v>
      </c>
      <c r="B229" s="8" t="s">
        <v>96</v>
      </c>
      <c r="C229" s="8" t="s">
        <v>87</v>
      </c>
      <c r="D229" s="8" t="s">
        <v>88</v>
      </c>
      <c r="E229" s="12">
        <v>162</v>
      </c>
      <c r="F229" s="12" t="s">
        <v>51</v>
      </c>
      <c r="G229" s="13">
        <v>1190.1091405184175</v>
      </c>
      <c r="H229" s="76" t="s">
        <v>114</v>
      </c>
      <c r="I229" s="81"/>
      <c r="J229" s="42"/>
      <c r="K229" s="54"/>
      <c r="L229" s="35"/>
      <c r="M229" s="26">
        <v>11411302</v>
      </c>
      <c r="N229" s="42">
        <f>M229/M$111*100</f>
        <v>3.9533653760158542E-2</v>
      </c>
      <c r="O229" s="54">
        <v>7206204</v>
      </c>
      <c r="P229" s="35">
        <f>O229/O$111*100</f>
        <v>0.19343586896291937</v>
      </c>
      <c r="Q229" s="26">
        <v>7193952</v>
      </c>
      <c r="R229" s="42">
        <f>Q229/Q$111*100</f>
        <v>0.18253709748843094</v>
      </c>
      <c r="S229" s="54">
        <v>7527104</v>
      </c>
      <c r="T229" s="35">
        <f>S229/S$111*100</f>
        <v>7.6492108961326674E-2</v>
      </c>
      <c r="U229" s="26"/>
      <c r="V229" s="42"/>
      <c r="W229" s="54"/>
      <c r="X229" s="35"/>
      <c r="Y229" s="26"/>
      <c r="Z229" s="42"/>
      <c r="AA229" s="54">
        <v>19690490</v>
      </c>
      <c r="AB229" s="35">
        <f>AA229/AA$111*100</f>
        <v>0.1343142405242532</v>
      </c>
      <c r="AC229" s="26"/>
      <c r="AD229" s="42"/>
      <c r="AE229" s="26"/>
      <c r="AF229" s="70"/>
      <c r="AG229" s="54"/>
      <c r="AH229" s="73"/>
      <c r="AI229" s="54">
        <v>10669866</v>
      </c>
      <c r="AJ229" s="65">
        <f>AI229/AI$111*100</f>
        <v>8.8165995722532434E-2</v>
      </c>
      <c r="AK229" s="26">
        <v>22232991</v>
      </c>
      <c r="AL229" s="42">
        <f>AK229/AK$111*100</f>
        <v>0.1345423207772965</v>
      </c>
      <c r="AM229" s="54">
        <v>22272971</v>
      </c>
      <c r="AN229" s="35">
        <f>AM229/AM$111*100</f>
        <v>0.10258588097999877</v>
      </c>
      <c r="AO229" s="26">
        <v>21072934</v>
      </c>
      <c r="AP229" s="42">
        <f>AO229/AO$111*100</f>
        <v>9.8382494127854977E-2</v>
      </c>
      <c r="AQ229" s="54">
        <v>15300152</v>
      </c>
      <c r="AR229" s="35">
        <f>AQ229/AQ$111*100</f>
        <v>0.11643290275638302</v>
      </c>
      <c r="AS229" s="26"/>
      <c r="AT229" s="42"/>
      <c r="AU229" s="54">
        <v>19773716</v>
      </c>
      <c r="AV229" s="35">
        <f>AU229/AU$111*100</f>
        <v>0.15063773509643033</v>
      </c>
      <c r="AW229" s="26">
        <v>41828175</v>
      </c>
      <c r="AX229" s="42">
        <f>AW229/AW$111*100</f>
        <v>0.115739042247226</v>
      </c>
      <c r="AY229" s="54">
        <v>18675326</v>
      </c>
      <c r="AZ229" s="35">
        <f>AY229/AY$111*100</f>
        <v>0.10894341082049934</v>
      </c>
      <c r="BA229" s="26"/>
      <c r="BB229" s="42"/>
      <c r="BC229" s="26"/>
      <c r="BD229" s="70"/>
      <c r="BE229" s="54">
        <v>6838702</v>
      </c>
      <c r="BF229" s="28">
        <f>BE229/BE$111*100</f>
        <v>0.63211061846626893</v>
      </c>
      <c r="BG229" s="26">
        <v>14099281</v>
      </c>
      <c r="BH229" s="28">
        <f>BG229/BG$111*100</f>
        <v>0.35390532249643064</v>
      </c>
      <c r="BI229" s="26">
        <v>16573529</v>
      </c>
      <c r="BJ229" s="35">
        <f>BI229/BI$111*100</f>
        <v>0.42210281536382815</v>
      </c>
      <c r="BK229" s="26">
        <v>10485808</v>
      </c>
      <c r="BL229" s="35">
        <f>BK229/BK$111*100</f>
        <v>0.53606830883530687</v>
      </c>
      <c r="BM229" s="26">
        <v>6016040</v>
      </c>
      <c r="BN229" s="35">
        <f>BM229/BM$111*100</f>
        <v>0.49109791920795159</v>
      </c>
      <c r="BO229" s="26">
        <v>12975382</v>
      </c>
      <c r="BP229" s="35">
        <f>BO229/BO$111*100</f>
        <v>0.56327273081079277</v>
      </c>
      <c r="BQ229" s="26">
        <v>5953854</v>
      </c>
      <c r="BR229" s="35">
        <f>BQ229/BQ$111*100</f>
        <v>0.64933880550837775</v>
      </c>
      <c r="BS229" s="43">
        <v>53105289.75</v>
      </c>
      <c r="BT229" s="35">
        <f>BS229/BS$111*100</f>
        <v>0.76820583452401259</v>
      </c>
      <c r="BU229" s="43">
        <v>39942725</v>
      </c>
      <c r="BV229" s="35">
        <f>BU229/BU$111*100</f>
        <v>0.48334668716776491</v>
      </c>
      <c r="BW229" s="26">
        <v>13964954</v>
      </c>
      <c r="BX229" s="35">
        <f>BW229/BW$111*100</f>
        <v>0.53768035550213111</v>
      </c>
      <c r="BY229" s="26">
        <v>9454969</v>
      </c>
      <c r="BZ229" s="35">
        <f>BY229/BY$111*100</f>
        <v>0.33437149167054947</v>
      </c>
      <c r="CA229" s="26">
        <v>8137786</v>
      </c>
      <c r="CB229" s="42">
        <f>CA229/CA$111*100</f>
        <v>0.30530308743588802</v>
      </c>
    </row>
    <row r="230" spans="1:80" ht="18" x14ac:dyDescent="0.25">
      <c r="A230" s="7" t="s">
        <v>333</v>
      </c>
      <c r="B230" s="8" t="s">
        <v>509</v>
      </c>
      <c r="C230" s="8" t="s">
        <v>334</v>
      </c>
      <c r="D230" s="8" t="s">
        <v>335</v>
      </c>
      <c r="E230" s="12">
        <v>164</v>
      </c>
      <c r="F230" s="12" t="s">
        <v>299</v>
      </c>
      <c r="G230" s="12">
        <v>1360.9774157719362</v>
      </c>
      <c r="H230" s="76" t="s">
        <v>557</v>
      </c>
      <c r="I230" s="81"/>
      <c r="J230" s="42"/>
      <c r="K230" s="54"/>
      <c r="L230" s="35"/>
      <c r="M230" s="26"/>
      <c r="N230" s="42"/>
      <c r="O230" s="54"/>
      <c r="P230" s="35"/>
      <c r="Q230" s="26"/>
      <c r="R230" s="42"/>
      <c r="S230" s="54"/>
      <c r="T230" s="35"/>
      <c r="U230" s="26"/>
      <c r="V230" s="42"/>
      <c r="W230" s="54"/>
      <c r="X230" s="35"/>
      <c r="Y230" s="26"/>
      <c r="Z230" s="42"/>
      <c r="AA230" s="54"/>
      <c r="AB230" s="35"/>
      <c r="AC230" s="26"/>
      <c r="AD230" s="42"/>
      <c r="AE230" s="26"/>
      <c r="AF230" s="70"/>
      <c r="AG230" s="54">
        <v>12309577</v>
      </c>
      <c r="AH230" s="73">
        <f>AG230/AG$111*100</f>
        <v>0.14582730559017121</v>
      </c>
      <c r="AI230" s="54">
        <v>19294860</v>
      </c>
      <c r="AJ230" s="65">
        <f>AI230/AI$111*100</f>
        <v>0.15943504297306657</v>
      </c>
      <c r="AK230" s="26">
        <v>23975636</v>
      </c>
      <c r="AL230" s="42">
        <f>AK230/AK$111*100</f>
        <v>0.14508788806470971</v>
      </c>
      <c r="AM230" s="54">
        <v>26063580</v>
      </c>
      <c r="AN230" s="35">
        <f t="shared" ref="AN230" si="401">AM230/AM$111*100</f>
        <v>0.12004484340201746</v>
      </c>
      <c r="AO230" s="26">
        <v>28783871</v>
      </c>
      <c r="AP230" s="42">
        <f t="shared" ref="AP230" si="402">AO230/AO$111*100</f>
        <v>0.13438228486049619</v>
      </c>
      <c r="AQ230" s="54">
        <v>24941713</v>
      </c>
      <c r="AR230" s="35">
        <f t="shared" ref="AR230" si="403">AQ230/AQ$111*100</f>
        <v>0.18980439176725916</v>
      </c>
      <c r="AS230" s="26">
        <v>17909266</v>
      </c>
      <c r="AT230" s="42">
        <f>AS230/AS$111*100</f>
        <v>0.18200506508314823</v>
      </c>
      <c r="AU230" s="54">
        <v>23243502</v>
      </c>
      <c r="AV230" s="35">
        <f t="shared" ref="AV230" si="404">AU230/AU$111*100</f>
        <v>0.17707083974450472</v>
      </c>
      <c r="AW230" s="26">
        <v>65981763</v>
      </c>
      <c r="AX230" s="42">
        <f>AW230/AW$111*100</f>
        <v>0.18257229858590418</v>
      </c>
      <c r="AY230" s="54">
        <v>20920519</v>
      </c>
      <c r="AZ230" s="35">
        <f>AY230/AY$111*100</f>
        <v>0.12204085197736639</v>
      </c>
      <c r="BA230" s="26">
        <v>15916274</v>
      </c>
      <c r="BB230" s="42">
        <f t="shared" ref="BB230" si="405">BA230/BA$111*100</f>
        <v>9.7229915494065192E-2</v>
      </c>
      <c r="BC230" s="26">
        <v>22336209</v>
      </c>
      <c r="BD230" s="70">
        <f t="shared" ref="BD230" si="406">BC230/BC$111*100</f>
        <v>0.17590176462977045</v>
      </c>
      <c r="BE230" s="54"/>
      <c r="BF230" s="28"/>
      <c r="BG230" s="26"/>
      <c r="BH230" s="28"/>
      <c r="BI230" s="26"/>
      <c r="BJ230" s="35"/>
      <c r="BK230" s="26"/>
      <c r="BL230" s="35"/>
      <c r="BM230" s="26"/>
      <c r="BN230" s="35"/>
      <c r="BO230" s="26"/>
      <c r="BP230" s="35"/>
      <c r="BQ230" s="26"/>
      <c r="BR230" s="35"/>
      <c r="BS230" s="43"/>
      <c r="BT230" s="35"/>
      <c r="BU230" s="43"/>
      <c r="BV230" s="35"/>
      <c r="BW230" s="26"/>
      <c r="BX230" s="35"/>
      <c r="BY230" s="26"/>
      <c r="BZ230" s="35"/>
      <c r="CA230" s="26"/>
      <c r="CB230" s="42"/>
    </row>
    <row r="231" spans="1:80" ht="18" x14ac:dyDescent="0.25">
      <c r="A231" s="7" t="s">
        <v>347</v>
      </c>
      <c r="B231" s="8" t="s">
        <v>510</v>
      </c>
      <c r="C231" s="8" t="s">
        <v>348</v>
      </c>
      <c r="D231" s="8" t="s">
        <v>349</v>
      </c>
      <c r="E231" s="12">
        <v>194</v>
      </c>
      <c r="F231" s="12" t="s">
        <v>304</v>
      </c>
      <c r="G231" s="12">
        <v>1456.087494841106</v>
      </c>
      <c r="H231" s="76" t="s">
        <v>566</v>
      </c>
      <c r="I231" s="81"/>
      <c r="J231" s="42"/>
      <c r="K231" s="54">
        <v>5291800</v>
      </c>
      <c r="L231" s="35">
        <f>K231/K$111*100</f>
        <v>2.6730064356915901E-2</v>
      </c>
      <c r="M231" s="26"/>
      <c r="N231" s="42"/>
      <c r="O231" s="54"/>
      <c r="P231" s="35"/>
      <c r="Q231" s="26"/>
      <c r="R231" s="42"/>
      <c r="S231" s="54">
        <v>4379541</v>
      </c>
      <c r="T231" s="35">
        <f>S231/S$111*100</f>
        <v>4.450587202894999E-2</v>
      </c>
      <c r="U231" s="26"/>
      <c r="V231" s="42"/>
      <c r="W231" s="54">
        <v>18616978</v>
      </c>
      <c r="X231" s="35">
        <f>W231/W$111*100</f>
        <v>9.6005286424382955E-2</v>
      </c>
      <c r="Y231" s="26">
        <v>30722455</v>
      </c>
      <c r="Z231" s="42">
        <f>Y231/Y$111*100</f>
        <v>0.11308520761732174</v>
      </c>
      <c r="AA231" s="54">
        <v>9966620</v>
      </c>
      <c r="AB231" s="35">
        <f>AA231/AA$111*100</f>
        <v>6.7985052474256985E-2</v>
      </c>
      <c r="AC231" s="26"/>
      <c r="AD231" s="42"/>
      <c r="AE231" s="26"/>
      <c r="AF231" s="70"/>
      <c r="AG231" s="54">
        <v>18746092</v>
      </c>
      <c r="AH231" s="73">
        <f>AG231/AG$111*100</f>
        <v>0.22207847489036087</v>
      </c>
      <c r="AI231" s="54">
        <v>14505334</v>
      </c>
      <c r="AJ231" s="65">
        <f>AI231/AI$111*100</f>
        <v>0.11985878879808839</v>
      </c>
      <c r="AK231" s="26">
        <v>34011460</v>
      </c>
      <c r="AL231" s="42">
        <f>AK231/AK$111*100</f>
        <v>0.20581939521426462</v>
      </c>
      <c r="AM231" s="54">
        <v>57562364</v>
      </c>
      <c r="AN231" s="35">
        <f>AM231/AM$111*100</f>
        <v>0.26512340101513016</v>
      </c>
      <c r="AO231" s="26">
        <v>54359111</v>
      </c>
      <c r="AP231" s="42">
        <f>AO231/AO$111*100</f>
        <v>0.25378454271023282</v>
      </c>
      <c r="AQ231" s="54">
        <v>33210524</v>
      </c>
      <c r="AR231" s="35">
        <f>AQ231/AQ$111*100</f>
        <v>0.25272936578541993</v>
      </c>
      <c r="AS231" s="26">
        <v>17044751</v>
      </c>
      <c r="AT231" s="42">
        <f>AS231/AS$111*100</f>
        <v>0.17321932764196232</v>
      </c>
      <c r="AU231" s="54">
        <v>33939244</v>
      </c>
      <c r="AV231" s="35">
        <f>AU231/AU$111*100</f>
        <v>0.25855184969001843</v>
      </c>
      <c r="AW231" s="26">
        <v>86104883</v>
      </c>
      <c r="AX231" s="42">
        <f>AW231/AW$111*100</f>
        <v>0.23825320352201482</v>
      </c>
      <c r="AY231" s="54">
        <v>21081065</v>
      </c>
      <c r="AZ231" s="35">
        <f>AY231/AY$111*100</f>
        <v>0.12297740477615489</v>
      </c>
      <c r="BA231" s="26">
        <v>25293294</v>
      </c>
      <c r="BB231" s="42">
        <f>BA231/BA$111*100</f>
        <v>0.15451259749527724</v>
      </c>
      <c r="BC231" s="26">
        <v>27472018</v>
      </c>
      <c r="BD231" s="70">
        <f>BC231/BC$111*100</f>
        <v>0.21634720753825401</v>
      </c>
      <c r="BE231" s="54"/>
      <c r="BF231" s="28"/>
      <c r="BG231" s="26"/>
      <c r="BH231" s="28"/>
      <c r="BI231" s="26"/>
      <c r="BJ231" s="35"/>
      <c r="BK231" s="26"/>
      <c r="BL231" s="35"/>
      <c r="BM231" s="26"/>
      <c r="BN231" s="35"/>
      <c r="BO231" s="26"/>
      <c r="BP231" s="35"/>
      <c r="BQ231" s="26"/>
      <c r="BR231" s="35"/>
      <c r="BS231" s="43"/>
      <c r="BT231" s="35"/>
      <c r="BU231" s="43"/>
      <c r="BV231" s="35"/>
      <c r="BW231" s="26"/>
      <c r="BX231" s="35"/>
      <c r="BY231" s="26"/>
      <c r="BZ231" s="35"/>
      <c r="CA231" s="26"/>
      <c r="CB231" s="42"/>
    </row>
    <row r="232" spans="1:80" ht="18" x14ac:dyDescent="0.25">
      <c r="A232" s="7" t="s">
        <v>481</v>
      </c>
      <c r="B232" s="8" t="s">
        <v>511</v>
      </c>
      <c r="C232" s="8" t="s">
        <v>482</v>
      </c>
      <c r="D232" s="8" t="s">
        <v>483</v>
      </c>
      <c r="E232" s="12">
        <v>192</v>
      </c>
      <c r="F232" s="12" t="s">
        <v>364</v>
      </c>
      <c r="G232" s="12">
        <v>1490</v>
      </c>
      <c r="H232" s="76" t="s">
        <v>570</v>
      </c>
      <c r="I232" s="81"/>
      <c r="J232" s="42"/>
      <c r="K232" s="54"/>
      <c r="L232" s="35"/>
      <c r="M232" s="26"/>
      <c r="N232" s="42"/>
      <c r="O232" s="54"/>
      <c r="P232" s="35"/>
      <c r="Q232" s="26"/>
      <c r="R232" s="42"/>
      <c r="S232" s="54"/>
      <c r="T232" s="35"/>
      <c r="U232" s="26"/>
      <c r="V232" s="42"/>
      <c r="W232" s="54"/>
      <c r="X232" s="35"/>
      <c r="Y232" s="26"/>
      <c r="Z232" s="42"/>
      <c r="AA232" s="54"/>
      <c r="AB232" s="35"/>
      <c r="AC232" s="26"/>
      <c r="AD232" s="42"/>
      <c r="AE232" s="26"/>
      <c r="AF232" s="70"/>
      <c r="AG232" s="54"/>
      <c r="AH232" s="73"/>
      <c r="AI232" s="54"/>
      <c r="AJ232" s="65"/>
      <c r="AK232" s="26">
        <v>18423348</v>
      </c>
      <c r="AL232" s="42">
        <f>AK232/AK$111*100</f>
        <v>0.11148837313017237</v>
      </c>
      <c r="AM232" s="54"/>
      <c r="AN232" s="35"/>
      <c r="AO232" s="26"/>
      <c r="AP232" s="42"/>
      <c r="AQ232" s="54"/>
      <c r="AR232" s="35"/>
      <c r="AS232" s="26"/>
      <c r="AT232" s="42"/>
      <c r="AU232" s="54">
        <v>18246398</v>
      </c>
      <c r="AV232" s="35">
        <f>AU232/AU$111*100</f>
        <v>0.13900250556789812</v>
      </c>
      <c r="AW232" s="26"/>
      <c r="AX232" s="42"/>
      <c r="AY232" s="54"/>
      <c r="AZ232" s="35"/>
      <c r="BA232" s="26"/>
      <c r="BB232" s="42"/>
      <c r="BC232" s="26">
        <v>16295766</v>
      </c>
      <c r="BD232" s="70">
        <f>BC232/BC$111*100</f>
        <v>0.12833216215848517</v>
      </c>
      <c r="BE232" s="54"/>
      <c r="BF232" s="28"/>
      <c r="BG232" s="26"/>
      <c r="BH232" s="28"/>
      <c r="BI232" s="26"/>
      <c r="BJ232" s="35"/>
      <c r="BK232" s="26"/>
      <c r="BL232" s="35"/>
      <c r="BM232" s="26"/>
      <c r="BN232" s="35"/>
      <c r="BO232" s="26"/>
      <c r="BP232" s="35"/>
      <c r="BQ232" s="26"/>
      <c r="BR232" s="35"/>
      <c r="BS232" s="43"/>
      <c r="BT232" s="35"/>
      <c r="BU232" s="43"/>
      <c r="BV232" s="35"/>
      <c r="BW232" s="26"/>
      <c r="BX232" s="35"/>
      <c r="BY232" s="26"/>
      <c r="BZ232" s="35"/>
      <c r="CA232" s="26"/>
      <c r="CB232" s="42"/>
    </row>
    <row r="233" spans="1:80" x14ac:dyDescent="0.25">
      <c r="I233" s="82"/>
      <c r="J233" s="82"/>
      <c r="K233" s="82"/>
      <c r="L233" s="82"/>
      <c r="M233" s="82"/>
      <c r="N233" s="82"/>
      <c r="O233" s="77"/>
      <c r="P233" s="77"/>
      <c r="Q233" s="77"/>
      <c r="R233" s="77"/>
      <c r="S233" s="77"/>
      <c r="T233" s="77"/>
      <c r="U233" s="19"/>
      <c r="V233" s="78"/>
      <c r="W233" s="19"/>
      <c r="X233" s="78"/>
      <c r="Y233" s="19"/>
      <c r="Z233" s="78"/>
      <c r="AA233" s="19"/>
      <c r="AB233" s="78"/>
      <c r="AC233" s="19"/>
      <c r="AD233" s="78"/>
      <c r="AE233"/>
      <c r="AF233" s="78"/>
    </row>
    <row r="234" spans="1:80" x14ac:dyDescent="0.25">
      <c r="I234" s="82"/>
      <c r="J234" s="82"/>
      <c r="K234" s="82"/>
      <c r="L234" s="82"/>
      <c r="M234" s="82"/>
      <c r="N234" s="82"/>
      <c r="O234" s="77"/>
      <c r="P234" s="77"/>
      <c r="Q234" s="77"/>
      <c r="R234" s="77"/>
      <c r="S234" s="77"/>
      <c r="T234" s="77"/>
      <c r="U234" s="19"/>
      <c r="V234" s="78"/>
      <c r="W234" s="19"/>
      <c r="X234" s="78"/>
      <c r="Y234" s="19"/>
      <c r="Z234" s="78"/>
      <c r="AA234" s="19"/>
      <c r="AB234" s="78"/>
      <c r="AC234" s="19"/>
      <c r="AD234" s="78"/>
      <c r="AE234"/>
      <c r="AF234" s="78"/>
    </row>
    <row r="235" spans="1:80" x14ac:dyDescent="0.25">
      <c r="I235" s="82"/>
      <c r="J235" s="82"/>
      <c r="K235" s="82"/>
      <c r="L235" s="82"/>
      <c r="M235" s="82"/>
      <c r="N235" s="82"/>
      <c r="O235" s="77"/>
      <c r="P235" s="77"/>
      <c r="Q235" s="77"/>
      <c r="R235" s="77"/>
      <c r="S235" s="77"/>
      <c r="T235" s="77"/>
      <c r="U235" s="19"/>
      <c r="V235" s="78"/>
      <c r="W235" s="19"/>
      <c r="X235" s="78"/>
      <c r="Y235" s="19"/>
      <c r="Z235" s="78"/>
      <c r="AA235" s="19"/>
      <c r="AB235" s="78"/>
      <c r="AC235" s="19"/>
      <c r="AD235" s="78"/>
      <c r="AE235"/>
      <c r="AF235" s="78"/>
    </row>
    <row r="236" spans="1:80" x14ac:dyDescent="0.25">
      <c r="I236" s="82"/>
      <c r="J236" s="82"/>
      <c r="K236" s="82"/>
      <c r="L236" s="82"/>
      <c r="M236" s="82"/>
      <c r="N236" s="82"/>
      <c r="O236" s="77"/>
      <c r="P236" s="77"/>
      <c r="Q236" s="77"/>
      <c r="R236" s="77"/>
      <c r="S236" s="77"/>
      <c r="T236" s="77"/>
      <c r="U236" s="19"/>
      <c r="V236" s="78"/>
      <c r="W236" s="40"/>
      <c r="X236" s="79"/>
      <c r="Y236" s="19"/>
      <c r="Z236" s="78"/>
      <c r="AA236" s="19"/>
      <c r="AB236" s="78"/>
      <c r="AC236" s="19"/>
      <c r="AD236" s="78"/>
      <c r="AE236"/>
      <c r="AF236" s="78"/>
    </row>
    <row r="237" spans="1:80" x14ac:dyDescent="0.25">
      <c r="I237" s="82"/>
      <c r="J237" s="82"/>
      <c r="K237" s="82"/>
      <c r="L237" s="82"/>
      <c r="M237" s="82"/>
      <c r="N237" s="82"/>
      <c r="O237" s="77"/>
      <c r="P237" s="77"/>
      <c r="Q237" s="77"/>
      <c r="R237" s="77"/>
      <c r="S237" s="77"/>
      <c r="T237" s="77"/>
      <c r="U237" s="19"/>
      <c r="V237" s="78"/>
      <c r="W237" s="19"/>
      <c r="X237" s="78"/>
      <c r="Y237" s="19"/>
      <c r="Z237" s="78"/>
      <c r="AA237" s="19"/>
      <c r="AB237" s="78"/>
      <c r="AC237" s="19"/>
      <c r="AD237" s="78"/>
      <c r="AE237"/>
      <c r="AF237" s="78"/>
    </row>
    <row r="238" spans="1:80" x14ac:dyDescent="0.25">
      <c r="I238" s="82"/>
      <c r="J238" s="82"/>
      <c r="K238" s="82"/>
      <c r="L238" s="82"/>
      <c r="M238" s="82"/>
      <c r="N238" s="82"/>
      <c r="O238" s="77"/>
      <c r="P238" s="77"/>
      <c r="Q238" s="77"/>
      <c r="R238" s="77"/>
      <c r="S238" s="77"/>
      <c r="T238" s="77"/>
      <c r="U238" s="19"/>
      <c r="V238" s="78"/>
      <c r="W238" s="19"/>
      <c r="X238" s="78"/>
      <c r="Y238" s="19"/>
      <c r="Z238" s="78"/>
      <c r="AA238" s="19"/>
      <c r="AB238" s="78"/>
      <c r="AC238" s="19"/>
      <c r="AD238" s="78"/>
      <c r="AE238"/>
      <c r="AF238" s="78"/>
    </row>
    <row r="239" spans="1:80" x14ac:dyDescent="0.25">
      <c r="I239" s="82"/>
      <c r="J239" s="82"/>
      <c r="K239" s="82"/>
      <c r="L239" s="82"/>
      <c r="M239" s="82"/>
      <c r="N239" s="82"/>
      <c r="O239" s="77"/>
      <c r="P239" s="77"/>
      <c r="Q239" s="77"/>
      <c r="R239" s="77"/>
      <c r="S239" s="77"/>
      <c r="T239" s="77"/>
      <c r="U239" s="19"/>
      <c r="V239" s="78"/>
      <c r="W239" s="19"/>
      <c r="X239" s="78"/>
      <c r="Y239" s="19"/>
      <c r="Z239" s="78"/>
      <c r="AA239" s="19"/>
      <c r="AB239" s="78"/>
      <c r="AC239" s="19"/>
      <c r="AD239" s="78"/>
      <c r="AE239"/>
      <c r="AF239" s="78"/>
    </row>
    <row r="240" spans="1:80" x14ac:dyDescent="0.25">
      <c r="I240" s="82"/>
      <c r="J240" s="82"/>
      <c r="K240" s="82"/>
      <c r="L240" s="82"/>
      <c r="M240" s="82"/>
      <c r="N240" s="82"/>
      <c r="O240" s="77"/>
      <c r="P240" s="77"/>
      <c r="Q240" s="77"/>
      <c r="R240" s="77"/>
      <c r="S240" s="77"/>
      <c r="T240" s="77"/>
      <c r="U240" s="19"/>
      <c r="V240" s="78"/>
      <c r="W240" s="19"/>
      <c r="X240" s="78"/>
      <c r="Y240" s="19"/>
      <c r="Z240" s="78"/>
      <c r="AA240" s="19"/>
      <c r="AB240" s="78"/>
      <c r="AC240" s="19"/>
      <c r="AD240" s="78"/>
      <c r="AE240"/>
      <c r="AF240" s="78"/>
    </row>
    <row r="241" spans="9:32" x14ac:dyDescent="0.25">
      <c r="I241" s="82"/>
      <c r="J241" s="82"/>
      <c r="K241" s="82"/>
      <c r="L241" s="82"/>
      <c r="M241" s="82"/>
      <c r="N241" s="82"/>
      <c r="O241" s="77"/>
      <c r="P241" s="77"/>
      <c r="Q241" s="77"/>
      <c r="R241" s="77"/>
      <c r="S241" s="77"/>
      <c r="T241" s="77"/>
      <c r="U241" s="19"/>
      <c r="V241" s="78"/>
      <c r="W241" s="19"/>
      <c r="X241" s="78"/>
      <c r="Y241" s="19"/>
      <c r="Z241" s="78"/>
      <c r="AA241" s="19"/>
      <c r="AB241" s="78"/>
      <c r="AC241" s="19"/>
      <c r="AD241" s="78"/>
      <c r="AE241"/>
      <c r="AF241" s="78"/>
    </row>
    <row r="242" spans="9:32" x14ac:dyDescent="0.25">
      <c r="I242" s="82"/>
      <c r="J242" s="82"/>
      <c r="K242" s="82"/>
      <c r="L242" s="82"/>
      <c r="M242" s="82"/>
      <c r="N242" s="82"/>
      <c r="O242" s="77"/>
      <c r="P242" s="77"/>
      <c r="Q242" s="77"/>
      <c r="R242" s="77"/>
      <c r="S242" s="77"/>
      <c r="T242" s="77"/>
      <c r="U242" s="19"/>
      <c r="V242" s="78"/>
      <c r="W242" s="19"/>
      <c r="X242" s="78"/>
      <c r="Y242" s="19"/>
      <c r="Z242" s="78"/>
      <c r="AA242" s="19"/>
      <c r="AB242" s="78"/>
      <c r="AC242" s="19"/>
      <c r="AD242" s="78"/>
      <c r="AE242"/>
      <c r="AF242" s="78"/>
    </row>
    <row r="243" spans="9:32" x14ac:dyDescent="0.25">
      <c r="I243" s="82"/>
      <c r="J243" s="82"/>
      <c r="K243" s="82"/>
      <c r="L243" s="82"/>
      <c r="M243" s="82"/>
      <c r="N243" s="82"/>
      <c r="O243" s="77"/>
      <c r="P243" s="77"/>
      <c r="Q243" s="77"/>
      <c r="R243" s="77"/>
      <c r="S243" s="77"/>
      <c r="T243" s="77"/>
      <c r="U243" s="19"/>
      <c r="V243" s="78"/>
      <c r="W243" s="19"/>
      <c r="X243" s="78"/>
      <c r="Y243" s="19"/>
      <c r="Z243" s="78"/>
      <c r="AA243" s="19"/>
      <c r="AB243" s="78"/>
      <c r="AC243" s="40"/>
      <c r="AD243" s="79"/>
      <c r="AE243"/>
      <c r="AF243" s="78"/>
    </row>
    <row r="244" spans="9:32" x14ac:dyDescent="0.25">
      <c r="I244" s="82"/>
      <c r="J244" s="82"/>
      <c r="K244" s="82"/>
      <c r="L244" s="82"/>
      <c r="M244" s="82"/>
      <c r="N244" s="82"/>
      <c r="O244" s="77"/>
      <c r="P244" s="77"/>
      <c r="Q244" s="77"/>
      <c r="R244" s="77"/>
      <c r="S244" s="77"/>
      <c r="T244" s="77"/>
      <c r="U244" s="19"/>
      <c r="V244" s="78"/>
      <c r="W244" s="19"/>
      <c r="X244" s="78"/>
      <c r="Y244" s="19"/>
      <c r="Z244" s="78"/>
      <c r="AA244" s="19"/>
      <c r="AB244" s="78"/>
      <c r="AC244" s="19"/>
      <c r="AD244" s="78"/>
      <c r="AE244"/>
      <c r="AF244" s="78"/>
    </row>
    <row r="245" spans="9:32" x14ac:dyDescent="0.25">
      <c r="I245" s="82"/>
      <c r="J245" s="82"/>
      <c r="K245" s="82"/>
      <c r="L245" s="82"/>
      <c r="M245" s="82"/>
      <c r="N245" s="82"/>
      <c r="O245" s="77"/>
      <c r="P245" s="77"/>
      <c r="Q245" s="77"/>
      <c r="R245" s="77"/>
      <c r="S245" s="77"/>
      <c r="T245" s="77"/>
      <c r="U245" s="19"/>
      <c r="V245" s="78"/>
      <c r="W245" s="19"/>
      <c r="X245" s="78"/>
      <c r="Y245" s="19"/>
      <c r="Z245" s="78"/>
      <c r="AA245" s="19"/>
      <c r="AB245" s="78"/>
      <c r="AC245" s="19"/>
      <c r="AD245" s="78"/>
      <c r="AE245"/>
      <c r="AF245" s="78"/>
    </row>
    <row r="246" spans="9:32" x14ac:dyDescent="0.25">
      <c r="I246" s="82"/>
      <c r="J246" s="82"/>
      <c r="K246" s="82"/>
      <c r="L246" s="82"/>
      <c r="M246" s="82"/>
      <c r="N246" s="82"/>
      <c r="O246" s="77"/>
      <c r="P246" s="77"/>
      <c r="Q246" s="77"/>
      <c r="R246" s="77"/>
      <c r="S246" s="77"/>
      <c r="T246" s="77"/>
      <c r="U246" s="19"/>
      <c r="V246" s="78"/>
      <c r="W246" s="19"/>
      <c r="X246" s="78"/>
      <c r="Y246" s="19"/>
      <c r="Z246" s="78"/>
      <c r="AA246" s="19"/>
      <c r="AB246" s="78"/>
      <c r="AC246" s="19"/>
      <c r="AD246" s="78"/>
      <c r="AE246"/>
      <c r="AF246" s="78"/>
    </row>
    <row r="247" spans="9:32" x14ac:dyDescent="0.25">
      <c r="I247" s="82"/>
      <c r="J247" s="82"/>
      <c r="K247" s="82"/>
      <c r="L247" s="82"/>
      <c r="M247" s="82"/>
      <c r="N247" s="82"/>
      <c r="O247" s="77"/>
      <c r="P247" s="77"/>
      <c r="Q247" s="77"/>
      <c r="R247" s="77"/>
      <c r="S247" s="77"/>
      <c r="T247" s="77"/>
      <c r="U247" s="19"/>
      <c r="V247" s="78"/>
      <c r="W247" s="19"/>
      <c r="X247" s="78"/>
      <c r="Y247" s="19"/>
      <c r="Z247" s="78"/>
      <c r="AA247" s="19"/>
      <c r="AB247" s="78"/>
      <c r="AC247" s="19"/>
      <c r="AD247" s="78"/>
      <c r="AE247"/>
      <c r="AF247" s="78"/>
    </row>
    <row r="248" spans="9:32" x14ac:dyDescent="0.25">
      <c r="I248" s="82"/>
      <c r="J248" s="82"/>
      <c r="K248" s="82"/>
      <c r="L248" s="82"/>
      <c r="M248" s="82"/>
      <c r="N248" s="82"/>
      <c r="O248" s="77"/>
      <c r="P248" s="77"/>
      <c r="Q248" s="77"/>
      <c r="R248" s="77"/>
      <c r="S248" s="77"/>
      <c r="T248" s="77"/>
      <c r="U248" s="19"/>
      <c r="V248" s="78"/>
      <c r="W248" s="19"/>
      <c r="X248" s="78"/>
      <c r="Y248" s="19"/>
      <c r="Z248" s="78"/>
      <c r="AA248" s="19"/>
      <c r="AB248" s="78"/>
      <c r="AC248" s="19"/>
      <c r="AD248" s="78"/>
      <c r="AE248"/>
      <c r="AF248" s="78"/>
    </row>
    <row r="249" spans="9:32" x14ac:dyDescent="0.25">
      <c r="I249" s="82"/>
      <c r="J249" s="82"/>
      <c r="K249" s="82"/>
      <c r="L249" s="82"/>
      <c r="M249" s="82"/>
      <c r="N249" s="82"/>
      <c r="O249" s="77"/>
      <c r="P249" s="77"/>
      <c r="Q249" s="77"/>
      <c r="R249" s="77"/>
      <c r="S249" s="77"/>
      <c r="T249" s="77"/>
      <c r="U249" s="19"/>
      <c r="V249" s="78"/>
      <c r="W249" s="19"/>
      <c r="X249" s="78"/>
      <c r="Y249" s="19"/>
      <c r="Z249" s="78"/>
      <c r="AA249" s="19"/>
      <c r="AB249" s="78"/>
      <c r="AC249" s="19"/>
      <c r="AD249" s="78"/>
      <c r="AE249"/>
      <c r="AF249" s="78"/>
    </row>
    <row r="250" spans="9:32" x14ac:dyDescent="0.25">
      <c r="I250" s="82"/>
      <c r="J250" s="82"/>
      <c r="K250" s="82"/>
      <c r="L250" s="82"/>
      <c r="M250" s="82"/>
      <c r="N250" s="82"/>
      <c r="O250" s="77"/>
      <c r="P250" s="77"/>
      <c r="Q250" s="77"/>
      <c r="R250" s="77"/>
      <c r="S250" s="77"/>
      <c r="T250" s="77"/>
      <c r="U250" s="19"/>
      <c r="V250" s="78"/>
      <c r="W250" s="19"/>
      <c r="X250" s="78"/>
      <c r="Y250" s="40"/>
      <c r="Z250" s="79"/>
      <c r="AA250" s="19"/>
      <c r="AB250" s="78"/>
      <c r="AC250" s="19"/>
      <c r="AD250" s="78"/>
      <c r="AE250"/>
      <c r="AF250" s="78"/>
    </row>
    <row r="251" spans="9:32" x14ac:dyDescent="0.25">
      <c r="I251" s="82"/>
      <c r="J251" s="82"/>
      <c r="K251" s="82"/>
      <c r="L251" s="82"/>
      <c r="M251" s="82"/>
      <c r="N251" s="82"/>
      <c r="O251" s="77"/>
      <c r="P251" s="77"/>
      <c r="Q251" s="77"/>
      <c r="R251" s="77"/>
      <c r="S251" s="77"/>
      <c r="T251" s="77"/>
      <c r="U251" s="19"/>
      <c r="V251" s="78"/>
      <c r="W251" s="19"/>
      <c r="X251" s="78"/>
      <c r="Y251" s="19"/>
      <c r="Z251" s="78"/>
      <c r="AA251" s="19"/>
      <c r="AB251" s="78"/>
      <c r="AC251" s="19"/>
      <c r="AD251" s="78"/>
      <c r="AE251"/>
      <c r="AF251" s="78"/>
    </row>
    <row r="252" spans="9:32" x14ac:dyDescent="0.25">
      <c r="I252" s="82"/>
      <c r="J252" s="82"/>
      <c r="K252" s="82"/>
      <c r="L252" s="82"/>
      <c r="M252" s="82"/>
      <c r="N252" s="82"/>
      <c r="O252" s="77"/>
      <c r="P252" s="77"/>
      <c r="Q252" s="77"/>
      <c r="R252" s="77"/>
      <c r="S252" s="77"/>
      <c r="T252" s="77"/>
      <c r="U252" s="19"/>
      <c r="V252" s="78"/>
      <c r="W252" s="19"/>
      <c r="X252" s="78"/>
      <c r="Y252" s="19"/>
      <c r="Z252" s="78"/>
      <c r="AA252" s="19"/>
      <c r="AB252" s="78"/>
      <c r="AC252" s="19"/>
      <c r="AD252" s="78"/>
      <c r="AE252"/>
      <c r="AF252" s="78"/>
    </row>
    <row r="253" spans="9:32" x14ac:dyDescent="0.25">
      <c r="I253" s="82"/>
      <c r="J253" s="82"/>
      <c r="K253" s="82"/>
      <c r="L253" s="82"/>
      <c r="M253" s="82"/>
      <c r="N253" s="82"/>
      <c r="O253" s="77"/>
      <c r="P253" s="77"/>
      <c r="Q253" s="77"/>
      <c r="R253" s="77"/>
      <c r="S253" s="77"/>
      <c r="T253" s="77"/>
      <c r="U253" s="19"/>
      <c r="V253" s="78"/>
      <c r="W253" s="19"/>
      <c r="X253" s="78"/>
      <c r="Y253" s="19"/>
      <c r="Z253" s="78"/>
      <c r="AA253" s="19"/>
      <c r="AB253" s="78"/>
      <c r="AC253" s="19"/>
      <c r="AD253" s="78"/>
      <c r="AE253"/>
      <c r="AF253" s="78"/>
    </row>
    <row r="254" spans="9:32" x14ac:dyDescent="0.25">
      <c r="I254" s="82"/>
      <c r="J254" s="82"/>
      <c r="K254" s="82"/>
      <c r="L254" s="82"/>
      <c r="M254" s="82"/>
      <c r="N254" s="82"/>
      <c r="O254" s="77"/>
      <c r="P254" s="77"/>
      <c r="Q254" s="77"/>
      <c r="R254" s="77"/>
      <c r="S254" s="77"/>
      <c r="T254" s="77"/>
      <c r="U254" s="19"/>
      <c r="V254" s="78"/>
      <c r="W254" s="19"/>
      <c r="X254" s="78"/>
      <c r="Y254" s="19"/>
      <c r="Z254" s="78"/>
      <c r="AA254" s="19"/>
      <c r="AB254" s="78"/>
      <c r="AC254" s="19"/>
      <c r="AD254" s="78"/>
      <c r="AE254"/>
      <c r="AF254" s="78"/>
    </row>
    <row r="255" spans="9:32" x14ac:dyDescent="0.25">
      <c r="I255" s="82"/>
      <c r="J255" s="82"/>
      <c r="K255" s="82"/>
      <c r="L255" s="82"/>
      <c r="M255" s="82"/>
      <c r="N255" s="82"/>
      <c r="O255" s="77"/>
      <c r="P255" s="77"/>
      <c r="Q255" s="77"/>
      <c r="R255" s="77"/>
      <c r="S255" s="77"/>
      <c r="T255" s="77"/>
      <c r="U255" s="19"/>
      <c r="V255" s="78"/>
      <c r="W255" s="19"/>
      <c r="X255" s="78"/>
      <c r="Y255" s="19"/>
      <c r="Z255" s="78"/>
      <c r="AA255" s="19"/>
      <c r="AB255" s="78"/>
      <c r="AC255" s="19"/>
      <c r="AD255" s="78"/>
      <c r="AE255"/>
      <c r="AF255" s="78"/>
    </row>
    <row r="256" spans="9:32" x14ac:dyDescent="0.25">
      <c r="I256" s="82"/>
      <c r="J256" s="82"/>
      <c r="K256" s="82"/>
      <c r="L256" s="82"/>
      <c r="M256" s="82"/>
      <c r="N256" s="82"/>
      <c r="O256" s="77"/>
      <c r="P256" s="77"/>
      <c r="Q256" s="77"/>
      <c r="R256" s="77"/>
      <c r="S256" s="77"/>
      <c r="T256" s="77"/>
      <c r="U256" s="19"/>
      <c r="V256" s="78"/>
      <c r="W256" s="19"/>
      <c r="X256" s="78"/>
      <c r="Y256" s="19"/>
      <c r="Z256" s="78"/>
      <c r="AA256" s="19"/>
      <c r="AB256" s="78"/>
      <c r="AC256" s="19"/>
      <c r="AD256" s="78"/>
      <c r="AE256"/>
      <c r="AF256" s="78"/>
    </row>
    <row r="257" spans="9:32" x14ac:dyDescent="0.25">
      <c r="I257" s="82"/>
      <c r="J257" s="82"/>
      <c r="K257" s="82"/>
      <c r="L257" s="82"/>
      <c r="M257" s="82"/>
      <c r="N257" s="82"/>
      <c r="O257" s="77"/>
      <c r="P257" s="77"/>
      <c r="Q257" s="77"/>
      <c r="R257" s="77"/>
      <c r="S257" s="77"/>
      <c r="T257" s="77"/>
      <c r="U257" s="19"/>
      <c r="V257" s="78"/>
      <c r="W257" s="19"/>
      <c r="X257" s="78"/>
      <c r="Y257" s="19"/>
      <c r="Z257" s="78"/>
      <c r="AA257" s="19"/>
      <c r="AB257" s="78"/>
      <c r="AC257" s="19"/>
      <c r="AD257" s="78"/>
      <c r="AE257"/>
      <c r="AF257" s="78"/>
    </row>
    <row r="258" spans="9:32" x14ac:dyDescent="0.25">
      <c r="I258" s="82"/>
      <c r="J258" s="82"/>
      <c r="K258" s="82"/>
      <c r="L258" s="82"/>
      <c r="M258" s="82"/>
      <c r="N258" s="82"/>
      <c r="O258" s="82"/>
      <c r="P258" s="82"/>
      <c r="Q258" s="77"/>
      <c r="R258" s="77"/>
      <c r="S258" s="77"/>
      <c r="T258" s="77"/>
      <c r="U258" s="19"/>
      <c r="V258" s="78"/>
      <c r="W258" s="19"/>
      <c r="X258" s="78"/>
      <c r="Y258" s="19"/>
      <c r="Z258" s="78"/>
      <c r="AA258" s="19"/>
      <c r="AB258" s="78"/>
      <c r="AC258" s="19"/>
      <c r="AD258" s="78"/>
      <c r="AE258"/>
      <c r="AF258" s="78"/>
    </row>
    <row r="259" spans="9:32" x14ac:dyDescent="0.25">
      <c r="I259" s="82"/>
      <c r="J259" s="82"/>
      <c r="K259" s="82"/>
      <c r="L259" s="82"/>
      <c r="M259" s="82"/>
      <c r="N259" s="82"/>
      <c r="O259" s="82"/>
      <c r="P259" s="82"/>
      <c r="Q259" s="77"/>
      <c r="R259" s="77"/>
      <c r="S259" s="77"/>
      <c r="T259" s="77"/>
      <c r="U259" s="19"/>
      <c r="V259" s="78"/>
      <c r="W259" s="19"/>
      <c r="X259" s="78"/>
      <c r="Y259" s="19"/>
      <c r="Z259" s="78"/>
      <c r="AA259" s="19"/>
      <c r="AB259" s="78"/>
      <c r="AC259" s="19"/>
      <c r="AD259" s="78"/>
      <c r="AE259" s="15"/>
      <c r="AF259" s="79"/>
    </row>
    <row r="260" spans="9:32" x14ac:dyDescent="0.25">
      <c r="I260" s="82"/>
      <c r="J260" s="82"/>
      <c r="K260" s="82"/>
      <c r="L260" s="82"/>
      <c r="M260" s="82"/>
      <c r="N260" s="82"/>
      <c r="O260" s="82"/>
      <c r="P260" s="82"/>
      <c r="Q260" s="77"/>
      <c r="R260" s="77"/>
      <c r="S260" s="77"/>
      <c r="T260" s="77"/>
      <c r="U260" s="19"/>
      <c r="V260" s="78"/>
      <c r="W260" s="19"/>
      <c r="X260" s="78"/>
      <c r="Y260" s="19"/>
      <c r="Z260" s="78"/>
      <c r="AA260" s="19"/>
      <c r="AB260" s="78"/>
      <c r="AC260" s="19"/>
      <c r="AD260" s="78"/>
      <c r="AE260"/>
      <c r="AF260" s="78"/>
    </row>
    <row r="261" spans="9:32" x14ac:dyDescent="0.25">
      <c r="I261" s="82"/>
      <c r="J261" s="82"/>
      <c r="K261" s="82"/>
      <c r="L261" s="82"/>
      <c r="M261" s="82"/>
      <c r="N261" s="82"/>
      <c r="O261" s="82"/>
      <c r="P261" s="82"/>
      <c r="Q261" s="77"/>
      <c r="R261" s="77"/>
      <c r="S261" s="77"/>
      <c r="T261" s="77"/>
      <c r="U261" s="40"/>
      <c r="V261" s="79"/>
      <c r="W261" s="19"/>
      <c r="X261" s="78"/>
      <c r="Y261" s="19"/>
      <c r="Z261" s="78"/>
      <c r="AA261" s="19"/>
      <c r="AB261" s="78"/>
      <c r="AC261" s="19"/>
      <c r="AD261" s="78"/>
      <c r="AE261"/>
      <c r="AF261" s="78"/>
    </row>
    <row r="262" spans="9:32" x14ac:dyDescent="0.25">
      <c r="I262" s="82"/>
      <c r="J262" s="82"/>
      <c r="K262" s="82"/>
      <c r="L262" s="82"/>
      <c r="M262" s="82"/>
      <c r="N262" s="82"/>
      <c r="O262" s="82"/>
      <c r="P262" s="82"/>
      <c r="Q262" s="77"/>
      <c r="R262" s="77"/>
      <c r="S262" s="77"/>
      <c r="T262" s="77"/>
      <c r="U262" s="19"/>
      <c r="V262" s="78"/>
      <c r="W262" s="19"/>
      <c r="X262" s="78"/>
      <c r="Y262" s="19"/>
      <c r="Z262" s="78"/>
      <c r="AA262" s="19"/>
      <c r="AB262" s="78"/>
      <c r="AC262" s="19"/>
      <c r="AD262" s="78"/>
      <c r="AE262"/>
      <c r="AF262" s="78"/>
    </row>
    <row r="263" spans="9:32" x14ac:dyDescent="0.25">
      <c r="I263" s="82"/>
      <c r="J263" s="82"/>
      <c r="K263" s="82"/>
      <c r="L263" s="82"/>
      <c r="M263" s="82"/>
      <c r="N263" s="82"/>
      <c r="O263" s="82"/>
      <c r="P263" s="82"/>
      <c r="Q263" s="77"/>
      <c r="R263" s="77"/>
      <c r="S263" s="77"/>
      <c r="T263" s="77"/>
      <c r="U263" s="19"/>
      <c r="V263" s="78"/>
      <c r="W263" s="19"/>
      <c r="X263" s="78"/>
      <c r="Y263" s="19"/>
      <c r="Z263" s="78"/>
      <c r="AA263" s="19"/>
      <c r="AB263" s="78"/>
      <c r="AC263" s="19"/>
      <c r="AD263" s="78"/>
      <c r="AE263"/>
      <c r="AF263" s="78"/>
    </row>
    <row r="264" spans="9:32" x14ac:dyDescent="0.25">
      <c r="I264" s="82"/>
      <c r="J264" s="82"/>
      <c r="K264" s="82"/>
      <c r="L264" s="82"/>
      <c r="M264" s="82"/>
      <c r="N264" s="82"/>
      <c r="O264" s="82"/>
      <c r="P264" s="82"/>
      <c r="Q264" s="77"/>
      <c r="R264" s="77"/>
      <c r="S264" s="77"/>
      <c r="T264" s="77"/>
      <c r="U264" s="19"/>
      <c r="V264" s="78"/>
      <c r="W264" s="19"/>
      <c r="X264" s="78"/>
      <c r="Y264" s="19"/>
      <c r="Z264" s="78"/>
      <c r="AA264" s="19"/>
      <c r="AB264" s="78"/>
      <c r="AC264" s="19"/>
      <c r="AD264" s="78"/>
      <c r="AE264"/>
      <c r="AF264" s="78"/>
    </row>
    <row r="265" spans="9:32" x14ac:dyDescent="0.25">
      <c r="I265" s="82"/>
      <c r="J265" s="82"/>
      <c r="K265" s="82"/>
      <c r="L265" s="82"/>
      <c r="M265" s="82"/>
      <c r="N265" s="82"/>
      <c r="O265" s="82"/>
      <c r="P265" s="82"/>
      <c r="Q265" s="77"/>
      <c r="R265" s="77"/>
      <c r="S265" s="77"/>
      <c r="T265" s="77"/>
      <c r="U265" s="19"/>
      <c r="V265" s="78"/>
      <c r="W265" s="19"/>
      <c r="X265" s="78"/>
      <c r="Y265" s="19"/>
      <c r="Z265" s="78"/>
      <c r="AA265" s="19"/>
      <c r="AB265" s="78"/>
      <c r="AC265" s="19"/>
      <c r="AD265" s="78"/>
      <c r="AE265"/>
      <c r="AF265" s="78"/>
    </row>
    <row r="266" spans="9:32" x14ac:dyDescent="0.25">
      <c r="I266" s="82"/>
      <c r="J266" s="82"/>
      <c r="K266" s="82"/>
      <c r="L266" s="82"/>
      <c r="M266" s="82"/>
      <c r="N266" s="82"/>
      <c r="O266" s="82"/>
      <c r="P266" s="82"/>
      <c r="Q266" s="77"/>
      <c r="R266" s="77"/>
      <c r="S266" s="77"/>
      <c r="T266" s="77"/>
      <c r="U266" s="19"/>
      <c r="V266" s="78"/>
      <c r="W266" s="19"/>
      <c r="X266" s="78"/>
      <c r="Y266" s="19"/>
      <c r="Z266" s="78"/>
      <c r="AA266" s="19"/>
      <c r="AB266" s="78"/>
      <c r="AC266" s="19"/>
      <c r="AD266" s="78"/>
      <c r="AE266"/>
      <c r="AF266" s="78"/>
    </row>
    <row r="267" spans="9:32" x14ac:dyDescent="0.25">
      <c r="I267" s="82"/>
      <c r="J267" s="82"/>
      <c r="K267" s="82"/>
      <c r="L267" s="82"/>
      <c r="M267" s="82"/>
      <c r="N267" s="82"/>
      <c r="O267" s="82"/>
      <c r="P267" s="82"/>
      <c r="Q267" s="77"/>
      <c r="R267" s="77"/>
      <c r="S267" s="77"/>
      <c r="T267" s="77"/>
      <c r="U267" s="19"/>
      <c r="V267" s="78"/>
      <c r="W267" s="19"/>
      <c r="X267" s="78"/>
      <c r="Y267" s="19"/>
      <c r="Z267" s="78"/>
      <c r="AA267" s="19"/>
      <c r="AB267" s="78"/>
      <c r="AC267" s="19"/>
      <c r="AD267" s="78"/>
      <c r="AE267"/>
      <c r="AF267" s="78"/>
    </row>
    <row r="268" spans="9:32" x14ac:dyDescent="0.25">
      <c r="I268" s="82"/>
      <c r="J268" s="82"/>
      <c r="K268" s="82"/>
      <c r="L268" s="82"/>
      <c r="M268" s="82"/>
      <c r="N268" s="82"/>
      <c r="O268" s="82"/>
      <c r="P268" s="82"/>
      <c r="Q268" s="77"/>
      <c r="R268" s="77"/>
      <c r="S268" s="77"/>
      <c r="T268" s="77"/>
      <c r="U268" s="19"/>
      <c r="V268" s="78"/>
      <c r="W268" s="19"/>
      <c r="X268" s="78"/>
      <c r="Y268" s="19"/>
      <c r="Z268" s="78"/>
      <c r="AA268" s="19"/>
      <c r="AB268" s="78"/>
      <c r="AC268" s="19"/>
      <c r="AD268" s="78"/>
      <c r="AE268"/>
      <c r="AF268" s="78"/>
    </row>
    <row r="269" spans="9:32" x14ac:dyDescent="0.25">
      <c r="I269" s="82"/>
      <c r="J269" s="82"/>
      <c r="K269" s="82"/>
      <c r="L269" s="82"/>
      <c r="M269" s="82"/>
      <c r="N269" s="82"/>
      <c r="O269" s="82"/>
      <c r="P269" s="82"/>
      <c r="Q269" s="77"/>
      <c r="R269" s="77"/>
      <c r="S269" s="77"/>
      <c r="T269" s="77"/>
      <c r="U269" s="19"/>
      <c r="V269" s="78"/>
      <c r="W269" s="19"/>
      <c r="X269" s="78"/>
      <c r="Y269" s="19"/>
      <c r="Z269" s="78"/>
      <c r="AA269" s="19"/>
      <c r="AB269" s="78"/>
      <c r="AC269" s="19"/>
      <c r="AD269" s="78"/>
      <c r="AE269"/>
      <c r="AF269" s="78"/>
    </row>
    <row r="270" spans="9:32" x14ac:dyDescent="0.25">
      <c r="I270" s="82"/>
      <c r="J270" s="82"/>
      <c r="K270" s="82"/>
      <c r="L270" s="82"/>
      <c r="M270" s="82"/>
      <c r="N270" s="82"/>
      <c r="O270" s="82"/>
      <c r="P270" s="82"/>
      <c r="Q270" s="77"/>
      <c r="R270" s="77"/>
      <c r="S270" s="77"/>
      <c r="T270" s="77"/>
      <c r="U270" s="19"/>
      <c r="V270" s="78"/>
      <c r="W270" s="19"/>
      <c r="X270" s="78"/>
      <c r="Y270" s="19"/>
      <c r="Z270" s="78"/>
      <c r="AA270" s="19"/>
      <c r="AB270" s="78"/>
      <c r="AC270" s="19"/>
      <c r="AD270" s="78"/>
      <c r="AE270"/>
      <c r="AF270" s="78"/>
    </row>
    <row r="271" spans="9:32" x14ac:dyDescent="0.25">
      <c r="I271" s="82"/>
      <c r="J271" s="82"/>
      <c r="K271" s="82"/>
      <c r="L271" s="82"/>
      <c r="M271" s="82"/>
      <c r="N271" s="82"/>
      <c r="O271" s="82"/>
      <c r="P271" s="82"/>
      <c r="Q271" s="77"/>
      <c r="R271" s="77"/>
      <c r="S271" s="77"/>
      <c r="T271" s="77"/>
      <c r="U271" s="19"/>
      <c r="V271" s="78"/>
      <c r="W271" s="19"/>
      <c r="X271" s="78"/>
      <c r="Y271" s="19"/>
      <c r="Z271" s="78"/>
      <c r="AA271" s="19"/>
      <c r="AB271" s="78"/>
      <c r="AC271" s="19"/>
      <c r="AD271" s="78"/>
      <c r="AE271"/>
      <c r="AF271" s="78"/>
    </row>
    <row r="272" spans="9:32" x14ac:dyDescent="0.25">
      <c r="I272" s="82"/>
      <c r="J272" s="82"/>
      <c r="K272" s="82"/>
      <c r="L272" s="82"/>
      <c r="M272" s="82"/>
      <c r="N272" s="82"/>
      <c r="O272" s="82"/>
      <c r="P272" s="82"/>
      <c r="Q272" s="77"/>
      <c r="R272" s="77"/>
      <c r="S272" s="77"/>
      <c r="T272" s="77"/>
      <c r="U272" s="19"/>
      <c r="V272" s="78"/>
      <c r="W272" s="19"/>
      <c r="X272" s="78"/>
      <c r="Y272" s="19"/>
      <c r="Z272" s="78"/>
      <c r="AA272" s="19"/>
      <c r="AB272" s="78"/>
      <c r="AC272" s="19"/>
      <c r="AD272" s="78"/>
      <c r="AE272"/>
      <c r="AF272" s="78"/>
    </row>
    <row r="273" spans="9:32" x14ac:dyDescent="0.25">
      <c r="I273" s="82"/>
      <c r="J273" s="82"/>
      <c r="K273" s="82"/>
      <c r="L273" s="82"/>
      <c r="M273" s="82"/>
      <c r="N273" s="82"/>
      <c r="O273" s="82"/>
      <c r="P273" s="82"/>
      <c r="Q273" s="77"/>
      <c r="R273" s="77"/>
      <c r="S273" s="77"/>
      <c r="T273" s="77"/>
      <c r="U273" s="19"/>
      <c r="V273" s="78"/>
      <c r="W273" s="19"/>
      <c r="X273" s="78"/>
      <c r="Y273" s="19"/>
      <c r="Z273" s="78"/>
      <c r="AA273" s="19"/>
      <c r="AB273" s="78"/>
      <c r="AC273" s="19"/>
      <c r="AD273" s="78"/>
      <c r="AE273"/>
      <c r="AF273" s="78"/>
    </row>
    <row r="274" spans="9:32" x14ac:dyDescent="0.25">
      <c r="I274" s="82"/>
      <c r="J274" s="82"/>
      <c r="K274" s="82"/>
      <c r="L274" s="82"/>
      <c r="M274" s="82"/>
      <c r="N274" s="82"/>
      <c r="O274" s="82"/>
      <c r="P274" s="82"/>
      <c r="Q274" s="77"/>
      <c r="R274" s="77"/>
      <c r="S274" s="77"/>
      <c r="T274" s="77"/>
      <c r="U274" s="19"/>
      <c r="V274" s="78"/>
      <c r="W274" s="19"/>
      <c r="X274" s="78"/>
      <c r="Y274" s="19"/>
      <c r="Z274" s="78"/>
      <c r="AA274" s="19"/>
      <c r="AB274" s="78"/>
      <c r="AC274" s="19"/>
      <c r="AD274" s="78"/>
      <c r="AE274"/>
      <c r="AF274" s="78"/>
    </row>
    <row r="275" spans="9:32" x14ac:dyDescent="0.25">
      <c r="I275" s="82"/>
      <c r="J275" s="82"/>
      <c r="K275" s="82"/>
      <c r="L275" s="82"/>
      <c r="M275" s="82"/>
      <c r="N275" s="82"/>
      <c r="O275" s="82"/>
      <c r="P275" s="82"/>
      <c r="Q275" s="77"/>
      <c r="R275" s="77"/>
      <c r="S275" s="77"/>
      <c r="T275" s="77"/>
      <c r="U275" s="19"/>
      <c r="V275" s="78"/>
      <c r="W275" s="19"/>
      <c r="X275" s="78"/>
      <c r="Y275" s="19"/>
      <c r="Z275" s="78"/>
      <c r="AA275" s="19"/>
      <c r="AB275" s="78"/>
      <c r="AC275" s="19"/>
      <c r="AD275" s="78"/>
      <c r="AE275"/>
      <c r="AF275" s="78"/>
    </row>
    <row r="276" spans="9:32" x14ac:dyDescent="0.25">
      <c r="I276" s="82"/>
      <c r="J276" s="82"/>
      <c r="K276" s="82"/>
      <c r="L276" s="82"/>
      <c r="M276" s="82"/>
      <c r="N276" s="82"/>
      <c r="O276" s="82"/>
      <c r="P276" s="82"/>
      <c r="Q276" s="77"/>
      <c r="R276" s="77"/>
      <c r="S276" s="77"/>
      <c r="T276" s="77"/>
      <c r="U276" s="19"/>
      <c r="V276" s="78"/>
      <c r="W276" s="19"/>
      <c r="X276" s="78"/>
      <c r="Y276" s="19"/>
      <c r="Z276" s="78"/>
      <c r="AA276" s="19"/>
      <c r="AB276" s="78"/>
      <c r="AC276" s="19"/>
      <c r="AD276" s="78"/>
      <c r="AE276"/>
      <c r="AF276" s="78"/>
    </row>
    <row r="277" spans="9:32" x14ac:dyDescent="0.25">
      <c r="I277" s="82"/>
      <c r="J277" s="82"/>
      <c r="K277" s="82"/>
      <c r="L277" s="82"/>
      <c r="M277" s="82"/>
      <c r="N277" s="82"/>
      <c r="O277" s="82"/>
      <c r="P277" s="82"/>
      <c r="Q277" s="77"/>
      <c r="R277" s="77"/>
      <c r="S277" s="77"/>
      <c r="T277" s="77"/>
      <c r="U277" s="19"/>
      <c r="V277" s="78"/>
      <c r="W277" s="19"/>
      <c r="X277" s="78"/>
      <c r="Y277" s="19"/>
      <c r="Z277" s="78"/>
      <c r="AA277" s="19"/>
      <c r="AB277" s="78"/>
      <c r="AC277" s="19"/>
      <c r="AD277" s="78"/>
      <c r="AE277"/>
      <c r="AF277" s="78"/>
    </row>
    <row r="278" spans="9:32" x14ac:dyDescent="0.25">
      <c r="I278" s="82"/>
      <c r="J278" s="82"/>
      <c r="K278" s="82"/>
      <c r="L278" s="82"/>
      <c r="M278" s="82"/>
      <c r="N278" s="82"/>
      <c r="O278" s="82"/>
      <c r="P278" s="82"/>
      <c r="Q278" s="77"/>
      <c r="R278" s="77"/>
      <c r="S278" s="77"/>
      <c r="T278" s="77"/>
      <c r="U278" s="19"/>
      <c r="V278" s="78"/>
      <c r="W278" s="19"/>
      <c r="X278" s="78"/>
      <c r="Y278" s="19"/>
      <c r="Z278" s="78"/>
      <c r="AA278" s="19"/>
      <c r="AB278" s="78"/>
      <c r="AC278" s="19"/>
      <c r="AD278" s="78"/>
      <c r="AE278"/>
      <c r="AF278" s="78"/>
    </row>
    <row r="279" spans="9:32" x14ac:dyDescent="0.25">
      <c r="I279" s="82"/>
      <c r="J279" s="82"/>
      <c r="K279" s="82"/>
      <c r="L279" s="82"/>
      <c r="M279" s="82"/>
      <c r="N279" s="82"/>
      <c r="O279" s="82"/>
      <c r="P279" s="82"/>
      <c r="Q279" s="77"/>
      <c r="R279" s="77"/>
      <c r="S279" s="77"/>
      <c r="T279" s="77"/>
      <c r="U279" s="19"/>
      <c r="V279" s="78"/>
      <c r="W279" s="19"/>
      <c r="X279" s="78"/>
      <c r="Y279" s="19"/>
      <c r="Z279" s="78"/>
      <c r="AA279" s="19"/>
      <c r="AB279" s="78"/>
      <c r="AC279" s="19"/>
      <c r="AD279" s="78"/>
      <c r="AE279"/>
      <c r="AF279" s="78"/>
    </row>
    <row r="280" spans="9:32" x14ac:dyDescent="0.25">
      <c r="I280" s="82"/>
      <c r="J280" s="82"/>
      <c r="K280" s="82"/>
      <c r="L280" s="82"/>
      <c r="M280" s="82"/>
      <c r="N280" s="82"/>
      <c r="O280" s="82"/>
      <c r="P280" s="82"/>
      <c r="Q280" s="77"/>
      <c r="R280" s="77"/>
      <c r="S280" s="77"/>
      <c r="T280" s="77"/>
      <c r="U280" s="19"/>
      <c r="V280" s="78"/>
      <c r="W280" s="19"/>
      <c r="X280" s="78"/>
      <c r="Y280" s="19"/>
      <c r="Z280" s="78"/>
      <c r="AA280" s="19"/>
      <c r="AB280" s="78"/>
      <c r="AC280" s="19"/>
      <c r="AD280" s="78"/>
      <c r="AE280"/>
      <c r="AF280" s="78"/>
    </row>
    <row r="281" spans="9:32" x14ac:dyDescent="0.25">
      <c r="I281" s="82"/>
      <c r="J281" s="82"/>
      <c r="K281" s="82"/>
      <c r="L281" s="82"/>
      <c r="M281" s="82"/>
      <c r="N281" s="82"/>
      <c r="O281" s="82"/>
      <c r="P281" s="82"/>
      <c r="Q281" s="77"/>
      <c r="R281" s="77"/>
      <c r="S281" s="77"/>
      <c r="T281" s="77"/>
      <c r="U281" s="19"/>
      <c r="V281" s="78"/>
      <c r="W281" s="19"/>
      <c r="X281" s="78"/>
      <c r="Y281" s="19"/>
      <c r="Z281" s="78"/>
      <c r="AA281" s="19"/>
      <c r="AB281" s="78"/>
      <c r="AC281" s="19"/>
      <c r="AD281" s="78"/>
      <c r="AE281"/>
      <c r="AF281" s="78"/>
    </row>
    <row r="282" spans="9:32" x14ac:dyDescent="0.25">
      <c r="I282" s="82"/>
      <c r="J282" s="82"/>
      <c r="K282" s="82"/>
      <c r="L282" s="82"/>
      <c r="M282" s="82"/>
      <c r="N282" s="82"/>
      <c r="O282" s="82"/>
      <c r="P282" s="82"/>
      <c r="Q282" s="77"/>
      <c r="R282" s="77"/>
      <c r="S282" s="77"/>
      <c r="T282" s="77"/>
      <c r="U282" s="19"/>
      <c r="V282" s="78"/>
      <c r="W282" s="19"/>
      <c r="X282" s="78"/>
      <c r="Y282" s="19"/>
      <c r="Z282" s="78"/>
      <c r="AA282" s="19"/>
      <c r="AB282" s="78"/>
      <c r="AC282" s="19"/>
      <c r="AD282" s="78"/>
      <c r="AE282"/>
      <c r="AF282" s="78"/>
    </row>
    <row r="283" spans="9:32" x14ac:dyDescent="0.25">
      <c r="I283" s="82"/>
      <c r="J283" s="82"/>
      <c r="K283" s="82"/>
      <c r="L283" s="82"/>
      <c r="M283" s="82"/>
      <c r="N283" s="82"/>
      <c r="O283" s="82"/>
      <c r="P283" s="82"/>
      <c r="Q283" s="77"/>
      <c r="R283" s="77"/>
      <c r="S283" s="77"/>
      <c r="T283" s="77"/>
      <c r="U283" s="19"/>
      <c r="V283" s="78"/>
      <c r="W283" s="19"/>
      <c r="X283" s="78"/>
      <c r="Y283" s="19"/>
      <c r="Z283" s="78"/>
      <c r="AA283" s="19"/>
      <c r="AB283" s="78"/>
      <c r="AC283" s="40"/>
      <c r="AD283" s="79"/>
      <c r="AE283"/>
      <c r="AF283" s="78"/>
    </row>
    <row r="284" spans="9:32" x14ac:dyDescent="0.25">
      <c r="I284" s="82"/>
      <c r="J284" s="82"/>
      <c r="K284" s="82"/>
      <c r="L284" s="82"/>
      <c r="M284" s="82"/>
      <c r="N284" s="82"/>
      <c r="O284" s="82"/>
      <c r="P284" s="82"/>
      <c r="Q284" s="77"/>
      <c r="R284" s="77"/>
      <c r="S284" s="77"/>
      <c r="T284" s="77"/>
      <c r="U284" s="19"/>
      <c r="V284" s="78"/>
      <c r="W284" s="19"/>
      <c r="X284" s="78"/>
      <c r="Y284" s="19"/>
      <c r="Z284" s="78"/>
      <c r="AA284" s="19"/>
      <c r="AB284" s="78"/>
      <c r="AC284" s="19"/>
      <c r="AD284" s="78"/>
      <c r="AE284"/>
      <c r="AF284" s="78"/>
    </row>
    <row r="285" spans="9:32" x14ac:dyDescent="0.25">
      <c r="I285" s="82"/>
      <c r="J285" s="82"/>
      <c r="K285" s="82"/>
      <c r="L285" s="82"/>
      <c r="M285" s="82"/>
      <c r="N285" s="82"/>
      <c r="O285" s="82"/>
      <c r="P285" s="82"/>
      <c r="Q285" s="77"/>
      <c r="R285" s="77"/>
      <c r="S285" s="77"/>
      <c r="T285" s="77"/>
      <c r="U285" s="19"/>
      <c r="V285" s="78"/>
      <c r="W285" s="19"/>
      <c r="X285" s="78"/>
      <c r="Y285" s="19"/>
      <c r="Z285" s="78"/>
      <c r="AA285" s="19"/>
      <c r="AB285" s="78"/>
      <c r="AC285" s="19"/>
      <c r="AD285" s="78"/>
      <c r="AE285"/>
      <c r="AF285" s="78"/>
    </row>
    <row r="286" spans="9:32" x14ac:dyDescent="0.25">
      <c r="I286" s="82"/>
      <c r="J286" s="82"/>
      <c r="K286" s="82"/>
      <c r="L286" s="82"/>
      <c r="M286" s="82"/>
      <c r="N286" s="82"/>
      <c r="O286" s="82"/>
      <c r="P286" s="82"/>
      <c r="Q286" s="77"/>
      <c r="R286" s="77"/>
      <c r="S286" s="77"/>
      <c r="T286" s="77"/>
      <c r="U286" s="19"/>
      <c r="V286" s="78"/>
      <c r="W286" s="19"/>
      <c r="X286" s="78"/>
      <c r="Y286" s="19"/>
      <c r="Z286" s="78"/>
      <c r="AA286" s="19"/>
      <c r="AB286" s="78"/>
      <c r="AC286" s="19"/>
      <c r="AD286" s="78"/>
      <c r="AE286"/>
      <c r="AF286" s="78"/>
    </row>
    <row r="287" spans="9:32" x14ac:dyDescent="0.25">
      <c r="I287" s="82"/>
      <c r="J287" s="82"/>
      <c r="K287" s="82"/>
      <c r="L287" s="82"/>
      <c r="M287" s="82"/>
      <c r="N287" s="82"/>
      <c r="O287" s="82"/>
      <c r="P287" s="82"/>
      <c r="Q287" s="77"/>
      <c r="R287" s="77"/>
      <c r="S287" s="77"/>
      <c r="T287" s="77"/>
      <c r="U287" s="19"/>
      <c r="V287" s="78"/>
      <c r="W287" s="19"/>
      <c r="X287" s="78"/>
      <c r="Y287" s="19"/>
      <c r="Z287" s="78"/>
      <c r="AA287" s="19"/>
      <c r="AB287" s="78"/>
      <c r="AC287" s="19"/>
      <c r="AD287" s="78"/>
      <c r="AE287"/>
      <c r="AF287" s="78"/>
    </row>
    <row r="288" spans="9:32" x14ac:dyDescent="0.25">
      <c r="I288" s="82"/>
      <c r="J288" s="82"/>
      <c r="K288" s="82"/>
      <c r="L288" s="82"/>
      <c r="M288" s="82"/>
      <c r="N288" s="82"/>
      <c r="O288" s="82"/>
      <c r="P288" s="82"/>
      <c r="Q288" s="77"/>
      <c r="R288" s="77"/>
      <c r="S288" s="77"/>
      <c r="T288" s="77"/>
      <c r="U288" s="19"/>
      <c r="V288" s="78"/>
      <c r="W288" s="19"/>
      <c r="X288" s="78"/>
      <c r="Y288" s="19"/>
      <c r="Z288" s="78"/>
      <c r="AA288" s="40"/>
      <c r="AB288" s="79"/>
      <c r="AC288" s="19"/>
      <c r="AD288" s="78"/>
      <c r="AE288"/>
      <c r="AF288" s="78"/>
    </row>
    <row r="289" spans="9:32" x14ac:dyDescent="0.25">
      <c r="I289" s="82"/>
      <c r="J289" s="82"/>
      <c r="K289" s="82"/>
      <c r="L289" s="82"/>
      <c r="M289" s="82"/>
      <c r="N289" s="82"/>
      <c r="O289" s="82"/>
      <c r="P289" s="82"/>
      <c r="Q289" s="77"/>
      <c r="R289" s="77"/>
      <c r="S289" s="77"/>
      <c r="T289" s="77"/>
      <c r="U289" s="19"/>
      <c r="V289" s="78"/>
      <c r="W289" s="19"/>
      <c r="X289" s="78"/>
      <c r="Y289" s="19"/>
      <c r="Z289" s="78"/>
      <c r="AA289" s="19"/>
      <c r="AB289" s="78"/>
      <c r="AC289" s="19"/>
      <c r="AD289" s="78"/>
      <c r="AE289"/>
      <c r="AF289" s="78"/>
    </row>
    <row r="290" spans="9:32" x14ac:dyDescent="0.25">
      <c r="I290" s="82"/>
      <c r="J290" s="82"/>
      <c r="K290" s="82"/>
      <c r="L290" s="82"/>
      <c r="M290" s="82"/>
      <c r="N290" s="82"/>
      <c r="O290" s="82"/>
      <c r="P290" s="82"/>
      <c r="Q290" s="77"/>
      <c r="R290" s="77"/>
      <c r="S290" s="77"/>
      <c r="T290" s="77"/>
      <c r="U290" s="19"/>
      <c r="V290" s="78"/>
      <c r="W290" s="19"/>
      <c r="X290" s="78"/>
      <c r="Y290" s="19"/>
      <c r="Z290" s="78"/>
      <c r="AA290" s="19"/>
      <c r="AB290" s="78"/>
      <c r="AC290" s="19"/>
      <c r="AD290" s="78"/>
      <c r="AE290"/>
      <c r="AF290" s="78"/>
    </row>
    <row r="291" spans="9:32" x14ac:dyDescent="0.25">
      <c r="I291" s="82"/>
      <c r="J291" s="82"/>
      <c r="K291" s="82"/>
      <c r="L291" s="82"/>
      <c r="M291" s="82"/>
      <c r="N291" s="82"/>
      <c r="O291" s="82"/>
      <c r="P291" s="82"/>
      <c r="Q291" s="77"/>
      <c r="R291" s="77"/>
      <c r="S291" s="77"/>
      <c r="T291" s="77"/>
      <c r="U291" s="19"/>
      <c r="V291" s="78"/>
      <c r="W291" s="40"/>
      <c r="X291" s="79"/>
      <c r="Y291" s="19"/>
      <c r="Z291" s="78"/>
      <c r="AA291" s="19"/>
      <c r="AB291" s="78"/>
      <c r="AC291" s="19"/>
      <c r="AD291" s="78"/>
      <c r="AE291"/>
      <c r="AF291" s="78"/>
    </row>
    <row r="292" spans="9:32" x14ac:dyDescent="0.25">
      <c r="I292" s="82"/>
      <c r="J292" s="82"/>
      <c r="K292" s="82"/>
      <c r="L292" s="82"/>
      <c r="M292" s="82"/>
      <c r="N292" s="82"/>
      <c r="O292" s="82"/>
      <c r="P292" s="82"/>
      <c r="Q292" s="77"/>
      <c r="R292" s="77"/>
      <c r="S292" s="77"/>
      <c r="T292" s="77"/>
      <c r="U292" s="36"/>
      <c r="V292" s="22"/>
      <c r="W292" s="19"/>
      <c r="X292" s="78"/>
      <c r="Y292" s="19"/>
      <c r="Z292" s="78"/>
      <c r="AA292" s="19"/>
      <c r="AB292" s="78"/>
      <c r="AC292" s="19"/>
      <c r="AD292" s="78"/>
      <c r="AE292"/>
      <c r="AF292" s="78"/>
    </row>
    <row r="293" spans="9:32" x14ac:dyDescent="0.25">
      <c r="I293" s="82"/>
      <c r="J293" s="82"/>
      <c r="K293" s="82"/>
      <c r="L293" s="82"/>
      <c r="M293" s="82"/>
      <c r="N293" s="82"/>
      <c r="O293" s="82"/>
      <c r="P293" s="82"/>
      <c r="Q293" s="77"/>
      <c r="R293" s="77"/>
      <c r="S293" s="77"/>
      <c r="T293" s="77"/>
      <c r="U293" s="77"/>
      <c r="V293" s="77"/>
      <c r="W293" s="19"/>
      <c r="X293" s="78"/>
      <c r="Y293" s="19"/>
      <c r="Z293" s="78"/>
      <c r="AA293" s="19"/>
      <c r="AB293" s="78"/>
      <c r="AC293" s="19"/>
      <c r="AD293" s="78"/>
      <c r="AE293"/>
      <c r="AF293" s="78"/>
    </row>
    <row r="294" spans="9:32" x14ac:dyDescent="0.25">
      <c r="I294" s="82"/>
      <c r="J294" s="82"/>
      <c r="K294" s="82"/>
      <c r="L294" s="82"/>
      <c r="M294" s="82"/>
      <c r="N294" s="82"/>
      <c r="O294" s="82"/>
      <c r="P294" s="82"/>
      <c r="Q294" s="77"/>
      <c r="R294" s="77"/>
      <c r="S294" s="77"/>
      <c r="T294" s="77"/>
      <c r="U294" s="77"/>
      <c r="V294" s="77"/>
      <c r="W294" s="19"/>
      <c r="X294" s="78"/>
      <c r="Y294" s="19"/>
      <c r="Z294" s="78"/>
      <c r="AA294" s="19"/>
      <c r="AB294" s="78"/>
      <c r="AC294" s="19"/>
      <c r="AD294" s="78"/>
      <c r="AE294"/>
      <c r="AF294" s="78"/>
    </row>
    <row r="295" spans="9:32" x14ac:dyDescent="0.25">
      <c r="I295" s="82"/>
      <c r="J295" s="82"/>
      <c r="K295" s="82"/>
      <c r="L295" s="82"/>
      <c r="M295" s="82"/>
      <c r="N295" s="82"/>
      <c r="O295" s="82"/>
      <c r="P295" s="82"/>
      <c r="Q295" s="77"/>
      <c r="R295" s="77"/>
      <c r="S295" s="77"/>
      <c r="T295" s="77"/>
      <c r="U295" s="77"/>
      <c r="V295" s="77"/>
      <c r="W295" s="19"/>
      <c r="X295" s="78"/>
      <c r="Y295" s="19"/>
      <c r="Z295" s="78"/>
      <c r="AA295" s="19"/>
      <c r="AB295" s="78"/>
      <c r="AC295" s="19"/>
      <c r="AD295" s="78"/>
      <c r="AE295"/>
      <c r="AF295" s="78"/>
    </row>
    <row r="296" spans="9:32" x14ac:dyDescent="0.25">
      <c r="I296" s="82"/>
      <c r="J296" s="82"/>
      <c r="K296" s="82"/>
      <c r="L296" s="82"/>
      <c r="M296" s="82"/>
      <c r="N296" s="82"/>
      <c r="O296" s="82"/>
      <c r="P296" s="82"/>
      <c r="Q296" s="77"/>
      <c r="R296" s="77"/>
      <c r="S296" s="77"/>
      <c r="T296" s="77"/>
      <c r="U296" s="77"/>
      <c r="V296" s="77"/>
      <c r="W296" s="19"/>
      <c r="X296" s="78"/>
      <c r="Y296" s="19"/>
      <c r="Z296" s="78"/>
      <c r="AA296" s="19"/>
      <c r="AB296" s="78"/>
      <c r="AC296" s="19"/>
      <c r="AD296" s="78"/>
      <c r="AE296"/>
      <c r="AF296" s="78"/>
    </row>
    <row r="297" spans="9:32" x14ac:dyDescent="0.25">
      <c r="I297" s="82"/>
      <c r="J297" s="82"/>
      <c r="K297" s="82"/>
      <c r="L297" s="82"/>
      <c r="M297" s="82"/>
      <c r="N297" s="82"/>
      <c r="O297" s="82"/>
      <c r="P297" s="82"/>
      <c r="Q297" s="77"/>
      <c r="R297" s="77"/>
      <c r="S297" s="77"/>
      <c r="T297" s="77"/>
      <c r="U297" s="77"/>
      <c r="V297" s="77"/>
      <c r="W297" s="19"/>
      <c r="X297" s="78"/>
      <c r="Y297" s="19"/>
      <c r="Z297" s="78"/>
      <c r="AA297" s="19"/>
      <c r="AB297" s="78"/>
      <c r="AC297" s="19"/>
      <c r="AD297" s="78"/>
      <c r="AE297"/>
      <c r="AF297" s="78"/>
    </row>
    <row r="298" spans="9:32" x14ac:dyDescent="0.25">
      <c r="I298" s="82"/>
      <c r="J298" s="82"/>
      <c r="K298" s="82"/>
      <c r="L298" s="82"/>
      <c r="M298" s="82"/>
      <c r="N298" s="82"/>
      <c r="O298" s="82"/>
      <c r="P298" s="82"/>
      <c r="Q298" s="77"/>
      <c r="R298" s="77"/>
      <c r="S298" s="77"/>
      <c r="T298" s="77"/>
      <c r="U298" s="77"/>
      <c r="V298" s="77"/>
      <c r="W298" s="19"/>
      <c r="X298" s="78"/>
      <c r="Y298" s="19"/>
      <c r="Z298" s="78"/>
      <c r="AA298" s="19"/>
      <c r="AB298" s="78"/>
      <c r="AC298" s="19"/>
      <c r="AD298" s="78"/>
      <c r="AE298"/>
      <c r="AF298" s="78"/>
    </row>
    <row r="299" spans="9:32" x14ac:dyDescent="0.25">
      <c r="I299" s="82"/>
      <c r="J299" s="82"/>
      <c r="K299" s="82"/>
      <c r="L299" s="82"/>
      <c r="M299" s="82"/>
      <c r="N299" s="82"/>
      <c r="O299" s="82"/>
      <c r="P299" s="82"/>
      <c r="Q299" s="77"/>
      <c r="R299" s="77"/>
      <c r="S299" s="77"/>
      <c r="T299" s="77"/>
      <c r="U299" s="77"/>
      <c r="V299" s="77"/>
      <c r="W299" s="19"/>
      <c r="X299" s="78"/>
      <c r="Y299" s="19"/>
      <c r="Z299" s="78"/>
      <c r="AA299" s="19"/>
      <c r="AB299" s="78"/>
      <c r="AC299" s="19"/>
      <c r="AD299" s="78"/>
      <c r="AE299"/>
      <c r="AF299" s="78"/>
    </row>
    <row r="300" spans="9:32" x14ac:dyDescent="0.25">
      <c r="I300" s="82"/>
      <c r="J300" s="82"/>
      <c r="K300" s="82"/>
      <c r="L300" s="82"/>
      <c r="M300" s="82"/>
      <c r="N300" s="82"/>
      <c r="O300" s="82"/>
      <c r="P300" s="82"/>
      <c r="Q300" s="77"/>
      <c r="R300" s="77"/>
      <c r="S300" s="77"/>
      <c r="T300" s="77"/>
      <c r="U300" s="77"/>
      <c r="V300" s="77"/>
      <c r="W300" s="19"/>
      <c r="X300" s="78"/>
      <c r="Y300" s="19"/>
      <c r="Z300" s="78"/>
      <c r="AA300" s="19"/>
      <c r="AB300" s="78"/>
      <c r="AC300" s="19"/>
      <c r="AD300" s="78"/>
      <c r="AE300"/>
      <c r="AF300" s="78"/>
    </row>
    <row r="301" spans="9:32" x14ac:dyDescent="0.25">
      <c r="I301" s="82"/>
      <c r="J301" s="82"/>
      <c r="K301" s="82"/>
      <c r="L301" s="82"/>
      <c r="M301" s="82"/>
      <c r="N301" s="82"/>
      <c r="O301" s="82"/>
      <c r="P301" s="82"/>
      <c r="Q301" s="77"/>
      <c r="R301" s="77"/>
      <c r="S301" s="77"/>
      <c r="T301" s="77"/>
      <c r="U301" s="77"/>
      <c r="V301" s="77"/>
      <c r="W301" s="19"/>
      <c r="X301" s="78"/>
      <c r="Y301" s="19"/>
      <c r="Z301" s="78"/>
      <c r="AA301" s="19"/>
      <c r="AB301" s="78"/>
      <c r="AC301" s="19"/>
      <c r="AD301" s="78"/>
      <c r="AE301"/>
      <c r="AF301" s="78"/>
    </row>
    <row r="302" spans="9:32" x14ac:dyDescent="0.25">
      <c r="I302" s="82"/>
      <c r="J302" s="82"/>
      <c r="K302" s="82"/>
      <c r="L302" s="82"/>
      <c r="M302" s="82"/>
      <c r="N302" s="82"/>
      <c r="O302" s="82"/>
      <c r="P302" s="82"/>
      <c r="Q302" s="77"/>
      <c r="R302" s="77"/>
      <c r="S302" s="77"/>
      <c r="T302" s="77"/>
      <c r="U302" s="77"/>
      <c r="V302" s="77"/>
      <c r="W302" s="19"/>
      <c r="X302" s="78"/>
      <c r="Y302" s="19"/>
      <c r="Z302" s="78"/>
      <c r="AA302" s="19"/>
      <c r="AB302" s="78"/>
      <c r="AC302" s="19"/>
      <c r="AD302" s="78"/>
      <c r="AE302"/>
      <c r="AF302" s="78"/>
    </row>
    <row r="303" spans="9:32" x14ac:dyDescent="0.25">
      <c r="I303" s="82"/>
      <c r="J303" s="82"/>
      <c r="K303" s="82"/>
      <c r="L303" s="82"/>
      <c r="M303" s="82"/>
      <c r="N303" s="82"/>
      <c r="O303" s="82"/>
      <c r="P303" s="82"/>
      <c r="Q303" s="77"/>
      <c r="R303" s="77"/>
      <c r="S303" s="77"/>
      <c r="T303" s="77"/>
      <c r="U303" s="77"/>
      <c r="V303" s="77"/>
      <c r="W303" s="19"/>
      <c r="X303" s="78"/>
      <c r="Y303" s="19"/>
      <c r="Z303" s="78"/>
      <c r="AA303" s="19"/>
      <c r="AB303" s="78"/>
      <c r="AC303" s="19"/>
      <c r="AD303" s="78"/>
      <c r="AE303"/>
      <c r="AF303" s="78"/>
    </row>
    <row r="304" spans="9:32" x14ac:dyDescent="0.25">
      <c r="I304" s="82"/>
      <c r="J304" s="82"/>
      <c r="K304" s="82"/>
      <c r="L304" s="82"/>
      <c r="M304" s="82"/>
      <c r="N304" s="82"/>
      <c r="O304" s="82"/>
      <c r="P304" s="82"/>
      <c r="Q304" s="77"/>
      <c r="R304" s="77"/>
      <c r="S304" s="77"/>
      <c r="T304" s="77"/>
      <c r="U304" s="77"/>
      <c r="V304" s="77"/>
      <c r="W304" s="19"/>
      <c r="X304" s="78"/>
      <c r="Y304" s="19"/>
      <c r="Z304" s="78"/>
      <c r="AA304" s="19"/>
      <c r="AB304" s="78"/>
      <c r="AC304" s="19"/>
      <c r="AD304" s="78"/>
      <c r="AE304"/>
      <c r="AF304" s="78"/>
    </row>
    <row r="305" spans="9:32" x14ac:dyDescent="0.25">
      <c r="I305" s="82"/>
      <c r="J305" s="82"/>
      <c r="K305" s="82"/>
      <c r="L305" s="82"/>
      <c r="M305" s="82"/>
      <c r="N305" s="82"/>
      <c r="O305" s="82"/>
      <c r="P305" s="82"/>
      <c r="Q305" s="77"/>
      <c r="R305" s="77"/>
      <c r="S305" s="77"/>
      <c r="T305" s="77"/>
      <c r="U305" s="77"/>
      <c r="V305" s="77"/>
      <c r="W305" s="19"/>
      <c r="X305" s="78"/>
      <c r="Y305" s="40"/>
      <c r="Z305" s="79"/>
      <c r="AA305" s="19"/>
      <c r="AB305" s="78"/>
      <c r="AC305" s="19"/>
      <c r="AD305" s="78"/>
      <c r="AE305"/>
      <c r="AF305" s="78"/>
    </row>
    <row r="306" spans="9:32" x14ac:dyDescent="0.25">
      <c r="I306" s="82"/>
      <c r="J306" s="82"/>
      <c r="K306" s="82"/>
      <c r="L306" s="82"/>
      <c r="M306" s="82"/>
      <c r="N306" s="82"/>
      <c r="O306" s="82"/>
      <c r="P306" s="82"/>
      <c r="Q306" s="77"/>
      <c r="R306" s="77"/>
      <c r="S306" s="77"/>
      <c r="T306" s="77"/>
      <c r="U306" s="77"/>
      <c r="V306" s="77"/>
      <c r="W306" s="19"/>
      <c r="X306" s="78"/>
      <c r="Y306" s="19"/>
      <c r="Z306" s="78"/>
      <c r="AA306" s="19"/>
      <c r="AB306" s="78"/>
      <c r="AC306" s="19"/>
      <c r="AD306" s="78"/>
      <c r="AE306"/>
      <c r="AF306" s="78"/>
    </row>
    <row r="307" spans="9:32" x14ac:dyDescent="0.25">
      <c r="I307" s="82"/>
      <c r="J307" s="82"/>
      <c r="K307" s="82"/>
      <c r="L307" s="82"/>
      <c r="M307" s="82"/>
      <c r="N307" s="82"/>
      <c r="O307" s="82"/>
      <c r="P307" s="82"/>
      <c r="Q307" s="77"/>
      <c r="R307" s="77"/>
      <c r="S307" s="77"/>
      <c r="T307" s="77"/>
      <c r="U307" s="77"/>
      <c r="V307" s="77"/>
      <c r="W307" s="19"/>
      <c r="X307" s="78"/>
      <c r="Y307" s="19"/>
      <c r="Z307" s="78"/>
      <c r="AA307" s="19"/>
      <c r="AB307" s="78"/>
      <c r="AC307" s="19"/>
      <c r="AD307" s="78"/>
      <c r="AE307"/>
      <c r="AF307" s="78"/>
    </row>
    <row r="308" spans="9:32" x14ac:dyDescent="0.25">
      <c r="I308" s="82"/>
      <c r="J308" s="82"/>
      <c r="K308" s="82"/>
      <c r="L308" s="82"/>
      <c r="M308" s="82"/>
      <c r="N308" s="82"/>
      <c r="O308" s="82"/>
      <c r="P308" s="82"/>
      <c r="Q308" s="77"/>
      <c r="R308" s="77"/>
      <c r="S308" s="77"/>
      <c r="T308" s="77"/>
      <c r="U308" s="77"/>
      <c r="V308" s="77"/>
      <c r="W308" s="19"/>
      <c r="X308" s="78"/>
      <c r="Y308" s="19"/>
      <c r="Z308" s="78"/>
      <c r="AA308" s="19"/>
      <c r="AB308" s="78"/>
      <c r="AC308" s="19"/>
      <c r="AD308" s="78"/>
      <c r="AE308"/>
      <c r="AF308" s="78"/>
    </row>
    <row r="309" spans="9:32" x14ac:dyDescent="0.25">
      <c r="I309" s="82"/>
      <c r="J309" s="82"/>
      <c r="K309" s="82"/>
      <c r="L309" s="82"/>
      <c r="M309" s="82"/>
      <c r="N309" s="82"/>
      <c r="O309" s="82"/>
      <c r="P309" s="82"/>
      <c r="Q309" s="77"/>
      <c r="R309" s="77"/>
      <c r="S309" s="77"/>
      <c r="T309" s="77"/>
      <c r="U309" s="77"/>
      <c r="V309" s="77"/>
      <c r="W309" s="19"/>
      <c r="X309" s="78"/>
      <c r="Y309" s="19"/>
      <c r="Z309" s="78"/>
      <c r="AA309" s="19"/>
      <c r="AB309" s="78"/>
      <c r="AC309" s="19"/>
      <c r="AD309" s="78"/>
      <c r="AE309"/>
      <c r="AF309" s="78"/>
    </row>
    <row r="310" spans="9:32" x14ac:dyDescent="0.25">
      <c r="I310" s="82"/>
      <c r="J310" s="82"/>
      <c r="K310" s="82"/>
      <c r="L310" s="82"/>
      <c r="M310" s="82"/>
      <c r="N310" s="82"/>
      <c r="O310" s="82"/>
      <c r="P310" s="82"/>
      <c r="Q310" s="77"/>
      <c r="R310" s="77"/>
      <c r="S310" s="77"/>
      <c r="T310" s="77"/>
      <c r="U310" s="77"/>
      <c r="V310" s="77"/>
      <c r="W310" s="19"/>
      <c r="X310" s="78"/>
      <c r="Y310" s="19"/>
      <c r="Z310" s="78"/>
      <c r="AA310" s="19"/>
      <c r="AB310" s="78"/>
      <c r="AC310" s="19"/>
      <c r="AD310" s="78"/>
      <c r="AE310"/>
      <c r="AF310" s="78"/>
    </row>
    <row r="311" spans="9:32" x14ac:dyDescent="0.25">
      <c r="I311" s="82"/>
      <c r="J311" s="82"/>
      <c r="K311" s="82"/>
      <c r="L311" s="82"/>
      <c r="M311" s="82"/>
      <c r="N311" s="82"/>
      <c r="O311" s="82"/>
      <c r="P311" s="82"/>
      <c r="Q311" s="77"/>
      <c r="R311" s="77"/>
      <c r="S311" s="77"/>
      <c r="T311" s="77"/>
      <c r="U311" s="77"/>
      <c r="V311" s="77"/>
      <c r="W311" s="19"/>
      <c r="X311" s="78"/>
      <c r="Y311" s="19"/>
      <c r="Z311" s="78"/>
      <c r="AA311" s="19"/>
      <c r="AB311" s="78"/>
      <c r="AC311" s="19"/>
      <c r="AD311" s="78"/>
      <c r="AE311"/>
      <c r="AF311" s="78"/>
    </row>
    <row r="312" spans="9:32" x14ac:dyDescent="0.25">
      <c r="I312" s="82"/>
      <c r="J312" s="82"/>
      <c r="K312" s="82"/>
      <c r="L312" s="82"/>
      <c r="M312" s="82"/>
      <c r="N312" s="82"/>
      <c r="O312" s="82"/>
      <c r="P312" s="82"/>
      <c r="Q312" s="77"/>
      <c r="R312" s="77"/>
      <c r="S312" s="77"/>
      <c r="T312" s="77"/>
      <c r="U312" s="77"/>
      <c r="V312" s="77"/>
      <c r="W312" s="19"/>
      <c r="X312" s="78"/>
      <c r="Y312" s="19"/>
      <c r="Z312" s="78"/>
      <c r="AA312" s="19"/>
      <c r="AB312" s="78"/>
      <c r="AC312" s="19"/>
      <c r="AD312" s="78"/>
      <c r="AE312"/>
      <c r="AF312" s="78"/>
    </row>
    <row r="313" spans="9:32" x14ac:dyDescent="0.25">
      <c r="I313" s="82"/>
      <c r="J313" s="82"/>
      <c r="K313" s="82"/>
      <c r="L313" s="82"/>
      <c r="M313" s="82"/>
      <c r="N313" s="82"/>
      <c r="O313" s="82"/>
      <c r="P313" s="82"/>
      <c r="Q313" s="77"/>
      <c r="R313" s="77"/>
      <c r="S313" s="77"/>
      <c r="T313" s="77"/>
      <c r="U313" s="77"/>
      <c r="V313" s="77"/>
      <c r="W313" s="19"/>
      <c r="X313" s="78"/>
      <c r="Y313" s="19"/>
      <c r="Z313" s="78"/>
      <c r="AA313" s="19"/>
      <c r="AB313" s="78"/>
      <c r="AC313" s="19"/>
      <c r="AD313" s="78"/>
      <c r="AE313"/>
      <c r="AF313" s="78"/>
    </row>
    <row r="314" spans="9:32" x14ac:dyDescent="0.25">
      <c r="I314" s="82"/>
      <c r="J314" s="82"/>
      <c r="K314" s="82"/>
      <c r="L314" s="82"/>
      <c r="M314" s="82"/>
      <c r="N314" s="82"/>
      <c r="O314" s="82"/>
      <c r="P314" s="82"/>
      <c r="Q314" s="77"/>
      <c r="R314" s="77"/>
      <c r="S314" s="77"/>
      <c r="T314" s="77"/>
      <c r="U314" s="77"/>
      <c r="V314" s="77"/>
      <c r="W314" s="19"/>
      <c r="X314" s="78"/>
      <c r="Y314" s="19"/>
      <c r="Z314" s="78"/>
      <c r="AA314" s="19"/>
      <c r="AB314" s="78"/>
      <c r="AC314" s="19"/>
      <c r="AD314" s="78"/>
      <c r="AE314"/>
      <c r="AF314" s="78"/>
    </row>
    <row r="315" spans="9:32" x14ac:dyDescent="0.25">
      <c r="I315" s="82"/>
      <c r="J315" s="82"/>
      <c r="K315" s="82"/>
      <c r="L315" s="82"/>
      <c r="M315" s="82"/>
      <c r="N315" s="82"/>
      <c r="O315" s="82"/>
      <c r="P315" s="82"/>
      <c r="Q315" s="77"/>
      <c r="R315" s="77"/>
      <c r="S315" s="77"/>
      <c r="T315" s="77"/>
      <c r="U315" s="77"/>
      <c r="V315" s="77"/>
      <c r="W315" s="19"/>
      <c r="X315" s="78"/>
      <c r="Y315" s="19"/>
      <c r="Z315" s="78"/>
      <c r="AA315" s="19"/>
      <c r="AB315" s="78"/>
      <c r="AC315" s="19"/>
      <c r="AD315" s="78"/>
      <c r="AE315"/>
      <c r="AF315" s="78"/>
    </row>
    <row r="316" spans="9:32" x14ac:dyDescent="0.25">
      <c r="I316" s="82"/>
      <c r="J316" s="82"/>
      <c r="K316" s="82"/>
      <c r="L316" s="82"/>
      <c r="M316" s="82"/>
      <c r="N316" s="82"/>
      <c r="O316" s="82"/>
      <c r="P316" s="82"/>
      <c r="Q316" s="77"/>
      <c r="R316" s="77"/>
      <c r="S316" s="77"/>
      <c r="T316" s="77"/>
      <c r="U316" s="77"/>
      <c r="V316" s="77"/>
      <c r="W316" s="19"/>
      <c r="X316" s="78"/>
      <c r="Y316" s="19"/>
      <c r="Z316" s="78"/>
      <c r="AA316" s="19"/>
      <c r="AB316" s="78"/>
      <c r="AC316" s="19"/>
      <c r="AD316" s="78"/>
      <c r="AE316"/>
      <c r="AF316" s="78"/>
    </row>
    <row r="317" spans="9:32" x14ac:dyDescent="0.25">
      <c r="I317" s="82"/>
      <c r="J317" s="82"/>
      <c r="K317" s="82"/>
      <c r="L317" s="82"/>
      <c r="M317" s="82"/>
      <c r="N317" s="82"/>
      <c r="O317" s="82"/>
      <c r="P317" s="82"/>
      <c r="Q317" s="77"/>
      <c r="R317" s="77"/>
      <c r="S317" s="77"/>
      <c r="T317" s="77"/>
      <c r="U317" s="77"/>
      <c r="V317" s="77"/>
      <c r="W317" s="19"/>
      <c r="X317" s="78"/>
      <c r="Y317" s="19"/>
      <c r="Z317" s="78"/>
      <c r="AA317" s="19"/>
      <c r="AB317" s="78"/>
      <c r="AC317" s="19"/>
      <c r="AD317" s="78"/>
      <c r="AE317"/>
      <c r="AF317" s="78"/>
    </row>
    <row r="318" spans="9:32" x14ac:dyDescent="0.25">
      <c r="I318" s="82"/>
      <c r="J318" s="82"/>
      <c r="K318" s="82"/>
      <c r="L318" s="82"/>
      <c r="M318" s="82"/>
      <c r="N318" s="82"/>
      <c r="O318" s="82"/>
      <c r="P318" s="82"/>
      <c r="Q318" s="77"/>
      <c r="R318" s="77"/>
      <c r="S318" s="77"/>
      <c r="T318" s="77"/>
      <c r="U318" s="77"/>
      <c r="V318" s="77"/>
      <c r="W318" s="19"/>
      <c r="X318" s="78"/>
      <c r="Y318" s="19"/>
      <c r="Z318" s="78"/>
      <c r="AA318" s="19"/>
      <c r="AB318" s="78"/>
      <c r="AC318" s="19"/>
      <c r="AD318" s="78"/>
      <c r="AE318"/>
      <c r="AF318" s="78"/>
    </row>
    <row r="319" spans="9:32" x14ac:dyDescent="0.25">
      <c r="I319" s="82"/>
      <c r="J319" s="82"/>
      <c r="K319" s="82"/>
      <c r="L319" s="82"/>
      <c r="M319" s="82"/>
      <c r="N319" s="82"/>
      <c r="O319" s="82"/>
      <c r="P319" s="82"/>
      <c r="Q319" s="77"/>
      <c r="R319" s="77"/>
      <c r="S319" s="77"/>
      <c r="T319" s="77"/>
      <c r="U319" s="77"/>
      <c r="V319" s="77"/>
      <c r="W319" s="19"/>
      <c r="X319" s="78"/>
      <c r="Y319" s="19"/>
      <c r="Z319" s="78"/>
      <c r="AA319" s="19"/>
      <c r="AB319" s="78"/>
      <c r="AC319" s="19"/>
      <c r="AD319" s="78"/>
      <c r="AE319"/>
      <c r="AF319" s="78"/>
    </row>
    <row r="320" spans="9:32" x14ac:dyDescent="0.25">
      <c r="I320" s="82"/>
      <c r="J320" s="82"/>
      <c r="K320" s="82"/>
      <c r="L320" s="82"/>
      <c r="M320" s="82"/>
      <c r="N320" s="82"/>
      <c r="O320" s="82"/>
      <c r="P320" s="82"/>
      <c r="Q320" s="77"/>
      <c r="R320" s="77"/>
      <c r="S320" s="77"/>
      <c r="T320" s="77"/>
      <c r="U320" s="77"/>
      <c r="V320" s="77"/>
      <c r="W320" s="19"/>
      <c r="X320" s="78"/>
      <c r="Y320" s="19"/>
      <c r="Z320" s="78"/>
      <c r="AA320" s="19"/>
      <c r="AB320" s="78"/>
      <c r="AC320" s="19"/>
      <c r="AD320" s="78"/>
      <c r="AE320" s="15"/>
      <c r="AF320" s="79"/>
    </row>
    <row r="321" spans="9:32" x14ac:dyDescent="0.25">
      <c r="I321" s="82"/>
      <c r="J321" s="82"/>
      <c r="K321" s="82"/>
      <c r="L321" s="82"/>
      <c r="M321" s="82"/>
      <c r="N321" s="82"/>
      <c r="O321" s="82"/>
      <c r="P321" s="82"/>
      <c r="Q321" s="77"/>
      <c r="R321" s="77"/>
      <c r="S321" s="77"/>
      <c r="T321" s="77"/>
      <c r="U321" s="77"/>
      <c r="V321" s="77"/>
      <c r="W321" s="19"/>
      <c r="X321" s="78"/>
      <c r="Y321" s="19"/>
      <c r="Z321" s="78"/>
      <c r="AA321" s="19"/>
      <c r="AB321" s="78"/>
      <c r="AC321" s="19"/>
      <c r="AD321" s="78"/>
      <c r="AE321"/>
      <c r="AF321" s="78"/>
    </row>
    <row r="322" spans="9:32" x14ac:dyDescent="0.25">
      <c r="I322" s="82"/>
      <c r="J322" s="82"/>
      <c r="K322" s="82"/>
      <c r="L322" s="82"/>
      <c r="M322" s="82"/>
      <c r="N322" s="82"/>
      <c r="O322" s="82"/>
      <c r="P322" s="82"/>
      <c r="Q322" s="77"/>
      <c r="R322" s="77"/>
      <c r="S322" s="77"/>
      <c r="T322" s="77"/>
      <c r="U322" s="77"/>
      <c r="V322" s="77"/>
      <c r="W322" s="36"/>
      <c r="X322" s="22"/>
      <c r="Y322" s="19"/>
      <c r="Z322" s="78"/>
      <c r="AA322" s="19"/>
      <c r="AB322" s="78"/>
      <c r="AC322" s="19"/>
      <c r="AD322" s="78"/>
      <c r="AE322"/>
      <c r="AF322" s="78"/>
    </row>
    <row r="323" spans="9:32" x14ac:dyDescent="0.25">
      <c r="I323" s="82"/>
      <c r="J323" s="82"/>
      <c r="K323" s="82"/>
      <c r="L323" s="82"/>
      <c r="M323" s="82"/>
      <c r="N323" s="82"/>
      <c r="O323" s="82"/>
      <c r="P323" s="82"/>
      <c r="Q323" s="77"/>
      <c r="R323" s="77"/>
      <c r="S323" s="77"/>
      <c r="T323" s="77"/>
      <c r="U323" s="77"/>
      <c r="V323" s="77"/>
      <c r="W323" s="77"/>
      <c r="X323" s="77"/>
      <c r="Y323" s="19"/>
      <c r="Z323" s="78"/>
      <c r="AA323" s="19"/>
      <c r="AB323" s="78"/>
      <c r="AC323" s="19"/>
      <c r="AD323" s="78"/>
      <c r="AE323"/>
      <c r="AF323" s="78"/>
    </row>
    <row r="324" spans="9:32" x14ac:dyDescent="0.25">
      <c r="I324" s="82"/>
      <c r="J324" s="82"/>
      <c r="K324" s="82"/>
      <c r="L324" s="82"/>
      <c r="M324" s="82"/>
      <c r="N324" s="82"/>
      <c r="O324" s="82"/>
      <c r="P324" s="82"/>
      <c r="Q324" s="77"/>
      <c r="R324" s="77"/>
      <c r="S324" s="77"/>
      <c r="T324" s="77"/>
      <c r="U324" s="77"/>
      <c r="V324" s="77"/>
      <c r="W324" s="77"/>
      <c r="X324" s="77"/>
      <c r="Y324" s="19"/>
      <c r="Z324" s="78"/>
      <c r="AA324" s="19"/>
      <c r="AB324" s="78"/>
      <c r="AC324" s="19"/>
      <c r="AD324" s="78"/>
      <c r="AE324"/>
      <c r="AF324" s="78"/>
    </row>
    <row r="325" spans="9:32" x14ac:dyDescent="0.25">
      <c r="I325" s="82"/>
      <c r="J325" s="82"/>
      <c r="K325" s="82"/>
      <c r="L325" s="82"/>
      <c r="M325" s="82"/>
      <c r="N325" s="82"/>
      <c r="O325" s="82"/>
      <c r="P325" s="82"/>
      <c r="Q325" s="77"/>
      <c r="R325" s="77"/>
      <c r="S325" s="77"/>
      <c r="T325" s="77"/>
      <c r="U325" s="77"/>
      <c r="V325" s="77"/>
      <c r="W325" s="77"/>
      <c r="X325" s="77"/>
      <c r="Y325" s="19"/>
      <c r="Z325" s="78"/>
      <c r="AA325" s="19"/>
      <c r="AB325" s="78"/>
      <c r="AC325" s="19"/>
      <c r="AD325" s="78"/>
      <c r="AE325"/>
      <c r="AF325" s="78"/>
    </row>
    <row r="326" spans="9:32" x14ac:dyDescent="0.25">
      <c r="I326" s="82"/>
      <c r="J326" s="82"/>
      <c r="K326" s="82"/>
      <c r="L326" s="82"/>
      <c r="M326" s="82"/>
      <c r="N326" s="82"/>
      <c r="O326" s="82"/>
      <c r="P326" s="82"/>
      <c r="Q326" s="77"/>
      <c r="R326" s="77"/>
      <c r="S326" s="77"/>
      <c r="T326" s="77"/>
      <c r="U326" s="77"/>
      <c r="V326" s="77"/>
      <c r="W326" s="77"/>
      <c r="X326" s="77"/>
      <c r="Y326" s="19"/>
      <c r="Z326" s="78"/>
      <c r="AA326" s="19"/>
      <c r="AB326" s="78"/>
      <c r="AC326" s="19"/>
      <c r="AD326" s="78"/>
      <c r="AE326"/>
      <c r="AF326" s="78"/>
    </row>
    <row r="327" spans="9:32" x14ac:dyDescent="0.25">
      <c r="I327" s="82"/>
      <c r="J327" s="82"/>
      <c r="K327" s="82"/>
      <c r="L327" s="82"/>
      <c r="M327" s="82"/>
      <c r="N327" s="82"/>
      <c r="O327" s="82"/>
      <c r="P327" s="82"/>
      <c r="Q327" s="77"/>
      <c r="R327" s="77"/>
      <c r="S327" s="77"/>
      <c r="T327" s="77"/>
      <c r="U327" s="77"/>
      <c r="V327" s="77"/>
      <c r="W327" s="77"/>
      <c r="X327" s="77"/>
      <c r="Y327" s="19"/>
      <c r="Z327" s="78"/>
      <c r="AA327" s="19"/>
      <c r="AB327" s="78"/>
      <c r="AC327" s="19"/>
      <c r="AD327" s="78"/>
      <c r="AE327"/>
      <c r="AF327" s="78"/>
    </row>
    <row r="328" spans="9:32" x14ac:dyDescent="0.25"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77"/>
      <c r="T328" s="77"/>
      <c r="U328" s="77"/>
      <c r="V328" s="77"/>
      <c r="W328" s="77"/>
      <c r="X328" s="77"/>
      <c r="Y328" s="19"/>
      <c r="Z328" s="78"/>
      <c r="AA328" s="19"/>
      <c r="AB328" s="78"/>
      <c r="AC328" s="19"/>
      <c r="AD328" s="78"/>
      <c r="AE328"/>
      <c r="AF328" s="78"/>
    </row>
    <row r="329" spans="9:32" x14ac:dyDescent="0.25"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77"/>
      <c r="T329" s="77"/>
      <c r="U329" s="77"/>
      <c r="V329" s="77"/>
      <c r="W329" s="77"/>
      <c r="X329" s="77"/>
      <c r="Y329" s="19"/>
      <c r="Z329" s="78"/>
      <c r="AA329" s="19"/>
      <c r="AB329" s="78"/>
      <c r="AC329" s="19"/>
      <c r="AD329" s="78"/>
      <c r="AE329"/>
      <c r="AF329" s="78"/>
    </row>
    <row r="330" spans="9:32" x14ac:dyDescent="0.25"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77"/>
      <c r="T330" s="77"/>
      <c r="U330" s="77"/>
      <c r="V330" s="77"/>
      <c r="W330" s="77"/>
      <c r="X330" s="77"/>
      <c r="Y330" s="19"/>
      <c r="Z330" s="78"/>
      <c r="AA330" s="19"/>
      <c r="AB330" s="78"/>
      <c r="AC330" s="19"/>
      <c r="AD330" s="78"/>
      <c r="AE330"/>
      <c r="AF330" s="78"/>
    </row>
    <row r="331" spans="9:32" x14ac:dyDescent="0.25"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77"/>
      <c r="T331" s="77"/>
      <c r="U331" s="77"/>
      <c r="V331" s="77"/>
      <c r="W331" s="77"/>
      <c r="X331" s="77"/>
      <c r="Y331" s="19"/>
      <c r="Z331" s="78"/>
      <c r="AA331" s="19"/>
      <c r="AB331" s="78"/>
      <c r="AC331" s="19"/>
      <c r="AD331" s="78"/>
      <c r="AE331"/>
      <c r="AF331" s="78"/>
    </row>
    <row r="332" spans="9:32" x14ac:dyDescent="0.25"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77"/>
      <c r="T332" s="77"/>
      <c r="U332" s="77"/>
      <c r="V332" s="77"/>
      <c r="W332" s="77"/>
      <c r="X332" s="77"/>
      <c r="Y332" s="19"/>
      <c r="Z332" s="78"/>
      <c r="AA332" s="19"/>
      <c r="AB332" s="78"/>
      <c r="AC332" s="19"/>
      <c r="AD332" s="78"/>
      <c r="AE332"/>
      <c r="AF332" s="78"/>
    </row>
    <row r="333" spans="9:32" x14ac:dyDescent="0.25"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77"/>
      <c r="T333" s="77"/>
      <c r="U333" s="77"/>
      <c r="V333" s="77"/>
      <c r="W333" s="77"/>
      <c r="X333" s="77"/>
      <c r="Y333" s="19"/>
      <c r="Z333" s="78"/>
      <c r="AA333" s="19"/>
      <c r="AB333" s="78"/>
      <c r="AC333" s="19"/>
      <c r="AD333" s="78"/>
      <c r="AE333"/>
      <c r="AF333" s="78"/>
    </row>
    <row r="334" spans="9:32" x14ac:dyDescent="0.25"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77"/>
      <c r="T334" s="77"/>
      <c r="U334" s="77"/>
      <c r="V334" s="77"/>
      <c r="W334" s="77"/>
      <c r="X334" s="77"/>
      <c r="Y334" s="19"/>
      <c r="Z334" s="78"/>
      <c r="AA334" s="19"/>
      <c r="AB334" s="78"/>
      <c r="AC334" s="19"/>
      <c r="AD334" s="78"/>
      <c r="AE334"/>
      <c r="AF334" s="78"/>
    </row>
    <row r="335" spans="9:32" x14ac:dyDescent="0.25"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77"/>
      <c r="T335" s="77"/>
      <c r="U335" s="77"/>
      <c r="V335" s="77"/>
      <c r="W335" s="77"/>
      <c r="X335" s="77"/>
      <c r="Y335" s="19"/>
      <c r="Z335" s="78"/>
      <c r="AA335" s="19"/>
      <c r="AB335" s="78"/>
      <c r="AC335" s="19"/>
      <c r="AD335" s="78"/>
      <c r="AE335"/>
      <c r="AF335" s="78"/>
    </row>
    <row r="336" spans="9:32" x14ac:dyDescent="0.25"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77"/>
      <c r="T336" s="77"/>
      <c r="U336" s="77"/>
      <c r="V336" s="77"/>
      <c r="W336" s="77"/>
      <c r="X336" s="77"/>
      <c r="Y336" s="36"/>
      <c r="Z336" s="22"/>
      <c r="AA336" s="19"/>
      <c r="AB336" s="78"/>
      <c r="AC336" s="19"/>
      <c r="AD336" s="78"/>
      <c r="AE336"/>
      <c r="AF336" s="78"/>
    </row>
    <row r="337" spans="9:32" x14ac:dyDescent="0.25"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77"/>
      <c r="T337" s="77"/>
      <c r="U337" s="77"/>
      <c r="V337" s="77"/>
      <c r="W337" s="77"/>
      <c r="X337" s="77"/>
      <c r="Y337" s="77"/>
      <c r="Z337" s="77"/>
      <c r="AA337" s="19"/>
      <c r="AB337" s="78"/>
      <c r="AC337" s="19"/>
      <c r="AD337" s="78"/>
      <c r="AE337"/>
      <c r="AF337" s="78"/>
    </row>
    <row r="338" spans="9:32" x14ac:dyDescent="0.25"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77"/>
      <c r="T338" s="77"/>
      <c r="U338" s="77"/>
      <c r="V338" s="77"/>
      <c r="W338" s="77"/>
      <c r="X338" s="77"/>
      <c r="Y338" s="77"/>
      <c r="Z338" s="77"/>
      <c r="AA338" s="19"/>
      <c r="AB338" s="78"/>
      <c r="AC338" s="19"/>
      <c r="AD338" s="78"/>
      <c r="AE338"/>
      <c r="AF338" s="78"/>
    </row>
    <row r="339" spans="9:32" x14ac:dyDescent="0.25"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77"/>
      <c r="T339" s="77"/>
      <c r="U339" s="77"/>
      <c r="V339" s="77"/>
      <c r="W339" s="77"/>
      <c r="X339" s="77"/>
      <c r="Y339" s="77"/>
      <c r="Z339" s="77"/>
      <c r="AA339" s="19"/>
      <c r="AB339" s="78"/>
      <c r="AC339" s="19"/>
      <c r="AD339" s="78"/>
      <c r="AE339"/>
      <c r="AF339" s="78"/>
    </row>
    <row r="340" spans="9:32" x14ac:dyDescent="0.25"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77"/>
      <c r="T340" s="77"/>
      <c r="U340" s="77"/>
      <c r="V340" s="77"/>
      <c r="W340" s="77"/>
      <c r="X340" s="77"/>
      <c r="Y340" s="77"/>
      <c r="Z340" s="77"/>
      <c r="AA340" s="19"/>
      <c r="AB340" s="78"/>
      <c r="AC340" s="19"/>
      <c r="AD340" s="78"/>
      <c r="AE340"/>
      <c r="AF340" s="78"/>
    </row>
    <row r="341" spans="9:32" x14ac:dyDescent="0.25"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77"/>
      <c r="T341" s="77"/>
      <c r="U341" s="77"/>
      <c r="V341" s="77"/>
      <c r="W341" s="77"/>
      <c r="X341" s="77"/>
      <c r="Y341" s="77"/>
      <c r="Z341" s="77"/>
      <c r="AA341" s="19"/>
      <c r="AB341" s="78"/>
      <c r="AC341" s="19"/>
      <c r="AD341" s="78"/>
      <c r="AE341"/>
      <c r="AF341" s="78"/>
    </row>
    <row r="342" spans="9:32" x14ac:dyDescent="0.25"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77"/>
      <c r="T342" s="77"/>
      <c r="U342" s="77"/>
      <c r="V342" s="77"/>
      <c r="W342" s="77"/>
      <c r="X342" s="77"/>
      <c r="Y342" s="77"/>
      <c r="Z342" s="77"/>
      <c r="AA342" s="19"/>
      <c r="AB342" s="78"/>
      <c r="AC342" s="19"/>
      <c r="AD342" s="78"/>
      <c r="AE342"/>
      <c r="AF342" s="78"/>
    </row>
    <row r="343" spans="9:32" x14ac:dyDescent="0.25"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77"/>
      <c r="T343" s="77"/>
      <c r="U343" s="77"/>
      <c r="V343" s="77"/>
      <c r="W343" s="77"/>
      <c r="X343" s="77"/>
      <c r="Y343" s="77"/>
      <c r="Z343" s="77"/>
      <c r="AA343" s="40"/>
      <c r="AB343" s="79"/>
      <c r="AC343" s="19"/>
      <c r="AD343" s="78"/>
      <c r="AE343"/>
      <c r="AF343" s="78"/>
    </row>
    <row r="344" spans="9:32" x14ac:dyDescent="0.25"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77"/>
      <c r="T344" s="77"/>
      <c r="U344" s="77"/>
      <c r="V344" s="77"/>
      <c r="W344" s="77"/>
      <c r="X344" s="77"/>
      <c r="Y344" s="77"/>
      <c r="Z344" s="77"/>
      <c r="AA344" s="19"/>
      <c r="AB344" s="78"/>
      <c r="AC344" s="19"/>
      <c r="AD344" s="78"/>
      <c r="AE344"/>
      <c r="AF344" s="78"/>
    </row>
    <row r="345" spans="9:32" x14ac:dyDescent="0.25"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77"/>
      <c r="T345" s="77"/>
      <c r="U345" s="77"/>
      <c r="V345" s="77"/>
      <c r="W345" s="77"/>
      <c r="X345" s="77"/>
      <c r="Y345" s="77"/>
      <c r="Z345" s="77"/>
      <c r="AA345" s="19"/>
      <c r="AB345" s="78"/>
      <c r="AC345" s="19"/>
      <c r="AD345" s="78"/>
      <c r="AE345"/>
      <c r="AF345" s="78"/>
    </row>
    <row r="346" spans="9:32" x14ac:dyDescent="0.25"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77"/>
      <c r="T346" s="77"/>
      <c r="U346" s="77"/>
      <c r="V346" s="77"/>
      <c r="W346" s="77"/>
      <c r="X346" s="77"/>
      <c r="Y346" s="77"/>
      <c r="Z346" s="77"/>
      <c r="AA346" s="19"/>
      <c r="AB346" s="78"/>
      <c r="AC346" s="19"/>
      <c r="AD346" s="78"/>
      <c r="AE346"/>
      <c r="AF346" s="78"/>
    </row>
    <row r="347" spans="9:32" x14ac:dyDescent="0.25"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77"/>
      <c r="T347" s="77"/>
      <c r="U347" s="77"/>
      <c r="V347" s="77"/>
      <c r="W347" s="77"/>
      <c r="X347" s="77"/>
      <c r="Y347" s="77"/>
      <c r="Z347" s="77"/>
      <c r="AA347" s="19"/>
      <c r="AB347" s="78"/>
      <c r="AC347" s="19"/>
      <c r="AD347" s="78"/>
      <c r="AE347"/>
      <c r="AF347" s="78"/>
    </row>
    <row r="348" spans="9:32" x14ac:dyDescent="0.25"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77"/>
      <c r="T348" s="77"/>
      <c r="U348" s="77"/>
      <c r="V348" s="77"/>
      <c r="W348" s="77"/>
      <c r="X348" s="77"/>
      <c r="Y348" s="77"/>
      <c r="Z348" s="77"/>
      <c r="AA348" s="19"/>
      <c r="AB348" s="78"/>
      <c r="AC348" s="19"/>
      <c r="AD348" s="78"/>
      <c r="AE348"/>
      <c r="AF348" s="78"/>
    </row>
    <row r="349" spans="9:32" x14ac:dyDescent="0.25"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77"/>
      <c r="T349" s="77"/>
      <c r="U349" s="77"/>
      <c r="V349" s="77"/>
      <c r="W349" s="77"/>
      <c r="X349" s="77"/>
      <c r="Y349" s="77"/>
      <c r="Z349" s="77"/>
      <c r="AA349" s="19"/>
      <c r="AB349" s="78"/>
      <c r="AC349" s="19"/>
      <c r="AD349" s="78"/>
      <c r="AE349"/>
      <c r="AF349" s="78"/>
    </row>
    <row r="350" spans="9:32" x14ac:dyDescent="0.25"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77"/>
      <c r="T350" s="77"/>
      <c r="U350" s="77"/>
      <c r="V350" s="77"/>
      <c r="W350" s="77"/>
      <c r="X350" s="77"/>
      <c r="Y350" s="77"/>
      <c r="Z350" s="77"/>
      <c r="AA350" s="19"/>
      <c r="AB350" s="78"/>
      <c r="AC350" s="19"/>
      <c r="AD350" s="78"/>
      <c r="AE350"/>
      <c r="AF350" s="78"/>
    </row>
    <row r="351" spans="9:32" x14ac:dyDescent="0.25"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77"/>
      <c r="T351" s="77"/>
      <c r="U351" s="77"/>
      <c r="V351" s="77"/>
      <c r="W351" s="77"/>
      <c r="X351" s="77"/>
      <c r="Y351" s="77"/>
      <c r="Z351" s="77"/>
      <c r="AA351" s="19"/>
      <c r="AB351" s="78"/>
      <c r="AC351" s="19"/>
      <c r="AD351" s="78"/>
      <c r="AE351"/>
      <c r="AF351" s="78"/>
    </row>
    <row r="352" spans="9:32" x14ac:dyDescent="0.25"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77"/>
      <c r="T352" s="77"/>
      <c r="U352" s="77"/>
      <c r="V352" s="77"/>
      <c r="W352" s="77"/>
      <c r="X352" s="77"/>
      <c r="Y352" s="77"/>
      <c r="Z352" s="77"/>
      <c r="AA352" s="19"/>
      <c r="AB352" s="78"/>
      <c r="AC352" s="19"/>
      <c r="AD352" s="78"/>
      <c r="AE352"/>
      <c r="AF352" s="78"/>
    </row>
    <row r="353" spans="9:32" x14ac:dyDescent="0.25"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77"/>
      <c r="T353" s="77"/>
      <c r="U353" s="77"/>
      <c r="V353" s="77"/>
      <c r="W353" s="77"/>
      <c r="X353" s="77"/>
      <c r="Y353" s="77"/>
      <c r="Z353" s="77"/>
      <c r="AA353" s="19"/>
      <c r="AB353" s="78"/>
      <c r="AC353" s="40"/>
      <c r="AD353" s="79"/>
      <c r="AE353"/>
      <c r="AF353" s="78"/>
    </row>
    <row r="354" spans="9:32" x14ac:dyDescent="0.25"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77"/>
      <c r="T354" s="77"/>
      <c r="U354" s="77"/>
      <c r="V354" s="77"/>
      <c r="W354" s="77"/>
      <c r="X354" s="77"/>
      <c r="Y354" s="77"/>
      <c r="Z354" s="77"/>
      <c r="AA354" s="19"/>
      <c r="AB354" s="78"/>
      <c r="AC354" s="19"/>
      <c r="AD354" s="78"/>
      <c r="AE354"/>
      <c r="AF354" s="78"/>
    </row>
    <row r="355" spans="9:32" x14ac:dyDescent="0.25"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77"/>
      <c r="T355" s="77"/>
      <c r="U355" s="77"/>
      <c r="V355" s="77"/>
      <c r="W355" s="77"/>
      <c r="X355" s="77"/>
      <c r="Y355" s="77"/>
      <c r="Z355" s="77"/>
      <c r="AA355" s="19"/>
      <c r="AB355" s="78"/>
      <c r="AC355" s="19"/>
      <c r="AD355" s="78"/>
      <c r="AE355"/>
      <c r="AF355" s="78"/>
    </row>
    <row r="356" spans="9:32" x14ac:dyDescent="0.25"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77"/>
      <c r="T356" s="77"/>
      <c r="U356" s="77"/>
      <c r="V356" s="77"/>
      <c r="W356" s="77"/>
      <c r="X356" s="77"/>
      <c r="Y356" s="77"/>
      <c r="Z356" s="77"/>
      <c r="AA356" s="19"/>
      <c r="AB356" s="78"/>
      <c r="AC356" s="19"/>
      <c r="AD356" s="78"/>
      <c r="AE356"/>
      <c r="AF356" s="78"/>
    </row>
    <row r="357" spans="9:32" x14ac:dyDescent="0.25"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77"/>
      <c r="T357" s="77"/>
      <c r="U357" s="77"/>
      <c r="V357" s="77"/>
      <c r="W357" s="77"/>
      <c r="X357" s="77"/>
      <c r="Y357" s="77"/>
      <c r="Z357" s="77"/>
      <c r="AA357" s="19"/>
      <c r="AB357" s="78"/>
      <c r="AC357" s="19"/>
      <c r="AD357" s="78"/>
      <c r="AE357"/>
      <c r="AF357" s="78"/>
    </row>
    <row r="358" spans="9:32" x14ac:dyDescent="0.25"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77"/>
      <c r="T358" s="77"/>
      <c r="U358" s="77"/>
      <c r="V358" s="77"/>
      <c r="W358" s="77"/>
      <c r="X358" s="77"/>
      <c r="Y358" s="77"/>
      <c r="Z358" s="77"/>
      <c r="AA358" s="19"/>
      <c r="AB358" s="78"/>
      <c r="AC358" s="19"/>
      <c r="AD358" s="78"/>
      <c r="AE358"/>
      <c r="AF358" s="78"/>
    </row>
    <row r="359" spans="9:32" x14ac:dyDescent="0.25"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77"/>
      <c r="T359" s="77"/>
      <c r="U359" s="77"/>
      <c r="V359" s="77"/>
      <c r="W359" s="77"/>
      <c r="X359" s="77"/>
      <c r="Y359" s="77"/>
      <c r="Z359" s="77"/>
      <c r="AA359" s="19"/>
      <c r="AB359" s="78"/>
      <c r="AC359" s="19"/>
      <c r="AD359" s="78"/>
      <c r="AE359"/>
      <c r="AF359" s="78"/>
    </row>
    <row r="360" spans="9:32" x14ac:dyDescent="0.25"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77"/>
      <c r="T360" s="77"/>
      <c r="U360" s="77"/>
      <c r="V360" s="77"/>
      <c r="W360" s="77"/>
      <c r="X360" s="77"/>
      <c r="Y360" s="77"/>
      <c r="Z360" s="77"/>
      <c r="AA360" s="19"/>
      <c r="AB360" s="78"/>
      <c r="AC360" s="19"/>
      <c r="AD360" s="78"/>
      <c r="AE360" s="15"/>
      <c r="AF360" s="79"/>
    </row>
    <row r="361" spans="9:32" x14ac:dyDescent="0.25"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77"/>
      <c r="T361" s="77"/>
      <c r="U361" s="77"/>
      <c r="V361" s="77"/>
      <c r="W361" s="77"/>
      <c r="X361" s="77"/>
      <c r="Y361" s="77"/>
      <c r="Z361" s="77"/>
      <c r="AA361" s="19"/>
      <c r="AB361" s="78"/>
      <c r="AC361" s="19"/>
      <c r="AD361" s="78"/>
      <c r="AE361"/>
      <c r="AF361" s="78"/>
    </row>
    <row r="362" spans="9:32" x14ac:dyDescent="0.25"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77"/>
      <c r="T362" s="77"/>
      <c r="U362" s="77"/>
      <c r="V362" s="77"/>
      <c r="W362" s="77"/>
      <c r="X362" s="77"/>
      <c r="Y362" s="77"/>
      <c r="Z362" s="77"/>
      <c r="AA362" s="19"/>
      <c r="AB362" s="78"/>
      <c r="AC362" s="19"/>
      <c r="AD362" s="78"/>
      <c r="AE362"/>
      <c r="AF362" s="78"/>
    </row>
    <row r="363" spans="9:32" x14ac:dyDescent="0.25"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77"/>
      <c r="T363" s="77"/>
      <c r="U363" s="77"/>
      <c r="V363" s="77"/>
      <c r="W363" s="77"/>
      <c r="X363" s="77"/>
      <c r="Y363" s="77"/>
      <c r="Z363" s="77"/>
      <c r="AA363" s="19"/>
      <c r="AB363" s="78"/>
      <c r="AC363" s="19"/>
      <c r="AD363" s="78"/>
      <c r="AE363"/>
      <c r="AF363" s="78"/>
    </row>
    <row r="364" spans="9:32" x14ac:dyDescent="0.25"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77"/>
      <c r="T364" s="77"/>
      <c r="U364" s="77"/>
      <c r="V364" s="77"/>
      <c r="W364" s="77"/>
      <c r="X364" s="77"/>
      <c r="Y364" s="77"/>
      <c r="Z364" s="77"/>
      <c r="AA364" s="19"/>
      <c r="AB364" s="78"/>
      <c r="AC364" s="19"/>
      <c r="AD364" s="78"/>
      <c r="AE364"/>
      <c r="AF364" s="78"/>
    </row>
    <row r="365" spans="9:32" x14ac:dyDescent="0.25"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77"/>
      <c r="T365" s="77"/>
      <c r="U365" s="77"/>
      <c r="V365" s="77"/>
      <c r="W365" s="77"/>
      <c r="X365" s="77"/>
      <c r="Y365" s="77"/>
      <c r="Z365" s="77"/>
      <c r="AA365" s="19"/>
      <c r="AB365" s="78"/>
      <c r="AC365" s="19"/>
      <c r="AD365" s="78"/>
      <c r="AE365"/>
      <c r="AF365" s="78"/>
    </row>
    <row r="366" spans="9:32" x14ac:dyDescent="0.25"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77"/>
      <c r="T366" s="77"/>
      <c r="U366" s="77"/>
      <c r="V366" s="77"/>
      <c r="W366" s="77"/>
      <c r="X366" s="77"/>
      <c r="Y366" s="77"/>
      <c r="Z366" s="77"/>
      <c r="AA366" s="19"/>
      <c r="AB366" s="78"/>
      <c r="AC366" s="19"/>
      <c r="AD366" s="78"/>
      <c r="AE366"/>
      <c r="AF366" s="78"/>
    </row>
    <row r="367" spans="9:32" x14ac:dyDescent="0.25"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77"/>
      <c r="T367" s="77"/>
      <c r="U367" s="77"/>
      <c r="V367" s="77"/>
      <c r="W367" s="77"/>
      <c r="X367" s="77"/>
      <c r="Y367" s="77"/>
      <c r="Z367" s="77"/>
      <c r="AA367" s="19"/>
      <c r="AB367" s="78"/>
      <c r="AC367" s="19"/>
      <c r="AD367" s="78"/>
      <c r="AE367"/>
      <c r="AF367" s="78"/>
    </row>
    <row r="368" spans="9:32" x14ac:dyDescent="0.25"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77"/>
      <c r="V368" s="77"/>
      <c r="W368" s="77"/>
      <c r="X368" s="77"/>
      <c r="Y368" s="77"/>
      <c r="Z368" s="77"/>
      <c r="AA368" s="19"/>
      <c r="AB368" s="78"/>
      <c r="AC368" s="19"/>
      <c r="AD368" s="78"/>
      <c r="AE368"/>
      <c r="AF368" s="78"/>
    </row>
    <row r="369" spans="9:32" x14ac:dyDescent="0.25"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77"/>
      <c r="V369" s="77"/>
      <c r="W369" s="77"/>
      <c r="X369" s="77"/>
      <c r="Y369" s="77"/>
      <c r="Z369" s="77"/>
      <c r="AA369" s="19"/>
      <c r="AB369" s="78"/>
      <c r="AC369" s="19"/>
      <c r="AD369" s="78"/>
      <c r="AE369"/>
      <c r="AF369" s="78"/>
    </row>
    <row r="370" spans="9:32" x14ac:dyDescent="0.25"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77"/>
      <c r="V370" s="77"/>
      <c r="W370" s="77"/>
      <c r="X370" s="77"/>
      <c r="Y370" s="77"/>
      <c r="Z370" s="77"/>
      <c r="AA370" s="19"/>
      <c r="AB370" s="78"/>
      <c r="AC370" s="19"/>
      <c r="AD370" s="78"/>
      <c r="AE370"/>
      <c r="AF370" s="78"/>
    </row>
    <row r="371" spans="9:32" x14ac:dyDescent="0.25"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77"/>
      <c r="V371" s="77"/>
      <c r="W371" s="77"/>
      <c r="X371" s="77"/>
      <c r="Y371" s="77"/>
      <c r="Z371" s="77"/>
      <c r="AA371" s="19"/>
      <c r="AB371" s="78"/>
      <c r="AC371" s="19"/>
      <c r="AD371" s="78"/>
      <c r="AE371"/>
      <c r="AF371" s="78"/>
    </row>
    <row r="372" spans="9:32" x14ac:dyDescent="0.25"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77"/>
      <c r="V372" s="77"/>
      <c r="W372" s="77"/>
      <c r="X372" s="77"/>
      <c r="Y372" s="77"/>
      <c r="Z372" s="77"/>
      <c r="AA372" s="19"/>
      <c r="AB372" s="78"/>
      <c r="AC372" s="19"/>
      <c r="AD372" s="78"/>
      <c r="AE372"/>
      <c r="AF372" s="78"/>
    </row>
    <row r="373" spans="9:32" x14ac:dyDescent="0.25"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77"/>
      <c r="V373" s="77"/>
      <c r="W373" s="77"/>
      <c r="X373" s="77"/>
      <c r="Y373" s="77"/>
      <c r="Z373" s="77"/>
      <c r="AA373" s="19"/>
      <c r="AB373" s="78"/>
      <c r="AC373" s="19"/>
      <c r="AD373" s="78"/>
      <c r="AE373"/>
      <c r="AF373" s="78"/>
    </row>
    <row r="374" spans="9:32" x14ac:dyDescent="0.25"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77"/>
      <c r="V374" s="77"/>
      <c r="W374" s="77"/>
      <c r="X374" s="77"/>
      <c r="Y374" s="77"/>
      <c r="Z374" s="77"/>
      <c r="AA374" s="36"/>
      <c r="AB374" s="22"/>
      <c r="AC374" s="19"/>
      <c r="AD374" s="78"/>
      <c r="AE374"/>
      <c r="AF374" s="78"/>
    </row>
    <row r="375" spans="9:32" x14ac:dyDescent="0.25"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77"/>
      <c r="V375" s="77"/>
      <c r="W375" s="77"/>
      <c r="X375" s="77"/>
      <c r="Y375" s="77"/>
      <c r="Z375" s="77"/>
      <c r="AA375" s="77"/>
      <c r="AB375" s="77"/>
      <c r="AC375" s="19"/>
      <c r="AD375" s="78"/>
      <c r="AE375"/>
      <c r="AF375" s="78"/>
    </row>
    <row r="376" spans="9:32" x14ac:dyDescent="0.25"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77"/>
      <c r="V376" s="77"/>
      <c r="W376" s="77"/>
      <c r="X376" s="77"/>
      <c r="Y376" s="77"/>
      <c r="Z376" s="77"/>
      <c r="AA376" s="77"/>
      <c r="AB376" s="77"/>
      <c r="AC376" s="19"/>
      <c r="AD376" s="78"/>
      <c r="AE376"/>
      <c r="AF376" s="78"/>
    </row>
    <row r="377" spans="9:32" x14ac:dyDescent="0.25"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77"/>
      <c r="V377" s="77"/>
      <c r="W377" s="77"/>
      <c r="X377" s="77"/>
      <c r="Y377" s="77"/>
      <c r="Z377" s="77"/>
      <c r="AA377" s="77"/>
      <c r="AB377" s="77"/>
      <c r="AC377" s="19"/>
      <c r="AD377" s="78"/>
      <c r="AE377"/>
      <c r="AF377" s="78"/>
    </row>
    <row r="378" spans="9:32" x14ac:dyDescent="0.25"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77"/>
      <c r="V378" s="77"/>
      <c r="W378" s="77"/>
      <c r="X378" s="77"/>
      <c r="Y378" s="77"/>
      <c r="Z378" s="77"/>
      <c r="AA378" s="77"/>
      <c r="AB378" s="77"/>
      <c r="AC378" s="19"/>
      <c r="AD378" s="78"/>
      <c r="AE378"/>
      <c r="AF378" s="78"/>
    </row>
    <row r="379" spans="9:32" x14ac:dyDescent="0.25"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77"/>
      <c r="V379" s="77"/>
      <c r="W379" s="77"/>
      <c r="X379" s="77"/>
      <c r="Y379" s="77"/>
      <c r="Z379" s="77"/>
      <c r="AA379" s="77"/>
      <c r="AB379" s="77"/>
      <c r="AC379" s="19"/>
      <c r="AD379" s="78"/>
      <c r="AE379"/>
      <c r="AF379" s="78"/>
    </row>
    <row r="380" spans="9:32" x14ac:dyDescent="0.25"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77"/>
      <c r="V380" s="77"/>
      <c r="W380" s="77"/>
      <c r="X380" s="77"/>
      <c r="Y380" s="77"/>
      <c r="Z380" s="77"/>
      <c r="AA380" s="77"/>
      <c r="AB380" s="77"/>
      <c r="AC380" s="19"/>
      <c r="AD380" s="78"/>
      <c r="AE380"/>
      <c r="AF380" s="78"/>
    </row>
    <row r="381" spans="9:32" x14ac:dyDescent="0.25"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77"/>
      <c r="V381" s="77"/>
      <c r="W381" s="77"/>
      <c r="X381" s="77"/>
      <c r="Y381" s="77"/>
      <c r="Z381" s="77"/>
      <c r="AA381" s="77"/>
      <c r="AB381" s="77"/>
      <c r="AC381" s="19"/>
      <c r="AD381" s="78"/>
      <c r="AE381"/>
      <c r="AF381" s="78"/>
    </row>
    <row r="382" spans="9:32" x14ac:dyDescent="0.25"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77"/>
      <c r="V382" s="77"/>
      <c r="W382" s="77"/>
      <c r="X382" s="77"/>
      <c r="Y382" s="77"/>
      <c r="Z382" s="77"/>
      <c r="AA382" s="77"/>
      <c r="AB382" s="77"/>
      <c r="AC382" s="19"/>
      <c r="AD382" s="78"/>
      <c r="AE382"/>
      <c r="AF382" s="78"/>
    </row>
    <row r="383" spans="9:32" x14ac:dyDescent="0.25"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77"/>
      <c r="V383" s="77"/>
      <c r="W383" s="77"/>
      <c r="X383" s="77"/>
      <c r="Y383" s="77"/>
      <c r="Z383" s="77"/>
      <c r="AA383" s="77"/>
      <c r="AB383" s="77"/>
      <c r="AC383" s="19"/>
      <c r="AD383" s="78"/>
      <c r="AE383"/>
      <c r="AF383" s="78"/>
    </row>
    <row r="384" spans="9:32" x14ac:dyDescent="0.25"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77"/>
      <c r="V384" s="77"/>
      <c r="W384" s="77"/>
      <c r="X384" s="77"/>
      <c r="Y384" s="77"/>
      <c r="Z384" s="77"/>
      <c r="AA384" s="77"/>
      <c r="AB384" s="77"/>
      <c r="AC384" s="19"/>
      <c r="AD384" s="78"/>
      <c r="AE384"/>
      <c r="AF384" s="78"/>
    </row>
    <row r="385" spans="9:32" x14ac:dyDescent="0.25"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77"/>
      <c r="V385" s="77"/>
      <c r="W385" s="77"/>
      <c r="X385" s="77"/>
      <c r="Y385" s="77"/>
      <c r="Z385" s="77"/>
      <c r="AA385" s="77"/>
      <c r="AB385" s="77"/>
      <c r="AC385" s="19"/>
      <c r="AD385" s="78"/>
      <c r="AE385"/>
      <c r="AF385" s="78"/>
    </row>
    <row r="386" spans="9:32" x14ac:dyDescent="0.25"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77"/>
      <c r="V386" s="77"/>
      <c r="W386" s="77"/>
      <c r="X386" s="77"/>
      <c r="Y386" s="77"/>
      <c r="Z386" s="77"/>
      <c r="AA386" s="77"/>
      <c r="AB386" s="77"/>
      <c r="AC386" s="19"/>
      <c r="AD386" s="78"/>
      <c r="AE386"/>
      <c r="AF386" s="78"/>
    </row>
    <row r="387" spans="9:32" x14ac:dyDescent="0.25"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77"/>
      <c r="V387" s="77"/>
      <c r="W387" s="77"/>
      <c r="X387" s="77"/>
      <c r="Y387" s="77"/>
      <c r="Z387" s="77"/>
      <c r="AA387" s="77"/>
      <c r="AB387" s="77"/>
      <c r="AC387" s="19"/>
      <c r="AD387" s="78"/>
      <c r="AE387"/>
      <c r="AF387" s="78"/>
    </row>
    <row r="388" spans="9:32" x14ac:dyDescent="0.25"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77"/>
      <c r="V388" s="77"/>
      <c r="W388" s="77"/>
      <c r="X388" s="77"/>
      <c r="Y388" s="77"/>
      <c r="Z388" s="77"/>
      <c r="AA388" s="77"/>
      <c r="AB388" s="77"/>
      <c r="AC388" s="19"/>
      <c r="AD388" s="78"/>
      <c r="AE388"/>
      <c r="AF388" s="78"/>
    </row>
    <row r="389" spans="9:32" x14ac:dyDescent="0.25"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77"/>
      <c r="V389" s="77"/>
      <c r="W389" s="77"/>
      <c r="X389" s="77"/>
      <c r="Y389" s="77"/>
      <c r="Z389" s="77"/>
      <c r="AA389" s="77"/>
      <c r="AB389" s="77"/>
      <c r="AC389" s="19"/>
      <c r="AD389" s="78"/>
      <c r="AE389"/>
      <c r="AF389" s="78"/>
    </row>
    <row r="390" spans="9:32" x14ac:dyDescent="0.25"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77"/>
      <c r="V390" s="77"/>
      <c r="W390" s="77"/>
      <c r="X390" s="77"/>
      <c r="Y390" s="77"/>
      <c r="Z390" s="77"/>
      <c r="AA390" s="77"/>
      <c r="AB390" s="77"/>
      <c r="AC390" s="19"/>
      <c r="AD390" s="78"/>
      <c r="AE390"/>
      <c r="AF390" s="78"/>
    </row>
    <row r="391" spans="9:32" x14ac:dyDescent="0.25"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77"/>
      <c r="V391" s="77"/>
      <c r="W391" s="77"/>
      <c r="X391" s="77"/>
      <c r="Y391" s="77"/>
      <c r="Z391" s="77"/>
      <c r="AA391" s="77"/>
      <c r="AB391" s="77"/>
      <c r="AC391" s="19"/>
      <c r="AD391" s="78"/>
      <c r="AE391"/>
      <c r="AF391" s="78"/>
    </row>
    <row r="392" spans="9:32" x14ac:dyDescent="0.25"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77"/>
      <c r="V392" s="77"/>
      <c r="W392" s="77"/>
      <c r="X392" s="77"/>
      <c r="Y392" s="77"/>
      <c r="Z392" s="77"/>
      <c r="AA392" s="77"/>
      <c r="AB392" s="77"/>
      <c r="AC392" s="19"/>
      <c r="AD392" s="78"/>
      <c r="AE392"/>
      <c r="AF392" s="78"/>
    </row>
    <row r="393" spans="9:32" x14ac:dyDescent="0.25"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77"/>
      <c r="V393" s="77"/>
      <c r="W393" s="77"/>
      <c r="X393" s="77"/>
      <c r="Y393" s="77"/>
      <c r="Z393" s="77"/>
      <c r="AA393" s="77"/>
      <c r="AB393" s="77"/>
      <c r="AC393" s="19"/>
      <c r="AD393" s="78"/>
      <c r="AE393"/>
      <c r="AF393" s="78"/>
    </row>
    <row r="394" spans="9:32" x14ac:dyDescent="0.25"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77"/>
      <c r="V394" s="77"/>
      <c r="W394" s="77"/>
      <c r="X394" s="77"/>
      <c r="Y394" s="77"/>
      <c r="Z394" s="77"/>
      <c r="AA394" s="77"/>
      <c r="AB394" s="77"/>
      <c r="AC394" s="19"/>
      <c r="AD394" s="78"/>
      <c r="AE394"/>
      <c r="AF394" s="78"/>
    </row>
    <row r="395" spans="9:32" x14ac:dyDescent="0.25"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77"/>
      <c r="V395" s="77"/>
      <c r="W395" s="77"/>
      <c r="X395" s="77"/>
      <c r="Y395" s="77"/>
      <c r="Z395" s="77"/>
      <c r="AA395" s="77"/>
      <c r="AB395" s="77"/>
      <c r="AC395" s="19"/>
      <c r="AD395" s="78"/>
      <c r="AE395"/>
      <c r="AF395" s="78"/>
    </row>
    <row r="396" spans="9:32" x14ac:dyDescent="0.25"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77"/>
      <c r="V396" s="77"/>
      <c r="W396" s="77"/>
      <c r="X396" s="77"/>
      <c r="Y396" s="77"/>
      <c r="Z396" s="77"/>
      <c r="AA396" s="77"/>
      <c r="AB396" s="77"/>
      <c r="AC396" s="19"/>
      <c r="AD396" s="78"/>
      <c r="AE396"/>
      <c r="AF396" s="78"/>
    </row>
    <row r="397" spans="9:32" x14ac:dyDescent="0.25"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77"/>
      <c r="V397" s="77"/>
      <c r="W397" s="77"/>
      <c r="X397" s="77"/>
      <c r="Y397" s="77"/>
      <c r="Z397" s="77"/>
      <c r="AA397" s="77"/>
      <c r="AB397" s="77"/>
      <c r="AC397" s="19"/>
      <c r="AD397" s="78"/>
      <c r="AE397"/>
      <c r="AF397" s="78"/>
    </row>
    <row r="398" spans="9:32" x14ac:dyDescent="0.25"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77"/>
      <c r="V398" s="77"/>
      <c r="W398" s="77"/>
      <c r="X398" s="77"/>
      <c r="Y398" s="77"/>
      <c r="Z398" s="77"/>
      <c r="AA398" s="77"/>
      <c r="AB398" s="77"/>
      <c r="AC398" s="19"/>
      <c r="AD398" s="78"/>
      <c r="AE398"/>
      <c r="AF398" s="78"/>
    </row>
    <row r="399" spans="9:32" x14ac:dyDescent="0.25"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77"/>
      <c r="V399" s="77"/>
      <c r="W399" s="77"/>
      <c r="X399" s="77"/>
      <c r="Y399" s="77"/>
      <c r="Z399" s="77"/>
      <c r="AA399" s="77"/>
      <c r="AB399" s="77"/>
      <c r="AC399" s="19"/>
      <c r="AD399" s="78"/>
      <c r="AE399"/>
      <c r="AF399" s="78"/>
    </row>
    <row r="400" spans="9:32" x14ac:dyDescent="0.25"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77"/>
      <c r="V400" s="77"/>
      <c r="W400" s="77"/>
      <c r="X400" s="77"/>
      <c r="Y400" s="77"/>
      <c r="Z400" s="77"/>
      <c r="AA400" s="77"/>
      <c r="AB400" s="77"/>
      <c r="AC400" s="19"/>
      <c r="AD400" s="78"/>
      <c r="AE400"/>
      <c r="AF400" s="78"/>
    </row>
    <row r="401" spans="9:32" x14ac:dyDescent="0.25"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77"/>
      <c r="V401" s="77"/>
      <c r="W401" s="77"/>
      <c r="X401" s="77"/>
      <c r="Y401" s="77"/>
      <c r="Z401" s="77"/>
      <c r="AA401" s="77"/>
      <c r="AB401" s="77"/>
      <c r="AC401" s="19"/>
      <c r="AD401" s="78"/>
      <c r="AE401"/>
      <c r="AF401" s="78"/>
    </row>
    <row r="402" spans="9:32" x14ac:dyDescent="0.25"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77"/>
      <c r="V402" s="77"/>
      <c r="W402" s="77"/>
      <c r="X402" s="77"/>
      <c r="Y402" s="77"/>
      <c r="Z402" s="77"/>
      <c r="AA402" s="77"/>
      <c r="AB402" s="77"/>
      <c r="AC402" s="19"/>
      <c r="AD402" s="78"/>
      <c r="AE402"/>
      <c r="AF402" s="78"/>
    </row>
    <row r="403" spans="9:32" x14ac:dyDescent="0.25"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77"/>
      <c r="V403" s="77"/>
      <c r="W403" s="77"/>
      <c r="X403" s="77"/>
      <c r="Y403" s="77"/>
      <c r="Z403" s="77"/>
      <c r="AA403" s="77"/>
      <c r="AB403" s="77"/>
      <c r="AC403" s="19"/>
      <c r="AD403" s="78"/>
      <c r="AE403"/>
      <c r="AF403" s="78"/>
    </row>
    <row r="404" spans="9:32" x14ac:dyDescent="0.25"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77"/>
      <c r="V404" s="77"/>
      <c r="W404" s="77"/>
      <c r="X404" s="77"/>
      <c r="Y404" s="77"/>
      <c r="Z404" s="77"/>
      <c r="AA404" s="77"/>
      <c r="AB404" s="77"/>
      <c r="AC404" s="19"/>
      <c r="AD404" s="78"/>
      <c r="AE404"/>
      <c r="AF404" s="78"/>
    </row>
    <row r="405" spans="9:32" x14ac:dyDescent="0.25"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77"/>
      <c r="V405" s="77"/>
      <c r="W405" s="77"/>
      <c r="X405" s="77"/>
      <c r="Y405" s="77"/>
      <c r="Z405" s="77"/>
      <c r="AA405" s="77"/>
      <c r="AB405" s="77"/>
      <c r="AC405" s="19"/>
      <c r="AD405" s="78"/>
      <c r="AE405"/>
      <c r="AF405" s="78"/>
    </row>
    <row r="406" spans="9:32" x14ac:dyDescent="0.25"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77"/>
      <c r="V406" s="77"/>
      <c r="W406" s="77"/>
      <c r="X406" s="77"/>
      <c r="Y406" s="77"/>
      <c r="Z406" s="77"/>
      <c r="AA406" s="77"/>
      <c r="AB406" s="77"/>
      <c r="AC406" s="19"/>
      <c r="AD406" s="78"/>
      <c r="AE406"/>
      <c r="AF406" s="78"/>
    </row>
    <row r="407" spans="9:32" x14ac:dyDescent="0.25"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77"/>
      <c r="V407" s="77"/>
      <c r="W407" s="77"/>
      <c r="X407" s="77"/>
      <c r="Y407" s="77"/>
      <c r="Z407" s="77"/>
      <c r="AA407" s="77"/>
      <c r="AB407" s="77"/>
      <c r="AC407" s="19"/>
      <c r="AD407" s="78"/>
      <c r="AE407"/>
      <c r="AF407" s="78"/>
    </row>
    <row r="408" spans="9:32" x14ac:dyDescent="0.25"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77"/>
      <c r="V408" s="77"/>
      <c r="W408" s="77"/>
      <c r="X408" s="77"/>
      <c r="Y408" s="77"/>
      <c r="Z408" s="77"/>
      <c r="AA408" s="77"/>
      <c r="AB408" s="77"/>
      <c r="AC408" s="40"/>
      <c r="AD408" s="79"/>
      <c r="AE408"/>
      <c r="AF408" s="78"/>
    </row>
    <row r="409" spans="9:32" x14ac:dyDescent="0.25"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77"/>
      <c r="V409" s="77"/>
      <c r="W409" s="77"/>
      <c r="X409" s="77"/>
      <c r="Y409" s="77"/>
      <c r="Z409" s="77"/>
      <c r="AA409" s="77"/>
      <c r="AB409" s="77"/>
      <c r="AC409" s="19"/>
      <c r="AD409" s="78"/>
      <c r="AE409"/>
      <c r="AF409" s="78"/>
    </row>
    <row r="410" spans="9:32" x14ac:dyDescent="0.25"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77"/>
      <c r="V410" s="77"/>
      <c r="W410" s="77"/>
      <c r="X410" s="77"/>
      <c r="Y410" s="77"/>
      <c r="Z410" s="77"/>
      <c r="AA410" s="77"/>
      <c r="AB410" s="77"/>
      <c r="AC410" s="19"/>
      <c r="AD410" s="78"/>
      <c r="AE410"/>
      <c r="AF410" s="78"/>
    </row>
    <row r="411" spans="9:32" x14ac:dyDescent="0.25"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77"/>
      <c r="V411" s="77"/>
      <c r="W411" s="77"/>
      <c r="X411" s="77"/>
      <c r="Y411" s="77"/>
      <c r="Z411" s="77"/>
      <c r="AA411" s="77"/>
      <c r="AB411" s="77"/>
      <c r="AC411" s="19"/>
      <c r="AD411" s="78"/>
      <c r="AE411"/>
      <c r="AF411" s="78"/>
    </row>
    <row r="412" spans="9:32" x14ac:dyDescent="0.25"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77"/>
      <c r="V412" s="77"/>
      <c r="W412" s="77"/>
      <c r="X412" s="77"/>
      <c r="Y412" s="77"/>
      <c r="Z412" s="77"/>
      <c r="AA412" s="77"/>
      <c r="AB412" s="77"/>
      <c r="AC412" s="19"/>
      <c r="AD412" s="78"/>
      <c r="AE412"/>
      <c r="AF412" s="78"/>
    </row>
    <row r="413" spans="9:32" x14ac:dyDescent="0.25"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77"/>
      <c r="V413" s="77"/>
      <c r="W413" s="77"/>
      <c r="X413" s="77"/>
      <c r="Y413" s="77"/>
      <c r="Z413" s="77"/>
      <c r="AA413" s="77"/>
      <c r="AB413" s="77"/>
      <c r="AC413" s="19"/>
      <c r="AD413" s="78"/>
      <c r="AE413"/>
      <c r="AF413" s="78"/>
    </row>
    <row r="414" spans="9:32" x14ac:dyDescent="0.25"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77"/>
      <c r="V414" s="77"/>
      <c r="W414" s="77"/>
      <c r="X414" s="77"/>
      <c r="Y414" s="77"/>
      <c r="Z414" s="77"/>
      <c r="AA414" s="77"/>
      <c r="AB414" s="77"/>
      <c r="AC414" s="19"/>
      <c r="AD414" s="78"/>
      <c r="AE414"/>
      <c r="AF414" s="78"/>
    </row>
    <row r="415" spans="9:32" x14ac:dyDescent="0.25"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77"/>
      <c r="V415" s="77"/>
      <c r="W415" s="77"/>
      <c r="X415" s="77"/>
      <c r="Y415" s="77"/>
      <c r="Z415" s="77"/>
      <c r="AA415" s="77"/>
      <c r="AB415" s="77"/>
      <c r="AC415" s="19"/>
      <c r="AD415" s="78"/>
      <c r="AE415"/>
      <c r="AF415" s="78"/>
    </row>
    <row r="416" spans="9:32" x14ac:dyDescent="0.25"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77"/>
      <c r="V416" s="77"/>
      <c r="W416" s="77"/>
      <c r="X416" s="77"/>
      <c r="Y416" s="77"/>
      <c r="Z416" s="77"/>
      <c r="AA416" s="77"/>
      <c r="AB416" s="77"/>
      <c r="AC416" s="19"/>
      <c r="AD416" s="78"/>
      <c r="AE416"/>
      <c r="AF416" s="78"/>
    </row>
    <row r="417" spans="9:32" x14ac:dyDescent="0.25"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77"/>
      <c r="V417" s="77"/>
      <c r="W417" s="77"/>
      <c r="X417" s="77"/>
      <c r="Y417" s="77"/>
      <c r="Z417" s="77"/>
      <c r="AA417" s="77"/>
      <c r="AB417" s="77"/>
      <c r="AC417" s="19"/>
      <c r="AD417" s="78"/>
      <c r="AE417"/>
      <c r="AF417" s="78"/>
    </row>
    <row r="418" spans="9:32" x14ac:dyDescent="0.25"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77"/>
      <c r="V418" s="77"/>
      <c r="W418" s="77"/>
      <c r="X418" s="77"/>
      <c r="Y418" s="77"/>
      <c r="Z418" s="77"/>
      <c r="AA418" s="77"/>
      <c r="AB418" s="77"/>
      <c r="AC418" s="19"/>
      <c r="AD418" s="78"/>
      <c r="AE418"/>
      <c r="AF418" s="78"/>
    </row>
    <row r="419" spans="9:32" x14ac:dyDescent="0.25"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77"/>
      <c r="V419" s="77"/>
      <c r="W419" s="77"/>
      <c r="X419" s="77"/>
      <c r="Y419" s="77"/>
      <c r="Z419" s="77"/>
      <c r="AA419" s="77"/>
      <c r="AB419" s="77"/>
      <c r="AC419" s="19"/>
      <c r="AD419" s="78"/>
      <c r="AE419"/>
      <c r="AF419" s="78"/>
    </row>
    <row r="420" spans="9:32" x14ac:dyDescent="0.25"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77"/>
      <c r="V420" s="77"/>
      <c r="W420" s="77"/>
      <c r="X420" s="77"/>
      <c r="Y420" s="77"/>
      <c r="Z420" s="77"/>
      <c r="AA420" s="77"/>
      <c r="AB420" s="77"/>
      <c r="AC420" s="19"/>
      <c r="AD420" s="78"/>
      <c r="AE420"/>
      <c r="AF420" s="78"/>
    </row>
    <row r="421" spans="9:32" x14ac:dyDescent="0.25"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77"/>
      <c r="V421" s="77"/>
      <c r="W421" s="77"/>
      <c r="X421" s="77"/>
      <c r="Y421" s="77"/>
      <c r="Z421" s="77"/>
      <c r="AA421" s="77"/>
      <c r="AB421" s="77"/>
      <c r="AC421" s="19"/>
      <c r="AD421" s="78"/>
      <c r="AE421"/>
      <c r="AF421" s="78"/>
    </row>
    <row r="422" spans="9:32" x14ac:dyDescent="0.25"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77"/>
      <c r="V422" s="77"/>
      <c r="W422" s="77"/>
      <c r="X422" s="77"/>
      <c r="Y422" s="77"/>
      <c r="Z422" s="77"/>
      <c r="AA422" s="77"/>
      <c r="AB422" s="77"/>
      <c r="AC422" s="19"/>
      <c r="AD422" s="78"/>
      <c r="AE422"/>
      <c r="AF422" s="78"/>
    </row>
    <row r="423" spans="9:32" x14ac:dyDescent="0.25"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77"/>
      <c r="V423" s="77"/>
      <c r="W423" s="77"/>
      <c r="X423" s="77"/>
      <c r="Y423" s="77"/>
      <c r="Z423" s="77"/>
      <c r="AA423" s="77"/>
      <c r="AB423" s="77"/>
      <c r="AC423" s="19"/>
      <c r="AD423" s="78"/>
      <c r="AE423"/>
      <c r="AF423" s="78"/>
    </row>
    <row r="424" spans="9:32" x14ac:dyDescent="0.25"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77"/>
      <c r="V424" s="77"/>
      <c r="W424" s="77"/>
      <c r="X424" s="77"/>
      <c r="Y424" s="77"/>
      <c r="Z424" s="77"/>
      <c r="AA424" s="77"/>
      <c r="AB424" s="77"/>
      <c r="AC424" s="19"/>
      <c r="AD424" s="78"/>
      <c r="AE424"/>
      <c r="AF424" s="78"/>
    </row>
    <row r="425" spans="9:32" x14ac:dyDescent="0.25"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77"/>
      <c r="V425" s="77"/>
      <c r="W425" s="77"/>
      <c r="X425" s="77"/>
      <c r="Y425" s="77"/>
      <c r="Z425" s="77"/>
      <c r="AA425" s="77"/>
      <c r="AB425" s="77"/>
      <c r="AC425" s="19"/>
      <c r="AD425" s="78"/>
      <c r="AE425"/>
      <c r="AF425" s="78"/>
    </row>
    <row r="426" spans="9:32" x14ac:dyDescent="0.25"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77"/>
      <c r="V426" s="77"/>
      <c r="W426" s="77"/>
      <c r="X426" s="77"/>
      <c r="Y426" s="77"/>
      <c r="Z426" s="77"/>
      <c r="AA426" s="77"/>
      <c r="AB426" s="77"/>
      <c r="AC426" s="19"/>
      <c r="AD426" s="78"/>
      <c r="AE426"/>
      <c r="AF426" s="78"/>
    </row>
    <row r="427" spans="9:32" x14ac:dyDescent="0.25"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77"/>
      <c r="V427" s="77"/>
      <c r="W427" s="77"/>
      <c r="X427" s="77"/>
      <c r="Y427" s="77"/>
      <c r="Z427" s="77"/>
      <c r="AA427" s="77"/>
      <c r="AB427" s="77"/>
      <c r="AC427" s="19"/>
      <c r="AD427" s="78"/>
      <c r="AE427"/>
      <c r="AF427" s="78"/>
    </row>
    <row r="428" spans="9:32" x14ac:dyDescent="0.25"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77"/>
      <c r="V428" s="77"/>
      <c r="W428" s="77"/>
      <c r="X428" s="77"/>
      <c r="Y428" s="77"/>
      <c r="Z428" s="77"/>
      <c r="AA428" s="77"/>
      <c r="AB428" s="77"/>
      <c r="AC428" s="19"/>
      <c r="AD428" s="78"/>
      <c r="AE428"/>
      <c r="AF428" s="78"/>
    </row>
    <row r="429" spans="9:32" x14ac:dyDescent="0.25"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77"/>
      <c r="X429" s="77"/>
      <c r="Y429" s="77"/>
      <c r="Z429" s="77"/>
      <c r="AA429" s="77"/>
      <c r="AB429" s="77"/>
      <c r="AC429" s="19"/>
      <c r="AD429" s="78"/>
      <c r="AE429"/>
      <c r="AF429" s="78"/>
    </row>
    <row r="430" spans="9:32" x14ac:dyDescent="0.25"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77"/>
      <c r="X430" s="77"/>
      <c r="Y430" s="77"/>
      <c r="Z430" s="77"/>
      <c r="AA430" s="77"/>
      <c r="AB430" s="77"/>
      <c r="AC430" s="19"/>
      <c r="AD430" s="78"/>
      <c r="AE430" s="15"/>
      <c r="AF430" s="79"/>
    </row>
    <row r="431" spans="9:32" x14ac:dyDescent="0.25"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77"/>
      <c r="X431" s="77"/>
      <c r="Y431" s="77"/>
      <c r="Z431" s="77"/>
      <c r="AA431" s="77"/>
      <c r="AB431" s="77"/>
      <c r="AC431" s="19"/>
      <c r="AD431" s="78"/>
      <c r="AE431"/>
      <c r="AF431" s="78"/>
    </row>
    <row r="432" spans="9:32" x14ac:dyDescent="0.25"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77"/>
      <c r="X432" s="77"/>
      <c r="Y432" s="77"/>
      <c r="Z432" s="77"/>
      <c r="AA432" s="77"/>
      <c r="AB432" s="77"/>
      <c r="AC432" s="19"/>
      <c r="AD432" s="78"/>
      <c r="AE432"/>
      <c r="AF432" s="78"/>
    </row>
    <row r="433" spans="9:32" x14ac:dyDescent="0.25"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77"/>
      <c r="X433" s="77"/>
      <c r="Y433" s="77"/>
      <c r="Z433" s="77"/>
      <c r="AA433" s="77"/>
      <c r="AB433" s="77"/>
      <c r="AC433" s="19"/>
      <c r="AD433" s="78"/>
      <c r="AE433"/>
      <c r="AF433" s="78"/>
    </row>
    <row r="434" spans="9:32" x14ac:dyDescent="0.25"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77"/>
      <c r="X434" s="77"/>
      <c r="Y434" s="77"/>
      <c r="Z434" s="77"/>
      <c r="AA434" s="77"/>
      <c r="AB434" s="77"/>
      <c r="AC434" s="19"/>
      <c r="AD434" s="78"/>
      <c r="AE434"/>
      <c r="AF434" s="78"/>
    </row>
    <row r="435" spans="9:32" x14ac:dyDescent="0.25"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77"/>
      <c r="X435" s="77"/>
      <c r="Y435" s="77"/>
      <c r="Z435" s="77"/>
      <c r="AA435" s="77"/>
      <c r="AB435" s="77"/>
      <c r="AC435" s="19"/>
      <c r="AD435" s="78"/>
      <c r="AE435"/>
      <c r="AF435" s="78"/>
    </row>
    <row r="436" spans="9:32" x14ac:dyDescent="0.25"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77"/>
      <c r="X436" s="77"/>
      <c r="Y436" s="77"/>
      <c r="Z436" s="77"/>
      <c r="AA436" s="77"/>
      <c r="AB436" s="77"/>
      <c r="AC436" s="19"/>
      <c r="AD436" s="78"/>
      <c r="AE436"/>
      <c r="AF436" s="78"/>
    </row>
    <row r="437" spans="9:32" x14ac:dyDescent="0.25"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77"/>
      <c r="X437" s="77"/>
      <c r="Y437" s="77"/>
      <c r="Z437" s="77"/>
      <c r="AA437" s="77"/>
      <c r="AB437" s="77"/>
      <c r="AC437" s="19"/>
      <c r="AD437" s="78"/>
      <c r="AE437"/>
      <c r="AF437" s="78"/>
    </row>
    <row r="438" spans="9:32" x14ac:dyDescent="0.25"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77"/>
      <c r="X438" s="77"/>
      <c r="Y438" s="77"/>
      <c r="Z438" s="77"/>
      <c r="AA438" s="77"/>
      <c r="AB438" s="77"/>
      <c r="AC438" s="19"/>
      <c r="AD438" s="78"/>
      <c r="AE438"/>
      <c r="AF438" s="78"/>
    </row>
    <row r="439" spans="9:32" x14ac:dyDescent="0.25"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77"/>
      <c r="X439" s="77"/>
      <c r="Y439" s="77"/>
      <c r="Z439" s="77"/>
      <c r="AA439" s="77"/>
      <c r="AB439" s="77"/>
      <c r="AC439" s="36"/>
      <c r="AD439" s="22"/>
      <c r="AE439"/>
      <c r="AF439" s="78"/>
    </row>
    <row r="440" spans="9:32" x14ac:dyDescent="0.25"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77"/>
      <c r="X440" s="77"/>
      <c r="Y440" s="77"/>
      <c r="Z440" s="77"/>
      <c r="AA440" s="77"/>
      <c r="AB440" s="77"/>
      <c r="AC440" s="77"/>
      <c r="AD440" s="77"/>
      <c r="AE440"/>
      <c r="AF440" s="78"/>
    </row>
    <row r="441" spans="9:32" x14ac:dyDescent="0.25"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77"/>
      <c r="X441" s="77"/>
      <c r="Y441" s="77"/>
      <c r="Z441" s="77"/>
      <c r="AA441" s="77"/>
      <c r="AB441" s="77"/>
      <c r="AC441" s="77"/>
      <c r="AD441" s="77"/>
      <c r="AE441"/>
      <c r="AF441" s="78"/>
    </row>
    <row r="442" spans="9:32" x14ac:dyDescent="0.25"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77"/>
      <c r="X442" s="77"/>
      <c r="Y442" s="77"/>
      <c r="Z442" s="77"/>
      <c r="AA442" s="77"/>
      <c r="AB442" s="77"/>
      <c r="AC442" s="77"/>
      <c r="AD442" s="77"/>
      <c r="AE442"/>
      <c r="AF442" s="78"/>
    </row>
    <row r="443" spans="9:32" x14ac:dyDescent="0.25"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77"/>
      <c r="X443" s="77"/>
      <c r="Y443" s="77"/>
      <c r="Z443" s="77"/>
      <c r="AA443" s="77"/>
      <c r="AB443" s="77"/>
      <c r="AC443" s="77"/>
      <c r="AD443" s="77"/>
      <c r="AE443"/>
      <c r="AF443" s="78"/>
    </row>
    <row r="444" spans="9:32" x14ac:dyDescent="0.25"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77"/>
      <c r="X444" s="77"/>
      <c r="Y444" s="77"/>
      <c r="Z444" s="77"/>
      <c r="AA444" s="77"/>
      <c r="AB444" s="77"/>
      <c r="AC444" s="77"/>
      <c r="AD444" s="77"/>
      <c r="AE444"/>
      <c r="AF444" s="78"/>
    </row>
    <row r="445" spans="9:32" x14ac:dyDescent="0.25"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77"/>
      <c r="X445" s="77"/>
      <c r="Y445" s="77"/>
      <c r="Z445" s="77"/>
      <c r="AA445" s="77"/>
      <c r="AB445" s="77"/>
      <c r="AC445" s="77"/>
      <c r="AD445" s="77"/>
      <c r="AE445"/>
      <c r="AF445" s="78"/>
    </row>
    <row r="446" spans="9:32" x14ac:dyDescent="0.25"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77"/>
      <c r="X446" s="77"/>
      <c r="Y446" s="77"/>
      <c r="Z446" s="77"/>
      <c r="AA446" s="77"/>
      <c r="AB446" s="77"/>
      <c r="AC446" s="77"/>
      <c r="AD446" s="77"/>
      <c r="AE446"/>
      <c r="AF446" s="78"/>
    </row>
    <row r="447" spans="9:32" x14ac:dyDescent="0.25"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77"/>
      <c r="X447" s="77"/>
      <c r="Y447" s="77"/>
      <c r="Z447" s="77"/>
      <c r="AA447" s="77"/>
      <c r="AB447" s="77"/>
      <c r="AC447" s="77"/>
      <c r="AD447" s="77"/>
      <c r="AE447"/>
      <c r="AF447" s="78"/>
    </row>
    <row r="448" spans="9:32" x14ac:dyDescent="0.25"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77"/>
      <c r="X448" s="77"/>
      <c r="Y448" s="77"/>
      <c r="Z448" s="77"/>
      <c r="AA448" s="77"/>
      <c r="AB448" s="77"/>
      <c r="AC448" s="77"/>
      <c r="AD448" s="77"/>
      <c r="AE448"/>
      <c r="AF448" s="78"/>
    </row>
    <row r="449" spans="9:32" x14ac:dyDescent="0.25"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77"/>
      <c r="X449" s="77"/>
      <c r="Y449" s="77"/>
      <c r="Z449" s="77"/>
      <c r="AA449" s="77"/>
      <c r="AB449" s="77"/>
      <c r="AC449" s="77"/>
      <c r="AD449" s="77"/>
      <c r="AE449"/>
      <c r="AF449" s="78"/>
    </row>
    <row r="450" spans="9:32" x14ac:dyDescent="0.25"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77"/>
      <c r="X450" s="77"/>
      <c r="Y450" s="77"/>
      <c r="Z450" s="77"/>
      <c r="AA450" s="77"/>
      <c r="AB450" s="77"/>
      <c r="AC450" s="77"/>
      <c r="AD450" s="77"/>
      <c r="AE450"/>
      <c r="AF450" s="78"/>
    </row>
    <row r="451" spans="9:32" x14ac:dyDescent="0.25"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77"/>
      <c r="X451" s="77"/>
      <c r="Y451" s="77"/>
      <c r="Z451" s="77"/>
      <c r="AA451" s="77"/>
      <c r="AB451" s="77"/>
      <c r="AC451" s="77"/>
      <c r="AD451" s="77"/>
      <c r="AE451"/>
      <c r="AF451" s="78"/>
    </row>
    <row r="452" spans="9:32" x14ac:dyDescent="0.25"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77"/>
      <c r="X452" s="77"/>
      <c r="Y452" s="77"/>
      <c r="Z452" s="77"/>
      <c r="AA452" s="77"/>
      <c r="AB452" s="77"/>
      <c r="AC452" s="77"/>
      <c r="AD452" s="77"/>
      <c r="AE452"/>
      <c r="AF452" s="78"/>
    </row>
    <row r="453" spans="9:32" x14ac:dyDescent="0.25"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77"/>
      <c r="X453" s="77"/>
      <c r="Y453" s="77"/>
      <c r="Z453" s="77"/>
      <c r="AA453" s="77"/>
      <c r="AB453" s="77"/>
      <c r="AC453" s="77"/>
      <c r="AD453" s="77"/>
      <c r="AE453"/>
      <c r="AF453" s="78"/>
    </row>
    <row r="454" spans="9:32" x14ac:dyDescent="0.25"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77"/>
      <c r="X454" s="77"/>
      <c r="Y454" s="77"/>
      <c r="Z454" s="77"/>
      <c r="AA454" s="77"/>
      <c r="AB454" s="77"/>
      <c r="AC454" s="77"/>
      <c r="AD454" s="77"/>
      <c r="AE454"/>
      <c r="AF454" s="78"/>
    </row>
    <row r="455" spans="9:32" x14ac:dyDescent="0.25"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77"/>
      <c r="X455" s="77"/>
      <c r="Y455" s="77"/>
      <c r="Z455" s="77"/>
      <c r="AA455" s="77"/>
      <c r="AB455" s="77"/>
      <c r="AC455" s="77"/>
      <c r="AD455" s="77"/>
      <c r="AE455"/>
      <c r="AF455" s="78"/>
    </row>
    <row r="456" spans="9:32" x14ac:dyDescent="0.25"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77"/>
      <c r="X456" s="77"/>
      <c r="Y456" s="77"/>
      <c r="Z456" s="77"/>
      <c r="AA456" s="77"/>
      <c r="AB456" s="77"/>
      <c r="AC456" s="77"/>
      <c r="AD456" s="77"/>
      <c r="AE456"/>
      <c r="AF456" s="78"/>
    </row>
    <row r="457" spans="9:32" x14ac:dyDescent="0.25"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77"/>
      <c r="X457" s="77"/>
      <c r="Y457" s="77"/>
      <c r="Z457" s="77"/>
      <c r="AA457" s="77"/>
      <c r="AB457" s="77"/>
      <c r="AC457" s="77"/>
      <c r="AD457" s="77"/>
      <c r="AE457"/>
      <c r="AF457" s="78"/>
    </row>
    <row r="458" spans="9:32" x14ac:dyDescent="0.25"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77"/>
      <c r="X458" s="77"/>
      <c r="Y458" s="77"/>
      <c r="Z458" s="77"/>
      <c r="AA458" s="77"/>
      <c r="AB458" s="77"/>
      <c r="AC458" s="77"/>
      <c r="AD458" s="77"/>
      <c r="AE458"/>
      <c r="AF458" s="78"/>
    </row>
    <row r="459" spans="9:32" x14ac:dyDescent="0.25"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77"/>
      <c r="Z459" s="77"/>
      <c r="AA459" s="77"/>
      <c r="AB459" s="77"/>
      <c r="AC459" s="77"/>
      <c r="AD459" s="77"/>
      <c r="AE459"/>
      <c r="AF459" s="78"/>
    </row>
    <row r="460" spans="9:32" x14ac:dyDescent="0.25"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77"/>
      <c r="Z460" s="77"/>
      <c r="AA460" s="77"/>
      <c r="AB460" s="77"/>
      <c r="AC460" s="77"/>
      <c r="AD460" s="77"/>
      <c r="AE460"/>
      <c r="AF460" s="78"/>
    </row>
    <row r="461" spans="9:32" x14ac:dyDescent="0.25"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77"/>
      <c r="Z461" s="77"/>
      <c r="AA461" s="77"/>
      <c r="AB461" s="77"/>
      <c r="AC461" s="77"/>
      <c r="AD461" s="77"/>
      <c r="AE461"/>
      <c r="AF461" s="78"/>
    </row>
    <row r="462" spans="9:32" x14ac:dyDescent="0.25"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77"/>
      <c r="Z462" s="77"/>
      <c r="AA462" s="77"/>
      <c r="AB462" s="77"/>
      <c r="AC462" s="77"/>
      <c r="AD462" s="77"/>
      <c r="AE462"/>
      <c r="AF462" s="78"/>
    </row>
    <row r="463" spans="9:32" x14ac:dyDescent="0.25"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77"/>
      <c r="Z463" s="77"/>
      <c r="AA463" s="77"/>
      <c r="AB463" s="77"/>
      <c r="AC463" s="77"/>
      <c r="AD463" s="77"/>
      <c r="AE463"/>
      <c r="AF463" s="78"/>
    </row>
    <row r="464" spans="9:32" x14ac:dyDescent="0.25"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77"/>
      <c r="Z464" s="77"/>
      <c r="AA464" s="77"/>
      <c r="AB464" s="77"/>
      <c r="AC464" s="77"/>
      <c r="AD464" s="77"/>
      <c r="AE464"/>
      <c r="AF464" s="78"/>
    </row>
    <row r="465" spans="9:32" x14ac:dyDescent="0.25"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77"/>
      <c r="Z465" s="77"/>
      <c r="AA465" s="77"/>
      <c r="AB465" s="77"/>
      <c r="AC465" s="77"/>
      <c r="AD465" s="77"/>
      <c r="AE465"/>
      <c r="AF465" s="78"/>
    </row>
    <row r="466" spans="9:32" x14ac:dyDescent="0.25"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77"/>
      <c r="Z466" s="77"/>
      <c r="AA466" s="77"/>
      <c r="AB466" s="77"/>
      <c r="AC466" s="77"/>
      <c r="AD466" s="77"/>
      <c r="AE466"/>
      <c r="AF466" s="78"/>
    </row>
    <row r="467" spans="9:32" x14ac:dyDescent="0.25"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77"/>
      <c r="Z467" s="77"/>
      <c r="AA467" s="77"/>
      <c r="AB467" s="77"/>
      <c r="AC467" s="77"/>
      <c r="AD467" s="77"/>
      <c r="AE467"/>
      <c r="AF467" s="78"/>
    </row>
    <row r="468" spans="9:32" x14ac:dyDescent="0.25"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77"/>
      <c r="Z468" s="77"/>
      <c r="AA468" s="77"/>
      <c r="AB468" s="77"/>
      <c r="AC468" s="77"/>
      <c r="AD468" s="77"/>
      <c r="AE468"/>
      <c r="AF468" s="78"/>
    </row>
    <row r="469" spans="9:32" x14ac:dyDescent="0.25"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77"/>
      <c r="Z469" s="77"/>
      <c r="AA469" s="77"/>
      <c r="AB469" s="77"/>
      <c r="AC469" s="77"/>
      <c r="AD469" s="77"/>
      <c r="AE469"/>
      <c r="AF469" s="78"/>
    </row>
    <row r="470" spans="9:32" x14ac:dyDescent="0.25"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77"/>
      <c r="Z470" s="77"/>
      <c r="AA470" s="77"/>
      <c r="AB470" s="77"/>
      <c r="AC470" s="77"/>
      <c r="AD470" s="77"/>
      <c r="AE470"/>
      <c r="AF470" s="78"/>
    </row>
    <row r="471" spans="9:32" x14ac:dyDescent="0.25"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77"/>
      <c r="Z471" s="77"/>
      <c r="AA471" s="77"/>
      <c r="AB471" s="77"/>
      <c r="AC471" s="77"/>
      <c r="AD471" s="77"/>
      <c r="AE471"/>
      <c r="AF471" s="78"/>
    </row>
    <row r="472" spans="9:32" x14ac:dyDescent="0.25"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77"/>
      <c r="Z472" s="77"/>
      <c r="AA472" s="77"/>
      <c r="AB472" s="77"/>
      <c r="AC472" s="77"/>
      <c r="AD472" s="77"/>
      <c r="AE472"/>
      <c r="AF472" s="78"/>
    </row>
    <row r="473" spans="9:32" x14ac:dyDescent="0.25"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77"/>
      <c r="AB473" s="77"/>
      <c r="AC473" s="77"/>
      <c r="AD473" s="77"/>
      <c r="AE473"/>
      <c r="AF473" s="78"/>
    </row>
    <row r="474" spans="9:32" x14ac:dyDescent="0.25"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77"/>
      <c r="AB474" s="77"/>
      <c r="AC474" s="77"/>
      <c r="AD474" s="77"/>
      <c r="AE474"/>
      <c r="AF474" s="78"/>
    </row>
    <row r="475" spans="9:32" x14ac:dyDescent="0.25"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77"/>
      <c r="AB475" s="77"/>
      <c r="AC475" s="77"/>
      <c r="AD475" s="77"/>
      <c r="AE475"/>
      <c r="AF475" s="78"/>
    </row>
    <row r="476" spans="9:32" x14ac:dyDescent="0.25"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77"/>
      <c r="AB476" s="77"/>
      <c r="AC476" s="77"/>
      <c r="AD476" s="77"/>
      <c r="AE476"/>
      <c r="AF476" s="78"/>
    </row>
    <row r="477" spans="9:32" x14ac:dyDescent="0.25"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77"/>
      <c r="AB477" s="77"/>
      <c r="AC477" s="77"/>
      <c r="AD477" s="77"/>
      <c r="AE477"/>
      <c r="AF477" s="78"/>
    </row>
    <row r="478" spans="9:32" x14ac:dyDescent="0.25"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77"/>
      <c r="AB478" s="77"/>
      <c r="AC478" s="77"/>
      <c r="AD478" s="77"/>
      <c r="AE478"/>
      <c r="AF478" s="78"/>
    </row>
    <row r="479" spans="9:32" x14ac:dyDescent="0.25"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77"/>
      <c r="AB479" s="77"/>
      <c r="AC479" s="77"/>
      <c r="AD479" s="77"/>
      <c r="AE479"/>
      <c r="AF479" s="78"/>
    </row>
    <row r="480" spans="9:32" x14ac:dyDescent="0.25"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77"/>
      <c r="AB480" s="77"/>
      <c r="AC480" s="77"/>
      <c r="AD480" s="77"/>
      <c r="AE480"/>
      <c r="AF480" s="78"/>
    </row>
    <row r="481" spans="9:32" x14ac:dyDescent="0.25"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77"/>
      <c r="AB481" s="77"/>
      <c r="AC481" s="77"/>
      <c r="AD481" s="77"/>
      <c r="AE481"/>
      <c r="AF481" s="78"/>
    </row>
    <row r="482" spans="9:32" x14ac:dyDescent="0.25"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77"/>
      <c r="AB482" s="77"/>
      <c r="AC482" s="77"/>
      <c r="AD482" s="77"/>
      <c r="AE482"/>
      <c r="AF482" s="78"/>
    </row>
    <row r="483" spans="9:32" x14ac:dyDescent="0.25"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77"/>
      <c r="AB483" s="77"/>
      <c r="AC483" s="77"/>
      <c r="AD483" s="77"/>
      <c r="AE483"/>
      <c r="AF483" s="78"/>
    </row>
    <row r="484" spans="9:32" x14ac:dyDescent="0.25"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77"/>
      <c r="AB484" s="77"/>
      <c r="AC484" s="77"/>
      <c r="AD484" s="77"/>
      <c r="AE484"/>
      <c r="AF484" s="78"/>
    </row>
    <row r="485" spans="9:32" x14ac:dyDescent="0.25"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77"/>
      <c r="AB485" s="77"/>
      <c r="AC485" s="77"/>
      <c r="AD485" s="77"/>
      <c r="AE485" s="15"/>
      <c r="AF485" s="79"/>
    </row>
    <row r="486" spans="9:32" x14ac:dyDescent="0.25"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77"/>
      <c r="AB486" s="77"/>
      <c r="AC486" s="77"/>
      <c r="AD486" s="77"/>
      <c r="AE486"/>
      <c r="AF486" s="78"/>
    </row>
    <row r="487" spans="9:32" x14ac:dyDescent="0.25"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77"/>
      <c r="AB487" s="77"/>
      <c r="AC487" s="77"/>
      <c r="AD487" s="77"/>
      <c r="AE487"/>
      <c r="AF487" s="78"/>
    </row>
    <row r="488" spans="9:32" x14ac:dyDescent="0.25"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77"/>
      <c r="AB488" s="77"/>
      <c r="AC488" s="77"/>
      <c r="AD488" s="77"/>
      <c r="AE488"/>
      <c r="AF488" s="78"/>
    </row>
    <row r="489" spans="9:32" x14ac:dyDescent="0.25"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77"/>
      <c r="AB489" s="77"/>
      <c r="AC489" s="77"/>
      <c r="AD489" s="77"/>
      <c r="AE489"/>
      <c r="AF489" s="78"/>
    </row>
    <row r="490" spans="9:32" x14ac:dyDescent="0.25"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77"/>
      <c r="AB490" s="77"/>
      <c r="AC490" s="77"/>
      <c r="AD490" s="77"/>
      <c r="AE490"/>
      <c r="AF490" s="78"/>
    </row>
    <row r="491" spans="9:32" x14ac:dyDescent="0.25"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77"/>
      <c r="AB491" s="77"/>
      <c r="AC491" s="77"/>
      <c r="AD491" s="77"/>
      <c r="AE491"/>
      <c r="AF491" s="78"/>
    </row>
    <row r="492" spans="9:32" x14ac:dyDescent="0.25"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77"/>
      <c r="AB492" s="77"/>
      <c r="AC492" s="77"/>
      <c r="AD492" s="77"/>
      <c r="AE492"/>
      <c r="AF492" s="78"/>
    </row>
    <row r="493" spans="9:32" x14ac:dyDescent="0.25"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77"/>
      <c r="AB493" s="77"/>
      <c r="AC493" s="77"/>
      <c r="AD493" s="77"/>
      <c r="AE493"/>
      <c r="AF493" s="78"/>
    </row>
    <row r="494" spans="9:32" x14ac:dyDescent="0.25"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77"/>
      <c r="AB494" s="77"/>
      <c r="AC494" s="77"/>
      <c r="AD494" s="77"/>
      <c r="AE494"/>
      <c r="AF494" s="78"/>
    </row>
    <row r="495" spans="9:32" x14ac:dyDescent="0.25"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77"/>
      <c r="AB495" s="77"/>
      <c r="AC495" s="77"/>
      <c r="AD495" s="77"/>
      <c r="AE495"/>
      <c r="AF495" s="78"/>
    </row>
    <row r="496" spans="9:32" x14ac:dyDescent="0.25"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77"/>
      <c r="AB496" s="77"/>
      <c r="AC496" s="77"/>
      <c r="AD496" s="77"/>
      <c r="AE496"/>
      <c r="AF496" s="78"/>
    </row>
    <row r="497" spans="9:32" x14ac:dyDescent="0.25"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77"/>
      <c r="AB497" s="77"/>
      <c r="AC497" s="77"/>
      <c r="AD497" s="77"/>
      <c r="AE497"/>
      <c r="AF497" s="78"/>
    </row>
    <row r="498" spans="9:32" x14ac:dyDescent="0.25"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77"/>
      <c r="AB498" s="77"/>
      <c r="AC498" s="77"/>
      <c r="AD498" s="77"/>
      <c r="AE498"/>
      <c r="AF498" s="78"/>
    </row>
    <row r="499" spans="9:32" x14ac:dyDescent="0.25"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77"/>
      <c r="AB499" s="77"/>
      <c r="AC499" s="77"/>
      <c r="AD499" s="77"/>
      <c r="AE499"/>
      <c r="AF499" s="78"/>
    </row>
    <row r="500" spans="9:32" x14ac:dyDescent="0.25"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77"/>
      <c r="AB500" s="77"/>
      <c r="AC500" s="77"/>
      <c r="AD500" s="77"/>
      <c r="AE500"/>
      <c r="AF500" s="78"/>
    </row>
    <row r="501" spans="9:32" x14ac:dyDescent="0.25"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77"/>
      <c r="AB501" s="77"/>
      <c r="AC501" s="77"/>
      <c r="AD501" s="77"/>
      <c r="AE501"/>
      <c r="AF501" s="78"/>
    </row>
    <row r="502" spans="9:32" x14ac:dyDescent="0.25"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77"/>
      <c r="AB502" s="77"/>
      <c r="AC502" s="77"/>
      <c r="AD502" s="77"/>
      <c r="AE502"/>
      <c r="AF502" s="78"/>
    </row>
    <row r="503" spans="9:32" x14ac:dyDescent="0.25"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77"/>
      <c r="AB503" s="77"/>
      <c r="AC503" s="77"/>
      <c r="AD503" s="77"/>
      <c r="AE503"/>
      <c r="AF503" s="78"/>
    </row>
    <row r="504" spans="9:32" x14ac:dyDescent="0.25"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77"/>
      <c r="AB504" s="77"/>
      <c r="AC504" s="77"/>
      <c r="AD504" s="77"/>
      <c r="AE504"/>
      <c r="AF504" s="78"/>
    </row>
    <row r="505" spans="9:32" x14ac:dyDescent="0.25"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77"/>
      <c r="AB505" s="77"/>
      <c r="AC505" s="77"/>
      <c r="AD505" s="77"/>
      <c r="AE505"/>
      <c r="AF505" s="78"/>
    </row>
    <row r="506" spans="9:32" x14ac:dyDescent="0.25"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77"/>
      <c r="AB506" s="77"/>
      <c r="AC506" s="77"/>
      <c r="AD506" s="77"/>
      <c r="AE506"/>
      <c r="AF506" s="78"/>
    </row>
    <row r="507" spans="9:32" x14ac:dyDescent="0.25"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77"/>
      <c r="AB507" s="77"/>
      <c r="AC507" s="77"/>
      <c r="AD507" s="77"/>
      <c r="AE507"/>
      <c r="AF507" s="78"/>
    </row>
    <row r="508" spans="9:32" x14ac:dyDescent="0.25"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77"/>
      <c r="AB508" s="77"/>
      <c r="AC508" s="77"/>
      <c r="AD508" s="77"/>
      <c r="AE508"/>
      <c r="AF508" s="78"/>
    </row>
    <row r="509" spans="9:32" x14ac:dyDescent="0.25"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77"/>
      <c r="AB509" s="77"/>
      <c r="AC509" s="77"/>
      <c r="AD509" s="77"/>
      <c r="AE509"/>
      <c r="AF509" s="78"/>
    </row>
    <row r="510" spans="9:32" x14ac:dyDescent="0.25"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77"/>
      <c r="AB510" s="77"/>
      <c r="AC510" s="77"/>
      <c r="AD510" s="77"/>
      <c r="AE510"/>
      <c r="AF510" s="78"/>
    </row>
    <row r="511" spans="9:32" x14ac:dyDescent="0.25"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77"/>
      <c r="AD511" s="77"/>
      <c r="AE511"/>
      <c r="AF511" s="78"/>
    </row>
    <row r="512" spans="9:32" x14ac:dyDescent="0.25"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77"/>
      <c r="AD512" s="77"/>
      <c r="AE512"/>
      <c r="AF512" s="78"/>
    </row>
    <row r="513" spans="9:32" x14ac:dyDescent="0.25"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77"/>
      <c r="AD513" s="77"/>
      <c r="AE513"/>
      <c r="AF513" s="78"/>
    </row>
    <row r="514" spans="9:32" x14ac:dyDescent="0.25"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77"/>
      <c r="AD514" s="77"/>
      <c r="AE514"/>
      <c r="AF514" s="78"/>
    </row>
    <row r="515" spans="9:32" x14ac:dyDescent="0.25"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77"/>
      <c r="AD515" s="77"/>
      <c r="AE515"/>
      <c r="AF515" s="78"/>
    </row>
    <row r="516" spans="9:32" x14ac:dyDescent="0.25"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77"/>
      <c r="AD516" s="77"/>
      <c r="AE516" s="36"/>
      <c r="AF516" s="22"/>
    </row>
    <row r="517" spans="9:32" x14ac:dyDescent="0.25"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77"/>
      <c r="AD517" s="77"/>
      <c r="AE517" s="77"/>
      <c r="AF517" s="77"/>
    </row>
    <row r="518" spans="9:32" x14ac:dyDescent="0.25"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77"/>
      <c r="AD518" s="77"/>
      <c r="AE518" s="77"/>
      <c r="AF518" s="77"/>
    </row>
    <row r="519" spans="9:32" x14ac:dyDescent="0.25"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77"/>
      <c r="AD519" s="77"/>
      <c r="AE519" s="77"/>
      <c r="AF519" s="77"/>
    </row>
    <row r="520" spans="9:32" x14ac:dyDescent="0.25"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77"/>
      <c r="AD520" s="77"/>
      <c r="AE520" s="77"/>
      <c r="AF520" s="77"/>
    </row>
    <row r="521" spans="9:32" x14ac:dyDescent="0.25"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77"/>
      <c r="AD521" s="77"/>
      <c r="AE521" s="77"/>
      <c r="AF521" s="77"/>
    </row>
    <row r="522" spans="9:32" x14ac:dyDescent="0.25"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77"/>
      <c r="AD522" s="77"/>
      <c r="AE522" s="77"/>
      <c r="AF522" s="77"/>
    </row>
    <row r="523" spans="9:32" x14ac:dyDescent="0.25"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77"/>
      <c r="AD523" s="77"/>
      <c r="AE523" s="77"/>
      <c r="AF523" s="77"/>
    </row>
    <row r="524" spans="9:32" x14ac:dyDescent="0.25"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77"/>
      <c r="AD524" s="77"/>
      <c r="AE524" s="77"/>
      <c r="AF524" s="77"/>
    </row>
    <row r="525" spans="9:32" x14ac:dyDescent="0.25"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77"/>
      <c r="AD525" s="77"/>
      <c r="AE525" s="77"/>
      <c r="AF525" s="77"/>
    </row>
    <row r="526" spans="9:32" x14ac:dyDescent="0.25"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77"/>
      <c r="AD526" s="77"/>
      <c r="AE526" s="77"/>
      <c r="AF526" s="77"/>
    </row>
    <row r="527" spans="9:32" x14ac:dyDescent="0.25"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77"/>
      <c r="AD527" s="77"/>
      <c r="AE527" s="77"/>
      <c r="AF527" s="77"/>
    </row>
    <row r="528" spans="9:32" x14ac:dyDescent="0.25"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77"/>
      <c r="AD528" s="77"/>
      <c r="AE528" s="77"/>
      <c r="AF528" s="77"/>
    </row>
    <row r="529" spans="9:32" x14ac:dyDescent="0.25"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77"/>
      <c r="AD529" s="77"/>
      <c r="AE529" s="77"/>
      <c r="AF529" s="77"/>
    </row>
    <row r="530" spans="9:32" x14ac:dyDescent="0.25"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77"/>
      <c r="AD530" s="77"/>
      <c r="AE530" s="77"/>
      <c r="AF530" s="77"/>
    </row>
    <row r="531" spans="9:32" x14ac:dyDescent="0.25"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77"/>
      <c r="AD531" s="77"/>
      <c r="AE531" s="77"/>
      <c r="AF531" s="77"/>
    </row>
    <row r="532" spans="9:32" x14ac:dyDescent="0.25"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77"/>
      <c r="AD532" s="77"/>
      <c r="AE532" s="77"/>
      <c r="AF532" s="77"/>
    </row>
    <row r="533" spans="9:32" x14ac:dyDescent="0.25"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77"/>
      <c r="AD533" s="77"/>
      <c r="AE533" s="77"/>
      <c r="AF533" s="77"/>
    </row>
    <row r="534" spans="9:32" x14ac:dyDescent="0.25"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77"/>
      <c r="AD534" s="77"/>
      <c r="AE534" s="77"/>
      <c r="AF534" s="77"/>
    </row>
    <row r="535" spans="9:32" x14ac:dyDescent="0.25"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77"/>
      <c r="AD535" s="77"/>
      <c r="AE535" s="77"/>
      <c r="AF535" s="77"/>
    </row>
    <row r="536" spans="9:32" x14ac:dyDescent="0.25"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77"/>
      <c r="AD536" s="77"/>
      <c r="AE536" s="77"/>
      <c r="AF536" s="77"/>
    </row>
    <row r="537" spans="9:32" x14ac:dyDescent="0.25"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77"/>
      <c r="AD537" s="77"/>
      <c r="AE537" s="77"/>
      <c r="AF537" s="77"/>
    </row>
    <row r="538" spans="9:32" x14ac:dyDescent="0.25"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77"/>
      <c r="AD538" s="77"/>
      <c r="AE538" s="77"/>
      <c r="AF538" s="77"/>
    </row>
    <row r="539" spans="9:32" x14ac:dyDescent="0.25"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77"/>
      <c r="AD539" s="77"/>
      <c r="AE539" s="77"/>
      <c r="AF539" s="77"/>
    </row>
    <row r="540" spans="9:32" x14ac:dyDescent="0.25"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77"/>
      <c r="AD540" s="77"/>
      <c r="AE540" s="77"/>
      <c r="AF540" s="77"/>
    </row>
    <row r="541" spans="9:32" x14ac:dyDescent="0.25"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77"/>
      <c r="AD541" s="77"/>
      <c r="AE541" s="77"/>
      <c r="AF541" s="77"/>
    </row>
    <row r="542" spans="9:32" x14ac:dyDescent="0.25"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77"/>
      <c r="AD542" s="77"/>
      <c r="AE542" s="77"/>
      <c r="AF542" s="77"/>
    </row>
    <row r="543" spans="9:32" x14ac:dyDescent="0.25"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77"/>
      <c r="AD543" s="77"/>
      <c r="AE543" s="77"/>
      <c r="AF543" s="77"/>
    </row>
    <row r="544" spans="9:32" x14ac:dyDescent="0.25"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77"/>
      <c r="AD544" s="77"/>
      <c r="AE544" s="77"/>
      <c r="AF544" s="77"/>
    </row>
    <row r="545" spans="9:32" x14ac:dyDescent="0.25"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77"/>
      <c r="AD545" s="77"/>
      <c r="AE545" s="77"/>
      <c r="AF545" s="77"/>
    </row>
    <row r="546" spans="9:32" x14ac:dyDescent="0.25"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77"/>
      <c r="AD546" s="77"/>
      <c r="AE546" s="77"/>
      <c r="AF546" s="77"/>
    </row>
    <row r="547" spans="9:32" x14ac:dyDescent="0.25"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77"/>
      <c r="AD547" s="77"/>
      <c r="AE547" s="77"/>
      <c r="AF547" s="77"/>
    </row>
    <row r="548" spans="9:32" x14ac:dyDescent="0.25"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77"/>
      <c r="AD548" s="77"/>
      <c r="AE548" s="77"/>
      <c r="AF548" s="77"/>
    </row>
    <row r="549" spans="9:32" x14ac:dyDescent="0.25"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77"/>
      <c r="AD549" s="77"/>
      <c r="AE549" s="77"/>
      <c r="AF549" s="77"/>
    </row>
    <row r="550" spans="9:32" x14ac:dyDescent="0.25"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77"/>
      <c r="AD550" s="77"/>
      <c r="AE550" s="77"/>
      <c r="AF550" s="77"/>
    </row>
    <row r="551" spans="9:32" x14ac:dyDescent="0.25">
      <c r="AC551" s="77"/>
      <c r="AD551" s="77"/>
      <c r="AE551" s="77"/>
      <c r="AF551" s="77"/>
    </row>
    <row r="552" spans="9:32" x14ac:dyDescent="0.25">
      <c r="AC552" s="77"/>
      <c r="AD552" s="77"/>
      <c r="AE552" s="77"/>
      <c r="AF552" s="77"/>
    </row>
    <row r="553" spans="9:32" x14ac:dyDescent="0.25">
      <c r="AC553" s="77"/>
      <c r="AD553" s="77"/>
      <c r="AE553" s="77"/>
      <c r="AF553" s="77"/>
    </row>
    <row r="554" spans="9:32" x14ac:dyDescent="0.25">
      <c r="AC554" s="77"/>
      <c r="AD554" s="77"/>
      <c r="AE554" s="77"/>
      <c r="AF554" s="77"/>
    </row>
    <row r="555" spans="9:32" x14ac:dyDescent="0.25">
      <c r="AC555" s="77"/>
      <c r="AD555" s="77"/>
      <c r="AE555" s="77"/>
      <c r="AF555" s="77"/>
    </row>
    <row r="556" spans="9:32" x14ac:dyDescent="0.25">
      <c r="AC556" s="77"/>
      <c r="AD556" s="77"/>
      <c r="AE556" s="77"/>
      <c r="AF556" s="77"/>
    </row>
    <row r="557" spans="9:32" x14ac:dyDescent="0.25">
      <c r="AC557" s="77"/>
      <c r="AD557" s="77"/>
      <c r="AE557" s="77"/>
      <c r="AF557" s="77"/>
    </row>
    <row r="558" spans="9:32" x14ac:dyDescent="0.25">
      <c r="AC558" s="77"/>
      <c r="AD558" s="77"/>
      <c r="AE558" s="77"/>
      <c r="AF558" s="77"/>
    </row>
    <row r="559" spans="9:32" x14ac:dyDescent="0.25">
      <c r="AC559" s="77"/>
      <c r="AD559" s="77"/>
      <c r="AE559" s="77"/>
      <c r="AF559" s="77"/>
    </row>
    <row r="560" spans="9:32" x14ac:dyDescent="0.25">
      <c r="AC560" s="77"/>
      <c r="AD560" s="77"/>
      <c r="AE560" s="77"/>
      <c r="AF560" s="77"/>
    </row>
    <row r="561" spans="29:32" x14ac:dyDescent="0.25">
      <c r="AC561" s="77"/>
      <c r="AD561" s="77"/>
      <c r="AE561" s="77"/>
      <c r="AF561" s="77"/>
    </row>
    <row r="562" spans="29:32" x14ac:dyDescent="0.25">
      <c r="AC562" s="77"/>
      <c r="AD562" s="77"/>
      <c r="AE562" s="77"/>
      <c r="AF562" s="77"/>
    </row>
    <row r="563" spans="29:32" x14ac:dyDescent="0.25">
      <c r="AC563" s="77"/>
      <c r="AD563" s="77"/>
      <c r="AE563" s="77"/>
      <c r="AF563" s="77"/>
    </row>
    <row r="564" spans="29:32" x14ac:dyDescent="0.25">
      <c r="AC564" s="77"/>
      <c r="AD564" s="77"/>
      <c r="AE564" s="77"/>
      <c r="AF564" s="77"/>
    </row>
    <row r="565" spans="29:32" x14ac:dyDescent="0.25">
      <c r="AC565" s="77"/>
      <c r="AD565" s="77"/>
      <c r="AE565" s="77"/>
      <c r="AF565" s="77"/>
    </row>
    <row r="566" spans="29:32" x14ac:dyDescent="0.25">
      <c r="AC566" s="77"/>
      <c r="AD566" s="77"/>
      <c r="AE566" s="77"/>
      <c r="AF566" s="77"/>
    </row>
    <row r="567" spans="29:32" x14ac:dyDescent="0.25">
      <c r="AC567" s="77"/>
      <c r="AD567" s="77"/>
      <c r="AE567" s="77"/>
      <c r="AF567" s="77"/>
    </row>
    <row r="568" spans="29:32" x14ac:dyDescent="0.25">
      <c r="AC568" s="77"/>
      <c r="AD568" s="77"/>
      <c r="AE568" s="77"/>
      <c r="AF568" s="77"/>
    </row>
    <row r="569" spans="29:32" x14ac:dyDescent="0.25">
      <c r="AC569" s="77"/>
      <c r="AD569" s="77"/>
      <c r="AE569" s="77"/>
      <c r="AF569" s="77"/>
    </row>
    <row r="570" spans="29:32" x14ac:dyDescent="0.25">
      <c r="AC570" s="77"/>
      <c r="AD570" s="77"/>
      <c r="AE570" s="77"/>
      <c r="AF570" s="77"/>
    </row>
    <row r="571" spans="29:32" x14ac:dyDescent="0.25">
      <c r="AC571" s="77"/>
      <c r="AD571" s="77"/>
      <c r="AE571" s="77"/>
      <c r="AF571" s="77"/>
    </row>
    <row r="572" spans="29:32" x14ac:dyDescent="0.25">
      <c r="AC572" s="77"/>
      <c r="AD572" s="77"/>
      <c r="AE572" s="77"/>
      <c r="AF572" s="77"/>
    </row>
    <row r="573" spans="29:32" x14ac:dyDescent="0.25">
      <c r="AC573" s="77"/>
      <c r="AD573" s="77"/>
      <c r="AE573" s="77"/>
      <c r="AF573" s="77"/>
    </row>
    <row r="574" spans="29:32" x14ac:dyDescent="0.25">
      <c r="AC574" s="77"/>
      <c r="AD574" s="77"/>
      <c r="AE574" s="77"/>
      <c r="AF574" s="77"/>
    </row>
    <row r="575" spans="29:32" x14ac:dyDescent="0.25">
      <c r="AC575" s="77"/>
      <c r="AD575" s="77"/>
      <c r="AE575" s="77"/>
      <c r="AF575" s="77"/>
    </row>
    <row r="576" spans="29:32" x14ac:dyDescent="0.25">
      <c r="AE576" s="77"/>
      <c r="AF576" s="77"/>
    </row>
    <row r="577" spans="31:32" x14ac:dyDescent="0.25">
      <c r="AE577" s="77"/>
      <c r="AF577" s="77"/>
    </row>
    <row r="578" spans="31:32" x14ac:dyDescent="0.25">
      <c r="AE578" s="77"/>
      <c r="AF578" s="77"/>
    </row>
    <row r="579" spans="31:32" x14ac:dyDescent="0.25">
      <c r="AE579" s="77"/>
      <c r="AF579" s="77"/>
    </row>
    <row r="580" spans="31:32" x14ac:dyDescent="0.25">
      <c r="AE580" s="77"/>
      <c r="AF580" s="77"/>
    </row>
    <row r="581" spans="31:32" x14ac:dyDescent="0.25">
      <c r="AE581" s="77"/>
      <c r="AF581" s="77"/>
    </row>
    <row r="582" spans="31:32" x14ac:dyDescent="0.25">
      <c r="AE582" s="77"/>
      <c r="AF582" s="77"/>
    </row>
    <row r="583" spans="31:32" x14ac:dyDescent="0.25">
      <c r="AE583" s="77"/>
      <c r="AF583" s="77"/>
    </row>
    <row r="584" spans="31:32" x14ac:dyDescent="0.25">
      <c r="AE584" s="77"/>
      <c r="AF584" s="77"/>
    </row>
    <row r="585" spans="31:32" x14ac:dyDescent="0.25">
      <c r="AE585" s="77"/>
      <c r="AF585" s="77"/>
    </row>
    <row r="586" spans="31:32" x14ac:dyDescent="0.25">
      <c r="AE586" s="77"/>
      <c r="AF586" s="77"/>
    </row>
    <row r="587" spans="31:32" x14ac:dyDescent="0.25">
      <c r="AE587" s="77"/>
      <c r="AF587" s="77"/>
    </row>
    <row r="588" spans="31:32" x14ac:dyDescent="0.25">
      <c r="AE588" s="77"/>
      <c r="AF588" s="77"/>
    </row>
    <row r="589" spans="31:32" x14ac:dyDescent="0.25">
      <c r="AE589" s="77"/>
      <c r="AF589" s="77"/>
    </row>
    <row r="590" spans="31:32" x14ac:dyDescent="0.25">
      <c r="AE590" s="77"/>
      <c r="AF590" s="77"/>
    </row>
    <row r="591" spans="31:32" x14ac:dyDescent="0.25">
      <c r="AE591" s="77"/>
      <c r="AF591" s="77"/>
    </row>
    <row r="592" spans="31:32" x14ac:dyDescent="0.25">
      <c r="AE592" s="77"/>
      <c r="AF592" s="77"/>
    </row>
    <row r="593" spans="31:32" x14ac:dyDescent="0.25">
      <c r="AE593" s="77"/>
      <c r="AF593" s="77"/>
    </row>
    <row r="594" spans="31:32" x14ac:dyDescent="0.25">
      <c r="AE594" s="77"/>
      <c r="AF594" s="77"/>
    </row>
    <row r="595" spans="31:32" x14ac:dyDescent="0.25">
      <c r="AE595" s="77"/>
      <c r="AF595" s="77"/>
    </row>
    <row r="596" spans="31:32" x14ac:dyDescent="0.25">
      <c r="AE596" s="77"/>
      <c r="AF596" s="77"/>
    </row>
    <row r="597" spans="31:32" x14ac:dyDescent="0.25">
      <c r="AE597" s="77"/>
      <c r="AF597" s="77"/>
    </row>
    <row r="598" spans="31:32" x14ac:dyDescent="0.25">
      <c r="AE598" s="77"/>
      <c r="AF598" s="77"/>
    </row>
    <row r="599" spans="31:32" x14ac:dyDescent="0.25">
      <c r="AE599" s="77"/>
      <c r="AF599" s="77"/>
    </row>
    <row r="600" spans="31:32" x14ac:dyDescent="0.25">
      <c r="AE600" s="77"/>
      <c r="AF600" s="77"/>
    </row>
    <row r="601" spans="31:32" x14ac:dyDescent="0.25">
      <c r="AE601" s="77"/>
      <c r="AF601" s="77"/>
    </row>
    <row r="602" spans="31:32" x14ac:dyDescent="0.25">
      <c r="AE602" s="77"/>
      <c r="AF602" s="77"/>
    </row>
    <row r="603" spans="31:32" x14ac:dyDescent="0.25">
      <c r="AE603" s="77"/>
      <c r="AF603" s="77"/>
    </row>
    <row r="604" spans="31:32" x14ac:dyDescent="0.25">
      <c r="AE604" s="77"/>
      <c r="AF604" s="77"/>
    </row>
    <row r="605" spans="31:32" x14ac:dyDescent="0.25">
      <c r="AE605" s="77"/>
      <c r="AF605" s="77"/>
    </row>
    <row r="606" spans="31:32" x14ac:dyDescent="0.25">
      <c r="AE606" s="77"/>
      <c r="AF606" s="77"/>
    </row>
    <row r="607" spans="31:32" x14ac:dyDescent="0.25">
      <c r="AE607" s="77"/>
      <c r="AF607" s="77"/>
    </row>
    <row r="608" spans="31:32" x14ac:dyDescent="0.25">
      <c r="AE608" s="77"/>
      <c r="AF608" s="77"/>
    </row>
    <row r="609" spans="31:32" x14ac:dyDescent="0.25">
      <c r="AE609" s="77"/>
      <c r="AF609" s="77"/>
    </row>
    <row r="610" spans="31:32" x14ac:dyDescent="0.25">
      <c r="AE610" s="77"/>
      <c r="AF610" s="77"/>
    </row>
    <row r="611" spans="31:32" x14ac:dyDescent="0.25">
      <c r="AE611" s="77"/>
      <c r="AF611" s="77"/>
    </row>
    <row r="612" spans="31:32" x14ac:dyDescent="0.25">
      <c r="AE612" s="77"/>
      <c r="AF612" s="77"/>
    </row>
    <row r="613" spans="31:32" x14ac:dyDescent="0.25">
      <c r="AE613" s="77"/>
      <c r="AF613" s="77"/>
    </row>
    <row r="614" spans="31:32" x14ac:dyDescent="0.25">
      <c r="AE614" s="77"/>
      <c r="AF614" s="77"/>
    </row>
    <row r="615" spans="31:32" x14ac:dyDescent="0.25">
      <c r="AE615" s="77"/>
      <c r="AF615" s="77"/>
    </row>
    <row r="616" spans="31:32" x14ac:dyDescent="0.25">
      <c r="AE616" s="77"/>
      <c r="AF616" s="77"/>
    </row>
    <row r="617" spans="31:32" x14ac:dyDescent="0.25">
      <c r="AE617" s="77"/>
      <c r="AF617" s="77"/>
    </row>
    <row r="618" spans="31:32" x14ac:dyDescent="0.25">
      <c r="AE618" s="77"/>
      <c r="AF618" s="77"/>
    </row>
    <row r="619" spans="31:32" x14ac:dyDescent="0.25">
      <c r="AE619" s="77"/>
      <c r="AF619" s="77"/>
    </row>
    <row r="620" spans="31:32" x14ac:dyDescent="0.25">
      <c r="AE620" s="77"/>
      <c r="AF620" s="77"/>
    </row>
    <row r="621" spans="31:32" x14ac:dyDescent="0.25">
      <c r="AE621" s="77"/>
      <c r="AF621" s="77"/>
    </row>
    <row r="622" spans="31:32" x14ac:dyDescent="0.25">
      <c r="AE622" s="77"/>
      <c r="AF622" s="77"/>
    </row>
    <row r="623" spans="31:32" x14ac:dyDescent="0.25">
      <c r="AE623" s="77"/>
      <c r="AF623" s="77"/>
    </row>
    <row r="624" spans="31:32" x14ac:dyDescent="0.25">
      <c r="AE624" s="77"/>
      <c r="AF624" s="77"/>
    </row>
    <row r="625" spans="31:32" x14ac:dyDescent="0.25">
      <c r="AE625" s="77"/>
      <c r="AF625" s="77"/>
    </row>
    <row r="626" spans="31:32" x14ac:dyDescent="0.25">
      <c r="AE626" s="77"/>
      <c r="AF626" s="77"/>
    </row>
    <row r="627" spans="31:32" x14ac:dyDescent="0.25">
      <c r="AE627" s="77"/>
      <c r="AF627" s="77"/>
    </row>
    <row r="628" spans="31:32" x14ac:dyDescent="0.25">
      <c r="AE628" s="77"/>
      <c r="AF628" s="77"/>
    </row>
    <row r="629" spans="31:32" x14ac:dyDescent="0.25">
      <c r="AE629" s="77"/>
      <c r="AF629" s="77"/>
    </row>
    <row r="630" spans="31:32" x14ac:dyDescent="0.25">
      <c r="AE630" s="77"/>
      <c r="AF630" s="77"/>
    </row>
    <row r="631" spans="31:32" x14ac:dyDescent="0.25">
      <c r="AE631" s="77"/>
      <c r="AF631" s="77"/>
    </row>
    <row r="632" spans="31:32" x14ac:dyDescent="0.25">
      <c r="AE632" s="77"/>
      <c r="AF632" s="77"/>
    </row>
    <row r="633" spans="31:32" x14ac:dyDescent="0.25">
      <c r="AE633" s="77"/>
      <c r="AF633" s="77"/>
    </row>
    <row r="634" spans="31:32" x14ac:dyDescent="0.25">
      <c r="AE634" s="77"/>
      <c r="AF634" s="77"/>
    </row>
    <row r="635" spans="31:32" x14ac:dyDescent="0.25">
      <c r="AE635" s="77"/>
      <c r="AF635" s="77"/>
    </row>
    <row r="636" spans="31:32" x14ac:dyDescent="0.25">
      <c r="AE636" s="77"/>
      <c r="AF636" s="77"/>
    </row>
    <row r="637" spans="31:32" x14ac:dyDescent="0.25">
      <c r="AE637" s="77"/>
      <c r="AF637" s="77"/>
    </row>
    <row r="638" spans="31:32" x14ac:dyDescent="0.25">
      <c r="AE638" s="77"/>
      <c r="AF638" s="77"/>
    </row>
    <row r="639" spans="31:32" x14ac:dyDescent="0.25">
      <c r="AE639" s="77"/>
      <c r="AF639" s="77"/>
    </row>
    <row r="640" spans="31:32" x14ac:dyDescent="0.25">
      <c r="AE640" s="77"/>
      <c r="AF640" s="77"/>
    </row>
    <row r="641" spans="31:32" x14ac:dyDescent="0.25">
      <c r="AE641" s="77"/>
      <c r="AF641" s="77"/>
    </row>
    <row r="642" spans="31:32" x14ac:dyDescent="0.25">
      <c r="AE642" s="77"/>
      <c r="AF642" s="77"/>
    </row>
    <row r="643" spans="31:32" x14ac:dyDescent="0.25">
      <c r="AE643" s="77"/>
      <c r="AF643" s="77"/>
    </row>
    <row r="644" spans="31:32" x14ac:dyDescent="0.25">
      <c r="AE644" s="77"/>
      <c r="AF644" s="77"/>
    </row>
    <row r="645" spans="31:32" x14ac:dyDescent="0.25">
      <c r="AE645" s="77"/>
      <c r="AF645" s="77"/>
    </row>
    <row r="646" spans="31:32" x14ac:dyDescent="0.25">
      <c r="AE646" s="77"/>
      <c r="AF646" s="77"/>
    </row>
    <row r="647" spans="31:32" x14ac:dyDescent="0.25">
      <c r="AE647" s="77"/>
      <c r="AF647" s="77"/>
    </row>
    <row r="648" spans="31:32" x14ac:dyDescent="0.25">
      <c r="AE648" s="77"/>
      <c r="AF648" s="77"/>
    </row>
    <row r="649" spans="31:32" x14ac:dyDescent="0.25">
      <c r="AE649" s="77"/>
      <c r="AF649" s="77"/>
    </row>
    <row r="650" spans="31:32" x14ac:dyDescent="0.25">
      <c r="AE650" s="77"/>
      <c r="AF650" s="77"/>
    </row>
    <row r="651" spans="31:32" x14ac:dyDescent="0.25">
      <c r="AE651" s="77"/>
      <c r="AF651" s="77"/>
    </row>
    <row r="652" spans="31:32" x14ac:dyDescent="0.25">
      <c r="AE652" s="77"/>
      <c r="AF652" s="77"/>
    </row>
  </sheetData>
  <mergeCells count="72">
    <mergeCell ref="BY3:BZ3"/>
    <mergeCell ref="CA3:CB3"/>
    <mergeCell ref="BE117:BF117"/>
    <mergeCell ref="BG117:BH117"/>
    <mergeCell ref="BI117:BJ117"/>
    <mergeCell ref="BK117:BL117"/>
    <mergeCell ref="BM117:BN117"/>
    <mergeCell ref="BO117:BP117"/>
    <mergeCell ref="BQ117:BR117"/>
    <mergeCell ref="BS117:BT117"/>
    <mergeCell ref="BU117:BV117"/>
    <mergeCell ref="BW117:BX117"/>
    <mergeCell ref="BY117:BZ117"/>
    <mergeCell ref="CA117:CB117"/>
    <mergeCell ref="BO3:BP3"/>
    <mergeCell ref="BQ3:BR3"/>
    <mergeCell ref="BS3:BT3"/>
    <mergeCell ref="BU3:BV3"/>
    <mergeCell ref="BW3:BX3"/>
    <mergeCell ref="BE3:BF3"/>
    <mergeCell ref="BG3:BH3"/>
    <mergeCell ref="BI3:BJ3"/>
    <mergeCell ref="BK3:BL3"/>
    <mergeCell ref="BM3:BN3"/>
    <mergeCell ref="AW117:AX117"/>
    <mergeCell ref="AY117:AZ117"/>
    <mergeCell ref="BA117:BB117"/>
    <mergeCell ref="BC117:BD117"/>
    <mergeCell ref="AM117:AN117"/>
    <mergeCell ref="AO117:AP117"/>
    <mergeCell ref="AQ117:AR117"/>
    <mergeCell ref="AS117:AT117"/>
    <mergeCell ref="AU117:AV117"/>
    <mergeCell ref="AC117:AD117"/>
    <mergeCell ref="AE117:AF117"/>
    <mergeCell ref="AG117:AH117"/>
    <mergeCell ref="AI117:AJ117"/>
    <mergeCell ref="AK117:AL117"/>
    <mergeCell ref="S117:T117"/>
    <mergeCell ref="U117:V117"/>
    <mergeCell ref="W117:X117"/>
    <mergeCell ref="Y117:Z117"/>
    <mergeCell ref="AA117:AB117"/>
    <mergeCell ref="I117:J117"/>
    <mergeCell ref="K117:L117"/>
    <mergeCell ref="M117:N117"/>
    <mergeCell ref="O117:P117"/>
    <mergeCell ref="Q117:R117"/>
    <mergeCell ref="AC3:AD3"/>
    <mergeCell ref="AE3:AF3"/>
    <mergeCell ref="S3:T3"/>
    <mergeCell ref="U3:V3"/>
    <mergeCell ref="W3:X3"/>
    <mergeCell ref="Y3:Z3"/>
    <mergeCell ref="AA3:AB3"/>
    <mergeCell ref="I3:J3"/>
    <mergeCell ref="K3:L3"/>
    <mergeCell ref="M3:N3"/>
    <mergeCell ref="O3:P3"/>
    <mergeCell ref="Q3:R3"/>
    <mergeCell ref="BC3:BD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Stocki</dc:creator>
  <cp:lastModifiedBy>Marcin Stocki</cp:lastModifiedBy>
  <dcterms:created xsi:type="dcterms:W3CDTF">2022-08-25T11:50:24Z</dcterms:created>
  <dcterms:modified xsi:type="dcterms:W3CDTF">2023-10-31T06:36:21Z</dcterms:modified>
</cp:coreProperties>
</file>