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C:\Users\szeke\Downloads\Ultimate-Excel-Dashboard-_-Sample-Data-_-ExcelFind.com_\"/>
    </mc:Choice>
  </mc:AlternateContent>
  <xr:revisionPtr revIDLastSave="0" documentId="13_ncr:1_{8BA3E017-0999-4FBD-8C04-F96D7C205160}" xr6:coauthVersionLast="47" xr6:coauthVersionMax="47" xr10:uidLastSave="{00000000-0000-0000-0000-000000000000}"/>
  <bookViews>
    <workbookView xWindow="1950" yWindow="960" windowWidth="11790" windowHeight="19920" tabRatio="747" firstSheet="1" activeTab="7" xr2:uid="{83F5FBE7-6EEA-4143-86CD-4171EC84FB41}"/>
  </bookViews>
  <sheets>
    <sheet name="Data" sheetId="2" r:id="rId1"/>
    <sheet name="Sales Line" sheetId="4" r:id="rId2"/>
    <sheet name="Sales Map" sheetId="5" r:id="rId3"/>
    <sheet name="Delivery Performance Doughnut" sheetId="6" r:id="rId4"/>
    <sheet name="Return Rate Doughnut" sheetId="7" r:id="rId5"/>
    <sheet name="Customer Acquisition Waterfall" sheetId="8" r:id="rId6"/>
    <sheet name="Customer Satisfaction" sheetId="9" r:id="rId7"/>
    <sheet name="Dashboard" sheetId="10" r:id="rId8"/>
  </sheets>
  <definedNames>
    <definedName name="_xlchart.v1.4" hidden="1">'Customer Acquisition Waterfall'!$D$2:$D$5</definedName>
    <definedName name="_xlchart.v1.5" hidden="1">'Customer Acquisition Waterfall'!$E$2:$E$5</definedName>
    <definedName name="_xlchart.v1.6" hidden="1">'Customer Acquisition Waterfall'!$D$2:$D$5</definedName>
    <definedName name="_xlchart.v1.7" hidden="1">'Customer Acquisition Waterfall'!$E$2:$E$5</definedName>
    <definedName name="_xlchart.v5.0" hidden="1">'Sales Map'!$A$6</definedName>
    <definedName name="_xlchart.v5.1" hidden="1">'Sales Map'!$A$7</definedName>
    <definedName name="_xlchart.v5.10" hidden="1">'Sales Map'!$B$6:$H$6</definedName>
    <definedName name="_xlchart.v5.11" hidden="1">'Sales Map'!$B$7:$H$7</definedName>
    <definedName name="_xlchart.v5.2" hidden="1">'Sales Map'!$B$6:$H$6</definedName>
    <definedName name="_xlchart.v5.3" hidden="1">'Sales Map'!$B$7:$H$7</definedName>
    <definedName name="_xlchart.v5.8" hidden="1">'Sales Map'!$A$6</definedName>
    <definedName name="_xlchart.v5.9" hidden="1">'Sales Map'!$A$7</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8" l="1"/>
  <c r="C7" i="5"/>
  <c r="E7" i="5"/>
  <c r="E4" i="8"/>
  <c r="B7" i="5"/>
  <c r="C2" i="6"/>
  <c r="H7" i="5"/>
  <c r="E3" i="8"/>
  <c r="C3" i="6"/>
  <c r="G7" i="5"/>
  <c r="E2" i="8"/>
  <c r="C3" i="7"/>
  <c r="F7" i="5"/>
  <c r="D7" i="5"/>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<sst xmlns="http://schemas.openxmlformats.org/spreadsheetml/2006/main" count="34785" uniqueCount="56">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</sst>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1" fillId="2" borderId="2" xfId="0" applyFont="1" applyFill="1" applyBorder="1"/>
    <xf numFmtId="9" fontId="0" fillId="0" borderId="0" xfId="1" applyFont="1"/>
    <xf numFmtId="0" fontId="0" fillId="0" borderId="0" xfId="0" applyNumberFormat="1"/>
  </cellXfs>
  <cellStyles count="2">
    <cellStyle name="Normal" xfId="0" builtinId="0"/>
    <cellStyle name="Percent" xfId="1" builtinId="5"/>
  </cellStyles>
  <dxfs count="12">
    <dxf>
      <font>
        <color theme="0"/>
      </font>
      <fill>
        <patternFill patternType="solid">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numFmt numFmtId="19"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5" defaultTableStyle="TableStyleMedium2" defaultPivotStyle="PivotStyleLight16">
    <tableStyle name="Custom Dark 1" pivot="0" table="0" count="10" xr9:uid="{7C311139-0A0E-4D41-A86C-C8BBA1066F25}">
      <tableStyleElement type="wholeTable" dxfId="1"/>
      <tableStyleElement type="headerRow" dxfId="0"/>
    </tableStyle>
    <tableStyle name="Custom Style" pivot="0" table="0" count="10" xr9:uid="{D2829CA6-B944-4200-8883-2C860FB2D9EC}">
      <tableStyleElement type="wholeTable" dxfId="11"/>
      <tableStyleElement type="headerRow" dxfId="10"/>
    </tableStyle>
    <tableStyle name="SlicerStyleDark3 2" pivot="0" table="0" count="10" xr9:uid="{F3911DDC-728F-E34E-9BA8-095D6A4F4F99}">
      <tableStyleElement type="wholeTable" dxfId="9"/>
      <tableStyleElement type="headerRow" dxfId="8"/>
    </tableStyle>
    <tableStyle name="SlicerStyleLight1 2" pivot="0" table="0" count="10" xr9:uid="{3D84EA78-3558-3A4B-8D51-00BF24CBAE5B}">
      <tableStyleElement type="wholeTable" dxfId="7"/>
      <tableStyleElement type="headerRow" dxfId="6"/>
    </tableStyle>
    <tableStyle name="SlicerStyleLight2 2" pivot="0" table="0" count="10" xr9:uid="{CE7060D0-B3BC-4E4F-BF93-5ABE599BFDC1}">
      <tableStyleElement type="wholeTable" dxfId="5"/>
      <tableStyleElement type="headerRow" dxfId="4"/>
    </tableStyle>
  </tableStyles>
  <colors>
    <mruColors>
      <color rgb="FFFF7D7D"/>
      <color rgb="FFFFA7D1"/>
      <color rgb="FFFF2489"/>
      <color rgb="FFA12EFF"/>
      <color rgb="FF217346"/>
      <color rgb="FFFF5D5B"/>
      <color rgb="FF008740"/>
      <color rgb="FFBF46FF"/>
      <color rgb="FFB81846"/>
      <color rgb="FF4A0EC2"/>
    </mruColors>
  </colors>
  <extLst>
    <ext xmlns:x14="http://schemas.microsoft.com/office/spreadsheetml/2009/9/main" uri="{46F421CA-312F-682f-3DD2-61675219B42D}">
      <x14:dxfs count="10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0"/>
              </stop>
              <stop position="1">
                <color rgb="FFFF000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0"/>
              </stop>
              <stop position="1">
                <color rgb="FFFF000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auto="1"/>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0"/>
              </stop>
              <stop position="1">
                <color rgb="FFFF000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auto="1"/>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theme="0"/>
              </stop>
              <stop position="1">
                <color rgb="FFFF000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auto="1"/>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auto="1"/>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1"/>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auto="1"/>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0"/>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Dark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Custom Style">
          <x14:slicerStyleElements>
            <x14:slicerStyleElement type="unselectedItemWithData" dxfId="103"/>
            <x14:slicerStyleElement type="unselectedItemWithNoData" dxfId="102"/>
            <x14:slicerStyleElement type="selectedItemWithData" dxfId="101"/>
            <x14:slicerStyleElement type="selectedItemWithNoData" dxfId="100"/>
            <x14:slicerStyleElement type="hoveredUnselectedItemWithData" dxfId="99"/>
            <x14:slicerStyleElement type="hoveredSelectedItemWithData" dxfId="98"/>
            <x14:slicerStyleElement type="hoveredUnselectedItemWithNoData" dxfId="97"/>
            <x14:slicerStyleElement type="hoveredSelectedItemWithNoData" dxfId="96"/>
          </x14:slicerStyleElements>
        </x14:slicerStyle>
        <x14:slicerStyle name="SlicerStyleDark3 2">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SlicerStyleLight1 2">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SlicerStyleLight2 2">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70C1-4801-B4D8-93B6BFF54983}"/>
            </c:ext>
          </c:extLst>
        </c:ser>
        <c:dLbls>
          <c:showLegendKey val="0"/>
          <c:showVal val="0"/>
          <c:showCatName val="0"/>
          <c:showSerName val="0"/>
          <c:showPercent val="0"/>
          <c:showBubbleSize val="0"/>
        </c:dLbls>
        <c:smooth val="0"/>
        <c:axId val="1994643056"/>
        <c:axId val="1994652208"/>
      </c:lineChart>
      <c:catAx>
        <c:axId val="199464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994652208"/>
        <c:crosses val="autoZero"/>
        <c:auto val="1"/>
        <c:lblAlgn val="ctr"/>
        <c:lblOffset val="100"/>
        <c:noMultiLvlLbl val="0"/>
      </c:catAx>
      <c:valAx>
        <c:axId val="1994652208"/>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99464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 Doughnut!PivotTable3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4E-406B-8AE4-399BCE3C91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4E-406B-8AE4-399BCE3C9191}"/>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5FEA-45F5-B930-401ABD7AFBF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A7-40C7-B516-1C026283D2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A7-40C7-B516-1C026283D259}"/>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879B-4952-92AF-EAE7C508FDF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34ED-4DBB-85DE-64225EFC1329}"/>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34ED-4DBB-85DE-64225EFC1329}"/>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34ED-4DBB-85DE-64225EFC1329}"/>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34ED-4DBB-85DE-64225EFC1329}"/>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9-34ED-4DBB-85DE-64225EFC1329}"/>
            </c:ext>
          </c:extLst>
        </c:ser>
        <c:dLbls>
          <c:showLegendKey val="0"/>
          <c:showVal val="0"/>
          <c:showCatName val="0"/>
          <c:showSerName val="0"/>
          <c:showPercent val="0"/>
          <c:showBubbleSize val="0"/>
        </c:dLbls>
        <c:gapWidth val="150"/>
        <c:overlap val="100"/>
        <c:axId val="108985632"/>
        <c:axId val="108986048"/>
      </c:barChart>
      <c:catAx>
        <c:axId val="10898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8986048"/>
        <c:crosses val="autoZero"/>
        <c:auto val="1"/>
        <c:lblAlgn val="ctr"/>
        <c:lblOffset val="100"/>
        <c:noMultiLvlLbl val="0"/>
      </c:catAx>
      <c:valAx>
        <c:axId val="1089860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0898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2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52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F8D9-4ACC-A2E5-4C88A650D58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94643056"/>
        <c:axId val="1994652208"/>
      </c:lineChart>
      <c:catAx>
        <c:axId val="19946430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hu-HU"/>
          </a:p>
        </c:txPr>
        <c:crossAx val="1994652208"/>
        <c:crosses val="autoZero"/>
        <c:auto val="1"/>
        <c:lblAlgn val="ctr"/>
        <c:lblOffset val="100"/>
        <c:tickLblSkip val="2"/>
        <c:noMultiLvlLbl val="1"/>
      </c:catAx>
      <c:valAx>
        <c:axId val="1994652208"/>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hu-HU"/>
          </a:p>
        </c:txPr>
        <c:crossAx val="199464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 Doughnut!PivotTable3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hade val="50000"/>
              </a:schemeClr>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lt1"/>
              </a:solidFill>
              <a:ln w="19050">
                <a:solidFill>
                  <a:schemeClr val="lt1"/>
                </a:solidFill>
              </a:ln>
              <a:effectLst/>
            </c:spPr>
            <c:extLst>
              <c:ext xmlns:c16="http://schemas.microsoft.com/office/drawing/2014/chart" uri="{C3380CC4-5D6E-409C-BE32-E72D297353CC}">
                <c16:uniqueId val="{00000001-4E66-4F5D-80B7-87462FC989B0}"/>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4E66-4F5D-80B7-87462FC989B0}"/>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4E66-4F5D-80B7-87462FC989B0}"/>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hade val="50000"/>
              </a:schemeClr>
            </a:solidFill>
          </a:ln>
          <a:effectLst/>
        </c:spPr>
      </c:pivotFmt>
      <c:pivotFmt>
        <c:idx val="8"/>
        <c:spPr>
          <a:noFill/>
          <a:ln w="19050">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F439-4D16-97D4-1D722F853E34}"/>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F439-4D16-97D4-1D722F853E34}"/>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F439-4D16-97D4-1D722F853E34}"/>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rgbClr val="FF8080"/>
              </a:gs>
              <a:gs pos="0">
                <a:srgbClr val="C00000"/>
              </a:gs>
              <a:gs pos="100000">
                <a:srgbClr val="FF0000">
                  <a:alpha val="50000"/>
                </a:srgbClr>
              </a:gs>
            </a:gsLst>
            <a:lin ang="10800000" scaled="1"/>
            <a:tileRect/>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FF0000"/>
              </a:gs>
              <a:gs pos="100000">
                <a:srgbClr val="FFA7D1"/>
              </a:gs>
            </a:gsLst>
            <a:lin ang="0" scaled="1"/>
            <a:tileRect/>
          </a:gradFill>
          <a:ln w="12700">
            <a:gradFill>
              <a:gsLst>
                <a:gs pos="0">
                  <a:schemeClr val="accent1">
                    <a:lumMod val="5000"/>
                    <a:lumOff val="9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rgbClr val="FFA7D1"/>
              </a:gs>
              <a:gs pos="100000">
                <a:schemeClr val="accent6">
                  <a:lumMod val="40000"/>
                  <a:lumOff val="60000"/>
                </a:schemeClr>
              </a:gs>
            </a:gsLst>
            <a:lin ang="0" scaled="1"/>
            <a:tileRect/>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6">
                  <a:lumMod val="20000"/>
                  <a:lumOff val="80000"/>
                </a:schemeClr>
              </a:gs>
              <a:gs pos="100000">
                <a:schemeClr val="accent6">
                  <a:lumMod val="75000"/>
                </a:schemeClr>
              </a:gs>
            </a:gsLst>
            <a:lin ang="0" scaled="1"/>
            <a:tileRect/>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6">
                  <a:lumMod val="75000"/>
                </a:schemeClr>
              </a:gs>
              <a:gs pos="100000">
                <a:schemeClr val="accent6">
                  <a:lumMod val="50000"/>
                </a:schemeClr>
              </a:gs>
            </a:gsLst>
            <a:lin ang="0" scaled="1"/>
            <a:tileRect/>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rgbClr val="FF8080"/>
              </a:gs>
              <a:gs pos="0">
                <a:srgbClr val="C00000"/>
              </a:gs>
              <a:gs pos="100000">
                <a:srgbClr val="FF0000">
                  <a:alpha val="50000"/>
                </a:srgbClr>
              </a:gs>
            </a:gsLst>
            <a:lin ang="10800000" scaled="1"/>
            <a:tileRect/>
          </a:gradFill>
          <a:ln w="12700">
            <a:solidFill>
              <a:schemeClr val="bg1"/>
            </a:solidFill>
          </a:ln>
          <a:effectLst/>
        </c:spPr>
      </c:pivotFmt>
    </c:pivotFmts>
    <c:plotArea>
      <c:layout/>
      <c:barChart>
        <c:barDir val="bar"/>
        <c:grouping val="percentStacked"/>
        <c:varyColors val="0"/>
        <c:ser>
          <c:idx val="0"/>
          <c:order val="0"/>
          <c:tx>
            <c:strRef>
              <c:f>'Customer Satisfaction'!$B$1:$B$2</c:f>
              <c:strCache>
                <c:ptCount val="1"/>
                <c:pt idx="0">
                  <c:v>(1) very low</c:v>
                </c:pt>
              </c:strCache>
            </c:strRef>
          </c:tx>
          <c:spPr>
            <a:gradFill flip="none" rotWithShape="1">
              <a:gsLst>
                <a:gs pos="0">
                  <a:srgbClr val="FF8080"/>
                </a:gs>
                <a:gs pos="0">
                  <a:srgbClr val="C00000"/>
                </a:gs>
                <a:gs pos="100000">
                  <a:srgbClr val="FF0000">
                    <a:alpha val="50000"/>
                  </a:srgbClr>
                </a:gs>
              </a:gsLst>
              <a:lin ang="10800000" scaled="1"/>
              <a:tileRect/>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64D9-48D2-B23D-75BF6C569202}"/>
            </c:ext>
          </c:extLst>
        </c:ser>
        <c:ser>
          <c:idx val="1"/>
          <c:order val="1"/>
          <c:tx>
            <c:strRef>
              <c:f>'Customer Satisfaction'!$C$1:$C$2</c:f>
              <c:strCache>
                <c:ptCount val="1"/>
                <c:pt idx="0">
                  <c:v>(2) low</c:v>
                </c:pt>
              </c:strCache>
            </c:strRef>
          </c:tx>
          <c:spPr>
            <a:gradFill flip="none" rotWithShape="1">
              <a:gsLst>
                <a:gs pos="0">
                  <a:srgbClr val="FF0000"/>
                </a:gs>
                <a:gs pos="100000">
                  <a:srgbClr val="FFA7D1"/>
                </a:gs>
              </a:gsLst>
              <a:lin ang="0" scaled="1"/>
              <a:tileRect/>
            </a:gradFill>
            <a:ln w="12700">
              <a:gradFill>
                <a:gsLst>
                  <a:gs pos="0">
                    <a:schemeClr val="accent1">
                      <a:lumMod val="5000"/>
                      <a:lumOff val="95000"/>
                    </a:schemeClr>
                  </a:gs>
                  <a:gs pos="100000">
                    <a:schemeClr val="accent1">
                      <a:lumMod val="30000"/>
                      <a:lumOff val="70000"/>
                    </a:schemeClr>
                  </a:gs>
                </a:gsLst>
                <a:lin ang="5400000" scaled="1"/>
              </a:gra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64D9-48D2-B23D-75BF6C569202}"/>
            </c:ext>
          </c:extLst>
        </c:ser>
        <c:ser>
          <c:idx val="2"/>
          <c:order val="2"/>
          <c:tx>
            <c:strRef>
              <c:f>'Customer Satisfaction'!$D$1:$D$2</c:f>
              <c:strCache>
                <c:ptCount val="1"/>
                <c:pt idx="0">
                  <c:v>(3) ok</c:v>
                </c:pt>
              </c:strCache>
            </c:strRef>
          </c:tx>
          <c:spPr>
            <a:gradFill flip="none" rotWithShape="1">
              <a:gsLst>
                <a:gs pos="0">
                  <a:srgbClr val="FFA7D1"/>
                </a:gs>
                <a:gs pos="100000">
                  <a:schemeClr val="accent6">
                    <a:lumMod val="40000"/>
                    <a:lumOff val="60000"/>
                  </a:schemeClr>
                </a:gs>
              </a:gsLst>
              <a:lin ang="0" scaled="1"/>
              <a:tileRect/>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64D9-48D2-B23D-75BF6C569202}"/>
            </c:ext>
          </c:extLst>
        </c:ser>
        <c:ser>
          <c:idx val="3"/>
          <c:order val="3"/>
          <c:tx>
            <c:strRef>
              <c:f>'Customer Satisfaction'!$E$1:$E$2</c:f>
              <c:strCache>
                <c:ptCount val="1"/>
                <c:pt idx="0">
                  <c:v>(4) high</c:v>
                </c:pt>
              </c:strCache>
            </c:strRef>
          </c:tx>
          <c:spPr>
            <a:gradFill flip="none" rotWithShape="1">
              <a:gsLst>
                <a:gs pos="0">
                  <a:schemeClr val="accent6">
                    <a:lumMod val="20000"/>
                    <a:lumOff val="80000"/>
                  </a:schemeClr>
                </a:gs>
                <a:gs pos="100000">
                  <a:schemeClr val="accent6">
                    <a:lumMod val="75000"/>
                  </a:schemeClr>
                </a:gs>
              </a:gsLst>
              <a:lin ang="0" scaled="1"/>
              <a:tileRect/>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64D9-48D2-B23D-75BF6C569202}"/>
            </c:ext>
          </c:extLst>
        </c:ser>
        <c:ser>
          <c:idx val="4"/>
          <c:order val="4"/>
          <c:tx>
            <c:strRef>
              <c:f>'Customer Satisfaction'!$F$1:$F$2</c:f>
              <c:strCache>
                <c:ptCount val="1"/>
                <c:pt idx="0">
                  <c:v>(5) very high</c:v>
                </c:pt>
              </c:strCache>
            </c:strRef>
          </c:tx>
          <c:spPr>
            <a:gradFill flip="none" rotWithShape="1">
              <a:gsLst>
                <a:gs pos="0">
                  <a:schemeClr val="accent6">
                    <a:lumMod val="75000"/>
                  </a:schemeClr>
                </a:gs>
                <a:gs pos="100000">
                  <a:schemeClr val="accent6">
                    <a:lumMod val="50000"/>
                  </a:schemeClr>
                </a:gs>
              </a:gsLst>
              <a:lin ang="0" scaled="1"/>
              <a:tileRect/>
            </a:gradFill>
            <a:ln w="12700">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64D9-48D2-B23D-75BF6C569202}"/>
            </c:ext>
          </c:extLst>
        </c:ser>
        <c:dLbls>
          <c:showLegendKey val="0"/>
          <c:showVal val="0"/>
          <c:showCatName val="0"/>
          <c:showSerName val="0"/>
          <c:showPercent val="0"/>
          <c:showBubbleSize val="0"/>
        </c:dLbls>
        <c:gapWidth val="100"/>
        <c:overlap val="100"/>
        <c:axId val="108985632"/>
        <c:axId val="108986048"/>
      </c:barChart>
      <c:catAx>
        <c:axId val="10898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108986048"/>
        <c:crosses val="autoZero"/>
        <c:auto val="1"/>
        <c:lblAlgn val="ctr"/>
        <c:lblOffset val="100"/>
        <c:noMultiLvlLbl val="0"/>
      </c:catAx>
      <c:valAx>
        <c:axId val="108986048"/>
        <c:scaling>
          <c:orientation val="minMax"/>
        </c:scaling>
        <c:delete val="0"/>
        <c:axPos val="b"/>
        <c:majorGridlines>
          <c:spPr>
            <a:ln w="9525" cap="flat" cmpd="sng" algn="ctr">
              <a:solidFill>
                <a:schemeClr val="accent3"/>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crossAx val="10898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60E907DA-2231-47EF-8FE3-41A8106CCB45}">
          <cx:tx>
            <cx:txData>
              <cx:f>_xlchart.v5.1</cx:f>
              <cx:v>Total Revenue</cx:v>
            </cx:txData>
          </cx:tx>
          <cx:dataId val="0"/>
          <cx:layoutPr>
            <cx:regionLabelLayout val="bestFitOnly"/>
            <cx:geography viewedRegionType="dataOnly" cultureLanguage="en-US" cultureRegion="HU" attribution="Powered by Bing">
              <cx:geoCache provider="{E9337A44-BEBE-4D9F-B70C-5C5E7DAFC167}">
                <cx:binary>1HtZc9y4suZf6fDz0E1sBHHi9I24ZC0q1aLNsmW/IGRZTQBcwJ0gf/2AKFslVft298ScmYh2OGDk
l5koklhyg//9ZP71lD0/1r+YPCuafz2Z396Jti3/9euvzZN4zh+b97l8qnWjf2/fP+n8V/377/Lp
+ddv9eMgi+RX6AP865N4rNtn8+6//m1HS571Tj89tlIXN91zPd4+N13WNn/C+ynrl8dvuSwWsmlr
+dSC396tMl3Lb4/vfnkuWtmOH8by+bd3b4Te/fLr+VB/+NlfMvtkbffN6sLwPWGEAIjYu18yXSTf
cS+E73FIEYYh8t0f9ONHD4+5VfwbT+Ke4/Hbt/q5aeybuH9fKb55bIvv3v3ypLuinb9WYj/cb+/u
C9k+f/vlrn1sn5t3v8hGx0eBWM/Pfn/nXvbXt9/7v/59BtjXP0NeTcn5t/or1h9m5L+zx6+P+X9w
RhB8T4MAw8BnLx/+zcQE70PsIwR9yI5/3k7M33ign0/Mi+LZxPz3P3Ni1s+6TuR/dmICHMIwpN8/
PD3bMeg9xhhR7IcvE3fcpscd8zce6OcT86J4NjHr//5H7pi9bJr5b1nKHyv3//4cm3cN9EMaku+b
4vw4Y+8DEkAfQ3icnODHbx8n528+1M8n6I3y2STt7SH1DzzWDrpuxS/xY60zWfwnNxF5TxBDlCD/
OFFnm4iy9yAkGOLve8i3/Neb6O8/18+n6lz/bLYO8T9ytu509/9mttB75iOGIQAvR9obW+S/D5k9
7wAAx9k821V//7l+Plvn+mezdffPnK0Pz0VhXaLn5x9L+z9w/BHrFFizhIPwOBHhmW0K3iOMIME/
nAr447ePx9/feqSfz9Er1bPp+XD4R2ymPz+dXzvabyT/Dx1txN4TH5EgoOinBx9j731gfW3Ifr6V
znzh//mxfj5LZ+pv3uT/k6P9PzvhLwHK4rF9XLrI5pUf/udc97o23DpTfRMgvXnbHwt/881GPxi/
msZ5iDfG5uyjHb/5i97zY9P+9s4LgveM2kOSMswgCCl598vwPHMAtSEUw5QFlEAGWWBdkmI2q7+9
o+A9IpiiAMEQQKvRzAe4VQnfM7tL7QoAkAJGIX0JJ691Nia6ePkY3+lfii6/1rJom9/eIWDfpjzK
zU9pDwM7us8CgCANGLK+q+U/Pd7amNWKg/+VAVUXYEjJc4X0nhQ+ujdVBhelmNga9AG8H3AFF/lU
s7Xj+qEHjlxYF+jIzbL0O/dnum4oJ/wzXcAeZaLFIunLauuaMMuqMjrRzIzVls7NGaaSqfwh6DW7
oGjNRYKnendqspK9JiXOva1OL1jF0KekzPIdClgSezNZjYW/HAZB1zCo8CdI229p0Q5XiZkiIMRS
01qt0mkYv5CyiosWsE99YlaEqbblkU8nvMj4xLfjWPGt6wUl49uCJ0EdneiUA3TZ9ypKRz9ZYsrH
qK2RShbhMIGtyQCtVgCHYOtoEXRXnub+1zKV6mJUuNipSehdNjeCGxpnfonjM4YjXRPIWu/SMvWa
yHXLC5YM6c7xMmO8ZSKMWibJ2K8MmsKDaup+lZQ8PIi5NxljopoRvSjBWjeo+cj8yrtuM52uU0/o
yJS9PvRzw73UNrQaI1IWQ9S2Q9KVEc6DfFFWCVujtj2ApJ0OSenhO6Bls4Q9T1a1qcmdSMphn5TN
fZXnfOELn/S3aaqaSyNiGpDmtvOz9ta+R39RSCmPmGPMeyViUiUbRwYTTG7/TMkNlJH+AtVabwaD
dBUR2Y3bIUxfNw4rITWvGA7rcXn/fc5DdBhVf4HBkF3VSIo7zj2ybnAA4hoH4s40I4j6oTELBYd2
XaUt2gIAu8uSDv1FCCp5IEYFyyKc9C00IYqJl4pPaUaLaDCs35ZF5S80NFmshkZ9dL3spdcMnjxi
px5FEF6oTARLkNUyBrQgayZ4J2JHD0VP1knOkosejN2in0QVec0g7qhJi4up7quLxPjhbdn0ddR7
ufomzLBsK5F/afkIFgJ7ck9ayHcJSvGCtyNf6Q6TKC95AiKbJiKRXfR6VWZQH8Qo9MGntT6Mc1PR
gUSG1eXKMepwFMDuG8vxREuisCqfaGf2Fc++QJUPIi5Z5V3OZFH0vYg1nbxL1OkvdnvaF3oh6wLX
N820AWjKtxNpURXhFIOtKrI0WbSpbpdomOojeOSrBnwNylxc0JzIpRZeEHe9p8I18Z68Njf7lHJ0
yA2LQ0Wz6WOfDVnkVzIJiyhM2iwCpByjhKTjNZuIOTYFXlgN+RpJTBjpqp7WHFtRk5nYYDiuM5rI
G801jOBY509ySC6M6swn0tQHWlTrdD5HXGNPPb4l8zniyNwdJifaTuAVnwoZ0RqoXduDfC9qTBfW
3EwPCfd3QQODb0JOd3gi8lMesmHpE652eqrzvWTsu2hfTDuFc/3plSn8iXUBAJ1ZF+YziBkJMAsC
a7D82fq8si4U5LITgQif00BmG8lSlUWQyfLSKwN92abQ0q57Tp+LvqL/0D3XbcYpjb3W4CVGk3/f
VcltRUZzlUup7vUQ87zJY65HvszmaXYNCCZsz7A83RVZe8RzqAWKHDecNYxX86WTO6m9aJxwAqcE
RU7jr3+jKup9VQzF3RjWadT0eriRsK53PBBqQYK2fEzS/jIxKPmYM09ucMjzVVKH5WO/bWWSPja5
blY2xxxeBFnafPS8fJOrNBqm9s4kU3HtBS25zUW3T0baPYyEiIvJphaXgLbdQ9FXeZTXjbjKSZNc
1AkFMahBHrF6FF963oxx7vtm1xfheJen1TWd8SY0YunnE99UkhSfps6PHd4xRVdjq+Ca56n4Atqr
YTT0gY+Fd9F3NV46OOnxplWlvE9Y2G5bPKULPiTyC4Jq8RerL7QRyxvfhlGK7ImHUYish2OX4tvV
NykUNoEfyG8KpCiVsTVdyk+nL9ifgngYofUZSo5uuym0plyPX/yMBbGXtM1uakZ0KxLv02g37AoM
Wi3GjKe7GvnpLi/r7z2HeWF+nRZTcnGGO1nTBaaJnNyJrYLquka1/eI/Gc5hfqPWpehuKMF6abpu
2PltTnZpHaplrqfkoQ3UFZ03N+Hkugqw/8mJQoG/i/YTfCWqaUa/aQ9dqzIHnwI+6iUogVjUok2w
iDzsTWVxHXbDxm7J1aCwSqK552c4TaKkE997b7nncp6RK5Nqq/FWTocNuIR1h+OwYP7OG6fXDSvB
RqGg3pzhJ9mUl/7OkQHRu9bk/EKm49hFJ5GTrsOILq7gkJkLp+qYDj9Xy5l/66VwWBidrviUjR+s
8VQxCEH9EIytjGQbDl+Tst1PaSKSSKVtJKXXySiXZdQSVt8CmdexR4p7oIy6gsKH9y/UxBJ0L2V1
D/tcXYGZmnmOgtZSnST/lt40/8LLKKffS+wvOOqFd/q9mXeiXp6MFBndpKXsIgWk2IdlgmNDoF7k
FCd7h7neqUkdI8lwHADzXe5nwsJwfvHnO5najN7rjWxjJ4RwaOOTAGAb/NKzjWyE9KCokfdNKv+u
nerwJqRK7ZuU97Hb0dYleOoKFN5Y10fuqxc8tHjzgveTHGJdwXF2IZ4MleyVvMNRQp8y/ihrdsva
bOoiu7nBjr+s2mNvxvypqZZKBjhiovGt4LyoHds1brW5nhO01hFHAcJ2RAceBw8BL+JqEv7C09Yp
rrK0jIqeFdtqdopzjfy18JFcONIvwuymBepI6VkC8aSMpMn1VpIvU5vFIR/JNqva5mqAQxm3Ms2f
KiJixQPzJbdu8vIkEZBvnFw2fRhsKEJp1ILAOlknukR/4Q0Qm+k7n8U52IWQ2BRGiM5nsexGTe0Z
FH7zkgwQLyKggksXGGqwzjrofXBEml4MpPQ+lDLQd3J87HO65Y1K9kFQW6/whSy5bx9YDfzIZZLW
NywZF761N2Sq4A7hLLloSh/uyNxDM+Z6Djtxdcm99UnO9QY53IJikruBMhuDYGhWbVU3V+mUfG8c
Q3fM2KDwB+ZEJmtkY8coSWZIVM96YAbdME7aCbJ0ZNGf75TgjzuF2uDQ1qAYJiG0Mf1bk5eQXnq+
EegbKdokbqQEu+6lCRppV6qj2xZb77BMlqiVzeUJqgo7MZns0XKSBB88meJD2mSRQqLZ47HDBzg3
DpcKZ0s2AhyfMRzXsMxGtlAu24557UZPkmYHX/dqIWH+UBkJNkST5qoxXXOF5t6MaxyMF0fZVOH0
Cnfptsc9vJ+gZteUym09lOgepWN4PfMqP3zFa2YK4+GD1tm41NCrNs1Qqq3rqWH83steeifuqZcM
VG1T2NTrP58bgP64AWz1KcABCW2O1ebM/beTI6jgmRr9+lvaFlODl7Rkq1qM3j4Lq+vSM/3GUUeI
Aj5FddGNiwSFLM6O9Czt+CqV4+VA681YhN4e5YL065HpV8M4hpOVAcSLVg9txMtaxUpP3mcCi1td
1iCJbIJkbKn9N0HXBhbVl4GXSZy1hX/ni8ksC+3xfVX6agNlUW3CQKB9ao3mEgyqvkN5oeKxEcmX
eUSRUn8eEfMkvQ2RqNfYK1HUDlX+hH1/XZlhfJB9zpeTR4dLkAX82klkdTAcMqVU1LrlOi9Pgzt/
R92aHaqxjAhKslX3wjkJathlC5T0RVwMqLlhRkdZZcQdrpi4g0MHF5KFzcphLxKtqdIFMPy2muNH
MoliBTmXi2YmHSYzmq8qZn0/6iLO5IUubKR24wQd5jGlFhNQzY1jnMbKXeBaQByBxmsvcSWWVRsW
hy4xNh6eexTm+lCSgmxBlSzPcCfhmLOmEz0pkVmznjVfhnUSDndiUJrjsA46U387bMP0X9js8A+L
nUBbCycknIuqkKAzm90G0ldjWvCndCwWANBAR91U2Qjdt2F6AMJ868iKcBCRWk0LPdmYMHLsM0EV
Ckrjo7gTMvMYTvIk7oZ0pBsyLMlVBlG+kqodDxKjEkYtz7pDuXXINKDxkDqYloqvksE3UWaNOoxO
fJu17SJKs3Q9ATkejuzvowCbRYrqOidLnSzLOuxamzHp6h1QusoXruuaxsv4Nk+WjvAHXO9eCZ/E
xpkj/JBtvWxpC+N2OAcdu7yT1gBRxFe8yfS+KYpxVVqfPaI297Z3mGuIzSyYyHXDge5Kf6w3gWjF
d+wkKFj7fQSHsZKwy7847vBZ8E99wnxbUZrjf3tCofDsuEvYpAgrW+9r2qTL1uYuUOTVYbUAujML
ZyNOtiTsmTmEXxwgi9KKOpsy5qhapNP0Xd5hTnOSkzn0T/YkmUedrdRxrLfjH39UKvo7tYsgNXlz
k89NT2+Fj6vro88wOw42BD8hSZin16Xa4Q7Gxs7LTdpm5I55fbJosMbrhDNyV0yB2gYVrCLHNcCQ
u1kBc3sOOMhmXK3CMEVZ0xRr59t4LO0Wds/oC0cmedUtYAb0hT8n0wX/wXWZ9xPXZd4d15+Fz3RB
6hf3Oh/yzVSa3/kI82vhi+LYeEn/bSpTsHGQY3Zh1m8UrH/PQVNcZz6cFoZBZN8k10W3UihZ9LPn
qPomjUc4kqtq9LstbUi5JA1PvjTUi2su0MM08UWSVHrNTScW1riIu75C4g6kZsmS1rtykJFGW0e2
FIuBKGvjugEuWdsVK+HJPiZAs6sKs/CKzr2SJElksynZ5sQwKcP7yptiJ3bC3SBdW/SvGDZXOEXI
96yzITmetn1d2exGar05Vepr3wue2pGah7HXxYoCMq6DshwfeKevgi4cblMh/uIgpLaG88bttVkx
H2MfE0Bt2QYFZzmwbuBh7VeT+Wpqm+n3o8J4RRRgQ/bWT7vRJOdlTFv8O+oF207K7+9s2ra5SGk+
xI50TV9+CIqpunUElHbdYEr5ypECFGSfKHLjqI4X/V0v+e9pVnVb2HvlweZW8THPNY7eUg+Dt3U5
rGOuKguZWIk+S+OTHHJZLNbxZcXIwssunROWM+spp2XmL5zfpd+SbGT5oqXlypa9yB5l+s4l911T
pvl10tflwVHcTsEyQzRYHqsBqg5O8hqMKO6tg3qJlUEL18sDE36oxno3zHkah+MxxZes5eGHNizP
cTT41h1Sso4H4Cf8rzw5MlfFrMtoq2uuakYBCCgOkB+wECNs85tvPbmwgk07NoH+2oxDuCg4rzdt
3h2UGdMxMoUw+0TXZu96Oi2aTVA3BxvPNeTSCc9kPnA1RgzdZn5G90zL/KJkTFy23pDvqZqCJS1y
c2ctC4tqKfNHmptt2pWNdbCyMKJ9Cr/RcVRR4ZMDtDnBvU3iFzbDFY62rmQ9kmrywzAKsrG4Lmga
MTqtu5zDSPQwlc/Q3qxcFKPI42k2PacmELLZhXNzwvqijHxgkshefANLZt279lb3wabg9UUODfqE
lNCLscRkQzIPfWqDcMchK2+7bBxuVcu39ghMP5b0itIp3dlHSXeu55pwqscmUn271U0GLhxWs95W
iGDir49hsy08fcjKhq9PgbaLzU+kC6xd3P0i6yAnEXjlkpO+3TRlMm5PzdSX4zbP8os8b+EFQklZ
RSfukabCFqwCPm2IGvDVFAyLrsirPZopB7XW6mz91uwdZc+Y73ivfbkalT/EJ8yJ2BrOF9CNzXqw
Od76q0J+sRxaE2xQEdjwqxyTzzkqUGxzl+NWj3nxCdTqiGvO9WYUSi1tZk58RrqxuagAsCucF8EN
wO19MOPEJkhWKTN8XXi0sEWkUUxDxCsDxm1vhuCuQFret3rlEk+4AY5w+SMsQjFzHJHNYkn/SiyR
q0oxsfxzbwH5tqR9tqXs2UhhQENoPYcgmLfcq1KBQUNRsmJCX3Nh98t8hXLnGi+c1KoaszY6YVi0
Yx9Bmwg/yhRZ5u/sziMvWk72jHTyxB+LKMvtK9GqvRPeNF6qntnE6NyMxI8xtp7ICQpk40djBYuL
Cmp8FBMoSFeB34Sxw9CQggWpWLXyWWji0jT5BpiKfagCz18GqLQV3ZksJ1xfpG0obNhhSTUWth6o
yzZyZBcScNX7eO+oVEz6Q0KOig7Jg/6CK0WvEyaflJ8X2zywSecOGx65Etg4ByBnmD9j6Vu5E+YR
W7k+1trO9DoUjlsywDSavORzl+bpx6bvvSWAwpqUMeH7YPL7RUZS/7M/JRsfdMG3t6IptdYHz6Kk
6vuFNGZYh7WgtvLSi0M4N5Vv07m+L2IhM3EISJX7keM6egjNwQZ7eOPVMPMjh7GeiEPtpW2MxFgs
X+lVHqTrLLT3ACohsis0tV8myvyPKrBuGs5tcsyRdTngNU1FsXRkAzO5ROHA10fhjIsYZn29dWTi
VQ+UiO4qSGrwUaRNHCLy3PHOFhMJIncjqeS+DMCDs2IOsrW5rY1v5RXVjO6SFN/iUds6pwvIQD75
UQlsLukUqZ3CMseFlU0oncVrHvf1xgAZXrKJ29On7UZ1WUm8EcbPIwVDW3Ifmy2amyQvG1swtL1J
p9qedmxxglzPiTkJR7rGb2mz5Rw0a1t1l5FKunANOUVLraV8CLQeIzmN0z4dEv6RjVeC9vLB54Rv
J14UsSMhy/GCBn6+caRui21fAH6ravWZN8FjCka6SAJuLpnQ+X0rsm2d9eMXh8sZh9j/KU5tTv1S
emiKXDnUBCxdOtLVRF011DFOZdMT1k3tRTn5G6/x0Z77Qq+s8fNt0duSp4a9kNwneUQqLNeOm9jc
x3iUriuo9pPc8LJCe8VUtUwMLpZoQuHe2DA8Soah+mwTB1MsRcC3vc1M3pcdt5tdVp9x6uG1glm7
aia//FxBvJfWst+FWLCj+jSLnannnbdwuHWV8JJItZNV6L26/oB0qSKVU3Tprj9YTwBcNROw82Av
TYwFbWMyWS8x7JL0inb30nAaRjYqt8GBLTYujPTqZa9sActhJAC2gkHvWaffiBXkIR1s5BOJ0mM3
eLydbHJPx4AV3iKFSK4I6sSdzyo+M6v57gPvg6s/txCAzBmD104XtCG8vSIV+MBekrP/JeUst0lz
r6j6oi+/lBz3cW79r63fy6KOkAS2PfYDTsi2p6UfQxHgmDjWUcCxjk1NyrUaZBbZ4me17vMiOyai
y5kM7dpcupCL66Bca6/Jli4gC3r9nav6XN8wu1Xd/QV3n8H1uqa7r2knNyf8dBVi+MF08u5OxEmM
+cO9mppbDYtoKlJ5nyqzpH0+PUCQ2T0lc8+muOrxgQ2TiZjN8R5SNhzFvIn2+9x4MHYOj/Uu/BUn
QB7rYw47eUJnFY2T8Jk7dUaeRrZ2Sh6rGKdBoel3LVLhFTPtwdUlczncAC8dPuGaVEussnbHvJTt
vGQUS89T+UOD6oNsbIK/cwniImmTW25taQTKtrrCxPq+A/QvrdUeH1BD8otmrG29YCadGLRXmXYl
6ItI87GyaW2TX5/WcjLm931p/MvjYkZBaS5QbmNcJ+Kadl74ItD33aD9yxN+knVjHjeNR/RxPKVH
GTeTqGMbpKa3NhMNFqYhbFkyom5dA3P5ZcrxuHUUH0B4zdMHRzgdQTncoJY19rKM1fnZOKZI/b9w
sch8a/BsAyHIbFbGXjJCc1ruLGpJTdrkXOjySytgfmnzcmKfYZbsTTPmcWqDjwVpSNEsHPgztmO0
JfncNLjcukCzZVddkPS3jkjrullAHoq1Iz3Tgb3Pze0xyE1T/7nSNNn1dUguRkBkzI0hw0KxLlmg
qtSLoR6Di0p1n6QNfZZaCnuBZ5rYFcEDoDZ/iD6FBVaXDgvmdIEaPVuL49XaUdOIu/munb3bNPSl
PQG1bnBUcIZvQjEt3UPl0GYe/DQQSxctc92JG1vIjgOdDHdOosaZLeAUmd44sqJBeDnMiR5HApTh
qErlsM7wVOxKbBat9ZYOQTmOh6lqbZ4RCH9YJp3XxiLsimDhWI3nf2FliC9GlkxxkiTiQo9Fv0iM
AbeCNv1issmd2yQd+4WZe2rGNA/h3nNuO00BszZS2lJ6Jq6JgLZsMjfNXF9yuA36rh01SX9p69hs
GwYpvZ68/rM7OhqdTKu+9PI1qIdk27Uq2IiC37SZafbuyloLi3QjWM1tsdIe6a7xcn6TprTZO+ok
4a68Oa2XMZyETMwYIbvjo9O56A47CBqxb/m3M9iRtIdib1NVjjgdme58dDzefTsdlq5X4X3fhHVw
mI1VGap0h2yt7tLGjfYyjCLD3gfaXpYJM2PzfULaj0rUx07gPsrbSj9WeXvNMsx/D9qvfTEG9hYE
KJfa3iD81rTgSxGw4nOSBklc2ILHZQltQA09RPcjVHSvaEv3kjR6U4D0JkwLNC3EjDlGEd4FwvqA
ve/NAbhJVFz0MFmfUnOmyFaa9Xu7Cm7CROCnl06WqCOifnRmVgvolSf6dBv4Wbj3RNNN0VDb1GJH
vNqGIhZkwN7gXFQtL1fFQOWNVIRclr6RkehaP4sbTJKF56ds5ZwDe/rUN2q8yrxwXdlLbLvT+Uft
11hZfy+Pj0df39y2IvSWFNhrloNMsw9W/gFw3H3tZJBHPbDFHoJZc0n9Ei2r2taQaN5ETkJ3QC7a
uk73edfRQ8BxGacVhRsv1NbohoxsSxu5buu5ceSpqSt/PaBMbE5QF6TDGo21nD6CuunWNuG9tMk3
cYC2GnltbCX7OvRUYEOqia57ij0e6VD1K1EFfuzYeBaURigbeSS2kFmpdSgzFqEesbXK6ukS5EWx
y9IWrDpQ28Vj/0tf3BBOP1WUPJmJFM9liiLK7DW+aErGC6+qzdfUs3cpYNfwxWiT4lHY6/pOeyJi
EAY3WRNWd1p1cul3abpyTCRbesU9tnJMByWg8KLWJiQ3jvT8bNiShNgAf0jb0uZpsvtMoWw/VWWx
KIm9j7uqGj9fytyWQ0Rmiys+DmwNxXUd6Jp0Zh97PiQ6KgtbfDnJONIet8E6xMa7TLmANDK4lpdC
qgejDbviVc6u+rlXQenFflqOS8cYUm0ueJ14kY1eaJxyaY+V0IwPENrKmaGfyh7ybWLKJi5siqfK
sZo+ToXv24UL1a1rEu++4xW/9mzS+bYlhdmCsf5y4qMah8uhNHDhMOg3j6E2yjoK1F4wW2ejtJWS
pHxsSR4sWAD1Tg4+PQAwDrFdKfnTTyTKxAerocQPyIZnt4nNfyIbZNw7SpHkFTXzrKdhS86zpAbe
8kTNvDEI0ufcJnG3me7UdWfvzB33W5XZpL+xmdCju+4uHhdNv+XYXtjjZX4YW+B9JGET1/XUf+Be
09/6oNhkmfY+4oKYXYUyEA2zlCoHulaVKJeOmynRLERT2tvFpb1C4IaGOsuuQdu9Cg76odfrmqvv
T6ASlK/bJFVRk4ZoZyZ42+V0yuzMyGzZB7bUC4awuXWNrZceTKnJsuXNFXEXV+rGVsiEbG3yfr4P
cwSzkeh1D20plSfKmrDAs7EZTIvrEvWFvQrrDVdK/G/Kvqw5Uh5r+hcRwS5xC7Uvdrm89w3R7rZB
gECAhIBf/yZyT7unn/lm4rsh0Ibd5UI6J09m9t70fHV/Tc2dgF/MQMWdcZlqEyvaDgLaiB1rbHcN
jLyPwS6t3nuQy5wmfSecMlQIpHwMqgiUfUfNp1E4zpFY8agSBInW6pPMU7FDFM7Do52R7jBk9I9+
f/SKczM3bzzj3hWHT2JXXvRgkJaGpknEtLiaVpGSF2dI009cxgUImgyqbQ5mcMhktEIhrtqaJvNC
uS0YcVfmaeHUTQfiWiQOaNpvBqcpAGlGqBWnXXCyfVRWOuKEsU5l/oZ3725wyuzR93CACZd7G5s1
7XlaKlzIprd9Z7GfpPJ4jC1Y3adzZm1VPk07sJCGazVTFZspRQm0BSyQb5W28BcZcpDXXD78Dwzc
/w/BJLEJgSDJx4HhOX9lYx54nZkTieobY2UcDq26OJ7VX0vplgfRl20M1pK8mj5BegebfqW2pmkG
Zo/8vWq0nN3URNK6D8IhrueEjhEvY1993YBbwe88O3PXQKNACSCe7I/mkvKg3TSB/X22rP5YZ2QU
sUvc/mgvFzPFNP1aYp25/Vr8xxrznHHqXv9H9mrIHc0fJQOX4ByC+gc8aB9Mtr8/r76z+1xzT7+6
Q803PHOK2FviCWe5mDuRVzjWmS2vHSPF3vSxJajQbYAB1AH6LbG8IjadqmT0zF2PnMqBIAVqMiSj
oXP7193gVu5n3/j77v9/nna7jQyyeWvqlAEIwXHuA1gzabFpZn5RHk1h0jRLfyz+aJrRr8lfa2Uz
0PivyV/NrO/wgyorTezRISfaNM0tncodX9gd5gK83kt45HlbALD5fTVH9S30dYnv2u1bV05WDI6y
vINOw92JEklkTv0SeYHnxcU4hD/LNO7x1/4ZlsqKeTUWB+FgSw5FL2I6VvVLNmHLt/LR2ZpmPZIH
qyH1Xe2iGAd23g2kzPyFVU2/yy0FqYFpFvMchzqdzroYpievfi/4XL/oqq6Pnk+XbzYeDaUBWzXU
7g9mdPKtJMrrDoRRe0Q6gd/APMzmLNuY3+Cz6UcPDR1gKhLV7bUfghue5cE6CAq2VyDWrbqRBChp
iPTCioUjW7bsDS/HK6ONd+/ZhbcPmZNv+qDovlHyZkmSv/21MFXO83///sOb4q/kExBV6BJwQQLY
UvjUkKP+wPdnD7umFYX8KRwRizz5DvU3fV6E0yarVmpQ6dEKvfSYD+1dnmX+1rRMPyprpIu/2lDT
AHkHDWyntc/3U1ggx8v9hifEVU5M0rnfe0MwXts2FJcmVEnWVdPVdNXNOGwGq5Yr0zQDvhvdh50C
YXBZRCDOOfX5/Gha5jKmjoC4C6jKAMrvunChWyJzT7aNSuf1WIAqiSAzTzpbVqcAZITnkYGVQPn0
CCZdtm8LUiT5MARyoUPNiesTujIv8ecrb15lJput73fHTNluHOBY2hbR3N/6KHp9XkTpu7FfBdUf
A/kyxawgywozuRbhm+OlIfQzAvq4IVMoTkVle5S/7zozYtoo9FKawNHixygiEL6XidZo30g7vPyF
A5jmVx+b4hkstpPpaXAcnb8gA+lmLapsqR/ntM4PUIBYT1mRfvOx99+alpK3ld/QR+6m/M4m+S3K
TtaTq/LxaNs+S7pAWU8QKbFtCKi112CnXiHAqa/Yq4u7Hn+QvLSDe6vApc11E0eiaI+mj4to20g+
bdNCDEcrtdTRaqbhGFUuFfFX29x9zaHLbNNE2neTA2R2B2fcfSZxOcCLQ56KR0OjMMQJc+fnqo3H
JgLTfBJI9jJAyV/zggYKsN4qZoQHjn/rsCBIwg4RlLc0zcWWWXBb++JuYfQepi5gJJZDmZ67IY3/
mla0coo/1XH2nPrHsu/yW3Opx668odPFNIAGAnYGsvzUKHfe17PmfmxGCFuKT74D2HZZGuHLdKSy
OGPHKa5jT+Kq0dXFtERYctQv2LIbFVdz4RVKXDP0VQgv/tXnixyxvKAJL4f8XHfTzz4dvMcyFNS0
BCu8x8Ka/2ih5vbZ6rnrPpZl+sfYAFHUCtArX2UinA9BXtgHcyf1OH/emT7oML3Y1hUI+qpqDySg
4uA1TopyG1F1FX/eOz50iryo6pig5r2n7TTtR66qk0tT6PGsKb1Rms9rC6XOa8MFW/l1Lh/roCVx
qlG3GAf2XiCf/BHUDr7Oo4QCgBWxPzAkHX3XxaTMeAZ5hzrx1qJvYd5/pKGkL3XURLEvHP7YQCW2
SinESP99Q/2Hcpd6YFQhecSmis0Uw3/Rq8owzWvd9uQxl6kdm6NXC9UmlS6qg4GvRwtKVWHb1cEc
vWaUs/7XqO1Uv0a/1ppRNxj3ym3E3X9abx5nFuQuGMZB17nTsW5H8FpkXsd/KQJCBco9kuHBjT9B
LFpE+uS7rE+QL+tH0aVdkkWhfvSRtCuQXS3LvfV9Jp5nyubDSJqlIosmkEJ7TTNvwiaJZpgRUOlb
2Z5n6TTPQdAk7dRWWxXIaJ3JPNxB+9Nug8ENH9UcXE0iOMk5jykIz/eFDoJdn9ntNpMFebQG78og
ldplQe7vvLE92H1TvwYWqPlQSjtn36vdYx65wTpqwuGJ9+GTQbl/T+V9/WsqGVLncyqNxudGC2sF
xSQ5+xSy5JVTQTtVNOoooxwxnZoyenZRgj17UtM3l8/XEC/lm+217yQfw1dPcBVHPJ2foVqDJDIM
h8eRQITBI1fdV0U9rVoFkMK25LCmbe7f1rU1bEAMzm/STtjbUfnyFGqf7FxrjA4RJfzgWc24J1rb
R9q2zW4KIQaMWMO2ahTkRhSBtQ7pNF9c0IJRAtTqWhdNtSoYlQ995yKXd2v9hI3LixUfnRdGrAqs
CW19I/P8gn9J9wMBwJnMLXkPNN/4qskPGYo2u1bjnzP4dXU7NVN7V4v2bSw859XJfHvVZ057KHsI
IZ1Kx6afj5JsO3DbNmNG7Nc8C3Z5RfMHrW5HvNz7OZqKnYBUGkqpniUoapU//FbFeVuq96mlWaxC
JR5ZWmUbN7C8o2zr7EyzgK8ru82eSx0+6WhW71ZZbJQK/E3YFO5uQk6TNF6prrxJvY2n7OFIwGbF
hpiJjepycd/zAttl7vG3oJ03jujksWxYlZBS0CMK/+TzYpohqnGIQYJ8ZQYc4uguNrc2L3BrJn3e
RstyT871sWR/PMZMpkzqhNhNtXetqF+N2u5uUpu5BxXW7iYDa/EBhMcaB45fv3v5q57z+UeNgzkZ
u9q+c9u53lmFT3e+lbkXK6d49VrSvvVZl5g1NaUfyrWbR8H9cqPw1TsGHpTZllMTUHjzEXB0Z+NY
LPgBu+E9M9HHcvGWKMX0d2q+B/PzV9dXP6qS96alUxeiiIr1n8/4f/aZh5ifMA7VC/dAEwgZDVYQ
C2UPamj7G8npxbWK/MF0hYE89Cgm39pLF406DgEls7dmsAgoB50MxQDTjNwJeFy49Yld9Ek/DmvI
6268apa3obTkvczZMatKwFjOUO1aJ/DWw4JqQTpdxIMb9bet56l7V2V/TFMTmJY8evZKMu0EYDoe
abB43ZZ2pzEAd81cTJOXE/5+QVCvAB95l9RpskvBDpDmAq80XZYOvsEfSf7qm0O86KABtGsziihD
HP/7eQKc4d8DdArBCAXLE6VVvJxw8/mLgNN6NZ+bonYfUf9EMWaDvVYc9Ey3IXC3u3Y5yOco2kK2
+au1jH21ljEzUy7H+vhvM/+5zszsl2f+/gm/17HS6ra6q+c4HVKUU1KlUV6JTnY/gDNJw+nG9JjL
BLLU1ioqWBH8+0AfVsgCDFBMKbdXUVcf8jKAkmEpueEFb26CLt2Zlrn4PQu22Ci6xAlyXYKBSFUy
RHTa5rWTzOAtQQOoolsysfTAvOKO1UV0a7rMncVQrlHZbOHE+NcA0K1uU/Nsuimifu3z2b1kS9Q6
8VaswtJqQTupg/vcKewj4ocynrj71gHnfWAOfZ+lmz92zqA3U506Byctgxu4y+VgDGf9XjQ6WgON
gnpLBlciuLgvRb0tedg8h7UuToECNmiaI/iK2LUCuenGWjxPs8sSyzmEjVA3VlXzFTApF/z7JsRr
roPmJuvWs9ODMtpb1h6hhFwPHCLY7TTP3wO30fFUDnINZJo+KuFePRRbf/ABJZSxgSQE1KBwV3mo
pP+HGUA3m5VMHXcLIY+zmYVEUcPl/IwcWKy5sPkTzrKfEIqk7677qqTqLxWUxf4uJV2G1EkEQG+q
4KKrxjkUQErWEF0EL7awNvkY8B+OVf2agd/ePiyiszUJUb7qhd8nOS8Rgi+UX0DqKqk65MquAMkF
nFNmUX38pMilucpObBpPo521GSACFkurhx60LwI4d2j3I3P8G8DM5VsHXXA8gAr7TEVbJwhKy4dp
YM4qxT/mUrFIbmpQx89BzqfdKEFlmdiQH9MxaHYNbegZcGO1KWBUeIe/GEwZPBSUp4yH/QYx+Hz2
2gnaCLfx9pltTS/liDNAjBEw87Q7j9AfxKbfT/t55eUjpi0b19iOf0yzyzaI5bKDWVONp8ng17Sy
hMS7jD5wtJfPPj5CmCh0rxnsDtZVSPOTLNrupnLKNMkg0Htz4DyS2eEPZttNMssyAjMqcg+LNyl+
Wbd9Lht+w8My/MGr6r22dPdA2lb8r9A3+EtZgK0qcjzfdQCn2YEPuRu2sj+wBDmWDqlUMz2CrRNd
O/+JegobL+wyDsEQQTFQle0rZ4WIQ0uq20G33t3oOrDWQH85l+th0qscOozEE2O5N4mIabI++LNp
RsNGHlsm7qKZVqfUYXqTd6O4Vl3ZJSPQjlePz3fM8HIjuhcBaT/6UHz3poo+W5B4Jlw7fI/iz4eU
vX207B7FGyWmbzmprz0cg+67pT8HGX+V+d70bTi1RdrcahvQu8nom3K2N3pussTk+wYXQIFrPDNX
BPuwIr7cBo1dx23gFVtSDYgsIRxHrZLW3S8wnWhnBbb0cCJFnSFAskd9Mu00a/QpGwOFqsRY/D1g
poQixBIzUUbduOZ0fJR+eDFMQsM9hMq9Oi1dFkQDd7kgFSwmqF5BfGmfKZHtmthLMmTbAhYgbPwp
GZSrbhZ8ENpei5RaLzAUCJKy6JzLDLE69n8HWNzv5SwFZ8wsxyf3uTwMMv+jY8N19qbsVvmp3hE2
1rc9ZAVxk4X1S9cxuaEk5Fur6+uXnISvKvX1hbUzu48gmzXdU1TTHcwTYPGzLKonZH++26UnP7fl
M2t2vpfyl6gR4RFV4i4xzdGa7qG/uS0WQ6C6S29IEbQPmZbVUTvesDL9WZ3dglTXPnhyWtXR7MR2
JTa+lAjBEcmfQB7/8/LVZxOp137TebGZ8jVgmmCK6jU0S2RV635ajS6v7qK2jtYIN2wclGzYsoK3
p6ydmn2JsPDAwVw4enhBd16hFDxCuLOxs4GCvjzz9cSL8VpVUZoIWvePpWzSeHQc9WLnfRnzYvK+
u+lSAxbNeyf6zVSmaR7PwZYG4KLG3pTGqsxYFtsNijApkT9Uxu69Ya6LjwFkir2pmI096gKpKu/s
pZrWUHZIsb/dmTFUdD7HvEUU/3vM1OT+uS4qu3w16Nr9VA9EPgtBKo3ynWFgQhvrHRqRQ5y1aKRl
RqyNrysBqiu+keo+srM9wvjsA0rFfZ427BVYiIONYixvqqjyDjasbTa8cMk97VDFZrBmeS/CBG8/
+dk5rR3Pbm1dqTM3W4lg4DBmsEvKWsSbrVtNr02bHVlUyXNvl96WAMmLAXxmH6Cc8tr3PiwhXxsU
l5+JKsWqpWq+9YiYdrPnir2XKn9TWlV+hFMK21R57xy9zmFnW7bVGqSv8tnT1RN8ANQ7WC4bVfr5
96mEb4cIp/wCYQR2mrbOd1k3eHckL3OkxW7wRvQ3hMyQG1S1p8/MyBTCUejjUp/Ui17BDIAR9OvO
d6YR/gbNHNtTEF4GLV87EY0vA52mDal9YI0LEUs6/spWVvQwVbo9QdfEElv67EU1Behq+HrsTDOa
u7PqM33tUinvdFPeu8usqPGqHZcTTGmWJsA7IJ9W/qMOtLpBPQEfhYAY6YskNbOJoNLMgOX/JltN
alhZsJy6NV2kJmzXVfkWtQLvWJUjBBcZiba+6LEz2JW16h2lHspwDGO7G/Q3mYm7At+OLBbWuizL
Jo/rQhwnb8je5OxA2J8x/9Gebz4DA6v8gY36KZW+9yykM+8Ur/O1aUbRoBLLwpv2OYp/lq6zEA6I
v+24L58Foz8d28J/nH0hjJ2hogeD34nsfyi8HT1DIh221oOOagfcJs9LpnYebm3Ny0Ovu3QDuWTz
kDYIS3yXk58CvMBM4iX+mjtB17ifyhuEBZjORP0g2ryKReOFX9O5DUcq8+gKAtfD59zl0cGiJulT
6SafQu16VqDUV9VRAvF976RzGFVTfpP94CdMFvXFLzt31yDv2GWNU1wyqEaT0GqybxyK7AxBuVk0
aFICBQVPYwZvwl12AhFw9kCyInaX6nwOw6uHUqP4u+wgZux3ayrnv8eWdWC5kP9hKwPK3N+JEhQn
HjwM7BAO27BW+YtGB/gm9UEnJA8eSrurUk2leK6CNAbFrNyCKNYfqa2hzTS3nUI5Ui6Xz5Han6LE
dOqqRyVynmiS8QBM0nA+G56LocOYu784MX81tQ4muEfI0N9BLAVvIDUMCMAHek8cF0EnHdTRsVpy
kmU4rHtYazzCqiSLlyzonYsTzBiCn2YRtxgWkUJtbA85v1nUlxley5x6j6QSCPWrW9cV+U+l9Zq6
Pd6SNmuScAIZBuq+70SG80vkyD6BliW42lMJWWzJwrMsfGsH/aG9L+0yPwegC2z8WVuHKPef8hSA
WgWSzQkQXXQEP7TYWHzWDzU0cTgr9fSegt4sfXxBwMcD32MoHnUZBWsWdb8WAQhnn4uQtra/F02G
KdDBqqurXPa5qFh+0pI2ff6k1LX0g52GKJGAALQd/IivaxA72dMss+9OQJ2T9sriMIsiQrALlLFP
Ecv245jt/AWDbD27iYN2ij4xSNhLxUu++SiqYKVt8DctywlfxPDRLzx3qeS46YCn7GhQkKW79Yrm
kvnlCyc8hT0atLp97z7DxjC9MV3mYpoRrzYA3ovTX/1+77qJ4rpb19O1VN50zBcDRFRAICZe7r4u
pq/MBrEr6xN2KDogb7Pv63IhHFdpcHIWCSoJwad1aR2e3CF0H83opOzg1EX3WTf2e5eX3nM5RxsU
6cJ7eyT5XZfr+2oRgTV+H+0cXoYra3a9taXgB9SIrt5p4O8r89Y6dKp30UTVZ9OM8lDsU2faBkJ+
BEtqNoKovwGME6ILTatwzi34n9e0+elNxDr10UTOJsDNnQ0jdnv+jHldGsoZ6Lw7rABOI5wp4e6m
7QLuaX0OdjVCNWSZ2Qp2BflJFDm/D+biz/4ZWd9YB/x+mR8oHr367qmawPDnEhrbUuVr3/xGjIs9
Qn+60t5g78I5wB+A53PMpaRnWebNoyWztckzp1qJPQc+nOjSVffTmIutoF6xMYXCtORezEs/OpX4
yJ7r4iJsZ3oC++zhkwQDrpe3mj3L3iA2JgeeKutMB4n0spDtSyDLS7ZgnUMhDiGvg1ddjgWI4hG7
bVOW7iOr77csi/xrVVduTMFV+SndjV/2HzW0Dq91cwUY3EBE+K8by/q758+hGuyFIv5zTt1K8mpD
3GdKDuC+LDUiArh1+TrVPUpGLnOyjRkdIJNsm+mNkriekKun+HMmkBLIm4qR8qSChsF7rSevinfr
vpLOD94oO46ccr6rECSBCBjSTcV09Mjl8GBmdJwhYWXVoxRVu1W0ZnunUu1VLeCbmUFgPCGCYToL
7GkrufiNdMtF2xDT2Dl3VtTJJ+T1YYFOEnpJpUjxyEd247lVezGHT4MWFoiL+RovY18t6WV/tH6v
S1N8Ef/76R/Z5J/n/0K3QeXHQaHun15IXmD1VmaP08McHTrL0WrPODhJMH4eVkNThEcjjDB3mUqR
APnQOK2KPrXAJRvSjaph+wNxCnT4wCaOrT9SVM/th5KU0TrEVrWdfFlswrQGKrxQiw3JuFg8bmQD
f6IWgjUGU6NjiJ31ifjRU01L99a07GyMvbp4KBlQGyes0wP27W6V1SR4heL6JwFR7k5EvXVTzsMY
cyjMbqbIaoFBjHe5HHqI/9TPAE61rx2QNXAXhum58BRLWFddyinTN00BFTqjtLnpIpLuCkf3+w7Z
KUcOuZ5UO9yPrj2fKqa+ObM73E9t7SaFHLJNGKGqIHDW/YzCPvbw2e1Kp7B2bSrfpg4+cNznAp9H
5q20E3XfHbzttSvIsz/56RZy4HobtkLd5aE4V6DyvlbcW5m6ki3hSzTpJr+Qor3TVl7sx5GFx7SG
FsVccHyCodi0sFtbdEKLrmr40C7OW1RoWBu95E0Ko03P7o6UTPIWJTEcpYpNay8Y201Xpv5th90p
0WlLN1SDURBDtQ3XJlWSK03tWw80uO8OCDNxI5o6TokQSHimTWPT5zyohzdKWRO3uuvXxayKbdjZ
ToIdQD9HYcjizs+HHxnk8F3W6jxW3sNQ+9FHMFh3SIp3EtX51USgWJhKN5HSkbHmOd2WvoyOzdiP
u5Bah3Ru6rUzQcVe9UNsg139PNdq3AzgxW2aVCEDr+WtK8Df60E6fFOlvlAUW99RcgJmQ6IkS3O6
gV2QPFSgxRi1Hyb8SxZYT/MA2UJ1GrO8uDOXtrWdo1WCwrd0lZbVJYzTYC2CxjlrMkF/oMXLSMWl
DWvxAFbug9NF1S1MlOzHxnKemswhN24h+vMUdBcIAUDp50WBFO69sFV9sll2jaDr3meEMx9C7MY/
WQCgo/Wch/xVh0CNhbK7jWlaU3hLBdLD0B30jQrlGGdWXb/6VsFWna3yoxupM2iaFPxnuIgZBU0e
4a6FZ1Mp8mzLJ/2r3wyWADEB1yxTTBtuY98s0tSrIZ0eURmpb9uqeER00t9MY4E3adbOQet+eLIp
dmpQw/kWIMlPnLv6jtPBO48j2QWVn7MEhloA9HxQ0JdBe0r13TASchBz+YYaI2ZoOCTsIwZfss82
gyNuPEE1GadjPawFkOUnhDFqDeo9jrWlGXphlNiRo/Y1/Jk3LBJTomVvwf4l9Orj5y3xFdIkRFw0
0UtvmeGAoq6V5PpG6Dw61P10aaciuKVcbpF9rv3I+9loBxFeId+0HwyXWXKRuA3tNh17nTsQfQtk
OpMq+g/t32tK9GNf5tGpTWdoh9sKsopSQURSYEuHhV+6szXjscDrfOGWEpd6uSO+c+HY9I+mywwO
Tc+3WntZYpogN/Eby+neSpSEm54ED11pD3vdh11imoRlM5C38nth1eEDvIX1lasmqZaWaKDYZNmg
1qM9Wqd5uYBN9uuuKr1hO+Th96+ur2lfcyMoilHawE//vZKE/REs3o82FfQwtn2xpyqNIAkd+Y75
TnbWjPXbvPPKG5QSp40nvPZ2ph1ZRxzWHlpnlwgn867hDT/Cj1gecrz+O8UaevLglLpxJ3u+HVvZ
rFOQP65qLmE97Wv7QVR3XReAdUBnfgdf62I3+F23L7JI3k5MMeBeVffqpvXZbvGmlxW4BU7dfys6
5SVg6vGLh7LrDkQqezcIVSZt40JuBxR174R4mg6s5cjQbUKJ53wPkVi4dhe+U8HvHcQQSQ9U8KI9
aw1zEfHhQ1SWYy98zQb8hjovm0tQM7XrJnlD8SptS5fq7RiAK2MTCmwhzN1nO+jf3JAXH3V4BksT
Bgt4mS8has+vJPdE0g5Of4Xdi9q0lWxOdOyOUYGaYJpZ/QUKI5XUPSoBbTMmedNV73aONCuqEZOE
1K83kBc2x3n2grMLHskqj7Tz4uvpDAyEolAZOdiyN70dtt9ZHsxrTe32AJiSXOtev0NbgY0SVXtk
xH14x3tVHD2WwcmPD9MNj5b0JQjeCkdkkGXIaefkUm3DDCESLIvuFFi6PyLQ5GKn5tN14r4Gw7yz
N109qGfAEyiQYAZbAmfaNvzO1X0DHkC/s0lW7ckchXtnLpoT/pbldrJleBv5bbRierGrGotoN7ls
OtUCdPyRRelD4Pv9hXTjoYQyVXs69lqUe7NRVmcGA74tKshybchdGT7LVahZuzfULwVjczBFqISp
FahfvaKxgqfpg20P9dVOG0CmMjgG3VAlnj/ovVJOtp6pU79CiPGOqst4aSNIOxov/8mWPTcoo1gM
lkiYCxx2iuxwP7Bh2o5DWV8zV0fAK1X/I4w6mHkq591CyaK1GXlsbX9eO075SqdOrJraiy58uUBg
r2O3wBc1DS3XigEEOau5I2Kdp110MROjKPS3tPCj+KsPzm7QtwTYWJanmGlVMIYX+vnsz4dVobPN
wGoY9Pw8WVm+po2oz1YGABD6QMTPg1edoiL6RkovOjMP+XXe38+exxJ3dmFYG0Hl3qUHElHnLCBQ
SWb4a4N6AlP8qOrdfT1U061YLmxXT7zeIDlmO4FMYeWHyn2G3el3rxvHD9TnZjCVEagg2+6sise9
jJq1BvaN7bLK5oNVYaP2reBuxD6ysyerWFVt6DyGRUZ2aWnVMGms8b461Qs4M9Vqpj0CLltMpzkF
e4R7AdkUoTfCD6hsNtSeyKlplRrgpKTug4bwnen7ujg9/deUnrrA1QjoX4hG4EjY98+0131cE589
DTB1Xw088C5llCNFBRcCfO5t4c2QCECQAH4PjCC12+p4ZvKsOw8pIBCqe446UwxR9rg3fQ73wniY
JUTFFr0UHiPvqEXhf0FIZJrRa+YhSmau/d22rOkA5ul88C0oTeIU3slsWqCJ1tIIBMsXq2fVq7Zz
ENZBB1qIyxQAeH4AK32AAZoXJuVIu3UIDn2QMxQkM85OthjrPZtrvA/CtlYtmV2U9qL0OhF9zcLs
DG10lsMcyALAUqpt6nTNHfA0SJKttoaOTUI2HiJqgqS2ewybqTiPwDUAhcjusRQN/T/azms5bqSJ
0k+ECHhz25ZssmklUaMbhEaagfceT78fsjkEh2N2/tjYmwpUZlYBbLYBMvOcc+cl5ifeP/aneQLN
Axz8D4S4s7DFrFCwiqe4XdVTABaAuDjiqvHv2vKHTOwwVPeFMyQ7x6nnhwRqrI2htSPIBGN+uNhg
+zjqqUvvxRIiDp4W4EhR4IDBUg5xslWtnBvghUBt9JzqtuvS16PUKJM9tJEWNF9D01KHJeZyyDcR
76tU7Q9Q5sOLaEE5qahAuzPN888y8DbwrjuQVgbcImertvkByOLHtlISPv58LXIH6zxq8wg5Cq/M
tVVbzqPYWrc46UkzXxWxq0MwBbKrS22q8CNscGoOp0o13VF1Mh7UabK2hh8GjyFXfZycKb1SeLSs
9GAGjTYtKYR7Olh3vaWa/EzTuemVOlic2PylB9R3Dvufk1FQaO2m8uC5JG7LKHFOjd9wL7YcaQn0
ORejzGVonTuqvNOh76J2T9qUEkUJEnJQ0l/8JEy+ISawMKIo7Re+77VtG/vBM70o0d6Ma//eVnlT
RMl3Hq4owHc1zfudxU/LMpVh8HS6ai2P7AC4Nlz66NinfNgpQ6o/GM1TZDYAG1Ub6hWfFxhKBJiT
Va9Or31bH8BvaEq0LWfyAWZipbtoVoxHGaoQSCB3W91BC9RXW912HQUbvboe09q8xA2adkdBz75N
Css7lPHSJ+5o5qmNyLR4cFh/0kK7eRqaYaNCgvvJdPq9l6jK43Kj7neN9mLQsXpLgsC/TK0yy7bx
NMSHTC/jGq5dFDBK6P+PUDCl1GKLH64fFygHDMOJz1rEE7M5PlowaWwnL52Plue7N0mtfAnjInka
QEiaXd18Cqap/lTQjVQarXZXBkr9yTMGa9vDUc03LFNUWPyj1pOa8Vv/zipoqgK65d/lsf1Tm+f4
Jcji+jpSQypCXpC82KBl9ubQRFfiBREBd2dolnSv4EVmApbbRHlWXVN94veDNhbMo9ODWwwLe2Pz
oHnjKDMNg71lXFlGk+5gEbFBTCUNhE10j4EDtz9npBLQr3DVHXl9vJOqHcuCn3clcSxSLCH8nbSJ
7mWt7vXBsdTKbn9Z29F0xq89eb4lmDu85lDMdMaLN+nJ/ZnTXF2mtGnxgzWN6kGC8yGlvjma0Bku
51WDJN/XHYmxy9px9HcOBe2jBBt9q+/q0PUv3tRuOvgtsurqsjYaKLz1lITkT0jmUNlSYU2OiPFc
WY7X3/dQ3x+yaC5v3eSG7pPok9Jse00dPima03/K6vELKCrvXJj5eFX1gDcVYxzuuxYKuqj3wA4p
kX2xtdr3aoZP7WLqISu4Myk2+2oJz23MEzON5uHJHdzhXvbI6yiF8ySPjm4+bjMnH7jFi5wd7dPp
TRAA/Ab19iMnOfW9LEN9Q5eHdZ/5VnwVje6pbefsobOSz52aBC/gkfUTuhYwXntj8FInbXsg1z4d
xEvzQLOlRuidxFuY9XPWFP1DELnGl+57U2XBlR4W6q4crBrGELveNeBWj01MkRNNC2iQvBJ1kH1s
OX8cpsuhqWWVvn0X8O7QzLTykEykDwLryQeE+cXmz3v2TNp4Ry/4YvBue/TT4iQzxRrM+ziYnmQW
zzkUqPnwQ2Y1fzTw7aii3FqFX+Ya7iB3pEYnu8btbBx8OlN2sa0Y95Ovvg6mcu0oQ3C/mrnhL0+p
H3yWoNWemp22DycqxR8cRRCrm8oHLbAGSwj5CJ514DEb3k7n9zwwWrWmfQYPf4iGdvrFnW1/N7c0
NU9arp5VnXQXvdM7F64X8O91uI0WFRQZ0FV6PUoNy+XjnfMb7qB/Il7t7SgtMm8/9gBKPjgkWLxD
pwTvvIB9kF+xh4asBLnXy65N427SZqZxrwNUTIJlmvMTdGGvQ8ytwildBjlaHWvc6vgQ9x9C1u1n
GuKTjey/rpPpGrOe6T+EfNhqXfuPV/mPZ1uvYA35sH0TLI15H9wfzrRus17Mh23WkP/t9fjHbf79
TLJMrlLrp+rQhdHT+ieIfZ3+4yn+MWR1fHgh/vet1j/jw1brC/Y/ne3DFfxPa//9dfnHrf79SqF3
qLk7NIotBCHc2kXLx1CGf5m/c1GKYlWeuq+rLvPOTIrLLpf5ZcG7ZX97BjHKVu9X/fMVrWddY1Tq
zvN+9bzf6f/1/DzM8Og9mDF35+sZL7tezrOe9731//W8lzO+/0vk7C0YCKsa+sN61vWqPtjW6ccL
/ccl4nh36esW4kmXf/kHmzj+g+0/hPzvW9FT3+0mFH42Zjw1d90YOvuajvitTMN+oQww84bOHbz0
aFlbtXL9neI2hX5MG0T9mtrjjnJxS+A4BfTE0bxyC0i9PukFmk07cQf93jRT70zPLwg6MfWzl95U
HneBpV7qR30ynJ1JUWkL7m9LmYHWy0Wu7SLmJrpuIukGZg9KTzm0xjlRtqvQm+68LlxNqxSc7xsx
LMdN+t2PGuXahPJ5m2dZcqQmRT5KzYonujKvzCpv7yBbyp8Usi+3ltc+iE+iKj65B8+uxx2w8PxJ
wvQEKbGQZMtJQnRf5RYp59aUXSUgLQt6uMyYZsHlJOL4j2fX3f7BsXSfJOrfnNmbYF7S/V+D3CAD
l7vDeaYTa9rYcH+cZY7YZLgdU+/VvTrMtxDbVAgpRkKK4XWZrJVB4ry3XawqCQ+FCXhXK0G0GHVM
FUAOZSBLCEnpOn8XlLjume7L6fhuDZ2nf4S/s0KumLrb0VAHaPrg8Ef6zb7rtci5k6MU7Yq+z7vz
Bzs3RNGO+1PeQx8WjG142ycBbA1/7CERMpQ83sICZffH1SZHYer0V8Agf/tgl03Kxr2py9k+iVNM
TjocMnUariv67emZpE6IkJPFS+Rsc7v2LnZxil2O1oH2OvtGprMQ4MmhSzHFr+PXtbKsMSN/Fxl1
i+ZZNh5oAei3UTzr3gZ+veZhU2kkSRA1UnjX0kJN2s4eD7FXtA9DoLYPtVY6J6d3P4lptUO/9cnK
WpdnDUJlyGhHPthm0G+nZaXYLueQnVajnMd1gulyHnGo5fw1K+rmKDBdOYIH6vEVr/sBugsJn1du
Lr7LsWB2Bb0LLSzdDu3Og5czpIZ7UlvDSOE1r7LmpFSKzbGvqPWfjlvNqNWthPtt3Y83rabbm6Dp
s10TG6/Y6UTpPJfsBujodTDKBrJOsvliehfyEXkt/iB2gWO/CzUUf5DlAsSGvmATwfOPcBo5a9MA
KN2krn0TLk0RKESq37ICdqBFSWONCG1NgzR4yLb69YemnySj+fwgRmdRCwX/apEA2RVvvUFwGt3k
dkDlaMkA8kl5iqiiQlwJLZ4MELJn6Mq1/YU0rxQ+6SWupRp2iaPVYtjDetJAHVc2jwtDwSFq63gX
QvUebukUzGkHyeLd4Hv1YzlM9aPYtMXWAepGcogc7UHm4v6wz6jG903nB9e93Qy3vWr1t95AhXgj
8xgW+htXvyu6Ysx3FwfJJ/oBRqf7NUTchsK93sO/HJS7dYcuj1/3+mALl/18/e6D2VYj5ajo42P3
phL67nflVUW09uctOQTt3S/M5WeHEuDNJUbm71ZefmQGP1K3AU1PWxB+8OMqVEyzNHoZwIUd80Vs
Tob07WgSUbl1Lu5+SC4rPthlyhN0f6Tz/2szdO68IfEJasoDxJyZkXJeh9xvXqdm0G462kRuxSn2
y9oeNM42mOt5vy4jq+7v+rLSthe2WxPAITCoATJA04gimoC1aq84zS/G1GXBqc2d4TaPcx5Mo6a6
jue0uk6M1FWfBovcgTq6+VZi6iUwEajC5NEZ3VF1Iw95JyY31IstN6MD9CCNpmZbT7fhKx6d+Yqf
Oe0eMKt+L0cZOqD6HHXn1a4j3Xab6RbcRYR6Kk21G20sraPDZQPxw7gOpPX4S+j63kUKJNYXd2R6
UFW+nU2im+WUY6FQkuFs6wWEdd7c9o15Ods7e55WdMegizfM+vWcRtWRPLX67HUZRJWKb//UkfMI
u2z41W3zYVsD6n/w32Ijw5k/xA7O15rTpBV8yoFGCaBrIEdLvYZ0Uh5cGfA1DRd3ZUdkJOl0eLUV
AKuKsUJhZ1lxWSz7DOGS1KtCd9MsnhoeM20nO9pjeCUhH5csewOtjWB9Z4V4C6vapbrjjPY9Pev5
3m0gGuZfZ/+0Q3AiWlJ9D+0YXg+rSe+rOkH7FzHDgwXO5ZPECl3Ln2PVfrYo09D6oOi1snE0fpIE
M9CgegAYJmG6tBGrBrxq4hW0gXgdl0YH8craoqMOqXqG6dVbn322JnXyTb3oSZGvJwNf0T+1TsVb
LUpU4s0KVGVqk4amRoPl1+s2pp829xCVgOBZjlbHagsXLx0c2tGOQStInAwDbMwXB9iNnzMVvnkY
KKKuC+QUH3aSU0ywncAIzcYSvJ47XS6K7qvmXNHWZDhmubcn2vEie4x/AQeFHIz6S8ALQLEwgmp4
6LRfKkujyaqcnqdiAJ+nJCmV8ED7xclVh+Kn6p+DdFYRQOQNuyyXXfM2r69H8r3/bVd/1OHGUBT0
fbh5vLYG1zpqfg8ym/6sDfxh/W2kR8FLWM7XQUW2v3Xj+VNRFdtxIUYDP1fc6R2yUcESBWiRe2cb
jRnxeole8aewpXhlS1B5w614I1N9t2U+5RSK2cNti5+UFFIqDF5BB73TPakQjl93bmgfELuyvyhz
dCe/w2tESuPndRk51iFsLEiXTdiphk09W9VR7pPnODJuTCfffrhXBlTJHfisqsaNFb96X23iiZr6
nWca+fnZXG7VKfhcGUXznCzyjUaawqJjNqdWHZTh7m1KUTQ4yzDnzjXg6PJsK+jZsVFx1Whu9CSD
R4NHmdCLJzO4LfRzZbY3Rm8iAJNN2XjMuqHnS5YFM5//JydL2+2iv3UsoKJDJKZVT2XbOWcJmXR/
uLPd+bgu0O05ueIbFFS9LADKbG1b6NMvMZfzzsl9WRThZRMDesf7cKLwKVfh0IaPbLtvbSRWBrqm
0x29TcPBXLafFbfcjqgiPCvpTo3RUSm6ZnieglrfRgPCt2Ib6bi9pSvqp7fwvYqpKkyogjL17Cym
ge70Q1Lb3EUu05KHvifD+io+CTdjcKReBmSnVX3zNGX+L3CHDDdeEAw3kz/ShS6HMvD1rijoWrwF
fIyq3jwSI1O/aINqI3OozqK9bs39Zc81Jiviyd+uq2Vfq55er+OyhczLzPmkDnVw/BBiNyq/qIH3
ObRqlFQ6zzy5vRLROzirHMqwzsUvkeJ2oMp6jZS5vUZeXBJKQWLaagE8IxIke8jRekq0CRRj+7dn
k0ieUUNYB+lMVPVmvHcgGNzFo5bsZdp7IbbeGO97d3Y2AxwUhw8Of0h/htRbrj/ai/EUlpl2U+d1
aiOnwiaj+6xP5XAX6EFLc1LmHDyeLB8hta83fj0P1zKVIencJ9Xs41uZVXGsPXbWuMsRELovlpln
BsEjwMx1SQULx7nrrCt/auZo63UtLANe9l0D/h1t4XiZ+YjokP3J8uXEoxkOhybK6FOq6i3tPcNj
7ajhM0AA+ir9ZxmM2G7pILL8U7rY3IZG1XlWEHdZplTru/s80E+V6b0u0HtaGCyEBMUEFC3bO3MP
bewST+9tftsXzu9rPNBA2rts1O2WgKqvpm3Qh9OVTOe27GhGs6OtTBU3NZ7y8kuWpK9ngxWpIn1p
O9dG2iZ03RQGSRt30S2DSzTmL4uDHRTrxVlsUWHRRLzOzWsDoBxc/QT4yyKJkqkMRmTH9NEUwe6D
Y52i3WIeQsumR/CLobno5ExGgFSKS7FphMfeovFx1w7NfKAKD3W9G4WPauRu4qnM/uKVtSaSPBKb
Gm7wLOsB939cLxEh5LSXiPUMb+cX57oHTcFw+dKE7kH1f7BCOLySGgm9jQ145+wq7R5kRgCRgDX8
qNs4OMVLj/VGojs7crZTaIwPMrSwpp5Lv4HWvp0echuQRxb72VGuCYppJBms+vYycymjNYo1bhJ5
Od68cnXZ33hTUmLv1nbL2mF56XI1sa6oVQcgnFKgN0lZn2gXhFuKBtinMdym0VLwXyyFGnsne8x/
F9clqPa7fVq50X5dEwxFupn64HUfcUBm/P9xn/Xc4//9erp+VreGBUNZlVrGbdHoxz7WrevWN7jf
SvveuJ0qtuHWKzVuU9uITyMQYGQhjVsxDeK9xEh4BShnr7UeWJJliUTK3jJVRtQjdlUA4VObVNNe
jOK+nFHCR0BIe8BX9SZyo+T1W7qc6PPZlKYxXaGJsUf9LjK3JDXMU1RlFq3bfOe3AT95SEww9+T7
XfzkciZ3X1Zte/V6X+OP0TVZPuWOD0hw73apexiL1oDr+A+bujjQvwOZU+sXew7zDmLJSwgK5l97
3SqvZb2YZIHG22fHOwValGW9OIY+c29tfVIOcTaC5xjKW3olqttZs8rbv5uKQ0ImWK3tegZa+3+P
lZ3SKPju2DCi1fZzqRjKVo5MmlYuR/liK1MF8b8377/HoQer0BVMMtNN9x+4sWSq08ar5BENs8t9
nJhkqMM+eCfDndJakPoGtG1ZcNacAPAZ9WXTzOhxHk2DBub42VjMftYlp4ln6a1MrQroPRxJCg3M
c/GiayThyQJBOLoEc0d/2WPmnuYhdsLnALDSC0PCx9bkPgaFCztD7+1YlM5T49uoSa5TwCHXfQCh
yVFpvIs3gKzsMbZN6xaK8PFhhibFmozuBhK06cE3GZpIgQW7ivSd05d8eY2xndzO7usCWSWDa6SX
pTKT9aOVxHuHVppd6VYpuc5uOhZaZDyWAK32XUmezLQsJPUWm6+Y7bYs7OYSIo6JDTYws+WnUp9+
6wJLO5EaNh4hNT2pcaieta51o23xMoEVe2wX19S1ylmzx6vWcLwIIe1sOiWK/vsl0gSsRXe6WWzl
nOvFpAFc3zFtMSU97DdiT1uv3VZIfBwvW60XI265wNhJLxeyble8aF7iXOexHkCYwIOdsTxPupHS
X9HqD25L4ZF+sxq1aabvVp4XJZyebyIhrb/ErFusjtW2boPaT7yZ+ZyidT9+IYX2AqBS+dQWk3Us
OrO8arM6/QST3686jY8//hwwRghe1AFpGaECmlRwMgZEXkIGqIa2sbOr7P3UXKYSLF4JXqfi/bC2
sGlPb+mx3g6dZZyzhH6g0Xe/0t+q+adAgy4dEA8sX3WpTKRpYvNMbtc4S3QztrukNoabov09LSzz
FELxdAOSlH9VpaBTCTK0qCERw4qO+XhDSki80xIiRzLUDSCpi+fj3I5a42T3P5A0s8FFL3GyncxJ
InVAoatTPAXQtQdJnwGDZjBmLVSuxoqE/czvyLa3qtz9PU3N7IZu4JLUZ5RlNw0dUdvE8bWtLGrc
1NtHXRdxb5U7inlGqxnU+jCBAFwU0pcprFHTvRf6HSLk3qvXUvv6cUYa4AwA74WnzuJrl8XzRisi
/6XraEfS+mJ68avI2nhtk7/4DrKDRRF4qCg0ykaxwOx2BogmygbeSUOd9oLTNuPYv0w1oXqArebd
dPUKru6/rk3TINo6A4/k7YL+NDraY4w60rhX8JyzvbCdUD6ji32iZngzBNVebCMtl/Pu4l6WZH2h
7etlBxNA197T9Hrv1kp5BX2Ku0+A7f6iJ/GXBojBo9pX+v2QVelG7HnWm7tMpY3cW5p6gT9za6Z9
9eeqPfECNCiVZMkvoNuaTRN4/h29gPNTqbSPYg/0rDqkvmmRGOMkUdMeOpN2ohaezZfomxHG489h
DpAr4GvtsS/b+Qr1k+pKNbPgicdBeujt3P4ZfdNb+E8kEnqz6dGOoYV5vbOGbxLkE5qOOygsUjBQ
b/LzYgRqkO6nyUnPdOM593mlKFslsPg1ezsKclKlYovejlbv5Sgei3OXQ44VBfZjyN3rNe9F404G
QOzmnRX7qDaiHLj54JDpFPuPZZm51xK7RsDzTibMoue0T4MnyP3yZ61O472v0vZfNADHYqUst1bv
pD/aMd7O5jR+C1AX28918j6iWUok/xohPFFpHG2zKERNNFAAfORQbR5ht8n4FClqeO+LznLoOTtL
hRPsIqIcysOJs2ouB+AblMi68eAM7Xbe4hCvl7p8aNL6PCllDShkeaZ5t2zZmxrweNPU53aR2tV7
Er5G5ZVPE42J14Or6IdxLpUvZLAuEQagn002QTxkx0CicurD2sK3jgr4d0rP2g3Muu0TPIrTHdzn
V0bOZW/VYioO1qQPO4mVwVDT71DYaTcyq7poBlPZX8Hn3jzwcLnt55qypI+Ymwjltg15uMIgOzI3
7fTZ0fOdQKChR+VxGDmVnaCcXd3RNq5tq2cAits01HrlOfKnaQ/rfmGDlIEWV4bQVtWTYi0DveYZ
3yIc0ltr6kAKul8zvhupFCweCV8w7f90mAeIQNbAYcG9VtP4GC3f15B9WdRwUovHeoAL+W+z3+aH
VdJzpu8Wdb8KrcDJuRL7R9VPCcljY7xJp9DczLBw7CRQHOtWchQkzTF+2+pDWOLeK56WNdERyhU9
3rWZtWtbO3+wypQHTTOJj7XeprtGj3jSVFOA852KzqhZ/zqUmXfQe3VGigB9atGuFlvr9fN2VMbm
URz/aFOXtSD8gKauMbIkrZth202jtpPC40oQfSlbvqtjhqgXHfxh+CxVy4v7wh391+NLedM0kKS7
cE53RWcf+qL77EY7yC83lj6m52Hq+3CfKEA9nfwv02RBGecDGbq0b48yewttFyxyvQxvdtlRZmKX
iLd4sZuLQNJbvJxSQr1vdgUBU7mwVstQlL69b/p63qw2OVr4M8964UFjKzGWCy8heP3Xda07AAqS
yCGpkNIaEmdfVMn7mHXHFuK1I9Won+gl2Keqsu4ur4dMYb0CFs0LsP5FVNkuYWJyc4cqwNvSy1Q8
H2xkfL/7QV1tNH1Q903LN5uwC5SN8ZOG+v4+oLWYHlZtIxwETVBlt6YJT6hEySIn6GFfWKjM/7qo
bZLza6lEizSUvs0cuFuZTGhIIc+8SUp7PMs8QB7n0E+UEsWmLDHvA0Fd7/m2ci6rxU1OWKOySP6N
3msD4qH4N5PK27WST8aDDHPbOztnaIL9aquB11FCVINNlqsmj8VItQ+LcJgMZKvhW63JeeejD4Pj
IhwW2omBGPU3CXhn7nrtAJ1tthXbugc5OfqeGse57CEOO9e8sx5wq7mcqns7H11A6WGezeGjg3uO
H5Re++t188rjY1CaHW8+T7+CQQlKmEW0FVLD+tHQC3DWjnnf5KjQIw5ZPy4BYpIAGWLnvUlCl4U0
K1uXhX/ea93+z3tNRfvVi2Lt5OrhxrGt5kmGWCtQvNf87lXXpi0gRdJnz7zu1LR96vvMe+izcMlR
oSUzBOir+irRlzmJK2rxufYa7QDHeSh4lPkYvZ5PVqjL/mKbzNF7GNlfZl2pvURZ+DImkfM4Dtzu
VYkRXstUoDve7NyAQmvOguHJYi94jLUbmUhQCDM9WEbzU7TgfsROtH9Merqmagsw2LZDOm+nNXxy
ZIXEgEB+PdW61XIqhyQusttcjNYW4aNfg/Nb9lBBXt0OnCbzlsqW6ueHQA1psqBP/yHM+rt6Tqcb
MclQwup0RBRbh8yRMDKPcMnHxKkWzQOJ4lSnajRjByVhZLev5FEikZ84OZQBDkd/12qatpHHFLHJ
Y4kcrbZ1xQebbGBS9duobtHtQwCgtAzBF/aONAywqHNdq+nNhU4MuOsrYVgx1XvL0qHI7BEXPCjg
Jw/1UiCdkzI7ADNIDtVSTV29U6D/GDU6aCjpRVtwSs7+Q5u8TMVbUnK8eNc2eWmnp0obXtZ+cFy2
WrzJzDsZbUOyW6CI0DT6MpcwdfkajP5ur1lf/E7/hiBTfi/OrtU3kOTpn6qs9p4mPTyKOcwQ4jMG
cLijHtlfxkJtrnO1THbitYJG2QdeTB1tOYGP9vHlBJctR+fDCSgmvjtB5DbuASpTul6BubS3Vphs
mZJ2kWlm0dA3afo2TfoTBJ7ubedP0a6xoujXCiDHrMN/ihCceRj0wobUokg+j0r9KAE0UDqQXQTG
/boSecDw10rjIdjzza/pnFkHxF14W1mw1qdjBj/M0rPSL80u6yC2HOEV6G3z42r3ono4VDRKkudC
HOzDUpkq0ky5rAWni17U28bTUxzxZrK6oC433aJPIYNddCSq5LCOacFql2F1i22ag3A3DySCxPFx
i8s+ZU2hmCz0ztBr+3Ydhq5vTn1J69KbPaAb6dYYIdrb/XEI5LCfm3cxRRuNx6T1fu2DsbiDK1k/
18pBJlBDI/Nsczt+sVfZUexikaN2WTMkjX7m3mY1BwhKwmlHkfVPm77bb7X/adMAQaw+byLX2eog
p5ZnCnkAsXzXPo5j8k1M6/Dh+QOg8FdEv+inXVbSX6YfongkW7xM11hn2a0Ko2+XJyDxXp5n+mrY
0dDk3sRGVpHSyevnJgXApyozYJSscuARrpxPkw0yHcKa35Gwcz9rfH+Sw9P82zmu6xvdoBES/SLj
mdd82IRKq/5U2nvR+VrWWJX+usbXFP+2CSKkuZNi2mvDtJ2ygqdiMtrfWr6fNz0kLvd100PnoQY8
fYXZ/K1x4H6AL3Lapg1cjs4wFTsqKvE9rcfjte1OylF3muLR1byKJx9wWIYH3fJCHjZFw8PYN/rX
D4u0tlZgWzWLx7aG98CddOfaHLwpQ3WCG0jwQbVzSKzc+JLU4106uemPxEhAUnL39gS/Zg3GlIhQ
UY0v9dDfSf7s7yLe9vjHCEBs7jYHBbxzu+QzvBTZgzQ6dHuV6tYXa2pqAGDhJ2moKELVPo1wbF3a
HLLSoNUTNYyDMcJe1cG3eyyNvN8WhYna9tIJEefRZVNZ3+5k04luSdlUeigAdjqXTTtt6vYxoiW0
FnObojrDQ6BW+S3aBjyBIE52mYpIvfDGapjIncCwstzuiH0x1bGa38oWb/uICUHPrRMrGi8z9P02
TY8AryD5CG5nW0/um0VIrwvD/EcX0jHVet63aVb9XcqD1iXCatV+E9Kk49Fpd7CbGADVWz4VOoDm
vihTDQcycpPkT1ejBQ82MpcKjy6ymqJNtdHhfFh+kAN7V4wz6bUpy+6zEi5R0TXvqnikoeqvjtpW
eJZYHAEZtcuKpPd4Fy+OIC7NW92Ah/g8kqrKikZtnl/zO4PhZIeRArXo3e38flK/t8kLSqHZDzJ9
6jbypvlOo7/pFgA7FGGvAXkf7etUoZ9Pid3j1HYHS22dG3vyLWdHuiQ55BAp0mWExry4I0V3biL+
HuiH0KtMgd5dpzogdvnLaLPeG3T/v3QjTB+rHW6cvZkm4cvfxNuLXY+8gs7GBi6yAnqPNKn5lC45
SZmrblBvKBtbCNqRu/BKbdyYdtYiGVsZLw2Vl7olCUly4C6su3IjLJvwrEBppcB3KFPTNv99UaWZ
NOfl05kkVQH97TIo8FTSXoh+Rjv/YVscMTJlKMIMtD2p9n6C3bjU3Oo2bqbpMVyGfLT2TVnA7r7M
ZKDh34wabjoXi5d16n1HrVhmUDrCx0FnH5LIwc1qisc6uxl69RcxyWB3XnHtqnp7WdlEdXid19Zv
SPR0N3B/ImPUjUmPOGjRbSFCt6gxDSX59sUoHomUo0u4zM0g+y1PVZV+mWS85ZFJ21dzP2yk11Ib
QN9wX45H5hIjRzLAkgZvQXK7mqHvpYGz7LrXBXWDxHY1q/eJ7iBlpLSew3eyovPKdbW/n6rA3cWJ
MX1q+pA8quU96iq9XOFYwh5qa8qNOOdBVQFUIrQuXhf6pytEq/2teF1+as725HwHWTx9suCCfkYO
oKjrutsWtXJfDXCLSWRhgc6uply9ln30mo9OYw3TXrx60w0nDbwrbJhcEX0c8UOslyfZViLohISw
T6meZBblEFHyyFndym7krDpI7KsJGi0bvVETPTxL63kMm0P9sw+YlYJHBE0USqRXA2/kawMa3TOo
bL6a66D8VEGOsVEHlNkKXjSfhE+AXFCzU4N4vOqCnIaLJafK47S2jaKwghWPaaYXobGhmyE586ME
X0tpArZRTGcXt7G2Tf3sT4GhgwiAX2UHNa9QAV5KcMpSgvOX0lxKDsjrx/ZOTOK0GwhsVM8cDhIh
DruDyEnWi23dRLM6enSz7k7saqMMSNKgmQVeX7utuyq/KkP/0Z8VE+ovobQKMh0iKw2O1NmPf2T8
lkOusnjCxuMQLZjkYKMdvBEj3M2Ey+ElFOrKfN91lKWQp9553ktYtNP9mgKYFBNYgB8pV5I4EEfU
mCNC2E294wvWeBBHqjfUvAvtBYKM9OQURc4Xn6cfzazz7soWXYPMihBU8Od5q9ZO/NIObrFx5sz/
XrnV3TCQkN+M87eSBz5e1aIFQdJXvyVm9sUakvxbp/CvBb88feZ5INuFedo8dn1BQsC0tLMbjvPV
FDjdqVK9AVVe/S9nLkbz/Zmt5cxKWN6VU0GepUi/UbR/f+a+S77EZaZu49zs7+coP0BiBhv3bCpH
s5iU78bA+9zrEh0y7NrdQ/Hv3YL570/U0bWjMcTqQwKh2dZpqvKr1XQvS9M263+H2ohK55x8VzRF
fQl6J9npfOgfgtRXjuC341OUxM15bON5b3lz8ckJfQijQ1P7FSGN18vQuAzFD4JfO4Mk4IfLmGbv
L5cRmW7xp8uoubE5G9wnb7uRz3M1IF9BESL7BBVs8Wi0fK0sM9NTGejly50pvxMTd1vNzmuM7ihT
WR7O9CrJtDXGy3Jw3U6zXZYCDABjDimyM5vRrjdC69kvtOyRRy0aE1rrGT0B67kPliQMIkg3YquD
YOn6XbiuIDl+psMoe7T91+VIglFPjCyyCWan3nat+To0y1FC+7ut9HSXLjM76mdyK6lB4nTxQM6D
ao+mXquwVO5E18HUyC5QAplvYYNFU0/9IWbURZGKWaJEp0ai8nmabstKfeS+xd9GZQkf5jSY9W2/
MKjIoLd9z/0xZNAR9I/XqwNpBKLVt+j/w9p1LcmtK8kvYgQJ0L629+ON5oUh6UgEvSdAfv0miqPp
kY7u3tiIfWEQhQI4ppsAqrIyR9Wsyy7cQa6zX3LEz/aUvMtScF+BYcIHGSpw1tQLzutgT4m/nE2Q
4/VBL+uG4XoGDkxSiEUYSn9bxlbDV6T3bmkjNBX8LQm7k1g83VEvA4vbotO9dQfsTC87qK6DJOxm
EvyREUutbo2u+UgUttSnW9c+7Wl+eP4+DgLDs2fFG45CMsDCQumM67QDhxJtAefdIBlVXEEnRG8W
KVVOl9nb7jiqfJGav16C0RjXY4XdrxTuLrENDpBCPL4B2LWqsiB9GeOmQqkf7MRNm8YBmCzqbLb7
o2YY88PxTduv/hazf2D7JvEOQ+xFacZ2unQpQ7WI7GOE22C79kbaL/e6CWAHOi0WWS4ukYWFq+sk
Ki1GT70GQRitFM/ZgbI7Xnk7TWP78oeX9BKdWzxkOMHfGfin9dxF4sKPPXvlFwIJTi3MKnmr7uoR
/1JKawwMZzZKrylueHeZbfIHsOysDaw30Exx+pOR4bxGSjUss7CdYwJFRFrHBrIvBaDpoj1Sb5c5
hxG0FfdRJGyag8wDpEVPIsccNCVHHAx4pDRf5KJMoWDVi4dqrGvQ7wCoVPNYPJQg7gdZi7+cFNhn
lzUfoGkYht6mtt333hTHahpKpr+N1x7U6aHAbu1Akwa1A43XVfpXaWcCc6+06xN+lXbmLDcd0Zyo
d9KZcepFdhzOAvzm1176NlFTeOzz2L8503cNb7X0JI9F7Kll4QbGoxGN/7obFXu3yY+7P/yMBFru
qm3Uti1SfhTKB+mO/tACB3E/Vmp8cIaOH6t+zKBqiA9nA7pvjtPLJzt9mMNf/jIBF+g0lNI115Xr
IUAEEpPj1Ap2HFnnriAJzxdku3b8rYlYAqsXNO7azYvJXXUCCtl/dFh6/gwr7qrzOSS+DEvc0CUv
s0fUr3pAPP4y0R143YIlOOWzdUl6mWSskha0Ka4PCrTfvWMBsHvmfrua+RjF1yfkXvn+BM8Bdkuz
xgVLFolsTSOuzq6RP0Qy3xsGWDZRvZQs6lwlmw4qn9CS89m+m8z6YupMryHy4Gj2gBjoTC9W2va+
RcwJMgs1dFu1B3Xkrb23UEM2D0J5cb9qIW42WlN4gRxptzCyoPrSVUhHOiwXxzwcqhfokc32ZoRK
EQSJ7HWdNvWXCntVyyrLe16EYCvKRyCNtX3Qw1EBFV2H15BcfYjc/hkiF+UK2nvpgzQRbqE7sklt
G7WN7v5//IwS4YXCBNe0UsJaBnwC3b5+oznbaRi7V5uJ8TiawCyTNc1ya6kk3iiV4NCvWPcTSLAD
iPAYIMjbNG1ibUnoYvL4xbFK8z7NVXobt+wfMpOXH/vmtrDt8VV7mYG35TnwMKVhP2CvWRwtBy8B
5OOdB7KVQqwUihzvuMOdhwRCzSsPqOstedAAe0S4UwvAPpBNDxhcsLfOcQCfRTFAfOkarN3iBXDp
Zh8ODVsLHfryYHc657O9xLHoTfv/zS6nDOqzdbgQSvSXtJD+JmVDuS4LkT+BxpDvoEsZLEXY5U9S
NCha9iJvYQRoJlOIoEQFekxytjj4fIZcXqgzrZLpPgUJWYStk4TO1iqPSvbIehnfSa+TuyF1fRNh
OLc7VFgss4W0onBv863ltO3wD3UYJeiujjlT3WF2h2wf9GYgQgX0VA0WlqlSFzsu+5du5SpbvphG
20FwSmULakZVrxkmDcjA6l6oklYQV0ApCzVzBQWzyJEPyEwHd37vnsmMvy4YiiKA3Ku0wZQ+VNBy
CMHsqNezxrfQHrtNmuF8d11uER3JxkWMCAm0AD4tw7TaXhffUK11Ue8nB+oTpMCCzgkyL/NaTQMZ
YtAxyJBONtjdcYa05GbQWba8V919PIWbrhfRDZl604fesWj+oT4yXQddbb8P6tRUH61e/kP+/9dB
cQ+0GNge8KP1rY84qadugiQC1KNqJa+/jU10NBLsNh+KsCsfizT8aeldV+018cLHZvIMOkE+N93f
m9R7dUbEqj1fmzJFxZmVRfUqMPahrSuLFfenW7QiqjMe/triXlEsZObW94CEsKWTC3bnM2vcQFa6
OYEIbjjIFmI5gee3N4gv85UBwMTTVENIYyzr5ptfi31rAW+7KAHnBj8BhEJz/g3KO+LVZR5bpki3
zVMOhqZ99Ir3KeUEwFIvnfcpUVJ+ivDZjbtWvholG0DNiLsRNXgL6BzI16LFM+lOattf/Uo+gSY2
AGHpUnW52JA2WIiwytn1QHFRgzh5Tc2mbyAUDkVOUgojzbAqZ975w07SYi4CGFiM0wR7wbNfQDZ4
gRs7xPqzgFTHfPO563/xMQH4OQxTzDdRz/uVmLxwHwfB+OpBzrqXZfXcWmVyzsAQvVDQ9XgltzhO
jT04gqGzaXuLig3BLklZuBUoVlyhMNlex7LC/7rKpn7Fywy6H9QeO7sHrYhtrxVEhaAL6k5rbnpb
YJn+CZ0x2hNvPUBX3Q3dfdivJrJPjjX7E8U9mRwNGFGwY1WN9mQnE3X+V/sf8+Mz/unn+X1++jkD
QnR8zC2ZswlQ1baxDNfGB/LXZQCR7cj6m75IwfteSx+piyL51nAvTNfAtiP+0/QgGdEDZh8+JRB6
STyowiR4S/97qqvlY7p5eAJKX1flUAjXagh26ehPUVstA8vPNmQj7YQezKcXmZkLPjDwYmMp5XZk
7ZEaNWfcmPQze+G0fn/2wDL/FNf8fQFOqne3GUam3YKu7M9gDXGf0l9uU6f+NdvvbjS8DCP8i118
+vmEgzEUmG66yoEmPa+9u7iN7TugPSXqh/FBL81T1oHZgjxbm3c71+U+uBIZDiXav5liUB2KBly3
5DMajrtoWqDpGHIss49+AtiXnU9PMFezeybD6QTaiFvypmlVgPcWn5NDZqsOygNqxQ6NfJdBB/PZ
rJCSCL0wOlMTVH/bJu/iBwOKdA/5yFejrnFNM85Q9dSWC2pOk8V3IGM2595MCQBhVFHsqJemFBDc
OFNTTzlm4OSjKQvQ62R91J2dKAQtihEgWCGWjOIm+tI2OWDikIM7USylj6oJmnhxtKGmlQp5ZCY0
i4ZaFI8R8kYPdjaHUsihqUH5fB3etrW5DLx+bXUcKoVREtypGqVqTKuFVnIA7YTXAWjcD2B/+LeH
9Ltjo7DU/+EB5BTC4jrl8Zc5PJzfVyrm0IfHniVnayBxEFJxuY3rpGn3h8TYEJH+bJv7QaoPkv26
AQusUxjW1qltZCUYWE2RB6tPHjWRMpmbhLAhTI2Qzmy6Ymo+BhFah7w+TNQi14+BDOUIJxGhlDph
5U2fpUfID3oPgAZ7Dx5jzyjjas4gifUgWV77a8S31Zo6O88IziNCVp3uJFNRZJfSyxhYaTE6jZ1k
jZL6ZkPDfbO1cBJtvs2j9SBIaWwB749vyWT6AzZVIH7e0k+gBr8/CugBL6iX5mDIwRUmG+7IJCsD
FUTSS3f0I0Bduz44zDUBAPn1E4H0B6pfxj1ZOjOH6tP0LUziYU8BuBYEudup7qs5gCdj3l2w0N5R
J33IkI2F6Hsi7ugDJtIOZR+/D2/zqloJl4G+uUj9fYx1ANhdf98Fdf7osKR4zLFP4ipVN1HN8Rl3
mL10mGh31AmE9LTjIEpY0oCP4Xhf5SBxHb2175bJhfMHAk0wLEIrQHonsO+A7z6tkVRupIq/gQb3
q9tD3wdEI8E+F1Bj9LLMesNA6qeBY2X4KycBaKZYGWbC9o6G4FtGPe6QFrc09KK9Q17YWYRVk218
sBZIyCC99mnMwXaaIYORaSUpLeWi7UDWsk/23/2RMzyzoBH9HqXLChDWFEgFHfn7IwZYeXG15DES
GteOT8HChiKBngSrZhHjHT4MJbg0ZHgHFa/wzrWQZcH2ONgOkLG9A0cAYv4uSr+kH5zIg4WJdav6
r9PoOMkyC4Sr6cN/hJ50k6Wj2YEbPSX50hw0pVM30OzTT6gHhuBtD/XucEDRmz7Z4b3kQsYv6vbU
bJi5EmCFfYpx8sC25d9utFQMDhS0g7z7q1utZyMg84ebPsfMs5GdHmr0dnt9KM3WD2BUHlIJ4ASE
ybbdlKZH6IJlx9wy7O0IFMKNkCVg7KXlP/QhQtc1c8ovLBZfYiGrH3UCvbvUU2LBFSDQjSh/9EH9
ZTRE8SWviwTSOKn3MDJ8mStDZDcQqHh/Sm2pz09x7ThZIw/WgP74rebmO2sMlKblEZgt4oj5ZIY2
5Ewr8zcbDdIUHH5kQWIj8NcZYm8PEIkpDw5SNhDmcewHskXtayft4V5aWA4CB7LDzQQurKs/pK8A
aWxN7FIbq7mbLy9DN0G0tLRvnVG5B643qy6wGxsrHROksaf2Bsl2BbTr78ZZPJ6MXHsma/ugWt//
p0zNkwmWk+uN51qzJfh185tPmQTjc9zVb7RHpt0ybZTHAWLzbWjuyS4D/0ZwH9iHbPrSR5AduIZ3
KQys7TaD2LntRhuqPBjlcxVBqQJSEdYqRp4RknPJdOFhay7JwQme0662l6JAsXrTRtmyncxoM8WO
fTGAuJ0vVsDEKWjt9ZCHCG9RB7lIyC0tC3zJNmQbUP+3Mp04gjBd394MEnQhnZOqTVm0+PvVpYEA
ZDsesGkcX8Ge60Gi0jEOvW4ytqkD5b1UIK85Oj7U+4TWjrbyyVv2LSj8J88owIRV/ahGbrzpGz+t
3m8s8OOmLQRBHAvZxcLKrOfa77qV6Fv7RlrQFkibOD8gYQBGh3AK1hWDKkJihcUyq0C+E2l5ukLf
9T7Q3gDyoG1aSPolyrTW/9mHHOmSJGA7Edr7OhndifxrUXQBjlv8REfOoRTTLTOmE8mQpQkbb3Uf
nTCpr2H4tOjD6Uff/zYOfChguVf2WwNZhgWIj8SD4KG/GX1gbCRoDM8sCeJ1X7fWc2n0X/NSQc08
Bg8ednXfQffMF0oPMtivQQDfqjMKehIwaxrm86TUPAiyqvOgpkRAC3ATIxzSY1w7xjKbZLJEzCk9
RqECSTv1dGEyvt9S15SaCKA4+XTgCgm0QpdVlgYKwWMLwuvQAotPQQgGDSNvm3vDTqplWbXibczl
jeeg1msxyK9D63c/UDL1U/iO/+xlHDzMvrJvUs9MofvUigP+stU5HTlbt7bvPbCkfYnDaDvp/BFd
ZDkGwNYI1I1TO+NIF6eOOliUgfrk89EtfDEeqNWZUJzvxmDaEiSoVNApHxpE9GaEkIYPgZLl77bW
BQMFiVKTM/mpj7GEOqL5yO8/zuc02KP7aXcC/wbKU0zPWF0jLINtPoIlHZgbHaQpbIACS8cFVZlG
R+sLDQqh7bS+2qYkuFjGW41j9yH2gwqnZNNQ+BtGq7mpZO7ejDJPULkbBwgXgDgp1hfqAJNduOBO
IbafvLFbXjVjNpyvzo6nib3T6uGTG4Tc47Vy8gZc4C8giAnObVk5fNEhHrAPePhSMRZexhbnlhXg
9xuXg4FsdkHN1bRI4tDA22XMV8ATQdTg+n5SLKtAZr2mF1NHdnvs7UuRdflKamfqCTNk4BZmC4Bg
0s7Of7z8aPaccQtkiyhL12yHrqZHjFiBuky6NYn48NpFRmklNlB9wGboIaSB98lPDFYpVuToxBbK
g3jl8T2z5WybZ+BjtWsg02aLRV7lkJuwLPs2Tqd658Rdti+4M95MEIKERlxSf1GQe/SMyPjhy3rn
lsx767xcLWlQ7ib1TmYWmEeCfrzhmHIelJvumd4IdtHtECNy50EhcG23QTKuGRT6FrmuVHB1pQJd
KlUvEbQKztyWFnA1+mgPrg0B+iuUHoCQ8d0PpyYwl7RVDbw5Qj6Lj8FmGcst9NEgb4x0zg0ww+om
T2V9Zi4U6luWuxDfAQWKGTfjoQzMO2q52kR34C3Jdr2ryxP0UJqEOgojSjdmBfidFzbF+yxBlnUr
1iOSGlt+GK8LGwdNlTIQEl4fhdwSfhogaHY0mxqTXZgk7aUFqcLa92W8pm9Uqb9WZlw8QMmNnajV
hEF3LuoevH/oo0tQm3LtAnGxTsrg3YbK1buwNPz5u4iq2uJcTfyG/OmrCPL4dh0JWa+vE8mwveWQ
LT7TPAgOg35j9BIEmUCpUmn+KyuNf7Yy8W6dAeLdbQjWerK3ruMtrcZixyYq1BNLxLYbfetLJi0o
WRfNuCW3FCn0zMLBvpkGdvhP007MqBauBA0XTZuHsjhwggU2Rs93qBoM17kzdRtiIaNmgtj6p6bQ
TaIsM5s6XF97Q4mghFn8jLAsPA3QFDq0KX5LatoC0fLS9VGIoHsTR3NEigq4RN00E2APW03TT02k
DOJzWnXp3IxGaZ6jyvgxz4SMxyWJiq/UilrHuQyd+exN0/TUFW13Y0BHjPqExcVtkwUX6lNALt42
IwdnAJ4IRo36DhusXQiClafYmAxgisYN9eUDs+5dEAbSuN7pm4exi5fUV01R/OjmPyt88rYyAda9
D4vhQeZFClqubDi6mtwJsGG+S5hdQUsHfFGzC6ppau44d9RKiowBAxhbG2oOFjDcRRpcqEWDCmzQ
FwgQDEdq0pSe3995afI4atqTbGjSe0NHbYtK2FtsMAbI3Yhqr1C7fyEXJGXEBRoU++uALm/NLQoB
gKDQk9Clz+N2niTK62HPAV1egGEiQCq7chdJHQDNXNm2sWCGIyCy1QYru5/C2yorw1tUS2a7GPJG
C5N8aoYyu6LqL9RLF3IeD0UQubezU9rg5dLgMzDPmwZgSjKdNNpdB12fVejHWAkobIO0cFYouAKG
JIhMdnTwx/nYC+QyBlqb2p9WfxWP2br3EASvOnOb9Nmwc1Et9BAJ5x+RTPn3wgyQOfDKpxx0aX9z
SBvvKRjLanbAwjvsqhGHLj1DhsPSvQcemUXsQtO+sKLq7GUGf2HtZgrz+KWqVX1RcQSctjb3hRTb
FMDxDZJR/OU66L2J3XqCSNY0lcd5ZVQswHckFiXK+yCP9OnShwC8iWGEyi86Gr220h1k3r0LDjwx
V8GKLAFj2OekZbkNswJqeI4dQNY1a9dOy5KnNsdWMO6i7p8SsSqD2fbPFmmsyhuTL06HoEYGfDZO
2j2Oh9h+H6yqQbGdHh5C7GYePvlm84SUx7BOMuz2G42FcDU+om1sLJdef6GWZ4JNYerSdmmNFvAd
urf35XtvFKFcvnZKIKb00I/xga+KjRmAwTQGhTViASiEH3SNSsZBq4IvyAPy9j64onAWGDxmvvXy
kfpDcLutGA+mIw3M9MCOilsm9Vhn8XjwdFlF3fnFxdF31IzcEN/TcDhZE7S2wcIBfsa6lCdyI4/J
iMpt14Msdg/wUb/0nbxGxnM05tqAMEvKRWyZ8tYa/OoC7IsBNCtSp66sSnw+Ky1O+msEj9LgDoSA
4DDP7O9e67dHWpz6Jg4ukEHbdgIr/bJh0bABk16zum719ABXZt2RTBI0fRvT5wBJIzzaJq56C7Nq
D+Id44flWCcIl05fWjALLD3U+9+AN8vYOb057FBeCtSmHuQ5qFtMzHo/KVHeTKFdLNKxEOdMV6Wm
MeDREpJAc+vD7rRO0a5ymR8KDi7FK8kMYKHQ9TF6D+yqZnGgjgwfr3WZ2cjxsxBKrr05nmswpL30
Pytp9S8RUxE4csGKFtQBf2nB/7VJLKk25ATW1vcxzK3tF+u7HWU7WRfxXV9z8cByDmB8ZoK+qkni
h6wtmxPeOF+ocxKiOoOi+lwoNzvxMc1WUMaFwKJuBj1WwAXd0iU0ErzCdM+oUvR4EO7UQj3umoyD
8w2QuOzOHr36kgE/uuiGwHwVjTJWZc2KPTVTZCygjimfUksfwYCzXQgww7yGSa2ArTD9vSf85Iiq
U3eJ7dCiT9v2ecojcTaNMQCBLmAAEJLtVkbpR4dSN7Vbq93MqBZnxCuhiRY1SIYBhbUClY04UPPD
zdKzASwGbjQCFUzNN1R2gGGrKr8GLmLqOmKemI0E0qr3LyooyhMq4tzVhwdSEigBSKRcutoj7EAp
Tx7QJCq/RvX7HORhQHEOXETgSMYLybzvkExbTzVqQFRZW/copbfuszbYNIhS3pBHHicciINALRCd
As+ul7jTAm+bcU/ONkdNdjs2wFxhKI1o9JwIRzZru5RTvqxcY6MG5wuDptY+BR3TotPMMM4UVkdq
QqSGPzl9+96M1BhvYpQqr1TduruqgGAYndVd/Na7tpTxig7y1EtNOq1fne1OhkcEdZIFZbU6uwNV
cFIMm7jxDYCU8/7Q2tw/mkBtzdmxNAQll0KGlQaQnVJnzaji7QgM0DzTdcCfcyJSBFXCVSqw7WEZ
gG4iH9LbIMWKpibvrg4LmIAhOCrmv11NQ+JCEsHO5TLqsj5ZeiJvV4nRpZu5XUWT5iyP+X5uWyEW
37osLjRFmbvp7ah6nA/1YODt5vkzlNiCpE4dsviYRzI9Ybfzfpn8BGCfP9uirIZj3hzJTiO6MOCg
UTWJaoZfPA02n4YQgsEeail5aLAF2RzdgX9/uSwAilpfaUDoDmF0pFGBtBNx/jA5o/OoWsBkxvim
bw3nkSzcmPagj+hvW20auFkvkqr3juRRICOxaloooTVG42JHhVLJtgaHFA0VkJI9oBgrWFATJbHW
5b88yeN1fxsD4tIgCx/0mYNK6anOj52+xIqj3Y8iB2Zoyo90R92l3SuQE3MF3saPMRG5Uz95VlMF
Pp8/b6nfaIZ6DSmteGtnUboi3fB9rqvDKnxOVqwx5bkHAP/sZFm6ykzGj8otf7Rh2p8s2b9fosTu
T2RzffDrOXZ2pM5Je/Rga0Ac7cOFehQq6EDpDF613Li7pqmmwRNHc6y/tB+V5TbSDGSiNBVdjA4U
ldqLWuRKAyfRzQPnjNavua7T/z4X2T+eeJ2L/XoizcyKgh9Ri43XJ15GdYrKW0Lw+h9NHHfYU9Lh
tXLtxXbic5N6kRAXGWvOtmPIs2JtuMfSduhYAsQO2eZbHwCVfWJZB7LRpXAr1DPrC8oMQFL6Ijqc
IMDb1XrjkwH4vZ8YL1VXl98K7r/4+CB8AxX0fAM86XzzW5cZKu8ZUhkH3V3okf9liv93H0iAocoL
/N1rp3ecU61ce0FED7nIxKaBTu3MDsE9KLtUlelcOvzKz8x/jCfGX/42KPRZM7ND/HuQSir+EnE7
PskCxZd9bqhbunSxl0Erc3m1TAjE3bqx3pCnQou+mprNsqisrRXjjOpKa/w0NOuXRliX4TzlYIGr
w1Q6KKGfoGN6t3UorG0aggiWbDYylIum8wpQgxbVekBN/T702ux5NKZtUTOAWrXd5GlwtcuofLd7
YGzb18DXPTslzpAf9qv/7/ayRv0aZa/mxJfOXoHyEprM45wsq0Fbe+qD5vGaP8sGVm8Hx1fLa/5M
IoWJKGzsb65Jsd6OvmSRrY5kmu1iWYaoKKOc22SE6Unw6vH66B4vnG1di3F5naYJh89TU8doZfPU
NJEJKufb3mXLyUKFYOtOCAxmgKRcssp1l0bT5qgDUOFl7sEbatyjruUp1zbya1gIBUUgSLY0wzyW
JviYRYLdBwVNetKPC7an80xX03XOOk63WG+8I3UCB3afOFl/GlDGv1K5hx233sjMOw8sfNVoIzWr
TT54pndlNoKqSzdpu+IUEXJtMkyPZHN9EBwAFH5DnbObntdFKnxztRXs53VaY/Q/T0uDAgPBrES2
Kc5R2AbRtAMYramTLt3HtGGLo8JYYVelOsPZVx12drSf8SPgIKhJ+xlquv4gUYiE1MS1Sb2oZcP3
JT35EU49AyqIt6GavgYdjkSRZw4nEIpjj0dtTxvpji5xWEAiNm22NDQEyzqWDT2E2tcZwhIE/3xo
7v+wzzN/esiYBfHC8wu5QYhj2CsvemD2YL55EGINQif+nvfJsGxU4l8g+NudQOOBcsKxDL5a9Zkc
HKgSL0sPnPK1qqpzAR2RFXW4Ww6NqW9Qdq5Xbi3jcyCi/CImYA+Q2oq/u+xxqKzpK0dR+go6toXe
NodbpIgRe2gh3Ik1d3zLTbtdxCmPbovCtS/UgSMAait0h4ESu7mjMsC/HDLUUaj64FkC1IqOhkCp
Vt6TTXYOUHbjMN7XiAxueGTImzAT7MZqzLtWb2oTpJKoJTtDbAww5kMRGCKPkeexA6IqeypquRa6
UBPqzs4B5OdzJ/mTnS4jUksHJ3Z3f9r1tGCHNg6l1e0++Ws7PSCdDHFEQc7c+cdwVO8if2zK+ce7
1tuQGyCRxXGqsu11WgZM/Tnx5bI2WnV2XSR0FDD5N0OI5RqFZvF9mwaA/ZZQbFBNUCwt26pevLZB
GZ9ssjffBwpAyuJ7kII8qXD7n71drNI096Afeo9kUIJTStYuq4CHP5E6A4w7S7+p+B/U6NVPdt+P
a4FX46k2i/JoIbu6mXwbm0qQDyyi3O++cxYtjSnLf4KD+7l3RvslMBSC+4i8X1zDNPeljdJ9D2ey
u6Twh6XsTOtttIe9dK3sp+lNh34M6jeANiHQBfZDr28XQg7Tg8mKZBvadXqovTa9sX0RraxgkG9A
0m/HKs1+mKN47bNkfB6kGnH6tIpTYPX2Cd/scu0NXvni9QgHalfeTfvY88WxbmJnWUVJDwpspz3G
vjU9dK31AJ4O5w0azVBzCu3uBP2w6h40bd/Ijl8GUZmhlucCtHV3TSsApI79lRGguA4EmNHFyIv4
XFsCh33Oh2+Ns3aTuPgOcA1ksrQDa91xixpKsU5YWtyi+KW4LUMUeCHgUCFe7+S3FrTX/EWV4yee
shsyoYbLQGZaBlwslFHuIqNLNlKDPvCvNu6Yn8ULhI3lget1b+4IUS0wheUttYQbluecifN1UFZi
1R9FDBLPj4kKJIxX+DIlG4MgIthQv09MPp6w2kXuN9+J7G3SfJxV2o/HLl8UjqZ8m4nf5iv50OVT
u1LRdGyBde0t/wAJm4XjgsWjzPhlxixMkMZAcCDZEMYhKlh7RoHGM3WSyRXWmfHh3b8Fwh1pssg5
Go3vLImOwi6b1zK2rXuGoNnpL/ahLj7bE9a9Oln77l8DALQk9gp8bl6DMGH3KkI11RzJKsKhfed3
RRLk5LngBiVMApWq5eBf6JoO3BOhfYs/TPk0QJJp16GEe9ON3Hqd8OKNek98wxIG+pQ2NU5j70w3
UKn2QZSBgmQ9Ejnd8knpkW2JwFDkVvNIcnBCFIHRSA5ExU2fQHTc+zWSnml6gCjSSEf45msL8BE5
YKeH2otonUeNfQ+EeLLBPyM4yTQG3zDEq3e85RXyAoJDLbw3oUfNQa/KWfod0kWbsfKmCDWJYg2O
Lut7YqOyEIjZ5NmZTLkKmGQ3pYyM7TAN3cGtu/GEPDvEx72yvq/xmkd53lB8wTbiMUwB7l2I+6lv
wBhWeZVWFbG/tIZZLP/2s009/9fPFlXmp58tNgyI7OraLyrdEqrNly0X3WEuztJNoOa7A5V9tcy4
Rx1Ju69kmsoFIqugkKNwnd949ZrHYAyYjS7StmtfCWOBNHaBU2vnbRTEzJZChfirk7EtY6zRkXOa
tIqX0peiN71NG0Hs3KvUliuvOBiAhJyl26sz3dGlT0owlIWuu7p21HX4LW7NcJE3ntrwJOJ736vE
vT/qkrYRVL9AnpxQ4lm9kMdoc4b8Jn9C9Y9cQo89Oii8Svg1rf8pxj/fktMEJ0oBeEnsbKQSOPaD
jW5EcNfxfNSghNm61rDilrfdwuqADBwAC3p0HUCk7XR6JbfQBM2pU1WIwA04a8Rx11067TZEqOXT
w//mpvDN3xaAIkLGyuufmjzfopQbeT188zbMEdM2102ZVcsEuiEvaVGbh5S5kB03JvOL6agfYxL4
t0g0qxuwaaNiXftzK3CXbe8hc6WnzftiS/5j4r1PWyJuvJtyVLaDWhsMuxsfmLElsovxno621KzM
JNnPB1/di4qN+FMTscx4n9QmMtE1qkt9Aq5GsTMsLGtw1kERmCeH0K5YJAZ3g/KM2/cnQp3mGHWI
02QT604oMgG9RA6i6hMEOkO2iSoUlZeekhvqp4vhxV8Tt2JbVbAeNSy4xEU0nMu2LlHKnzlgkPFd
tSBjXLbvPtzt+2XVtsj+am/q6L1Igf8SSgtpheQttNb7cy9DgAmhL7XsSkg0yhRofqTucYudV7cB
41u38BGaVAsyNrqH7nwgZfZl7d1c7ZXFQP0x9/Z8ZVUAGirsDBws48eWvmj4Colzl9r4ztGt8B8q
niVQOEPcnC7IUWUSId1f7Q78QgV4/cnyaSS1pzS2oFm+pLmuYyAkhFC8vrDc42tbZW52AT1YtzHB
BX6prJCfzf7J0nAvupCZ7iYh+dJNxmIdY6fi4QwS+qcpypfkkpJtDIoG+j3CXl9naGLzCacTAZo+
vy8WBlTJDoG+0F2UOl0BJgUXRpzngjVZu6mxAd/VXo5nQ+m8HXfkQybbKX+NpimvbfKhZlnmjr28
9riWV64sF4KSjUTCSBbx+yVBNLJBvTzamfJrEA5FP2ZbRj3k7jReuRly4ydFID8FKdM4hsqPAHl6
BzT7CWfHz9HMP4KbNNh3oicjNp6BguZnZoAfUHIxQil+TM71mBXgXuqNOxShsWXdCYYYTxYtwBhZ
/PM/lH3ZkpzKku2vHDvPF7sBBEHQdrsfcp6rMrMGlV6wkkpingmmr78Lp7ayNJy9rWUyjPAYICkI
Andfa3VetESSYorcjwDCNZbrf1Nh8SXzRP2p7BG314TPLljwSHBPVgx/xyza4qXVgAWnBJrfjpYC
L1c8D1aKaxG2/WHa1Uyl7fQSa6o0KoAkGmtoI1pkZvWgxevwNVgHBkB7oMN4QeLlGWKd5VUOuXMA
WLCck11TIF/MSr+4i1xzuHesDuuXsYMPrgBEjDJrz4EvfpAZ5HRblj562VDOOjDyHWjTt1pyYOPm
ZqOialU1t2JjlQ1ICG/T6lgJL3t0kAV7qaQ7Z0bpI69lUYo0frS6OnuE5xXpjbm6UEMvi0/IkpJ3
VCrD8q1Li34aBHp1oFWNfTyH45jZ+EGLiajdUjEerGGBXCC+pmItc4QH4eBeUbEP3ApfY6VcmONB
wRUabBHdMOdUi0i8tisy0FtQrRRNcKxrrFCplnVGeQeXwZkqsXQNZrnVs02iaeYAtuWoBCCj3NVY
HMCVlETuEfeWe6Q9rc0/gS+73Rh6Zg0zo3AbOOB7MMHrCT4MEygzj3u08aAKsHMDbG7FP7W7daMe
1IS63Yr/+6Fuh/xlqF/O4HaMX9pRhV21atvoV9eHyLIGlZBsRru3DYg/rEVm5t0MQgnx/lZhB6Ck
L7Lkry5UvlXLccRbkfZ+PUBcIyKp22A5/Pth/OLHidFR6Ewm4+2oZBRlwbOZ4Pp5UAG+3caTuHWh
4tSEdqlLnofPUN4stpoZZPc1pCEthIIO6cjYSZu8t5AForn5vDfMd1tLe2G00iBqdOzHJwC50apa
lSoCVuJHX+qRhciW62zjeLMPDNjtIcZMREe9VfSg12lFG51S6WNlrvxGLKM8cObTEX8MDC8VgNvg
8G7p2LFK8ZVc6OFiGoo6++oltlv/bhoqVnq+9AOtmJo4mnMyQUK0BsOE2gnF1G7as+Pmfe8PNmrS
SW7HeLDRjzbpj72bTYzD3EaliputAEvoPOR44kHv5lzyxgY3lQ8mdSq6VuRclAEJ7TYy7vyxRQF5
tY1fW82cKgsunUsGf0tStOw4dWoVlAIB4oHnCymiqarSO2maJ9CkFG/5YJ00wfI3ruyTb2MnhUW6
YXWwgxjcTA5zt3bZPVJCOqWhe2MuOjwBk/1mohZkT4rhDijzGevxQRBb4T0I9Pg5DEL7hAlpSSXa
aAPYnGOzfmt6L0Kkr0ZGXu4U1VwKFywGduLty5iP3/OFeKl/7EWh/m6jvSbm4sX3+3jGssR+mWq9
NdOda6RUdLYsKzqD91ocqnrYkwniENG5RiL+nYu5DKp5nTenZk1z9kHGdE+taFOX1SYys/ZIpS4I
o3OZZs+ZnYJJYxyZTF0FzgqhGd72Zmsys5zLkEVrakIVsUoAusgA4iEbjekXkBP1ah4tbkf1bGWu
ow4M1LfxPDM2trbeIV9LlzjhMBvknov6TN3oJyEvooBSaf5hdL0ADW84ncLtJ0T4omzB/nW6mVK3
vO8c2z/czkzZbjDTQZMITCouGLWtROnONE3YH35VYbhIIzVAV0VNaOMM4ACp9EqffhUNajcORPeS
RM1vh2V1Kjdagbz12y9tykbbMdl+ul04OEjB+6/i7e3sutRy7jLvhcaa/oZOl49e1/5uKg4534Fh
ox3BNO3WNiCSoGVJ9xpW9YMRJ9FDCMnGnc0YMnRHO/TsTC2rTwPW4Uj+lNWqBpXRViY5f1QguqNG
TBj6vBasPAampS00K0tmCgJ816bTn9q6T4/tWBK5M6yQKwLm5MLRr6XoynsJ0qtaRvqVTI0Oai8v
8YI92brGyzdJkLH51MEyvGunr1yldDBxIkUP6+om3NLg4MSNdvCK6DMqUgcHN4sm9O5MpmaAKzHu
mnJNgwNtkhxCM/1GlXS6WqDvEcL17qaj12aLbLNALGkwaUftifH8RO1p44ThaxbZ+oFKHZaHa9c2
GtCJ4AcNWuedkamyoEoyZZDInPHS7XZUjIbc3NgBnHXUhE6hBTKODVcyaDY0XpxiYBs6AdB6sJ2n
OnxK4puqDZ5ZYDbngdvqPh/aN7d1nE+Qdu+XUATsN16Hoq+0BUi3kKMZOs4hLxMo8AFB/Qk8hRyU
uEm9z5sAqWvGeTI3UOBTRQG+EPho5u9f3KBQ20x5erfc/Aihj32T5rMPiXpmWEFMXDcvGk4799xn
il97LP2iKpU95AiybVQFiR94aZ2HsQGFtrEG/MKrzxqcnF9CCwmQUcu/R2Z8V8e98aLCuoceqJGe
hRk0a1kY3c4tRAQ/RcTAGsi7h6iHMm4Kgc6vY3dolPLvAbrbCZzBuEXdlWvGuDViBkjCiCMPpAZm
Cz0C+Cz2uydoVIDLGfZbs3ZEn8eOjTAiHGpTMwHsPTUDOuJ9tH5sdhstCL+6RHQAyeMeNN+Ad2iz
pH9LbB/ZpY7xDNnhAkmJerKpujp6Khp+sHPd/wI8TzzPkR59UrbBjpneI7Rm9sGXHz3bGGIU1DMT
HtK2TZMttDBEgMhL4yfaSz0RTXvtH2x/aucxnWHezOMPcTZNmP0ezGCbD1G9KcZm9VfNGsSWwmtT
rY0o2dLSCsBMfsToqDGNEhfVhuxdGM/SAYHdU97k+VqAfuDZSPKJz0rEUl9Gpiy3yEKCOG+cTXxW
WEvDHtYg0DYc7WlsL+EnA0oNaQpWn4FH2chbYznmzs994YAHu/Cj/1Bu56GauYFy904E2RGkykTZ
KRksBFz0dkEViBNmpwAaguYiHLoFcqjc/a2Z21v+qvdie95xoDlbJGrsVdI0D35rpEuwlHWrqTiA
iI2LEqdk2M2DavUBBK7xgSpp09ogDAOo60wlGq2L9PfRuN6+j+aZmrdqVFrD4yWNaEacWZAfOrRS
L09UqlhcbUInKedUpA2cvCDm9KoTLxwkbI4tKhCIzfkoJUK2P4wxtRg7/DzGn45iFtB+zRtwT/o9
z69apO+Jm8GFOukmAtZq2Y0PBTT6gtEX3d4VEO2+8nbYM4i/LjE52nu/8vx5LQd+qKLMfGKgS59o
61Sa7cBCmS88ZM19omZuXPCDzry1NLIGoHrxhZ6YqoJwRQGfxblmrN7XXiMXzIuCLyo5ZoXpfG4i
0K4O9RDsWBKn17Ej1ZdRBg0dA+lCZhCJbRRjHFEZ4s2Dw8f36/YLoqXtvOGOfx9JXYeY6wCWUTMb
IKIcvbe1oMiiIMeYLnQETxsw9IL7g7NFR3smPlXbVEm4C7A31Y57pv9q1R1U3CVgQuMGpJjKW1dI
6F1bNUdQVmEmqrGMAL+/PawdzDPnwkZofeRLm/4Yft0vKgGnK/0tY78Jz1CWGzW47i2HWZ9jcO1C
TLH9bAwdm6sobKGl57WbWjTahiHSedcCEj5HXG54KbruQBzaTgr2ziBrP7Mihhwk8BdaGyYPKaD3
gG5jzytzyIZiSn7QQvVuu9XSXspYtWzTEsxAHBMlIBrJjk7ZFXF8EEX5Op3x+FNEDrIvapH4agPF
gvDRSfJDlmnOQwjCpx1mlPEpbPvPoz1meFsYvs93wgZVys/2AYGMWaZXxQbTX3fEgr87DpZooQ/N
s3Vk5MGsYF3Yz6jG9oNhVheWv87aHrpmGnQQpDM6tcbizWZHcb9Bblt5bsZNBWJ9RC9goyJV3GxZ
ZVerwjWaOWW5Ub4bvoHPNhfulvLbbnbNDoc1Q+7wLCaa1puylWOWZ8TWqmWqMHt4mm7cpZGlLYNx
zxP9+x7Z/lSLxFLQ5yBXch3i7tlJhA5W1WDnj2WZvpnwMr4FRbWCI679rCdutED+VH9SUsKzp2fV
Ko1tMTfSQZu5MtEPkhgRyFFMZQseOaxzvB2ZaGOPXmTaQ5gCWq75ACFaJK+uQlsBrTwC7iiJi2wg
AID+jSmOcORkJ2ecflNlvBhDzTYhtzAl51oXbTnT8JYoImigN5XHIaajh28ungppCOs1d/xwoVtW
cnIiJvf+kFXLTqUKWG/gxaHm+car5HufNfWD9IN67bpZsvUSC0pp42DUYjChuB5U1itc++HCtYd0
YTPZb0AhSDnqtHHStFi6tmUsqdgCvHcR7w24aa1FkiBdvK+vQ+oC2h8FyRYxDQAMofBwhjLIu62w
j5obblNfLP+kWeGaeNWOlcMYirdTny2QsthqV3jXcBXawMsXhP2PELraINZr4BUGlScQKZZnH86Y
yUZFqkB2e70x55oNAoSGN8YjYODNjhv5yE0t4T4sIQ1xKwoQKOK6msfQ9JAhLYUzj0aGcUi1Pomq
9K62VceHpo/cOTF6i7/sKjPjQ2aO8kzwwC/B5RtDlDCf4bHVv4BvQyHn34jvbSV6cL3gDxFbQXNl
sgTh0DjV9v5728YHo7FpKP/i6yCvVi4CWfg2HD5zBmWeTvXPkIt5t1MiBjgyJzu1H9LQXXraAIxB
XUcb3gb+CkEOxPXkgHkRsXKw2wAUEsXxRo+S+hO18OuAr0OI882w2ErmE/V8rbFu/ccyEc8jXgaU
jCWdjSFADeeLCupndElV+bFItfD4t1u6/kXQ/lb7S99b42YcqpCaWg/esGt7BF0hhV7sO3gAVmmp
m9cUKWGQOU6Ht8y9y7vW/WYOxXfTkvJRxTq+LL3OPSALvJz6qCTXlmkPpBI9b6zn5TrU/Ay+p3EN
pMYFTztuYmcw54y93jDTN1x1DjKJbVJA3IcDed2KpIJAca/ekdi3dtBkwNq8SR45qxju07YEN01i
rmILycVBVORHgODTJdKeiqfS1r8StFETXzFtRW+3PiwY/IXmWi9K4I9JqDVkGBerW9GpumIFeWR/
Fdued7B6QK+s7pmy37OsgTSd7/YnyWV7MBQ+ZILC1V+raGpgdlfW6TNECwpkiOCRyLDChFuY5weS
oUnGojUWqdZsgO2kWnwrGo9U+6e+kfARuUhSEKhq6QnLBKwrIUBrFJ3cF4phqTna21KAMKCvXwol
M/O7imx5gR7tAgy3XnL2vRHAoIIDmLot/jUFhngBWg1+p+VQ/es1O3r04qxcQklqOALyFe9EHon1
kGfmvRnm1ryxhP/SGOkliTP+HcB+5Dc66s0v/upu+wrpG01kgMgf7wrwIzhwxTjJwaobF9kD3RM9
/mQ3eCrWdl5O6kNObyT3wHbv0xTCSDdBoiT367WlfJDhDhAkulXoOYfgh3YPBhswUeXI2odzZVZY
QbunYt1n70WCHuLt8LG2/7lItSEDPOw/9s0G5OgUabIAte3Bqux064wLLGQjQpFNFol/pDJtxiZu
NqTbMLKDg47FJ/EZhKr95lqZfy/ajl/YEJ2IDMFMW3ONtNFwRa36ZPgGlJ53j7Xt1IrMRm+iVRej
1bhy/TEW+CumVmmVi5WSlbmEhxIJwl3JngMT3HB4rt1z6lfg48bkfwRGBjEot/HhdGnN44BUcYgj
Vualzqp6nulp9yl0zNfGsaNvRlGj+xiHsuICn0osehMOhFY7z2IQZPPwTHsVuFHaHmGSRg+Orq69
xprLpwVlE+nJIQv9V1qm0QeCBMp1Js0m2tFizeG4BwGGz5fE5kW8Xqpz46NW4lUxMn+Rve4UoB2j
nbdyfmtKdsh0xngxOMUMhL3DGqCZ5NmGvHiqS/9L4gIGbYOL7RTGfnuSAFAj1aD2v4SQBrAYuDcM
O3DXP/eM9GC4TxPzOcXK5ggKpvSIVW96xBdIuLE67UmaQbA3w2DlGUlxjeOwuReRjYSWFsqgHXwu
89JlbEO1WmPVB8+Tn6da1ou3CuCPPRZH+GoRXIPkJTxk1JY2IK5bWW2q3VEpKByx+Pe//u///L+v
3X9537J7pJF6WfqvVCX3WZDW1X//W7B//yufzNu3//43d6QpLYuDw8JywD4ihET919cLguBorf8f
vwbfGNSIjCuvsupaGwsIECRvYep6wKZ5BVy3Dt+YzsiqACT9pY56wHCVst8QOkf4PP3aaIvpO9Zr
/WgPxMo6ohVWa1nNBqlmVnwSg5+sJfHKQS6Vz/y+CNaTymAU1D+VgSM++UiEuS0zwsgKF4jGJBAI
ATMRbbzI/WijxkUSLxju8R3kiZE9O26sNOmO5rjpwrpcZZj0wMj0V21cqk8g0082VsOwYrcSUSIf
STZTE+pLjWkAqCmw2d9fem78fumF4AJ3lmUhBi34z5ce9HiZ1la2uNZt0G8QBPaQNaUPy4RrxUsZ
IWgyLifaATjoQvLynloIYJ4A1WZIE/tzqzJ1tV3iyw/jtGyk2TA7BbFibWdZlf8SB6WxCM2oPdqQ
xNwXOXgyesSmngaQPuPyirexKfinkeM9NmUulEa8uD/QY6aX/Z3yQ3PHuYE5F5AG+x/uS8f89eJw
Bq8vrg5HaoiwhPXzxWllVEikzqfXaZEucgu4/Iw/IUKRnaEo25wB1X+k6TCoUm1FUx4Vx1ZI10rP
fQ6tYsN3XuEDVkthJSlY0zAx+WkFsQbLqj8Zqjza4xoRL8VLGrLs2dJySAblLZr2Gd9X9r2vZeU9
Eu1XCNhb12xk0y/AbQu6g8jdkw2UYdG6zsH/SLXUoQy6lTXy8sNrBtXaMuDA7ZnJHM6pcDvYKVj7
3RSQx84FZ4bZRuW8coEi9OsrtOut6y9tuX5fCWMrodzxy9KeFOYMZTm7sZLk54bGAzqphdMDy192
0HnwrWyd5KEeN/AU5qUVggAMhSQQzawB9HCXOHn6YCi9XGn6kC2plnq3bTz1zkDeezf5G3lusKXB
6+gDuXxT2+OsrNcrqigM5v/DHcGdn+4IizGp478FxWwbMGTbHB+nDzMVZhajB5WMd7XwioJ8HOtO
rQ56ZcIZBsWT7lTGKy3CuNZ0B89yu5PmO1iiaSWkIMPoSKqyk0osicdO8rC0Wzp5ns/qUe0tQBIg
tHeKEOIyUbGnTlRBxf9omwbzWOSuq0oiy6Y3Zbyx20HfMy71Pe3xLjKLWRr0yLZCoIhtuAy3t+rf
2kwGXqr1P8w9P0/748UEAZTgTEjHABGdI36+mJFfMj1OmHuxu6pHKDZxZjrwC/dGoDlI+k70ZRM7
6UvGrCWtdalFWfpA6bW8BcMtiGcRRswlsMdNvqkQZxjn2XKcXT9sADI6NgribWhAZmh8wOmk+3Cn
eUM6LyMd9K4GS866EwUzcrZQBUu09wpEZwJ4CUDrrnGVzsM8B5eN68RngTyXv78qjv3bLWZym1m2
boByl3Hzl6uCFRX30joWFwa53KM5CmaA2iRCCtuockucqJ4Iw0WXnwMxxIsP1MsZBA2ILpls4M8D
MFaCSp6olV27Rx5cJ+pFVYYauLiTak6pgJkFeg5IIXt7a8wYDL21rXL7+daqEshOsxmkG9vRNZS7
IUgxAs3bUFGNtlYCoeT35m82apePrqap8diObH0lsdTm2ks50nvPbG/gV0zD0BUxvBBMXaLYUk1Q
QGPLLSHDRbUfWju8qiCQy52Dr4zxFug/43bKV6FRDZvUQqLKaGdZJzBHwKkI1hR88YOwXyIZ35Kz
pnK6qzECSHIAkRG6xZfSWBrr2h4KSnENtxwkwnwvBb1zq7tbiHvnJ1UHoJkfancvE/tTnKr6QqYM
r65FjBjGiopUoceAUDH99e/vEcP67dFxoLfh6BAXcCyOr/Cx/sM81DsMr7veLC6+r49e5/Q5rMrg
S9oi6dDtBLtH5CdAeh4SgMGv53/JwYiB+L77kiOstIJuKlgybBE8/NzTKRuGD5j+4CRaAIwruFhE
G5bwSYGulooyGJZ+roZr49tgFfHSVTAq4uWZlh1BE4tU07GIL4x6I+2R5WYsJiXIRwtpdRsqAmj0
PiQVIYW8DJBqtpQm7nJCBAWuUS2DQdQfoNdAi2NlVJYTcAiOqmEbc0DdJui1lYBIAkpg+gS9htpc
duea1gfode511VK1iZoOQcfpAcxB3rcR2S+GYauzMBzvLmqAf+0A4nkxlQGlcMaSAzIU7AfdK7au
n+svYBWpV5hT3TU1C0Pwn+eIdbW1RL5Tgy8Isgtev96GNb0BHuCxOw2bq8yDKz4/VIoPyBuFdGNf
NP4DONc58nPgrSvtattXiAgAVmDPwX4RvGH5lM6SoXAfo2YwFq7WxXcpckM3KmuMLY1k1YgA3kZq
WeJdnLwDOBk6WY3bzQ2IxsE5DWyyHDdkt8q6X1aWqea6GN5tVEHtOvQyGTOnMWSwhohVdSc9eFBS
rpLPIIDfkTJkHdZ7qxucFyQxinlo9z7wE5BPtetS33QBHPa6YZo4A5l8lkG1q9z0EWCG6I5hOjz3
+DCC5gUErq2seUCcy4OcnZc9ZMlQQSYgb9ZUFEWstlWDxHEqQoTZvK8qtgqVmZ3hYdcXGYvti1Fk
8R0r7LXed/aFTF3g1gvXcIeVOdoMXlRQ7piau22cnow83ZKzFqJBYDeMxZYcRj5FyEZb3dnIjW4Y
AOFYLElQt71oqX4OSgtOvazamm5ZfG+M6NUMBwnMa+XO8ZnO7wvdrNY8rjTkAw2gawCKc5UHKrv8
aZw42nZJXqzhsGiWRQNJvDTIL/mIRkEaJFSSRyBKqmUQbaziFI8UbLSxIBxAbcWAWUoGBWLyXf9J
Ztli6LP+MYwA0JCF0BFrwRc7VrccAI0ML9KR3NCK8wWARd2uLesSEbi2aaNjFWbFvNKZcwY/qb82
ZR5AcSbrD5EB7zxSEu2rMBAoEJkvvwBTtYwTj3/3lLNvakRkqDvSAZwz9/xgjYSmYfX3M6H569sS
qwbOTIYXg9B1HXPKzxMh3FBFbXRaA8F4HS7W1kV4iSADoJu6d3ylb0AVBo8I2RpoR/l18zDUooDg
DVjyhZ3r57BJsR5oi+RrhrsSyWX8+dYCOfweAtVusLFHihXiWVEgWcX3T+MsiVRFjQK2tAcJRwjj
zr2qSqZ1hIns47nifXRSfm3cUwVDBOT+7y+D/uu6dLwMFsO6YfwnBH1hf3gf2F2HPG/J1Ok9p912
RiQpHnkG5WOQeMENYBoD+DJvD33smQvemcWvkwH1yGMk+dPT7+fgs0OkLJz//Slz/Zd1jq1LXUr8
5SQmD/7blyeQpjqEBoPwNC3oB9cuwYTuBZ/hE45HpzzYdqJ14bhs/ZeZ3vGljlSq380eeBsnMzNV
8BlSG7fWVVjbCysoUnA0LcnNmdhO8GhY4HLJ4mXvVyAORshjkUa6f9G84n0PQgh80SrAPFJP54t+
3Lu1SyGR9w+f4/T9cPOEWHin4zOY48PCFA5nKP98O7f90AXlYEWb3gXUy5qbEGVpBkht21howoFk
X9qhhaDuCDhpVXSPpLfy6dbC1fiA+JDRzVrPhWqjAShD0HWQcvJBMB3jnQMUaOZfLZYUu3aspSJt
PASCe9F5B58zaFX96J+2VgScsK5/Ye3+7+8BY/Qu/Pxz8fBKGywh3LBtYLJ+/rmAWiQ9IlneZsJw
mfl88sjAt+8cDS9F4BIcKuW4iQavAg847E2fAtMGgupZJMDi6KkGxHzMhtvaM8x1Dy5nH98LgO5+
KN/qCRMmy3+4m/FHMkdvwIcfYzEDv8RxTAMeHi7lr14sBlXfzA78ah2riO8U5MLnyBRCBltreZ+C
xAEFHhLPpV0CKcm7YEZ2ZADZK3AxIgAdpP4nh2UxxI4scdIRc3hMEBelZmlmpXvPh9uFipkFWuoq
bBlIHQOslrs63yFi9gXJVuH3JD9h0Yg3UuqZiEi58mWkGp7DM6gu3I3rVcKK4lDHjb1DELld1yUf
7oHN9haYyo3ncZymdoPvw/A+jqGB6VEgmJjnJ93z8QIBg2RzQqL9UXpRtjPwdOuje0iBgcpTx0F7
LMG7caJWZKZir4phA/TzK9nJRJW06ZvCXehY9s+nI5CxGoes9K6ZqTT11mT7cDBp12vVh9X+gy1p
0uRQs2JhtQX0JqkLHcoC+GttxGXy0UZtNKvMRg20Bg6L388aUtT4JpTMWWOlVWw9BhbEGMgxqDjq
wGfKOF0A7WdYhzA34K6PdBc0eUpr9lTOZObNa08PsLrtl7FbCaiqDVE/B4Ey3iiiTq628u3jwN07
wX2URpOKXX1W1cyCVoiVIH7j8b3Gk++3Fq3FvoME28bUziOsF9ETgTh7W9uQWaYxnHEgEKeDtEBZ
R2rB4yLawDcOB/RYSTYz4ku4rvz76UiJ06+Svh8W0xgBVrzhEN7Z5TqoIjDFjf2MSqZL3dHt5TRC
5hZnE/qWt0FtfQgWAHrmaxqVD7l7CmJvJy1mZXPAAaFIkbv9JmbTcWrP5QdItzxTcxqnQ1h/VoNI
c0dF15d8RO0gr3M8BdoUHvg0YmEcqJcnPW1T5vib0FmRzTQAR0Cs+0TtAx6AnMPV/QVdm75zP5tZ
FRwkuOEwxzQrw+f8AqJHfjEHUGFBT8JZ1sLy03mnRTMotiRnaoIcAxMQNqiRBoaRLY2Q12unAZtw
Fb/GbRyvuoEHW64Z+VM8uFiA2PErMiCrhagzYw/V0e6iNc0XvXCjV+RFYSmR1vpJek50h9WpmFFF
KrrvTWFr58DNosNQ1fGCDgDP+F6O6YxZ059A1Qca+w5/CjpI7D5kuWOCfbWL13HeOuuKa/knSG/P
e1a6KyOuAC11EMbR6n0bFog9KDgD55hdwq0e2QwYa1wyeB7ZLO8CVsxdTGKu7qVnqtVF0CwEvvzX
VPQ1B/lMEF6dhipxDxfw0Zyko9gVghjByjXgyKNikZbsDpDGzdS27oDPhlRAtnIr8yuNZue2tobI
rjXHV7h+NbSOXxJzT3WTJQUSIkHG23SqUqvTHb5ZILUynrkZ4/sKJCKADVV4acIf+37Oo080RLBu
TeehMsYPJk/fz7kV8g7pxOl0zuPtsAK3Qbako8YWMtgH20YkfTzAuKHzhr+5nc7r786ZOnWV9ts5
e1EJwn7E3e7qtFu1WmStVelsc8TmgEFTORI7tAZLC9rtY1UibRUxkTywrY1DNVLLgFZMY8i6TS1r
gDpCS3pQbRvzQsYxWmRUr9xAPkemDyFpsjHQi/oH2p2seWOwGVLt3FSLFn6AF4AZXcOqAJ6jBMsb
liDxFbjL+FokUKRsnTM1QNKAuWSAUi2pmLPIuKAzNaQuUACTi9Zv0xXZKolgsQrmkELtt1kTz9+7
YdzKr5GXowrwbhtNfGWeVd/1uljfWiRFr/AzVbahsdRQO0dckbSZF3m+p3bUtfQ6yLGxrtqSLe1Y
e+h5+DIUg9pKs4gX8OyGa1531o5FaXL0uhIr9W7hpvlWRhnkrViazGI/77/5wypO7ep7Hw9f8QVt
PMkMwYWwdFPkhIP4bqg4PiyN2jt3Lnhk0sZIPhu6RKwYnZAwiy+d2ngNLRNE/PWQXOjIXZ9ZuzDs
xBbUgOtcCtALGYO9r0P/m9kaBcKkGsgthbSOAd4aK557OtB0kMzuo8KZMxc5D1q1LDiIOWJkWbxK
j51AoT2GP+G1kR0ucohEAT8wsjdNeV8LKLt+Eh2L5rzt3WsFfsoFZBgYYB/D+7GB4s93vxw3UJ48
Aw8B2Jzvt0/IEgbAWUdGwU/Hg0Q38HxZla+cPgeDOdjPVyU4QBZuDAmdtNGx4O4b/RXAvJnbGNWL
UwFq74M1bsPgy3hyuNgVyThq6ehzOUDoyOwa/S4NIsRyqCd8ka5f9FfX0fOdDTHpJXVI0vVghPIz
oCUxBHLaaos0ffkwOOKe6gcRwqerF+3Jz+GeB7oReufjkRLHA9EXtx/w2NXbjvnRqjBK97NbrqaO
pmyWhhqync7g4YLI36fpRJA1O9NSXLgIHwRHA/GbeTYOiMSlXRao9GmQfr8xAAVfJbVSL1Hez6iB
ZgKfB+2+ZA/ypeLiSIhP0aEqC+DtCquGew85EAcBBswFVWhWtXIwaz4rafK1BFXp2o867Tnj+MuP
xwTFXbEYfBkjhIuMH2gkF9PlyiCsPkO+i3cRGhRq3FFEmHqUITJ+4Eh6qQfhrbshLzdQIemfhgw6
K+OFjhLwKoAAMzmKQXOQghcaswGvpEcEqx6LHgoeAfIJNpkXQTZsCnwj+m2BOwH+LIHQ5UgEQxW6
Z1+1DuKc49u01ELrko8bGWNtV5ihtqTXZ+A0qJBffdFV0ws1T4JhnYH3Z06dqFWD7N0ey8kjlUSn
HKhutHgNZ5mxxjJX3wFBNbORFfMYc007R16+193Ge+7sDBcHYM/JF1mWOtKcWNItqVYkXrzQELrb
kvMRmaTf41yyE5XGEQ1kUTym44igpwOxOvyXVoHj/gUWj33oTQIUckDuqTwoq8HqtCk6Y9Pa6s4Y
K4B1A4jsQ7XW5RtM+mI75CE07JCXJQ+uZfy12/sCKjtD9+bpn1vugexbNQmcYI4ZzX3br+cS78h1
YTIezSHHuDYaaZ4q4E0uQ8n8o5mwu/fGqYaAX6eSxVQ24C8EQrOooXQzDlal0CFl4TkOnPiC0Dgc
/r7zTYkYdYaSydKoK9xmdKCKZ19VXutLZKKzJfKdTTBxifA59jSxTDQng7ANikULSnbXj/IDFTvT
2CAHDauozLWu6ZAvsz6Nnv8/ZeexHLmxpeEnQgS82aJQluXIJrvJ3iDUUgsJ7+3Tz4esvqJCo7gx
s0EgHVBkFZCZ5/wmEg2ZjNXUi4V0+g23BHffqOGv1iSb0gDFpvkoWwfV+c0sRXOTQ5VouxgqjIWs
ru4EX97kffLCrE/yQ+Xr9aGM//uHkq050Uf5oRQUPlkspPU+nBf1LFGeD7znWixIgPshO5mHWIDs
8pAR+BsyNFJCAuxrJ0eKCXxe6NFJXjNeO1l5vgR1F23Z0m+AJSVfwIEsbwZo97SDHSxL6liyREON
XZZczTgai5o+Slk1n42oHO+yLey8G3pd7k2W9Ej9UiMt+SiBqvzWT452lW1FlP/QhBU/VMNVHObJ
jZjj5XELtcl8no3wLLXBEVht/MKbAYSsHy7sSzQLtMx9kq0F87yv5SZ5GtmK/zvPVAbSto/UN9vx
sk2uXjq7SY+kxsrXxXaSfaqoWiCLUaZ2F7cJ3x3VjvkV41MazaiNyUa141al0XqnolXK1ykdyl2R
EKKXrWNo5Od25o32GNuhk+Jmr7JrXiBVTqCehft6U9GPwxbHh4zsOxfyUGA4gf7PmrG9ZgbWAlma
awH59fZq1fj8AsrhNBFgLGYcG3aPylp4NNWtdk/ywTwSepixhFuvoQIEyY38vRnFcVrAqCOOWHzR
vDG/1rG4qoqmlIBFFzZsmoGd0NpqxW33FM4gzsK8Lr/IOoyuvlu5DhBrrYq9EdP4dSM0ywvMGqwF
vWx5+zJ+0oBOhQJzR1mUI/RqJ9JBfZE1mmCtN1tZupNtYk7HO2GQR3fZY5wwvO4rIkmy6BL2RLh/
eFmc6TtSOd1ZVncKsEZ+oMNJFqO2NmEaQReQRXkYG/3V6LLsIu/kLdArYmYvKEt8UHlQrQDvjYAf
SnYfzUndGmo/bHnT1LuiK51ADhxKTXkZfz7+2rb2lmCGbA4sj6ssiaHf0izZ62IuvsjuVkFiVlcX
/dfHdyOTPZD1zUvxm9rAF4WPH21wdkLZ2zGMe+qsyGzFPX1WybN0cnYg+aaLLD2qMNwgbThNewi1
v4aj828AHZ+HDUoHR1FNzjYz4TnMoGDvQ+Lmj0PYuqvhQnjy+hKZmbxF7m6ail/9DK8fd72DsZ8n
qjgY00i7kM/uLiAB8yCdMvF7eJRh5s921Rz+a7scz9Scs/nLyh1ZLieoSRE99R3cfOmO/lmUIjqf
RahDyM+snaEp0pnl99tnqxzbAssMGk+dji4ZrFtraH/KlLDtCiTamsbey5Qwq7bLjBHBS8cqVPYK
E+dtHtErjvLR2z08lHTtbejj7tkzvfo5M7KvEglTJZG7c6rK2/VMnaRk/dmGVgnJuNx/6mxlSpOf
BduWNI1FBQroP12kxlY6iTpACmfazmOZzr7jFXd0D5OjBEg96iRMyp66NniYu+H5DUCkmlBAt1WX
fxpCymIxgewWEGfQ/TPeZCsWYxgc4+uQpWO0myLidJUyoqap6aV6Eam31ciO3Y31MKN+cY/y6ses
N+lJlmS92+u/hso6eVBtZQpmNm03y0DrOEac+ml22uHVSvt229Wi3Y1r0VQ052gnUbyRraWZeLe6
MU+yUVZVwxB4hqo9yxJ+Ocjzznn5hAf736+mars4auxnnLK7FyW99HoxPmur/fmYk0L3wk71ZZus
syMFG6t4JCC09pd1Xnrpml4/D0l+/Rxoz5Pqy+I/BhqFRVqcQfDBRsIUy687yQFJXoSHUnfd7Fqw
TkB0QSOEFTkHRSn0pyIc7f91xgp/pzkh6K+O6BGRNKIUKwsBeMBYD9ZZlvpJsZ4wxvhNluQByP+8
SXA63xv5iFD34EYvA/HUdbC8TBh3yvp0x8HQpqhur1fshGWdx1ERL7YAJJUVeEAuX3X5JyXIWgem
sF0kUPn3yUPSNE+ZYSgXWZpHeLTTqH2VpcYZh3NTuss+I3N2jiOBo+R6SP86s2Kv33dp/SF7ZFr9
q4cszlm2scwqwZbQ7JCghQS0YFnre6hlX8c6827q2pCvDaUJmBVBWGj65ejdIBv/GgHb9c+l0qHr
WNlxWCEKhraYzybql4vevuQrTMHh1X5oK8IosoOsG1cxIAUs7GNQWyrms+PtCudiW9PGTvUYsHRh
XuVh9CZs2PDQ3Q0YKrGhp0G4K9B5XltM+IuTQUhN9pOtgAtfB1zZDlJZq/BsLFFs90kKa3kaGvu+
bJDltVUJo9/BfMK/F3gJFd6of/k8i5RZBNVap0S0mqn399bPflNpnTG7+SHGsf4gOEs6hK//St5V
f6nJRsr6Bg96wmZtdVCnuP4QbJPyqbK/Dj0LHiQ42XKv9Z/DC1xqnhqg2fdOR7FmwcfpGxsJBNDX
s2atk2eyTrbKfuPQiH+2ut74a2zZhM3GG4W+VxYDklwnEElCif8EAGUrqz7r5Vlpd9Gld81271np
8mpm4UXBpOOP9QTI5ChPMIV/1DgNTr4PK/KQb6JPenFSGu2ehewhYvnNydPWWzDrceeRAAnfqb0e
ZIOx6OLk/WeEy196fVCBHIxbwHgYS6CXU7cf3Vp75atU9mMWFYEsZi1IY4uwjS+L7ZSyTWOlEDWx
3m8MRd+NY5KAHWKoB8LRr3nynpTO0F7lhZukJrC6FoXNhb2CWHtIhBed4Nm9IzC2rYQ+Xb2VHJRO
WISqVhQMsJ5IZYedaXxDMQxJwzSvNpqXmd8UuyBaqxQ1PLfa+NZU7cdsGdk9Iv75+i+DFG1Wg6LU
7UuBrbaiJClrpSCKQF3yxASxPBmXgBnLPtiGbe1yRS/2Mxhv4uNMvrJotCY7q3XylcUOP9XNkov6
eZ4z86RnnrJBBmp+VxFN2gy9lZ8JuQzfwKQVJp4JspeoTAW6mTe9ey6ivQg+5WdjUGQvOfjfehkK
XJBCswXRkHT4ZioXeYWq63/dVhb/cVt6tdlY7mpl1ALyh/n185AY6MFV6uWzJteYx30wWZumsaqz
bMBdpLhCfu/PKsK+70XOs8w884ZLmH3I59rapWQ+34emDbIVs5Q4mBhEVeeeE5Rgb9OA5fkDzMTI
sEnSt6zufo3UwvwxUnbI/hpZ67nxGCnRTlhMPs9ld4jxqvitLfYTglV/NjhR+nU12G8WKh3bchjj
S1Mr6VOjTPrOs+zyC5EWclvOYP7eL70vR6Xl/NGLJf7WEYwPQJWJqzBJrWoW8TtIsOlL0oZiE+VZ
/SMeXVQeyJylITOqUrXvS+zVaLa04oZc5HB0m/KDRX8e1JNJLArjJfSeZvc7C04wtX3852p0ksJ6
+yhyzdmEpRXftS7UD66b2ofS0EgSgb/HpnecPky7xMaGuVVTwo+eCaHXLO8a1lr5OkAh2FR4hBw0
ryxfVVJV0D29ZVOZonod51G9dbgl8tyVr7KHNbmHaJmzu6yyG6/dJK4rjrL/Eg3Wvs61LJCtBPG7
K/Joz/JWssoVU4DVTv8sS50wPPhG+JjIa8dxo+xsPJWRhuXD2JFRAoKtvsu+U5k31zy2YHzHioGZ
Tpy/Erq6DllRfjdiMNImkj6nxnXB1i6QOlqt/D6HM2qevcmPAi+P90r9IbsrGtikyWVhL4voMjhl
N36URl8fcNZrd7IaH9OgM5McLkWuH0td1Ft50UGxTiUP46tddFDyDPMIhix9SUsT3x4TcHfrDPhT
lUPIVFgzVxNNfqk6UEZiHiB5FWO6saOmP6DipZAgXcv/x8GPS613+9cLaBEuoElXor6yKjZ0MPvR
s3hLNMTIeq2yfFlfaNMSVNFoPLo1xfS3bp2b/b2bzWLpqLJOvsyxtAQnifhHnHae3zoafgndYn5T
cd4t0IP+qqqeuNl2LfxlfYmyPhj2HtyMrSzatUUenkDBWRZD422I7O6rMBrzOuVRShqTiw22BZm4
R+IwGXybnP/vsNkDVS8ITgBseko0z/tuGrjJYZ2oviDWMuymtFOeQq/unyB3uzsjrpTnZEbwTcDx
/m4N/VWX45cUGagxbv6oCiwqJqcbUWjFe7gKveLqVHN/RMZ6PiRh293yWUFVGCuSrySIfubJIP6M
1IOlG3yOWtPf3MydcKPh2VNWklmS1NoeZkB/6sSCW+tQWNsY7c9XdX1RsHuffih2i5Y1MTH8IodD
aqjhYVaaKOha3Xgr4s49VDVBCFmcgZQdUiVNHkVMTo2D7rXpozhGPKU51meBWibmW6ZOZMuNomB+
pdhZyUTRLh+dHdLVhxojxUer3UTdwSEi9BgrSod1XiawGlzHVjbZk3bWsH9cPxX0nhzbOGV4tOYW
RNLeVVGhXFs9r4oPkabMj9bMC5V9NGjqo3XJknBPih0yxnrlxiERgiW48Wi1NJyeLR3BcXkpEavG
Xu3QUZVF5jZtv/QtsgXr2GIal71uhZimrPfVBn3aY98GVWtuj61bdYdwLt7wHpomH5Zle5EHvt5f
Z4lxc9plOv+zh+wmoLz6JPKyvSy2FSbDhbAwTVrtI3NTdy/e0oEzqsIbk6/hII5ix7s6QvxUVsp+
8hCVyQ8nBlkqS7LRVtCf7PNxl6zjP7smGbGoLCEX9lknzzpdfdULLE0/r93izPrkCuvUxiEznuwW
JnBua7RyAnlhLefl48ewx3NY1k+fNwtL7EdqpbynbMj/dn8oHC0iR0WylX0/b+bo6dFy2+r8Wd9H
Sn5Cu/qrvPPnteNCdzcExrTHNZwvoaNBFV3tVuRBiXFaER4u2fPKKvtPdZYJq/NlWccq469Ti1Qa
+i1IDhhKHqgALM6PU9m1qzLFFx1+fLLlv1yuy+K9HkakFtZbzut17KhnVyTL5qy4SIx4+lZLXNZm
6OB6o+Yd64hfuSzaVuqwbxLlRbW86GuDh5us1ybXONaNyjIW8NW71kIFs1vgzqCczbecaICsT3Nv
Oi5ighwoL44tDzkScIXEQFjQaqQC5KHqEu/crAdZ7Dqr3qkhRHFZN9Y1SWpy/JWv6qpJZCpxLonT
OZc0a4PeM5YnJmGT2NjaYIfOsCXwxbySFqyzZUfZosXYNq69xTr2s16eeaH2a5gsPsY2kXUySzRX
f9RZu59nXTkDachcM7/Iw2zGCFatB3km62ISRgE46GbzjwakxiEgrmNl50QZ9rNalad/1Msecihp
8nDXsFx+3PHfbibHao33gwDiGpkj9JuN4bxTV3vEeT2A6/p1qKSBYgat5GhH6raRxc8+oxGpG9VT
xr3eOolvaVaMoXQTHZ0qz/ajiLKvcZg+S0rJ0oYJP4vu7z08wOj/vUeo1F0wLx3ysB4Kol7fEbzq
ouKsq87WNPDa/axysgRxhM/y54hGT/uDUdYX6DH5WdY/Ojuz6gRDjqOd1ffdHa15mC0mjh0TsROP
dF/jHLClKv16trr7o7Iq2j2AvlXIlbpyPbRNFm/ZY6uBvMyjQXPwj0lR017U1cZp9XaalFndZFnY
bz7rElc4zqNcSu+mzyZNQ07VlyNl5d/aZblt0cL4x+X+teO0fgLZIg/yirbm/qr7LPLUMbHLPm5R
4wizSyGgBR4Zl8mvorm6TLgxktkpa/WphpuiGoKibOnDVu+DqGvgVvIt72Sl3dirKchsJEHaoH1q
jO1LHau8S/TYObpeSrhkbNJn3X2XbbIGxGlycIg8bj7rbAsfj7iATaelVvMiwAq8lC+yuzxkhsey
XXWdxz1knSnUBNEQ0R700h0PWq6Cgcnz7EIwLru0xD4OAhWIOiy1kd+uy1G2yD5gOTvw2AM6zmtv
2QB3UtuVg4FkWJ7pp9JKh/Y1zDH8tWqs8Dw3+pJb8fSh5WDWGyvvyEPXmNJlEQCJop1Pcw2pnoVj
dEdIE4NGBQZmytbZH3Nz/gOi/QYSyhj5WT+CNTI8MEsmggJZ3L8qIUm8wWiQ7nCQ3lazNDkq67oL
7lK5NaZ5eq1awOSxjbK+5qbHx5UwOiW4EiL42PP4ZXlxDZccEdWuejIsnTyuM2cV2aH/lOWZPLRx
Wx7M1kDsKYou9l8HQmtw3ydea3ns6nvVbT9k42f9P/ouUy1WbNu/XuNzqEjd4YQn31Ze+7Nenn3W
LZUbn2Nks9dP8I87fdbJD5MuSC+7uBD+1dUtzHhf2wVCW5HVXhCGxajeiYzd5ObttkkW8Pv5s+dA
5FTKzn2tCv1eYb90U0mkvra9tviL02VPw5h7r0vYtwFxF4f/Aa1mO9o7g+X/Vl+L3uqluyhAcOSV
kqHR8I0Rv8lGC6mgl5DHhTX3uUmtChu2iEcd73WO4SpnSwYKLIMsy1Nk0scTiNaV9zF5b3mIz3c2
jVdZgsr5JS/U8fYoCZPAljvdHyXbOeRLqT7LkpcSIbHRDSgM5xv4c2jDY7fc5EEHCLstQkMFokBd
UZu/GhoQlViuuO62U63ehuG/tiCq4ke8oQ6fV6jRCbglkdgXWYwZ/V9XhhzvbQsD9KWHCSd0p9zc
oj1m3ztAN3ezdJLDbDowy4YKaMl6MIiKXHKs5/WQ3QirUup6I9obzTKxPKUk+yaxqfuNHUNXx97n
3mOalCjTWY3nMciJbP1AhafW7B8NSnuBmub62VAq5zoPpNVkQw3bHN9O9WMYLTicS/cTQpa7n9uu
POWYNSAC+HmaAM8+kdZtl00S6eWp02y8uyYlPGLpQMwZQqVtNdWrGICBM8M3R4J71WvOAmffYIUd
yNYccuGlGfOvBKOzbtOPi+/2cftSrUlVVGYW33JwcRwiD1MAGFLYivSFemq1cHkc0mL8e/GHstg5
Qr9K9ERUCF7KehYupfhbUTb8oy5b+1VugQWtHKIt3ZZ3i3VogANNQpDxmHOxdYTawIqNk2fNamDC
1G39ox3sV29Sjde0n8xD6pjhLquG8JsCjWACSvOjXpAcLYa5uyZqblwmsp2bupmK2xQLtd1HEUy0
ApQXehhjeNTaFK/IVg/v+npg11Rfx5XIlhDu34KBZZHejrjG0Ci7MUX/JHydnOQ15EHYMSDwaAct
FVyaMBe8zZEyNI35u1FVKG2SSMcVqk/28QAiPBwscU3QcbiWtUDztQ1tIhEUPxvEWszNDuiTgQnT
Z4NiW/VFAbjp1AXKuUXrvBtRiNayaJwnG2Lxt7H/Ya/VIR5Qx34NDpIlqH0QzNFBg+uKAtao4I5q
K2fIw+Z2jHISP2uDrJOtlsY2F7F2+gCHrTdoEPpKvjg3rwMh7jpm/EOds5e2rpXXCmjXoV1MfZfV
hfJeWMpGdphx2A76OjXPcmRYANWR1ivYjLzkmkp+95cVRGdlzHapcUtsS78RkRx3Ua7gIPJXnTxr
ElFv1nDGbvbmAQ4hO6Nhnlx+mIyVB6vJ9KtXvsqCUfKC8HNAf8epdP5wmrlPt6y7s60Jgy/4HFWv
4yOjGvx2Dp29bJAfJQT7gIVPhMj86ortQMVX+lZ8nfF8vw2VFvkk9Ak4N8u8d+rW2cpubkiKwDY9
5t219f89yhri+q3HfEkx9OGOONFwh42A1IeBTzKZpPNnfR8XJIqXxWU7SDfZkGaqeibEepSDZD1/
L6IP3biGuBzjRrabCPvo2t9US32XojqJt0d3wPmpRC3y/ZpbfXVaxQ4GD3ydEYnu2OIYdQCZZdys
qv01mv/oO+jhP42o/8nlostD508qADqrNI2wcHGKQww9P6UBZUM3TLciS9VAzzTAwK17mTVU1aQi
VTLo+0iN3Yssyfq1SvbyFhHuH4lfvSgB/Jm2+FLNevis5C+AhKG8rIcFS6Ygqad4J4vARVcb5Xre
18mCsKXbn1utm2/WkiNkSdZ9A6VqOcrG2JnmHS7MxVa24nc7PeUFPjyytclR9JrBcclGWQXTAqit
Od9kyQqJMYTtOWR7U+jB6jedrXYaA4DSIAOQvpHFT7/qh9GNLE9rn7ZWuo30tFYdd4Ibrc1fXBfZ
Tl3ByJQl7/JFgdXDZmJ6m9eSrFJ1/SsysdlF9m/5ye6xiWfWWXu4wIieB2ESwOdiHmQKRDZAiunY
6OjxFXssloATb58qe55Vm9WjGV/IS6kBH2h8RtZOZ2Hr8958npqhAlypp5s5n/HbUwZcAvr3qLO8
e3qyedk8O3C7s3km25rlzt4kur5zHc/emWX2XiWVAkjfVjaC9OSBdOwRIeD42Qt5uWtwFL+7BLrN
DoVmTTcNNC7M6SrPFAu4UV0h4KjbfK2JMubYt1er6LG3If7ELE0olsgZU/Kohrgdt6EZuKVOFDdd
keQHZ3qevXVF5CHtG3F/JDDm8mTozbJ502NY3shnnHj+Jx8Y2+8lEnsvlWpEx8jNP7wh+k0kkbcP
Y807pKFCbIvtMLNkzK9oebPiOdvbK5rBbadj0lT8rejnuDE2xablz8hJ3SuYiDuB7EEagj6vtdfe
0L57mu76KoiwwOxDop2K4zcGCSJ1BvgzRv1mGHl6iBIUeE512HahGaLePU9F/pw8oa8vAgIQiYgt
oGcH4mk1tQGZju049szLapY8TcAWfVF2l55wfETE/o/UKpCYrY1uG5Vavas6JfdHE4Cpng0bdCUB
OsUfmt0vv3V1v8e/8Ngu1s2oGvXJa8G2MjkNWy9uCl+L5z/D/remQH2Zve9PpLD5X7QfqAzuE6/4
NuSASfSqh4pbvuig1fyxwVxeV75FRbqxmppppe6wHxPmb1nxju7XzuA/U3iY5k1O+1NlmRBY5lfY
APUJyDG7E8xefDMZCBkoyrjRlyIDYGV912N9AfDNmtKLS7Ghwwdk0m1VMMHOOWZTdZVeYxtk9RKR
t7NSPAqmst+DFv1NGYvitQ//rJHQ3UNCe1OIjrJOWK7VRAApj1fBqSlj8licQNX0K3hM/pKlRpWJ
8AIQyfFnlkTNVZsNzNCy134YtDfDOQ0gKDdKKF41eCFBibJBMPEOIOJpHrEXv5rLdCqFihNXml/H
Ds8nDYrMdkn5Mkj0DvsYPOkpjo5e3W0dHfPEsGywyDHH516LGxafXb2PbUQHh6G/A/0IzGYeQSGb
J610FV+N4xykXf/FWUoSlnO5BH1YNCeRjMemB5uL1BKpWeDrSq8exhGOWWkWAF/BdSFbT7Y/drBQ
qUgTdT1ucQOuDHFoX10HmDOuOaKv7X3Xx2hnxurGBgEpkF44LAs8BhMLIF8LC+3EttzdjL3C0j1s
jsSwfbPuZlAc6inxBPzwuo71bT3X7alPEU6/ydMa3lvm/61t0VUqitIe9q3aH8uKQBfoSEbJq2iy
+XGBCI+gJNT9fFrGPWSPAraz2fhYvU/oaCztSXixvrN69abqVX0CSL7whMUudinsj4N2BmTS6/NP
5iobmsziPbdiVZNnZeAz+0UnW0dcoYg2YeXgQZW5f7zg5/SRuGzgZqeO/UL/odvOFxH2vk5O7xjB
Vd06yfB71fL1CG+5V6aNgG+FdjMZ+LJYRbIH79ZkaYx+MMartngt4qXeZj1A5Kb/mTtolgDUdZBN
rartosTubWjCY764ypcQgd9wjp80o38rrK7coVzy0RWZsnXCli8PYUfUf4aLaouBFD6Jaq0tv7Tx
8D1qzA4lw9jepzYJlWrsd+HQFBs+b/qU59Pei/mH5BWaLXpuDZe65J+lZeI1H8nr6zVbl1Ds0yTf
LQSUD7Zoz3leIu2Tlm9jpW7E6g2DTyU2UXimkdFMd10ZnpsKVYmUh1HVhnsVau+x7hCqaZsnlf3G
pl+GYQtz0TopuiKI2afmMROIXDRd/afQytLHk9pQmz9R6Un8yUywJm8zDFOj564wtAMKvU3UWwEK
yKXTflEz8bU21dj3jImtr5tfY8eOdo0xoi8cgU1tvPyoaywSUjd97xpv8fvUnTdOe666zHft2faF
V2D4nlfuriTdc+2BLDZR210LqyeaixwJYmrwsDqhoknZ9m/E9BNfDNa7UUYwsgg53YTqHcYMzRO3
PZXK/NNz0L+yvA9rzLH/NMZjQebJjwXpYibnaTNbwPlK3XM3hKGnAzuvjOwaajZZXj8lY8c72J3M
HeYZut+vTp9Gpn2F0D2BXW3O5ux6QVINeGekkFPFmDzJwyCs5Ins6FOWNzbUYTsHxjt8cVMIFkSW
/NxW/L5r/kwM66s1zr83ekcOLDbPgLGfKliIzkwc0bTdOkAH4VuL2ejWKbJXZMWt68R073dN1hyq
qM3v+QwOT4n7Z9Evvtnn2TZnURfoELMQxUpw+NJGsLS5vek1nJVrXRgIArnpocnd6IwtTYjajxE/
LV5uHUNWaicRp9opGQ0YmnGxPJVJOh4KRJDPQMONvSbEfBniPGIxC60VeEy9G0aMEck1adsqSZ17
3kXxNmoudQ+txxQ2yVQMINHOYElc1Pgcxoj/blYU5KZLVfLmJpB4Swjr1TY87AIXUb+17WFQbPwG
isR960jabxrH6lHbj9EY7oEBGTOWTEjkq9+Wmp2TVg/lu1KTE/XSbjpWlmkFUF5bv+N1+T5ZMH1i
eC3v0Io7wMlgH8Cp4vrXC+OdCQxnRaha75Pd93j4ChVvTQv/DOIi7xGCKD6v9fGdeDobtrQe3jUv
HPwclNS7ZyGFZC1u8x6VvCLQMazfoZBNiGoj8RYpxgnDQf2K/qRHQMIJA1lMxKJfCwUW0RS/L11a
beAlmWC6o25XmxOTrGmeYps9cRiZw7VDxPXa8rc+TW6zA3DGXpkJKKi8HKpl5lgX1tpElLy7sjTK
a5fyLxvNzWDzKZEYSpHynkY0khGF6SNjjYKi5gM0CthvhIOePZnaxgYyvlNVpcU4pf3NHTJSzGiD
wPEvv5DTmXcDeiIBSCF7gxuW4Q+akd1qa3T8WaTGNiUE7BvWsNfL1MOTPBl3S3Ud0no+9G0SXhf+
FiWxz2AW37I4FHcCqb2PJhVTVqOoN6TQUfQrlrttzkzYZTNvCCSArkO5m8QUO1l1SPoNZIZuZ6wm
qH2RbGDEpzd77Mujt+C0irQjHizV8r3sS3xGymVf48q3nSvvK+DgoG/GBOILz3+4gPida1fwp9hg
QzAc7hbQ2o69DdM48sOMQGvboIMjON0lCZQhEaLxpY3Z3VbSq76+uqOMwJWd903Qox2qoMPGxC0g
PhAQQIs1tDa9lzu+mpckIpkeuiS0X8bKI6hu5bu2Nyp/LAlqlF7kBikGcH5LZnnbxpUdzG4znBDq
sC+J0BJ+dAu4hZZwmWbyQi1YQt+cMjkXRg1I1zjPSNNtB2tOnuB21HsW/haf7IZuWn3QUMwQShs+
dTyqiENVv5vO0mPEJqzDgBRNHCeEkGdH23ZdWO7LSGQbM3lrba2+R/Ok+0TUvvP2JsM8ivlUWP4w
D5Uft5Fys6u2v072pPgF6fpLK0axQbOZP1z1TjHWG0VJmCftmjvRbsANPcCfskGBsrAw0HY0DWV6
NC99RGldVUuv0Bt3/CSma9eSbcRG0TtFoYtjau5eEHLfD5GS+YOr3kwCOlvDnmdf65RT55VvQtjO
ueiUn83EFzVZmnExq7rYtnP6R2uA32kQFcc55172TXLOhnHylWR2/AmXgY55H1UIphXVzk8YeYfb
OcQ9SAwwpfswxHQN6Q7hKD/NyRyfzBD41lTFm7ifrE0r+J30lZ6fFDFAATUIjM5TeXTnAWcQt6zP
aI5d1YYtlQFUxMASUcdyA7AsKzKR20/N5OHoMrF40pqh3UOy3caTAmWtFssht7IWaGX12rXls6IC
eENgu907bfuhiUzfGI1m8oRlPHyeeVv6CZbcEh3dCNeiNSbaD3G6RQ6aFXykzYHK7qPyYnGCo6SS
vVq+t60BVo5lQcBDAYcCn/XNMk24D/XeRxYWpt85A7EOZJqmDG3o1r6RKp2uEyBDNIvaXeZGXx3E
araTp+NmKrLtMkU2m+GBf9AwiJ0dhepWONlXDIGmoCZktkVyVd1mMWjCUokQWtGrczGhh9WGTFG5
bRq+gyTcTkkGZ9PlSbcRYbwnBpedUqR3bVW3n1jjnzG77JAxT+6Gpin7igfJD+d7BoBjzBPx3LKf
jSwSzYZL3kTAK+nqlh2r2uis9NnZVUY07fPK1oIEgI0vXORkk1skJovlTTtschCSgeWkz7EnnmzL
bbYdErnkrXN1N0DHOyyO6sH4ReSEdzhUmiHNdz3C70tvl8h5JXgxoKe+C2d12zpu40NXznahZ/Em
CUW0ReXpQ0N3Z1v37fhFywkL5bBval3H6svz8Cw1EP6qw2QKMH/8wlflEmNxfyP8me2EgtPFbARO
BkYmIigHWt9pcDRpELTTwxyYzyS+xsRn4LluFLCBgNq7ZjOwpNjVFgrmNUoQoMPL7qXOoHAZJAI9
cv7NBII+m8zZV1lJm/3/0HUey40jWxp+IkTAmy1BT4oSSUnV1RtEVaka3vt8+vmQ7HvZ0TOzyUAm
jCiYNOf8Bmsw+p+fyCyMpyjJrkpQC39QteAlao3vtkkeXgzVMenT6FDMdNemApyrJJtROSeHVSbU
0xPeu2sNFzq/rjUUkcoA6lwATiltj51eAPKaMjQdw3oVILC6UxXWLENtNY/CEqAgzDLHGsm2roGX
ii0cTcwwUgipvVBYqU95AhDAqw9YXvbHaYyGo9x6FqFt9sc8AToFp4aR2iHcDr59NxeZu+PhVkcj
U6ujTbxr24nyMiP2e0QSSRyTnEWbBy/Jl1dzO5IBfTbtahKMyNCciF64K0L9l0jzmmNaF5+NmxNA
Kcyx2Ys4Z4nswWp2sxlZ4n4+jkaPlrnT4oVra3m+sizUWfTCPAzKYohX7aZZFEdGkYJF0BRsrL78
tGNQAd0QllyfUEuLz25ulr4SlzFrKTc4yoLpK/PQOL1YhN23gaI2R9E36GWN1q6hOzw2agp2MWZa
uqqb8j1Ju19tV/SPeyW35G2KhYX2+RwIF+WXPtoFixulXGfILXepLtZ8PO91UxUTP5rCnoLxaIcf
kJoqOrqNhtQ/qwuysp6TfBpFWGh+q9bpoesECXex1sb0qilegps9/xjJNwsZSpQgmMG3bRD4dFLL
D6hfh7K9pArdBRK6fpzOQb6K1SDYiazej22NsEKBK2ISH8YOXqLCZA0Y7GQc5S9AzIO8sCM+SNtV
+FUYrvDlZqvFFcvfwFjFHSBKpEKgf7+XhcfSajSJ12BIdQTooB8jOOZ+5cBjq3+6IvtJ3MXlzgZo
yA265bI6po4HFjaocXSQz6rSp/LYLIWsysJEzIPXfHmU/9fuACP6fxw9Ol67nceI4GKx06rRx2z5
O4uT3m9NVOE2tmIiMFKk+6HOPZI6HBBW+H+XboJY+rxqvAZ8ZuTUQO4oBhB/2/krwlOCDOCkKd05
yPr4kCk5cu6vPTaB2z4erkVQnVP6gSMq2TikVfkP5ORCAuUtNK0ej1mhv7ZowxMOV9yNkzbKCmA0
6YQwEbegzgv6bpFvtTG8OmTFgvyO7/pHo7rGbljCBKpl5ccpRCayafTTrGFts4OI4Nz7hm/YG1zw
knn57kkaJPYDRQiRchgPSmmnfDrufIlmBNksR2mZNRFn9BBvqIfsGKgRutydwrQKMtaJW3NAC0ax
VoKs80qZAGm5hr5KvdC8o3hUVFV69ErxxcPGnwbQ6sEcC7w19aRbx6TI9LHzLmMkjB1B5QrWmJ+w
hFhbTVu+qjmkxoFllB9lVbLqs7B8tRIyzghZIdpf7CDaizVZGI+jEHw2JpRt8bjRXZH+Aeq/OQVF
YvpYIhfrVhH1OUU4w9BK5bOim906U+MeMnyJrnhnkpO2RPdrSqOdIzq85zvz7jhRueMTKPYBcfTP
sghQTEiUH31gVj7ytAOI0Si7KCrrntYbNlUWRz/CKv4gkuTjwG1+H8LoiiCq8zuPiKcxLuiFYr9m
AdOXIkzqVaNi22a29k8i8y6xAPooR+36PcGSG6lBOC59DdGKaMm6DNv0oKM4v3ZyU+xRMRU7Qepg
DUrTWAulazdMH9dlNSY7tV7iHR4RqYJIaxf19gWgP3aF0XAr4JMYSRl/D5TKhglOMkG/p5VaLuSV
eKMatri1o/q9a7U/irGrUSeHMEm2nzwMXi2Jm3joAI3FGs3l9BolaQ65NZ3ppDbdnGenOq/Gk7VE
72agvqPR1HtvaJQPrK83kWcQUoWxtw76bDOFSfgBUvBnhNHUi9noyruhWgr2Geq4cfscZKNVxtus
mdzvDfHrxnPB1rfBfCLwGa4zEzmlgQzyHkX+tYuS+4/WGw3fSR3tlRWAcWiquN21cM/usdnBeicT
/rtBPtjykq8GQ2Lm05px9cqsWrxHzL1nDNHVqANCG0pU/Mqq38gKxORI42olGtu7gzYOtmHsQBiu
BR5bIhWvhBi+Zr07iDnq7mPbudceYYu4AM+M0XSzQwmc7kjmvzN+7FHmvFNyadnqWX/slkfKRlmX
hTz8efaz7f+8hNxti0D284iVKYeQyCfsj8XU+LFZjtgdy7rckuPNEKscJOv/2Hzufx4u22TxrzZ5
Hdk2a12xNtRqWrG2y9B+K4qKQXXZVB2mMIRT/9NqDCYTgmV/pgDZ3eDH9nf9ceqjjGbSgIqlbMM0
qo+yqJZhdjRLxMdk3Wzn/9RRr2YWOSTnctbDm6WpfA5ubviAiMKbbKtym949McedbJOFCjddjcfg
/GjK7fQtpBt7ntTh3HgwUfN/tMkdRSsa8juL1vFy8UdborQrTRvUw7ONFaePmL3xWpqZtondKtxZ
FVLjpVJbF7Uy1UuQezFD39T9aFztMweIfNdVZTqKIMo3NgZE13IWLJ/CeYXEW/k9BnGxSzCA3JMY
gbUMOxGTvbWme8N6aDJiKUHxYpdDezaTbOcyxp5w8mSKJNLsAHNsl7LkPxVItu4Qd/komsy5QD9U
NwrLLrqV0H4Zuylhhq++pFN3RAwlP+HeG2GpA5AbFJXYGJ5mY3qSox9Xih+Rg+wkN9q7E9B/KbpG
/Y7eWrGORrvYqEJ7I93cs8TskWks08lvUTfcmU1JpkdFkEnTIcox9V6nw6B+1M4IYLRLFzYFkaQM
fygsqELjj6T6Mtq+ZaUMoLEPrU8xmtU6hzt3y2JECqqp/Eksfz7JpibU+4uX5QdZkwVE4XDbQv1e
y+NlW9frH541NGdZG+JSkGGaXrpu9sCpddG6zNPxVkRBAQ02HjdKOI432RaXTHYBR11kzcOV8xTX
+W9kaP4+QExIVROVBIOyXEMWuf5XPFrRVV7Gq0R8ULEuXD0PGHrsHkylyQ6yrea7PXdKcPFacvhz
uUYvMXzTRK5i4pnOW8cNl/AE3bZsC634mhdkUGWTVQ6gbrPyl+zXZVM8itlXK03fyWoyt+VtJir+
uEKBBbYOUEliXiXIFTjoW1Ilzj5p6V+RbPkP6PZxSCuYn2vBt2f7v48jxF8AhzT0rbze88BBi+8T
2ThWNvnoo+BUviAZaB6MadHPqeNpJdtkMZRq+dItRZgowDn1WSyaT1Bz/rvjebCWCmdf6erbs0lu
zVlQvjzb3CT/rXoNs58m9lZu0yYvpU7KOMKs97H1bLOVDhBB4x3lEQoZpsdhRVhne0UHDNPpqI4n
lYkZipp3HyGBoE3AnGErq1pU5rgh9PCuHav9iIJgAfksscLl4HiM8n0SRYCql+oY9RWOweBMkGpi
7RXZH4aXgW8rTSLMS9Ukqb7XW5D73djbH1PRjPtIYcYm92ZTm+67pprXoQlXfuhs5xg0TErslOic
qmgRImmZ/e4MBUswL/qUNSvX0vuSJ5C12A3sd8O0UEnq8qtsKvuQ2UReibOsgpgyfTwcv9foPKz1
qfberXhQkASLlY3lee67xtRorxZM6mS1ROoF/TUmOfJgg+7iDQbDSe4MQHS8f9N5rQd/nA2+q6p6
U5eLph3T3c7zirM8EFti5nRzjzMSxoUr2TYy8myiFhUqj/W9F1cDJBqGvEkObHJscnUnINy5pHG6
AbqIb9i62DtZu42cIQP7Gca7ArWQ93C8VlWTbz0FY+hsXHQvR/tOkMAi+av1mxJU1oeSDkSnMvVb
H6aM7nORf1jaNDPPp5fDNCZjLm44JxFDd0ZHNPsYlIlkixd8IgeNBceE+LPXmztZq6uxeXeMA71j
vLHxsnRABR0dXfegb6VIURdB9NFORLKympQUNBp9rxWh40fkBJYon+MPIF02cWb2W8JYS2zMZTqf
3+feKHxTz8O9p68RH3Xf7MUPRhZ6tjdM5dUomm+9rmDF49bzKz8aGY5yIl6dsXZRDGiRCcljP7Qr
qIY6GoKoZpU/umJ4C4JafcfJUCJuVo3pBfecuFZaM1dXlZr7M2ugi5ZCbkXLHMMuzZewCLNHkzYF
8VExhlvSZr8q2zX2LTYWl8hCH25minvK6/wP5t7tL9eMLsOUa7+x2dimXmuxWHptZ7FiQl6Qw+46
4BJWuvIQV/4WLvjrqGhWId4YH2bSHmKAvL+0HGE45S3DxuSm2+UJZd5iW2rEaQslKTbumFQkveNv
TPrq3eBCZIg6L0KfPu3ezKFsCATY8a8m+qGGwt55rbag8wt3PavECIskKjHOdgnaqiBjbaFfRTIW
72OfLOzCLDrKalajNwpo4gzz3n4L+pk8VD/WcDWM6S1uzIVflrRbUMHJvq3RCLGUYo/dEyYOmd3s
Cfo1G3OhlbMyN25M/fnzghwkCYo1IKhNopDoJ6mVrRK9iwne2CtTv+I6eAsFPZBBV7sNA73E7bsA
9aVo1YfudGjW5sXVYrX2MQhXu3atvpX7kD71Tj0e2qvJ/urpnD/MyPHueYU8PxYZH4NlzLhoY8K8
7JsQgiPWjKvpUlPRW7zVA5H7pTaQLL4VOPHKGnrA1a310m0UVNZHV9aY7Rb5Tu7rPUu9OkGzf9Qq
s752oziYaqoia6Hv0zoTl3wpOnU8iaTTCddQq/p22A6uYqNlpNuXSdcc1rxzviKig2aAbDSWPYnF
GDPP+SnXG/uijhp7g7kTGzOOBwRrl7rcJQsSmNg8DRdZeVwqr1uLpGpJGDUfo/045IQl2wjDNNdq
IghDKIfJarn8AZIANmcvsGeyFsCJqE6dztHCVcWhj+b3R1Xu0ZpqOMZWesmz4Q+zTMpDTsTrMgz1
3wUKmM4GX7na/9eOUfWmF52f8jy2MxzNWLWTVq8AkCMtslwl7ggGTXqCYIAZhK9G6k7baIBMqWVq
+MqXBEnAHsR8XjyMZJs8zsUa6FVW3dp8g3FHlGE5/9ku6hb5osZW0GUMG6ZygbaO5iCCcUpRJF0B
wBiK5ZhVJJGXttik90QIKATOYXfvuVV8VEEdXWTN8+ZggVbiSL7sHLtE2SmjnbCQLvp31S70Fxvf
DxAjHaAXjqiBpbI4vstK1JBjQq9enGVV64ByQMbLdrJazUVyCEYP5PByJjKe+asY48cflk22Nftx
k4U3WbPykRDriCaKrMZ4v29scwlEL6dHtlUd4WLYK1nNdMd6a6Dgypr8fV2o7zM7b97kb88XnNdk
JQp+msvvXoBFs65VG1mtMJfn1Sxwu5G/zc6RQUoQglpq8mpxMLxlFSFeEsuk1iytUH2lbpujTbKA
QPJc01ebZbtXbTJDIeafH85UzqskDJ0fAIhPDVt40vE9tZb4i7jF50wk9HvVQxchKR/d8flmqGdq
uMKjs7qA4Mj2VWkHx84Q0SkIlHhPHrLYl4h4vup58pkhz/bVzc7NnPFrd9zqq8hLG8vldDpqFabG
bgL6hthP/HUgEd8SwWdhoIVucsmmIgGJE4YnUqS7ZBLvtiiMFXKcwDeqzH7pRF+KVV5rvN58qUOW
v8pCse3slWgoEtnBDweFR39IYaC7Y00+LawHAFdAz+HQqWhs9rBYvG46AZYXh6atf2KbqRwsLZ/f
rb7mtZveNPzgP/Fd+1UI1ydBj3J3FWwjO/pd93n6GicxurWZo2yh6auflZVoTFq7rebq9kdk70iJ
Zd8MIcatocTJxlWyU6h4v5iuq0eziX+bcfmznyKT9E7t7DUQo2TZXIyzEBqbmiRDgQnygxcZ6Z8j
SaJstlygSDXJSocPO60nb61HpJdqgAC3stwRkU9I+WF63hUJ5i+oE5Ml0L7VIvT2lkfmE+B7tqkj
5DFNB7DSCBa+bYfgbP3pwvq+jIV2M9T2CBG9XpGFCrdqSUTMQu6SwMtEvFdlbt44xus0/anjeGJc
y85293PeI384AVBufOKMyl5TyKvBaaq3cOd15EEC4/gLqId6yYiArdFXsteFXSw+suLA8IjEph1+
r3O3uQudQZsm/dUhcQ+424mImFIo5hSdJy/5NReYLk4j2rlYLf4loMFUne7hBhi2vjVE3ZXkrbaz
ais6hlZBVD6u3HVYqMYnyM+fo5VUf5moYJIL+h33fQ35OyJYX1aIQ4xdv1IRqTvg3Dfe1FKL32pQ
KrImi9rqtC3EeYJjyxGyCCodpMvknQLIKjdkVDRgf8kebMQmwYvhddBM9T6TWt14OrluWbUQUrzk
CVrwy84BdOF9NCBjT/Zwlk0G7IOdE9v1unVT7e4NRgfKEwDRUpNNmmEh+NZl6VGesIw+B4ORmblL
vC+1YFH7rPr7HABpNePqKmt4UoWbzA2w0Fl2TqxsyFd3R1nzdK2/x0oGQsBBkl626XiEHAavsGHR
cIIsmJRs+TSwF11OCF1l3qR1qoJG4Ahm1clbr5N9WHYqSzGNBP4USAMHeQSh7vEYlKhAPS8ZutkR
8dX08ZvzeCz92Jvvc0K4Y7Y0/d4GWKMVTXTM8oiRruySv+zORleaudPNiexbNn5VeOK+E9P0Z8Oa
sCYpjPdqqn5FKUITch8hWtVHnNLbgxg1320NP0Nl8MaNPLYw9PBYY1Pjy72jSqYH+3VrF5hvjPcV
YJhmzo9exAwCKlp8kwXiKOWmToNyk/63TZ/jfBXWHuLdth7f5nAC5RV4aH+buyyKjbtb9sY9FQqd
PpiWg6wmitcfNAE8RB6ijbZxZwCbnTx+HF+0pJEnVFr39nJ6HTZb4O4Bguhw22qld26ySJOW3q4d
p4MTJs6tQxv9MiUKNHMdAFpphrCjcaTZyYOJCEZXtORY0wRd4YP6bTfcoGkDsPnv6zX9X2WuBBuY
/QCjsE25waXTsbhr+0dVtnVms240xjNZw8S03IkagN2jqgecJfJdAHDjVTZNhiCd1ycqth51eJdt
swiOWsGHIWtNpwz7zmpKjuCPymKw59cKcMjLowkWJI5Wo7cynCJ+c1w+8w7tLHvWzRW5XTLFxhje
ZOGp0U4tDXGRtSlw20vcuLtSz+LUF+0SBW5qZyX3ljGjfGbphM7aNNk+2wwv/e2pKoPeULVXLYZV
9tvBW3Rq1ZsseI9Q8BjIVj/bAnP8aGJ1OqPoo96GMEjOjWb/8TwgZZ2C8kbb7p5tLnZl3fS4aDuM
CFYgI+Rbkz2f9Th56yYvvzAG5hdS6McBEsRR1jDKtNWV3PSy6KZ1Znf4R5s8zWrLn00XhGutqnNA
PoVzlYXbECV0IATAUKetUhVAuuRimnGdwlG9N0lQ3YO0IrzmJfFOtuVxQawyAWIeFWXlz3Wgrnj3
g4M82DTwaC1RKTZM4D+Vih1WRje7Cfu4uTeiunUECl/Qe23uZYrIrRkpga9CB8XrYTw5vTlwA9gZ
AZ9ak0gFKaXZzV2dm+S1TdyD3Cmb8BnTCN633kGbx+oym9PJbqKB5zkaH605VkdvanpQQXOYvzRh
tSmqjaKO1bptnWatWaEAeBS0W1MxnJchhaKRDEG62I9t8HH71hpBCR9+OAfV8GINIYrtETkpeAk/
gz7ZWhGCB6nFSqdkBuBVWr2fYvtLuAUItuagDiHMCSUC060O+rpjDuK3zD4KD38hPV8JUML+FCsQ
SQNGc5ntAx8Du94Eg64q4xHExIfWOPEuZEAgwK0CSQekPAz6SRVozXWaYpBcgJ3kKrts0j9Zd9HZ
gF5YV4Z6yfvsgBm1cq77CnrsMLqHfIAAZxgfSTsmLP9c1smgPfMhcu8it7TjTEabeEdHMNEoV3kx
d3CmVuqEky7qxKRvZ9wAvGpIV51gjGQx/KIOVy1qvbdFhG+GxGDPtQnvMTTOZpuoWwVjlFUZfwoh
3skIreNOq7al3bmnIccNhkAAm89iHlGAt436hGjZNxAWEy503bCtnAgfV10PLkPxxWWiI3Irxgrd
59F3TIPMbalo55y5am5N6tXIuPJY5+JkITgbRoBEcgXLxVSHkzen+1Ybm2PTB80G+8hx3TpOeM7c
RqzVTv8WTvgHgJjqN6GAoqGK6moB/7jWuvmhJHG9z1FrPCOTCK6EMWWTtU53rsqSKIk+wt8SgR/W
83AGSLDvGwQZuyb1i6baefnkHQpjrtcZ8waWVma0MnDT8puh31v1gggMe21jjna6BSD8E6mmH4uZ
6N4kS+5ztwYfOFzvo85GBI/3xm4V4Hpp1500SnQSgGuhJcGKvTcY7Q0bto36s071GV6d2ZxGgAYH
ZQl4GO1Vzqi1ZVrNFIXXqCcPkkUIsxQpkhHx2Kkfev5jsJVLlsHzRRzFz5Ir6OW/hGvUR/JvKiNh
2qC5ph7nstZuJgwPk9eedK/djCn4G6f2jSKKz31Rh8dwYoaRa3y/c4QvT9ZXyO2Ny9tb5YSsnAFN
Cif+wKiXCWZKDNWum2YX2fNP11Td8+SmnU8osIsIhT7ADnirkVuynUM4RDhChJBptALTsrJZIiXf
IAIU/pjEX21e4ZIdm3vG8iEFsYK8VbPlhv7VZFjETIThyT5gytHV1huBEX2VgC5bB0l799wWjpnb
4v6mGuUhaugHE8X0xTi0ftUTE2iKNzRN1fMQx9q5WwrHxLDSgYSZFatID4ON2YPUizSdFYri9PS9
VrsJ09T1AWVt4zL8Usg8oMQQoyhEKOPXYI3VZ4esOYP2vi+wsXNcOE16SA5EnaCnekyPX8IWII+4
siLpfPKedWVesDXPV7gBfGSJGvHnHWuBUK9nyMWvk0eAvdH7maxweENYheGzq0EoBWoPDt9MzhPI
yxW2WcwqWBT2qQqHx+wIXoss3Nreoj5bD1+hG+QIlBnAG109A8RgFgAPg10ksGrUIcyveg0qU/d7
hDQYA/vdtB5wvsZ2iDo7K7PoVB+h6XKjlj0I5V7BgEVTFeQj0YsJw4DEQuXe53q+TZHdngk15r7o
Z0TR8u4V9vKNSHO7stCTP3izDgpUD6yDY7tHJRi8o5IG7tFacDp10v9oXe9cxXSzZqvQjWV1vRco
LGGh+ucIEHVX9/2feB8YcILtcKNU6fwy4lV0dggelwuBOMz0e+a4J/APM7PsKeAOjn9OrNqJboTA
l5Jkoxt9sGpLSBR5UhOo6EKTrFtl7Wu3LldWanc7oOsloDjPAnTDYLCFzHx0CpJSeonmFtKx98rq
XaI8pbZOk2RXzZ25G5ra+yPz3uEy9WoX/BJ2s4bzzljqLRAZ5VdsDH5h5eFRn0L8EWu1XbNS9/YD
wLOdBQ4U3AkpKSVg8dZDuHeskqCHaq6ZM754kzW+ZSMaRQ41xGTSTWeG70Wu2KdnUY+l86jazPwP
dgNFDJuvixUwd/RGCxyjmwP0rD1vG4SB50ce6msaXZ/PknmlqyGfYmAaJ9EkpE2ZfXxlhb4pwnQ+
qgL5JoSirloS/rYWhyioOmd0i+XLyOqMgXgpFvEcs5i0s2o23XUcuvnSJUvPTc2rwu7axEx16ybb
VaGjRn7m8BjBhB2UjvVHP2TMPKz4M810dA7N8s0yJns7FTHr76UI3Bfh9fDQOi3ZtP01c9r0GLE8
OGaBE6+NEgIAbOz4ZNnmVQ8N2BvexBuF3eMI4or4XrIZleYqMKgksMfirF8EzrR8LzFg9pKRhioM
LNG0Fq8rEJj/LZSefNGAtmnpYZdhREhqBRVIjSn3OsIs+DU4yJ4viQBF6Bs9wNYVwy04EpiBenCs
wwE01hyOMyvOgHMJjZwRlD7wopan1pzf1EhMUDsCez2hSuPPSxWZgtkfTB6WmbkAzZwog1fSIz0p
NNBFnlmeQGTsxxlGCnClS2/2V6XD/6kwk3StY6IpfImZixYCvwX+bOOMcwGnQLiXKdM0poJ9/uqR
mjsmbf0pgBt94LUB2rD8EY1x9qEWuMR43ZdbBrzcMkrgLKGCRuisdDJeKMdztRdZzAxhAKw8ZR3I
o9EAx16tkqUC2DMAKTA3hXmUl8G18j1uwuKQJxVd9tQ7awy7gYeQUgAEVwq/RDEtdkqb78L2Tbq8
l1GD0tsAFMB/bdymLX8PyZHgJSHAuk9F9BkhBYf46HbGWm7tOBME9wVvBEB7nWo8XfR/M8XPhuYv
1jXdqRvzXTM1DJOgAlMHS2s1hSTUweNsmoMTfS+LyviGhDyKnNNNT0Nrn43KTRAEWOit6q42F+OB
5E+1N/aJN0Vk69deIrxDFFuXhFSan+nIKnVqgfCfAWLcPrmmPp+1LHmfVFapUR0ioxhBGV5MmuoA
XZu05e8BBfp8KECEedNvbRLeYLkq+yEckc1/9aOj3YHtukhjKzMLAZN+Wltw9UU2tOsys703WADO
qzq/CxB8bwZgBLsI222dpN8qJgbIV8ZAKyuSqbIqMj1nzlflADQVZZf2bsT8yciAv1jrIuwNv67K
YQ87onzvzabdT7BFfFnVU6cFb9xY+IUq7QvTZf6frrfXehV+zbYy78okEyeEP94GAdjbdO30NUTK
5TVstYbMMFKYzuBkG6ux610FDdwIYWcoKRJzOT9vYWq4I1LBTkSSsQxXjpjyDavoV4M4B734Os9f
+wiw2I/Cfse0rDvkC2amWnB1EQiLg+m8xgtutDFm9QAwIlqQpLKY9fhTUYxgk/y3SbbLw/Pls2uO
Vch99TrodKu8zCgl0LPVQU5rTR2ug+2MI+Teit6TFqRAcJ/aMNuG0HntzoBbNE53hMpRN8Tz7qGr
ITFCEjeUmywY3MRByXsR3JA7+iCDJDn9nN02PILLssSGySq/RG7KL9qq4ZLt5WYqiCDBwuLfG5sS
tK/b6SgIVcpuXiCFzGXzYzkAtw5bvB6CVapoSxyB1hAs1oasyndHKdapGuKQ+2UOIyjm5ca1yxXl
1hOfaGupKjYSqigbJ5HP+V4eGTsddwZZxPDv87vlIvIoLVLnle3k2Vr+yhStaRKwCJ8trn67sFV3
UmHE8XxI7uMBDOevfnl+kxk7+wI1apkDlkUq77/cTFgik9LC+E5W87zeRZWi4z+z/KYC3GeId8Ze
/kn5M3BejuJ6RJxkqDdeVX3J87IphGO+PMbHE5aNEi9VBGRdrIU0+mybKr3fIbWCJxOgjwf2V74N
0G7JUE9zNm1Uvfkh8cCyGIFR9w38OuKpSI7k9WhjRlQ7GX28225k0vuB84rU8M8B5uLGayOeqI2E
6LZL27t89nbqvo7EfbaiMejWrTFGb4+pO+mt8pg5LP+6CM2250MDO6wDoW7DtXxc8mnIrQqPz3Ql
N+VbYEV6QF65X3nlUBzxdfRAn8nNpYCIwLuh7Gq83ulbxlQARADmjNUwRqD/2JRnOzhSgER2jeL4
2BTZABrKjvfy701tS4y6XSdd+k1M+lHeucddglq6Kq1sXst7Le9K2pWs/zsN8ZUFAyCfiTxDbsm2
x+sg67IwMhxD2j4Coono49jf5IN/vJry1jzfBrmnIfK5qsGwr+WtkD9SHxruTxeWuk8EnVmuVf/s
FtsQ5C4f99csnEEAvDK2ObMB3rq7VhcdTNtoWwiIzp0+3/Sl65DDdp7Yzk6EAiQwdnwrFTonSrgt
ekJWWpT/6w//4zfITWyvILvrkf448vH0UJPBoXQw9LXsAuT43iM3vrcBZE23DC7v4+Y+4BT/+Gr+
Aar49x00SOOVMaxJ0W6NqNDEJnGjP5U+VzfPO0wneNQdF0r3s3NRh7ccE8ut/C1DUL9mtlC3aDQO
wm/z6NyNugLMY+mHls9anim3/t82r68EwgFRupZvwpBkW6YwLF2WF0GfkHYy4Vg/X5/lALsWHGDq
/ogE216+wVNvjfu5sFiW1JvCGTE+chdw5f/7d+0yOwQRWGGvMIArLICU57snkhdXXwCMRmk3i7wN
3dvSLcs3SVafbSXRn6VHsnThbAKnHsGsZG9OqNBHyuNl8fxa//GKPjblflF7495rTV++CY9TsBXY
KZ9dS4JA9oUs2NsdCt2H5xf+fJdlm6yGy1uoDsO2BaS3i5x4K/eZ8mWXRzzP//crKOvyqcmtxzmy
/tj8135Z/Vfb47Wtatv+u+vBVo4Ef2YeQrhyqwx4TJkBchtsEM7LwKF7EE1DnYXqrG/xoSBPz7xA
PvHR1jEGdV4L0V0d5gasD886EQuhlnhsp9cCUMrY9CdrwaqKqboWo9tvTVMwlWh1da2GJbGbAYGZ
FQnereQdzMViF2mKsVmHcfXqYF78fPDyr8rq43N61mXj8zX51ynlmHX7AftB+TLKolm6a7mlp9CX
zATOk7z78iIleMYZzAqv3RBAq/flVwKrnVa5+Y/W0TX+KCxElOS6ZcY1eAOp7rstuRQRN6xPlOxA
HBxqSLLgG6ZU/4gH4O7ImGzkPZaFfOzJMj1BKJc18pz9LGb96CVGvlXFdErNCoEyr9/LTkaj1+7g
7Fao566jMnyMAEb3BSk/P8gLyicvt+jpu4UNY8fjlxi9N8zi3AdmOUjte4Dn2baQb8SzM1A11Tlw
3vP36d2krYcZ4v3zLla5Q0+aLsNM7ubWOrCgC0lSCbyAP8AlG8zEPeRH5SHk1qCcGOiiTJq1eeiY
yckWeN16N7vOYQaYQz53Bz0SjeLY9nMcwx6zq8cqKtbC8n8YO6/luHW0XV8Rq5jDaeesbitY0gnL
lm3mnHn1+yHaa6hRrdn1n6CIQLKbAQQ+vIE1N1W5d8JwqS+lFmkbcXzxu1wz6Pe1+jBqab2Rde0m
7up8a8VW2jQfoTYEiz7LUPqHQv53gjZ3HJL49ov8fWDH9DTHkYbpAxj/tZKYKez8Ou3OCLLrO6Bp
xUGwdrqgKQ48C39yP0nu91fcibmPmW8MH+jfMfRMfXDKlQFBGlkMS8PhJOMlsOnBVygErnMumbgz
4rH2ZGKPBvBgN8M35D+duWgw9+jznbw/0FN/P1+EuVZsiSb//0MxVuthL53nrl78GJG9j8XnvNi6
F44Bth8MaBFmEANdqTF3Mh6Look47X3IJTZx2ORVu2+yrv0XVn//UIrf+WmUcd83T+0lsIATC4LY
Y/ChF+NXFkcIXYvXZMyQg1l6g/6O1grxZL+Ndlnl+/JaNL9vutMXNAAM0njxfRwnnlQxopuTuWwY
E5YcFJQiFWBi0yBM/J05uaMkRf7TWPb+6/Oxh4lz7jN03Vq2K+DpG5NVqnGJXm/GItRPW/wQvTyo
tirvxbBMDOrElkjuh56GhSLLQhCa1x4EkLmxaDJnxdaczLdxLpvP8WXfIH1uEOqgD6PPFB1nAxAg
3Ym8ePO44hHT+Kn+/uPHXMkWgdTJn4aR4hben7zxhwfRfi8e1wAlXUDT0z3wmwbJDfGk/Pum2Pve
VQHKqXZ2Hq++UkE8mCLzFO4LJ0QQPETtXDHPAUWFSOZ2Itu5H51Spvv7r5+e5DvZY35n7uOZ+8Ms
Sh01bVg/+c97J7burcTm17zY6X7UT62+nuDrXpLCwkZtPikjUrOiX5lHD2Lffyubm4ja+zhbbM6J
uB9zVmyJ/f7nUT9NZ0Rr0fDLqf6t7MtRv5zJmzp8jObKxofRN73ieDizVlGM97mqeOFFQigFciY0
IibvU5htTuayMcETFPodbYpaY/PeSHS34uBz0081YtPVPRBCLMHfn2jxsoj3ZH5Z5pfqf5bNu4n3
TrT7t7L/66HcMZ3I/VkI2q9f2Ti0MaydxsLiwzUn95nsnP8Uq/i35l/K7vOJ6bD3M4jjfGlzP0MX
OSdF6v7IjeMvRdcg5qBia/5Giz5kzoqteUA2N/5S9iUr2rktggHth1IiiRBlJkQ+Xk7W3hneikf4
vilKRX4klM20OimSjepkj3P3DpgK2vicl8aJRi7youdnLOQRUTISw76HjlzPqMel6B6I/iPJWqEM
/Jeudu80TJkYguhdsnyEhIn42+rfutv5UbDEpH9uMz8Gc9mXx0VkRW3vVTEhCxumVyeP+qqx1Hhc
ivlvBMCAcFHUP3l1F2zub7y4KHNy71bnvLhc/zMrKuZXV2Q9Ail/u2+R/3IEUTYmEdgJJeI1mjv7
+8D6Xi/uz7xnhVcJk7dkbxAY0aYIyaeZ49xM7CsSMTCYs2LrSzvRic5ln/64qPmyS+cU0nrUzqAC
ryVUClwDRAsi5ZoCkmP6cOU44tWPoutykyhJduLK5FGbJrtRthZVYhk78bLPd/T+7n8KZn4aKsxN
xZa4vUHWEtG7N7oHuVIL0RMtDJBJUdHK7kYnZzkGNRdluIhX9B6nFE9AP6ph9Spe5L9RrVL21lhn
s3RSsTiYpsk+QiIYljikNZGUFauViznvGp6E/plvLPJJd9gaDQzI6JDnyIehKt5WV92j4GwbLAAE
Mto14qqK+1ImUJnUInvKQ3gmgk+uTjd4rBHdqe/xzC+XX1zUT7foPnW9X3UxZxGb99c8YHFydPRh
La6yOO2ciB8wZ8WF/VJ2n9WJmq9kzrmlqJ7/kur76tLEWm+BjSFWcV7qvjRZ2G81hADXKoxZslDP
ECDN9vhMUmuorJ1pFjI9U63jAPNUowjvptJ7DJRkq0zHkKMyOedeWS9Eq7FJ+p005vpKbhNAel2X
LaqAV10kTmLrS9MB4KmAKTrFkb2RA99I10gGYbjMzH5NVBLU8GDtK9WrHuBksdaMaCzE88TCvSiU
T7HbP02I9m8eMrDf4N+UK1TjelQ5yIqyBMGjJGJ5ouxRgQjNIv4WOhbKgnpzHkK0ECxgCxuVtf2t
Y7jjNS6qD/iOu1ZX8pc+1XHVit33NGdIXuIDf3A9GaR4Uj21zmj8cIjWs7Lreiw4KDXqOF238Kqy
/F6OYHqZkufPqhybSxR1gFcFyHbJ2WQLoBNKHlOjQL9JllcFEsEoQ+XguDFiLC79VEMoCTOBDkcB
P1K2VWbml3GIiovYEkmSZRa6Z2mKsDBBeCMLvVVeID/kDt2bzuLZtpYnKb9ELjTsSFDiWE0B4IXt
MnMLsxDVaxnCp+ZiJCqjYLiqkwxMkFN3zIerzD6A1GB5zSHYXqP6NbRDcO2mBKJLcHXl6B1ZTWkv
ivIEk250F1HlyhA+0wxWayzvWqGGfZVZCb3GkqIsh773mEFQEZoO0KrY5FqmWIriIbsYuq65KFHj
PIxTUibA9kyeLdjVtJgrfDWJl0pu4YrWsTqjD5jN9b2KLoz7e4iC8XLPgeZA+dfimZv3LwLDeUBl
JlgWfr1A91RbW4qhr4ahStF4A0yfaYp+MC2gzsBalZVqqlG9wAoeGQwcwHPHz08FVLtTNSVzludz
G2XEUDukjUy4abl6SEc91paKrikHkWSD909h1hbScnBguTt+TLAZUYOn1gUwapt9+xZ16avGUjq4
cOj+vFs6fGaQiaAVsgKVmHb8zXLndz+N1LehikArIIjz5PUJsGt0sB5GhbVkY4iMY2Gn7UFtw3oX
x2F24RYoUP5r+VvVSzxcSayfZa19KlENOttB9NCZRQX1VSq/hS0LRxZij2uRFRUshT4jv56uy37R
YtyxGKbmoRJjyheC5Zr2YwWbIkuCdkufsfq0s5G+W/GoH8WhykpXLpbj7yCH4dSZIIu24YNTrOZf
UHvRH98fo/txS22sH6qmXqcysjZLF4vl1kseMSocCdpnFXNlUz9CtKi+wT1vL4SO9yKH0W79DdM6
yFBJj1jT1EKUWVr+dafIfpJt9LhwDQSoDe2HiMW0KcGgO6Gf1p7KjrByHqN2IioslCz2yGBGoNm4
FKou1VvENpWlyIrLk8Ty9KmywIRN18fse4AuxTTQC7dm/+f+d+IodbdmVsI5m64fqtMg8pLBwZ+e
Z6bvdJRTxKZICm+E4T7nxdPW10hIfioU1aKmgdyx6h4AzoDA87oFuC4sFfKCTkktX8vS83et2Xlo
vPvFe55vRH3Y+eUmVlFtKkbJImAt2biFEw/cV17gnZop6SJ0T2zN3X6qaNsYO5kXzzXDNRSG8Jj3
CR6GUyK2RJnOLBvLBhNFtVAJKvwG/0dDscu99bx302MO+H/ZJbY78BWysv16mLrJELm99ZdcJhq4
/PLrRGtxkiHL1eoU1xOPgmVH3ahhwKJIeQ6mJEVg4iyyg+uiWBi4HeR1OSS4PlXnMsrli7mR2MJB
78iHr2EdmZ1Dm6iKnxcOnhiDJB2sFwMoPspSovbLriIrTlyjOrqzEAK/7yrO9mmPRNXXTQ5A42vF
9KuGPITseBsz8zXGnhTk0mjHx3oo4qPdBwBOFJQ3m4R1RpnVinWU+cqjnPvdyVbLn6mvyI+dmcmP
ql9eGjrYC2vTMF0QHeTr12rof1llrR5NoCUvdsKhWMzJzzFqBi9BIX2Hj+w9iEo9985uFppXUQdS
eB1DqPuWTi378iXqFP1JcYPsWYn2ognfnORRrirolxe/jIdT6ynxuZ8SxP3UbqFHJZtmNS7os0Hj
TVnRBqIpCzmu/VuOOtxLbWKXMJfil8Qp0dFWtHopslpbdTsN19RVrhso4i9Mo2m/YWOFdJHRq+sA
QuVL1WKLIMPX2078yhegYPnKTFx912OZec3N/gkITfNm5D9Gu7K/G5JdH5I8QDrJVJu3agRIIVtG
ekVEBy1dv/3jWWb9BmRLXY0hLuJm5T4pgM/QsK078J5shX69HrGGhS/8TxG0yL+VX8pUwwIVm4yn
vHPKNX5tOQpzVvaUSIZ5qOJmQHO7zZ5UGNPfsH5fiEoJGNsTCIzvMHnlsygy3Yr1BbvLtyLboyax
V5whWopsGdr6dWSVTuTEEZtOPstovakwoo/eMIJLyAxfO5ZoxUCLLl1U2Mz0TNA9bFZg8ZD1RFp2
XbiddRA1be06a13pDJ473E5Gl54HwZjgpZWLdgnHJziIrBXIJjCFoD2KrIkRET6QqnsS2VEafth8
8y8iN7TJlf46vWoh+B6393Z+0Em3OKnlc+BCI/Zd7Kq6tLgC9FkjO9Hecqd+jsJaPgJW6G6qWvOq
hKjKF5F9Eg1EObqIm1wqk4soEomOylFgQmAoGxXD1Qz32MT0bqJ5CB3tmuq3qso2dmMXGBaWa2TM
86M5WNkxaCDLTWLB+VGSSaqmsJGZlYdV6LSIjptB9eArFlbgg/GEQlj8JhuFs0Y3M9+JLBwdIPVq
9pLrPZKUWguWYGqmtIO7QNMPVE3a464s1wDFi/gNFHWyhY5vbVTWPt5MQzumtmQ86n5infPIAGAx
NasH+fcAWnLPp005M6xTcCNiy56SUYndJRG8CvzuP2VzE7FlSPXvolWV7b/tr9YAYBozfCj7sbr0
UgFcOrORvgPVpfMl+p3K7rPed+ZLZfXoA6Vqdkp8zUTZuIhBxHXj97awb6Jpr8WnMtCc17JK5ZVd
hsY5zh0MWMoStRR0YZ+hI31IiF+tw2xpAxs6yTkvld2HPxoFgJih2dWDozfeQTKtaBvEvvyIqkq5
EIe3xlc5d6qPhnUjYER6iA7joO2I2eao7ubGzTHRHOd1txC2VNJFlJQZyrhoVJ1y+tSTmfur1lXD
Q4k4+d+KextRnc+l8EgAPyPjv5JHTw5Xot4H93gSRwstm0KzgE5YWPr+nhXVqqNE/YZXO7i39BT1
ZuiRsZXNDu72fAjD0o8m8PKD5RvSOlYyFVuqztoZ4H33eN1UJ0XTrY0ZJcN1wMdl1dZy9czbKAP9
sa13xs43tHmkP5XzZHcRQ9I+Mza3R7PO9A84iYhF6vTzPH28tElkQVLxxnVZFOUlVOtyp2tFdwjs
2sDd182xJWgs9LEAq9LxwcxUc2Sx3NZ9C73+OQp06bcE0vJ+oiRVkIrLjF9D3P3wJcl6VcwqQe1Y
GR99E21whijeAxRqe5tMouKy5MbHNg6NLeGA+MGGCgTGuTKIn9GRme7ov9EBv0M+lH6pHj7IoJMY
YTMIjzxb/52gjKw27ZOHNUdVf2sbMMvoFFdPTs2csGkL5QHcRgM8B4cleFfWiuCa6+5UVcODqrcm
SQM5xi1OaZKj2LKskiVAJBDOTYSsC/413xSrc57S2HlVhlA6663jcA2Q7y39uDyIbKOhPJdaYbNX
wxZhKoVx2b7Jgbplle08exDSF0Xny+e2yN3noBzfVMNTLyI3TghwSzUeRFNHsY6BYrhXkfNbb1vH
efxNz1T32R1ZS8yM6jHXLOvZ3fZuYr2FfCq3dS/XW6vuvPdM3ZZdab7nILKwzCnKXed12Ss2d8vW
COxvzCNPmDxkl9KVEM/3IG80ra8s7mVTRZCx4oyz7sRk6beIHQ28RAivaYH2W9gdGoip+ZbXPM8N
Kq3UVoXZGJsOS8FLMyU8GMOqwht5JbKiggXb7FKNuG1hWX0E7MSZvaYA3YDh6ILYXXbRpsREivdo
S9o5tYrxG1GA1yYPhvchmIAeNXwOdKCQ3IvV13Dshve+DIxlP5UHU/l/t7eRXJrbu7bLcYCnLSvP
RvDtn+PP5f/r+P/dXpxXLTqY246+1lMjXHZM2G95N5Q31dLVrTmVIZdR3kRFyuT3XiaaIBRZ3fKp
7Mu+fDmRs5KcbajyTRSJMbEtnaKSNzwZyd8yGftoJ9U3czNR2YeOsyhL+AZe/iAltQFhEs5Xr5Sd
t7Z411ctOjarpFeyB5H0Ovcra1/UhVIVa9WP5JNXQMSjkxIZFNrlUz0lImtqEqT7ez4pVi3TNbQe
/6kV5XNW7CHK0LY7pgGAtrnofqQ5H9Ppjb39kHO5frTYf6BI5rxF8Jl4qPJ077hwSdXe+jaYrfND
Q4COaKHTPRi2jeFohN5KFssBq6+wiSEe76tc2miqM35HkaHbNhxVCJ6+QMvai3P4CXC+tqiNM07Y
zsVtFBa6pmNjXvGgctWewY0YuA5o2kat6v6glj6a3ZPhjnDUuZvrGH4GOZfJl6gQSYtW99oGZAUT
vbX2eqzniOvU7i2xIumGQHSzUncONmLROKLpoqEdgwi5pS8YgsCLCftyKxVJu2Xyhyy+9qfQ63ck
RrrvQYgTfNTU7UNQtcpODutk7/axfvE9FU8MKR9fYj/+A+gw+cPOPnbwB0nXUcfC+veGn8xW6xvv
UmRVdcumRJMZHvoZcolTA02dqEgVkA2jzi9KDC8eyWR53TlZcxHtRTMMntaYRg4YoCFOE02e7EDm
8ZJto5uHWAe+alV8RXQIgwgDYzStkfsNPmjlxfCaaFtArTlHCaQKrdfHk2WDLIYdbx6tpAv2GVLG
R0cPjD1hj+zgDGN3SIq+30tykB8TLcPYx22DU1S5SDx1ln2K8gGv15IgSdBE7iasaxkHBrnc2E7W
Q3RFdBkBqPbK+kS+jkOrubmoPaEbDHaQHgc0UNG2j2OD1Q/mzv1TYCCP3OiLtvEJSnmZ/FyxBr30
e1l76W0bLW90T7/jPdMuimDozy4+VEhQp/GqGPwAJSz04/g2Qfhw4/FnVNlrFz+yV1avK3Rtgolr
PwaPYEn/BKY8/pQi7SeBX+jlhkeg3LPVTVLzcXY7fdtOR7BD/DvAgeVYPPRMqMwBkU4gJj8zcIlq
o/9wwBowBUy6I9qo/bXESH1S4x8RXSvPjjE0SCHzBjAzyndJpSAkg3hffwlRa2FQ3u9SXQqeXMmx
LpYCm1YYwft6C+XOcLtdG3fDq24yd1IU78nOeFOUIc2QDZD71wAA4NrLu3Yn9lLDaF9qnXJILaVb
EUvMDjCCQqaqEzLYcDDkcOvFvUgfEEQUTcTWp0JzqhGFX2vm5n0i9Ak5wXwcUVYUNjw0FvCWCY6B
FyOvsXKspealwcDy0LtygnwFlyRBb5u4ZQfTY8qiaOeshzrD53LKqvoAaUk3sr3IunGpLGAnhgtM
HiDJmRaTgilRUx+/p1wf8mPvRAUOFmyJZG4jtkQZTuO0rlQgSl0KGuv/sN+IYFQOQf2/ji2yn05t
4SOwZyS0+FQ27yLO3wf5eEji12rw/Sf6XHeRhZaxV124FW2qPcqO5W61zpeWY8pttpwsvJpFthM5
sZOuOY91kzhnw5B2SBeNF6epoBTWaf297a1ioXWW96P2pCcIRc4vXVE2qU13gA740lNSNaABorxN
Ev4hmPGAOkj4swjKkM9OVb9OdvfLyGjyM3Huo4yI+xmiQHFOlcLfIGc6LiJdLs5zhahlgPW3nY4l
T1ZbS7l5ASKDc/N0BLGLaDhnW7O3FlZXsmb5n5N8ObTUR/CFVPclBqOKYOZ0kvkAIht38o7Fr/Cw
sjvJOjW9hwER1qE4vkitD4VEta46So7X2Jx6XyUDYaD79r0Mpi+WSrG9swgVnC0Z45JQRur/np3K
cOruzsGUiDIgmMoaXzRWQabauUK0E2VFKScbvcMVQGRrU0vXAbIwqyYcCO8X5c8A4oKTyeWb4g3Q
39p8eLFyJu3lULmP6Zi2K6Bi7U1tQtQwrT55sDVEVUJE3M6D0Xa7DFQtCo4BmH1sq/ZG7KAJMvXi
nSUHlzSWi03CXPcqo7VLxIDodWyUEoH1LHnm1/lLYt7298hEAcUYdf0dT9FXt4rNj9xwDzKBTA8l
HHhNURkxlH7O8tpEvo8gAwsazZ9+cE5ummYfWhX+kHSi1PSWAOhBDRlGixuWjtSCgaRnMibds1t2
FZrmTCBEbW/5+dFPoAKK2hQLz5PbjtVC1Iaxn+B5iaacqB1qM76Ukv4eTUdixSN9iMviUdSFuk3M
CaElxuTBQ17L0iXESYhtzxiDB7ElEjnx3kZVLvZzkdjCDdVfhfj43Peaa2UrsbYhC1ELUWZVPnKT
dgXvFHHQ5dxuPo/cJedKz8yDO6q0HUNcqWAiPfaRk7NE5LJ4osTK0bEb5SjDo4KzHijbeEQqRlSI
pLdRDVpKU5tSkoZiM++juNJHPuYo2/3nMJ+aGFYIh0wcfD5ai03HsrWGfHU/rqh245BTfGo5mpK0
xA5LX2mmAxFsOrzUlVAEYbB+2lFU3E8pfqCfyO7G0fWXe5kmfsF88sGJeARdq5H3lV+v/vU/za3/
Hlf5lXjoNtx/w3QVxNanHzv9uPtvEjX3kzZ58hAi7ApVfGvUtnzMpmaigauXhHnEpqgRySAuv9jU
7Qbphu6nw4rQWWq6DaMN7NT66lxFQbEsMbDwAqhmXpX+MLJqQEMPTGMr703fHbeW0/wGljusYoQV
5eCjVSOsI3UTPwoHfTCna/Z+XP8qE9fZMGY62kiYBoUarBRzmKRsnQ9TwiI7bBZSSUeO0KyOHL7t
EGOscLeyy+iFeeYOEt6zXrXOouW1Q9djeCrdAnBx86x4PQeD5ocidnRp5epkhfAvC1BPBHTWMdGt
TFd/+Fl3klj1HDIsEQckGPJpwS+TWHSI4Pvu4BEzTXWiYyApt7KOpKscMuXN8TO6Fu5RZyyCvdxU
1PUtNKk4Ot/LFExcFmPWJft5L49I3iopkVzCN1W6igo4aD/qEcZVUbdQOcfHqnisYr27dgyEaqtE
Cz1lSt6NQEYQLwv5Id6zlGOygkMOtgdFY6HsUPeLHqqp7oA3NOJLq/Q4gE3JELu3soPHn2RHy+sM
UP8kGdHiJRyzfqNmaI2JshQFhu2IyxoB03/KmpGBBJKm6rbARS+zDfchmRLkKJzcKq61iVxTXKOL
0zOGuY5TEsRavrMHa1iILD2Idg1Ro4AwVN2L5vLK1L8HRq0dRJEtFSq6ZP2IXWiVrUWZSDTVVVkm
QrNRNPlUgWKeNlT3E4tiQ81Y3x2ydC9OLMpcv1uYTq2t6qFkxXr6kaIyiOT0aJgIEE5FBmH1i2VJ
q87zw1uWrzMIwddaUYIba+Z/+qBw952inREij089ZlVXkdgjWv/IWhmbuSwe2hQTN5T5I1kKJSiN
robndXOIjMi4Euw37vs2gbkeMxf3I7+ucNGymbS5MR5Do5Hb23seh6RiU2axvgTnS72fG+pxGjyH
lf0wOowO2rFgraho9KvjRNKDERy9KaMF4d+kN8q3hqjlYdDjaVoI3wf3P4AZc7s+QuUoHul6xYEs
OTPxrgiuGN41lzwbVvcnaswDD6xxvUAVuXrIysS76QTJbmqYPeau1x9FM5EwJFMX2ALlO5EVbRVU
1ldGAXJc7CXKYFTEUBKiM3O4funInnONU825oss9HjSteffcEpWQqVy1khYnqXDhhjbMf9EMBcw9
K/f+WbRg5HeVA0U7BiPPXzYE9U7yHPMKWdS64iBWrBXfxsugH62rqFBqxD3lnMUZkRUVCKbolyJm
wIjzhoRyrF+zlKxpyzag/41a4zS39YmdYmZWWdtYLcKNPYCYQM7Sv+WwIVbYs0RrzUIZbWnVhbvR
HA3lcPRbbkg9Bze9ruCGahHxg554qK3FmApNXiYiYewy4paFm6c69ow2cg87PAmzEHdS6nMRHv67
NWXR1/ue1nj54a3hgL+brFVczKEPYgu75oT160M9sYSaCcIotkTSCaDklDCpBTgpCpGubbaOyop3
HyL4kg1P/h14NeG8ZYbd5ausjoRZamaxE/FhThgjQ3UQ+USwHlo9+a5PxKNmYtKU00/AmwjmkSn4
R0aBsBtqkAQF0N09iEQt6n7E4Kic9Df+s6nGzkcQqWhgVCmyj6K6bUcYomIzRHYGyf8oZJkD4XwW
7VDZu18xe8CCJEJnJLRNlhDFVbxXI/ZynKIyW7RPsDuAYQZ9QV9LgyZBsWt+D43+y0UtIs6KbY/9
18pQHj18HQ9Z075aXNZjgB3Yplb0d3/QnXU/oWojDpM5R3qcZC3+73y1xZa4A6xh+Wvd41pJuKQd
5UZdlZGn72qM2g6mluV7k0lCVITlQpKbbaebzzH/2jB6GPqQOmTuMI+AUjImtxGkHyVjFZaQmCdS
Wjohrq3pZomtBNGGdYEsCN/dVjlUKFt4hclCl5ajxBfF/enThYGizHUznQoJRUtZSlLiEu8n4Fb4
xoee+NJaM05ZV/aHyje7e6LpQX9w1enKJcN7oqjFAcpvcXDSAtFxsZnaTqusxaawXhVbIokstwDt
5KCGMWHns8mOJdcKCDoMOv71wcodK90HCUIAE0d0+psiEX94zjaJhrKMgm+mO3GYxgmjKC5HJjin
YrMeCXiliTWs5jsjntM5K7YcpcPeCgIvnXeGTiCJNsH+5sRodH/b6MYxmrD34jkQSTBlO5Y4NmNQ
nURR7hqYO3g2oxFha9AKRwNTarm/bZZ9i5WqxH1US+GATayx+6bVqN0+QuQLkjzXdNKHKHRsDEQi
smGACrESSH9KhpTdEWPIejFWVosrihT2R8vOVho2XXXWDwsvwVrXx596JdsFsxhVdrfEfn45cf+k
5JOwLuMRfGMzDOeg0g8sna/VpIU3Gp2TrPAXaJSxUDrm/skEC3P23GbJenu16Ibkkih8IlKnMFYO
KqtHuaiXdBk5S+hEFvOi2SM3ME1tR/kG+17djR0OQqaNJ631vS7rdKOzCAOKvWnxYqm8TVBjRKmn
C6lNWB8BJrjig0unET7oqmIuB2WQ1q5UYwvTqhu0/5GnG581Pd6neU78DkuioNLfiq7As3CIN8gv
BWsDol9WNyffK+UFH0eYyX6WrSoIGX5zQvgVPEnIkq4ks/TqhQRV4FItEWULNl0xeUTXGihcQhQs
Ti/HXO3wN7arVY5ERWUTa2z7P5XFhbFbB6sU9h9b5+QNUbgMMNhy01BG1xSL0kAhXN3KCN9qIer4
mGYW7Z/QhZEtg6Ra9qNhb120bqS83tWqz0VAhy7QTa607sMVrzodXEz34thT6BIjSMZj1S+LT/fU
tygK2jGWuU+jrSYNEIEl8P5NJ20ZUYxL1h/fGTz7a3uAv59LZoQ2ETAde2TsqcPNsZFHA77JH/dS
Z9hF9q1HAmnHiqd8AkyLe4aNA4OccqNzWLpw5hsPwWDbs2W8thodzSlYT770p3bxlin78/QEqaFZ
n2N//G1QuUwrPpQFk2zJci+Z2nwUCepIKq/oUulazJqGjvVG38IxRw71FQHRUxZVOOCa8MRgcK9i
wgmaDil8jOR4adaTpAhay4terb+7fC9WqLwu8GXGHzRhCcfmXGbhBGhCjO0SVM6Aopdxbgppk3iV
extQXB8L+2ce46rnyd6PoZU2tc1EsFPa1TQAbE3NP4KV2xiO/0tCh3WR9XgTK/346hQELAhAKtJv
C4tEdI20YK8pRPKcUL6huGAvtSFeuX77NCj2BiNc4CM+UCxJl1ltZYYkRR9RoTSbseib1eDH+Uay
X3wpTRdGmLjrMk6Jz7TpxjCl7DT6HLCriQwGivLg9WGNNOWwb+QfzPz9pTNY7bopH6sIq9YSvy7i
+WvTyd+UukWeBYEkW8P0uG5fQORqiB2F/hIXz2TBaFBZjuivLhwMUxf10CeL0PJ3hi7JixbJLjPU
XxASK3RAksh8xYyPCnmVhriv2CiGykqzUzTPoG747jntD9crSkSdsl/h+DqqEeJrsf8BODdZVeoz
ForPLXhJVl1QS+2ODpKp09pG3Tf2ilhbPzQWITNAwKar/iF8g4SJ+RZ2xiXrWbSPnZOu0ixRurMm
M/qnTw/XLa7DdV6d3LHBQDYdttjzmrjLpv5u+IlzNvHqpyht3pUGQ3m5Hq56yMi/GSe53oxAINbo
LPTp9NApIpMNmGGEDT2eiWWZNQiChT9aLtKizDEFljRpn/cMsnxdKZb1lmsvr2KLgD+WAkct35SJ
4d7wNqzXLO2Ey76wns0+WWlpQ0cgIUMbx6943McrxWHBuyrrYFFVyXfwopAca+bQfRTglwR60ywx
Ep58YkFG9+tKil8Q878hnWYvqu+tiQJdEUTw7ru9Hai/Min6lQTqR1VomAWWKPPLzKGIcG/Trhk2
dsJiQaCAZbdjcET+4L0qREH7BLG/bsge5bC4FFOgKh2mhdjfWmVhvdDxg32gslWrL9C9K9e9ZE50
5/yh9cNFkJlESyagbuH1+0zho5CAETIR70PrhV7T9Jahsi+T4MECiLHI4+ySRNmfRLP2RWH+qAIm
Xr1+9e04WelyvAOoQjzIrfFr6Vx49XZ3qHEz85CqXhUg0NeNFqLI07XRypRwo1elelhIRtqvXE36
sFE28t0WIHqgrXVMpdTaMrdDXz5h88YydKJviQJsjZFIpp8+p7280XH13ti+CX4YzEpg8JhJ2asj
Z+GhXXq+PWmIfWs1H7Xx+GUY63iF/syTX44fWW9+V7Ph1ppLNTGLjen15xFpzshEea7Cf1IxzXOG
jLWdVegMZioranq1j1wXmLa57QJpZQd43b8NQf7uePGTmTen3gTTKHcvfh3vKjA4Uc8zEdbVBkk2
pGnak49wIIA2hNHK2FhFOTNwqVxpJe8nqvJGvCuqrCOIO6AZhz40ogF4V3jG+1D373hTJwsrlp4r
GyGbOlDfqiT66JDT04r+DX7Zb2C74GK17dgG+0ZPngZo5MtYzr7lDeLlATpMbQSimuvxqGMits1Y
BgDzpxE7qsYtC5CIqVV7r2lueBrhIWgTH+9q63elV0hT8IXFYxur91RH8hcB5YWkd1heyimyTfFJ
rdNbhDTPQhk7Y607zrY3nf1bUiHQh9rQPuuNGr39CLD8ADzCx0cTN/YjphjZBd4wED4L2XSVNzJ3
iewQFa6NDzmpT5HcvTb8KKZ+3wNAGCh9xi9OKR3p+R4Bl+WLpvl/dJ3XcoPK1q2fiCpCk26FomVJ
zumGciSHJjXw9OdDa+9/Ve2qc6OyEEa2BM2cY47g8tFHZ4Nk+so2d12q9mMVbtt9q8pty8fCIkHn
z+xwXDHbS6j/FVbAbn1OQKn2HXlqekuw2OjfZhVen72VMU8ptyrh6lVe+JvnRChn8NPKsXl1+u7W
9Lu73ssD8hzu6y76sAv6RiRkRDeo/N1FU48/aTUEjGZIeRBEf86cG0wEsI0vKRsaQ1HRjBvP0iEY
9ztBn3Hw6Zar4kz0aEMdkOhgVVwu/avTASrPuTeu8OG55OnYrqSLI6AuIBxZRfRUOflv3Y3Nquhy
tZZ+T2IkosMm1g+D7j+4FkXkFOOcXUbD0Wqpsus+/Og7rru5N7cOZt5uO5ws0DucU7I1FneOljMN
lSFWonCnsNx9xYMQolMEhGaBHTaDxYfs8jESeTKzoBvFujddH8G/562GVBXr4rEt8IgaMk3fmhae
DW2TPBAA34V423ODo5K893/0se9vDYzI6MbsvRd2T5qYsN30+w/R4TQ+aQm8l/6jaf1tNGAp2iZk
FPuZv86BCBoGHDnE+HWpa1w8FGFSpIGMQAR6XS9ArLN9MQ/egZDJVzfBvIc7eD/UP0ZHbTwpLs8K
f500uRVaRcKcwkMx5XSRyYPB8rNGnQSrifyeOZG3UVL9ETIar4TRM1aynsPWI6ik/DJwrvPmBpWE
QSJYmHjkc5anPpJHh2Ix6srz4DM0JF8Eq6sTAqIXau0Xj6FFYEdLVoQ5fk82HUDmDePZ87nVONM6
8/olYZC7uUOAVNrioypfM1NydajAaWb9Yg/FSDGeZyvhUYM5ObyNKPkbwLO7o10tDln2iN/bqJ7t
Sm0M0x4prAjNSFy8HZz+TlNjfUi07M6KKMjJpC1Nu9xZIFNSzoqCNh52iLSt1inWAELPThx94W+F
d2oGZy82JFcAJ432B+j3mVTZIXSskWTgjmnluaixMcPiXqxy2Lb72Y6adYsjpq/SIJ3tU9P7cFP7
X1u7IWr5NiGYtQSExvAR7l1Wb5Ay3qWDEFu9lO+YLNz05Yzjc7VYNH9IQXD16BuI9av4uRYulRAc
KA+QYCX1iLqzSrCZhIJeejtISzbRkK4KUgdxjzOhCrE/0x4LyEFNZLY75lZY05OpO7cy5QqM+YQz
QagEU8lf2w2Hdd7hOFxsYsPZJc74MY83MGeecxipK3JB5KYw+JyIEj+jxIA2MtOvO2iVummB4O1X
DWe+hdsW4B7yZrZHzdg6BB6tfFt7FJXYDhjcLotUtcIHFSnUBIF6t7jLkf6RsbBp1hHrwPchtr5M
R5u2oTlgloyEFEdD2tM8x96OitD2OfsrDe0AhQmxiTH6FWr8LonxSMqsP8vpypUzAvfbuCaxbgIh
2tgLmvp94ukmrnLuOiPldKX5nCWubX4CuPySoVwfh4yptcngfiKqKDONBwz7ijVUGQSUlrHWs8pe
fmGTgBGvTZPBvpfthI0vrTGOe9cYPOqAtA6wmmtxT+neUkNiR90dtYSzrWrEqs3r5zQvkSM5Nxhj
rueK+ll1Pqm+gBQrJ493isRxXDvnswOFvRY/k+F/18WcriGy1Zym/b1bqne3Vd84ie7naQoc0/io
xsTGLVlh0Yv4IhwbG38SVQbMQfRaPA6Ze9+3HrKMtDgNXs8AReoMsv331O5ItC+sp7B76IWOVTce
oiSIkbiju+F6jMtTbotbYThculFHnhNzjEZ3LzVdx1CVah0n+h2BI8/mQCqm35fbKJ4e4tAe4AK6
9wxUCHBJQzyb5zfPf/AcDZKIuXjxFd0YdF1KgU2BiX1dtE7Naj3hYkvM+WpoeuYN8U6ry1OZP2Ob
5zPsDPeck0FTx9ZmTA06scFgVzMpN5rpWIF300YYdgL6wV0gG9zv4ZyU7kZJ/U3Lc0YtvbkLRzz3
xpAwvBwbNOn2QTR037GEem9bB+qLtswpMJS7sqkq6b7URc8OVNI2rsM5KVWJHxjV4PA25CHkvhaE
cHNLaRmB56U/kxu/xcwpp6kvAm3AGzD1zengTq+VSPJNaO5ywUC6RIeKBjXaOOTAVKJ/y8poQajp
/MOUb813moAbArOSxgBpJa9O26WISCcnex5H7t42qd7bWlFyDE7HmLBlPBwTEu27Ph7KP3VIRkYW
1+cuircWQSJbfxqPdWZ+5RqC3TjF+X3xG5LdN4ykZwbi1VaDo7KSXPEbX3PpDX0uJaXaczltfVyA
pwm4HT6XXIdZhDtbhSxQokTImWqlLdq/PAQLSZKfKsxvdVfD1DytSRYKbUZPSbuPMdhYQVpyV01l
/igL26n82XDcchdVxodraHt3HsFPfNg8Vv1TVVid4tf9g9/MJxW12kozPs9YDuPsm2UBabC4EMyX
JibC9W7kbsqliOCw/IQSA/V7+CPf8hz6RCwnrFEGQefF4L74xnicGsxI8JkjS95qLkMjPku+LCxR
7pPMN3faErkc19Ntbuu4vidlv00S+jSd2r+u1QvXKDQQSPXLcuhsmmja8XtMwfsI49v4QKzQc2aY
2poErN0LQtJwpWQIe+jHH1+lZ72CbT+5RU+1CTHVnmGcEV2NdOKYZz5tKktUaFHwcm1CsgXrlQ30
mnfdMT+kAZeqgDMBYPtQ8eGtSmXda3kGZCist4G5pRGpYU36z+Kn4ke3sS2eotnZGzkFuogI5WN1
ogLAaY8e1jPxbpW9BdEYJ2EAqzs/ju7rXxbekMmPQlk5xsN9LujUnAY9TaqIRRH6W9wQ1DCZFXlQ
6gkD0nwLh+sudYdbxgoI/bT8LPKoW9ME3qrFuXWyHo3PqPQ+3b59aXVOzMx+Ifvi0XTKtYjIKSQC
GBdwgmSnm7bhakHWBUN831r6W9/ZX5o7gCvDdGstsutSHTAm5f7vzomFYmI4yP6cSXzAWQCgwS3m
zcZ7uDSvnhbdzjgVYql9m5nODHDXftdy3EpXe8mJJF65saUCVVF46zZshpCzhSqmLysfqbjQV7bI
b6qw+yoFEoq4nzGlhP7U9I9uLo5W4bSBqfXUVCX0ex2D6jHVtLVY8nl739ggBSeKPq2+4yLeY1xx
0yTxVs/sn9hrwKkapoAkqRKlmOzMqT5nDoGijcwP9UBkaq/XG1jhn5nRQhc1Sei2k02aMXhOO/hv
YYlxsL3hTzj28cVNSkjC6rbUDPydHCNeIXoMlfUQdkgowvBvLrUnkyih0aniJy37wDOxtGcz0CId
NpYyzxPeY2urM77dvjuYfvJYKSbrKAB/unD5sOP8YzKG16xEV03aAu5XFf9zos5Tpk5VCj0vjD4p
IT4JVo1XbjVs7Xr66OtFl6dzI9cKH0bgXOE9bsK2ozZfkMpxxxQvXlsT0KyemATAm6AJ8Ydvk0iR
teVtkROnVNkPhacEE3TtfY7UrS6xkPbLk8kSLlxv11WVFxQKk7uy2yQqeUvyRgR/0q6/bSv/Cusa
rqVZ3Re4NXZuweLiNKQt2R32eMe5VJuQ/HhYTmi1jfqIzujR1AbI6Sh/UVnsJ4UtYUw2aJrqgHp9
OXA2wjmfhbXWmaniwRWhBSlVoAfdPKYkJSbZdo7cIwrKT0fIj3yeLwM+X4zVnBNXyKuT4dam9Wu/
rOBgetHObNLAVT2EY420qHQ+I166wbV23knb2tjYG3D/McijzAPP5OoaZn3Yk+mAiz408NHrMVnn
n6ot/2F0AW9c8JSVRUXHWVyerPylF9maANW7Ju7e4oER+HIKzhMRUxBL9G3kcKKgnzjPebgDEX8L
3e4McnsJMcqnS0CHlktjQwrRMRfFYxeb78XoCBq9mLIWPZXn4/IkOm6MZfJ4pQpEOqAM4HG9pxt7
JFT7re7Sb7rfJ1Sg3QHbfDKV53CN7uXNrm+bOnynPICPEVOihAD1txqDnMYgbKWf7GzjFeYelhGw
XjpZlAwyIh9Su63cWjvTa76OBdju3Ltb8rLLdWU7ip5+9LfFjBXNLPJsXzanstIYEHCAjZdp3/S9
qwkthEhCbz/OGrrJAstKQrKi0YtuhkTRNOKcwGxfC+rUJrZ4sndTWxg3Ws4ES6JEYBLh0qh5sY48
w9hNky8PyOOSVTORwTQaVvGgTS2m8W7W7q5P/9mGDX3Kddnm4dpFwoERf21yr+oIG3eLiiyDJf1p
fPNEghk3ARaOO06B9KdD5SJJR+T04YAjGwL+qWv12p7/ZzsbFKq9CEH6MLGntXmZ86bdDVTojeIe
NjQAkEn3SL7wZ9/li7KLu8+sqYMwBn/nhn8umZ3BlBuf8Mi417TQ3VJdROQc5+9aj6FqZVHaO8r4
DUuPi4YKuwjDLysVfQBE5K2xDRC+hYmzXvI/OSxLnrxJ1FKyxdoxduHwhe537JvfQwt9e2IRDvvw
gBMzBukgVp1vvvoZpt/2tp60k1zeLlkmMJYDfUrhfO97L/jnYXtYkiwxl8Ewpbez7jwU9aVOxbBK
c/VYRkyfc887NLUA0nQvmYma3PV+mtHGxD+Sd5Od36fL6MDXCmDDsTkKPVJB21hcET4p8KjKbsjH
KNcykiMz/G5Nca24rK1DOQgCdWy6t70VxQKzCZgduoMjgeHWeKJmlotDY9RsUru+NOnwNhZL0OKY
DrvQKv5UMrenDqeNCHhbt+mUrcjnBjtZzAcsa+PH+lsyuSc/+jNbi5lsQx6aR8NZJ17J8pg+Fuol
tBLchTx6tDiyohUS69XY4eUwVmPg+Sm9s2urFTPVXZroxmvms1rjHUt3C8QyFuRDGclR9KAvziDO
9NhPjl68toWXb7RGJBAtojc8RpCwe+YONZMeQPRgGVxIhy6xQyCHgFR9sMCem8FErG7yHZvLtHXW
CIa0s2xHkCm/ZR4tZmFb3XM+Z5T8hQKqDAeGK1ioIHFn4q66kR5OI3fJK3MvyBzHQNE0PBk5hoC6
heXLUNXQqgCs7PonSyXeL6Xa5xM4s5Hb/sEUh67o+tUUMZhqZ8An180+e0A+7jaVtiohPbR5FR+i
dFgKaPPdRuKyAq2MsDsZmzu9KBismPZXtYyewg8JwhIYmUbt2t22YJbQZJubCGlgTzFyHzqclWUF
2Nnr6E6G84C+LoCjUm/80sYlfWLs4SyJNb0E8UvmXjEv44TBGSHbNTEuFZR3q7HJ+ntJZvq6Jd5o
MeQ/gsufIlsGeQ9uM+KoYShgTWqp+pAOEscP7gixFGEg+0Q/dUrfFtSUq8lFOZ3MJJYL/eLXwtoJ
vZdbHCIPs0zdlZOVm9gksGWOuDlEkWiPCrw98yC4p9n44pSQTPXumakZ3385Q/0BkQ2TNr3JK2B1
+lZ8alOH6JVhixcDLhKyTG47l/mpbADta2vUEMXiB5n7xWbuLG7Gqn3DomdT2kv9WSGNm4eDnbGS
5kn1UjqztXfNCjazqKYb0S4zoQY6DfEbcPjcrKGuzckTR7uxETGnhaYEAuwWIJALjTbLsV+KvCkC
1yjDAMuVEi4nqtc6DYhsKzGAWi7JSz7yFtnEJWzljR0IIZY8BXlri/S1c/hsQ6Nz9mmSQWDiskfm
89I4/MfS5i3RE4HERA7LGiMZxxtebd+GWJwVt1h9jseouteBUDijylXIt7KJsxa777ah3eO9jXra
EjQyMHWmynKZ9Wwcr66CNBr2gsadeOGCiNVelDuGxRYeMVt/OFUx4S1oZT91R3QPhRluhnR6tRSq
y8EdntsQrSc0oGZXEkTDEt1dxmRmJ+1PkBIErBN91ZbTr12vv4mYoQIc+ibGKNEEbO7UP/g38xFN
6d2g9xrh0x4KmMEjdqNEmCBr+LQmCJ1J2EhPwmbJmWyH2K1xIaH6r09i6lhuxtI8YFRSzZQVNuec
qI2fMbI/dfNvGOcfrGcIt8Ao3JZ3c+voOOOE4NDhJ+Zb/LYwna2eo6BgZIh7TYvIBNxDU8NZMWN2
SPFJ42HTxtq73whv0xsNgWtJVp2Y/LmbfPZIxxPMdBh7BbpBpUOfg7iXipW+doexjwjwxMjW3LYP
qRVON06oM9ug9REllBw3qsathhc8POTHTsv1bePd4XFBYahPL8No7OdWBxUem+duYCLiqC4wo7IN
RuUbFIr5zF8fneK2e88dRmTWnzkkdx7dPk0wd8VhGKEa0Q70IwPo2Neo2fcNuvFLRB6JVhFmTbjT
WrXaT1MN71ZErlcenrIebqXof5QHoF+nQPCwK586QAHy3nx8f0sH8MN6HkLawxT3hg0CnU9tUa/F
7nQcXaILijS910SNe749ccrNdbWqoKKsjYGez1088du6/NUt9dUNOhWLo/YGa89uMd1WVf4Fd4P0
StxPmffSGZtu88B/lHJWxSnwi53vYixwIRuuMy3dFzqBzk1o3cnWT2+qlnPbkuuID3k11T70QIbg
hvTtTdwpda69jQV7du2NgrSN/nOaqgt32JQq2FqJGvlcU5XwQOrtlC6C3Y6+g9A2CPJz/ZMisqJV
SB9N3Q+DWAK9xpWd8BPASR5V/aV0UOZq32Dt6kOL9kxfdaydxHloGbPNY/ntuos3i6A1alqIdQPf
iqHPu8if20uyPNigbwVM2pvrJieXRBmBPNSZw3/bLhE04bgvoD/CyTVZSwlW9zQfF/9mmNa1ZB0O
a+Mp7ZOU80B/bbGXWBum6QaRtfccx16L2X+NkligcgPTrtpCbZqQRqZQ6CDSVTNW8iDH9mlw63ln
playGZr8PEIZY3bMdM5qcrnj4iHY2OszfIRHZrVM4ijhWGNR6WNTATq8sZq2Pw+195CXfKDlnK+K
2mjOnd/VZHhvPW76Xo0nS8d4A9exSxNOgPzAjF08fqnewEXcZSyf9saL5cAsrNuPWuLkgqKLUqjY
+I17KZiIretZtAFF6yZEOjgwYsUzZwnaUL9pM61DZ+iIL7zJmn7cYvwNczE8+3N0ihx6FdqybWbW
caC0DDzGUDcG+QMUOeMvSy7mUa53Z1jNvewzYBgneskn5p+C+1KEg3SjTX8j+cFpaBnnxLaGdVcW
0VbLSUaQhvfn2nA0i+5l7IZwJbBBDtxJD9x2Yn225h8xevvGIiY7/XMdTtC5yL/liLZWdztqP40Q
o3KKjsqqn5sMMkXHyWW2T+g4jn4DwycK402YNLh49ObK9cX3ojihEMedpPVNKwhN99aEeZ0zf9kM
kXPwofzcIFR8NpaY8ajWmLZXfACu+GlzxJboiCrA1+0YepjapPmT7zCnNl0yivACuXGq6TJYTA9s
Eb7HdzBQWFWCUM2b3oS6PzSnqc/yHbSMwzSEF+JCkL6ARWTGCFXH5ZjRNL0Wpf3bzONJiP5ClYpt
cXzMQvbg7NQgBLXbTPSc3Ut1xhzl4qSxoJxtC5ATay/t7mCM5KAX46M2zcaphwtkwgPeVsm+aChx
O9/6NTOrX5VO+6pV3QzOlXEz4HMzUWZKSE+NFx87Zmlgbp+m6Lpbg7DYNPamrdZ1/rqdq8AXMWdL
cp/jzBBErPVVs8NW6QBnklt5ppvo++uP3CFOLBwtEqe138juPzORfXVNPHP2mzsl+V5EQngheetb
Z24/IgsQMk0XOX3KBM0i48msvCgQWJSBMDCxtfmYh2bYQnxihb1Ju/SZ7//B/Wrqxl9H4AXAtID+
ra+vNEVbZUe/Yzs+tKb7W+fdqze1j0whwsBMNXzyXYKzfBylZEg7IIyFvcMcVSM12BFQsok88FZ9
MUtafp2psxtaR4zSvoxQeYEs4Ykt06yyQ55Pp5avid05DKOD+cPNZE07lyuojKpdwcIdOtqb1Sd/
mJuVIM9y3FU6tDbk73HzW7rtKzlToNFldZFia4TcOVnTcVf294UYcD8uv8zMg5s+bnovgVKni5pc
BnSn9RI/o00Q7ELjxzV/GWh6m3j2TyOUtHVpYI0A9TqROpxeP74Z7dlYpUl8qiuN1EqruHVQq2Wl
LHbdZOsbaHM21YUK+tLZGWqMcBurJREs8sHkwDiscfln4qahKY1QdJLuGCO89mXHCr+b6vQ3ruRi
OtUdrFLj/yaVUzigOJS3NGFLBtqkXow59o8gG8HYkj3u2YmxGd3yKa6bO6snCAKbav6MZK0KuK4e
aDl6b/vkZLRCknF5kEw6wVVWdoun3j30b0z/xpqJ1cgQYyTcCebUTnZavVH1pZt141gWw1aVWrSW
GUVZ3e6r0qBuBRNOyoRvbyw3XjyfkoIFKIxludHr7ibyCG6PdGIXYBwZvtZu/FxDrjy85WOzaYaW
EqCL7jSDol+V1U/EQE+mhFH6kZastcn8dDp5EXq3L/x82nQG9W7eZQ54kIVYKMeRJVR3XWR91eIY
Waya5AS6jMP+fDgOlbCRuQ/+Lxkpn4BfQnovTFB2IzFwaFqOFk1pHFFGjJF5QbByiZV+SVQP28M4
1FFebA3gAadw7kbTX6g8lKO1JEhxgutaN+ZrOyZPMCwpR/GhsrsBoUbpnMvZegyt9EGwpmw9t99l
zbzza+Mm5E6OWDToKwZkRFNu0hQ0ksTONGlWphytNTRKnnkRxU4NL6YtQM3RcidVvJsGY+t2HVUJ
YKNPZsGq1vJbMTY/YTr8ZC2zinReGfIhl33PRYPkL6zezNj5SUb7tx8q/PrNtaXn9Q7ze+ZlE8YK
kq7dib+AZBnY12UDeKZdrGp+im33JXXHvW5aBxlTqmqdeYv9DnIPAUen54Zot16/uv0zhLaRes0N
A2uIwRdbW3KH1dVXU2IbmH0JS5DDlh0Ade8dFyQu76rXOfTXzTSLXdwZzz45rFL673G/MOKT+FZT
ECkg2pECUYy3dkHuaWUCcBfes46LWx9WFwyPBphXw6McwGK6CDFs5TonhGME2oX1Q4GQYeXP023Z
++tktklRYhcmJrcWPimMWb2t7TUPll18Ni1ZZZru4rUPIU0fnnwBvGz5yAps71F1BgWbvWbJZQKN
RwI0XPGcEdCJ3AR7MdtqPku9X2uwVCWpoWNiXhzDJTMU38AUzL2vw/1yy2Mu8DqXmb0ScYk2HalP
KO17abVnuxm9gFkjbTehdStNWnd577SbEk6P8mA+jt3R7JkGR4xTGu0bJweiHsFWV6rBQRJequny
1Srm5Xlu0Je6ByB41sbEqLmvzbve6F8KHQgMV6RFkb7TEHa3vkNRQqGoUKssY0D8pBJsJ/RoAhyg
+g3bD+kZ274Rt73r4odSkwyZsWZjaOFWAJp9d1K16E5GlfQnAIiZsZ7S9tBH1KrV6vFQtKJ+SIWW
PdBWLz9fN1Qt+kd8irhtOiFekGEcGUFj6+3uPy+zozYOG2IN5eW6CToAcwhbvP97kFRFKeu4N27s
ua0fwGHkA3Sxx1rHvOO6ySLe9Sx9ff/PDsteOQGmW/7aeP3vgQDSUekrUztc94NsPd6Pkvj65ajX
B7Ql+xhBJWNr/rLrttZpuwCGnY2Ny3+35YkXGJj6XK574N01wXZJAbTtTF3EOPzngd7u3hOluvmf
7YLaACsdxUDrv/sb0sHFQtwyJzXP/27OiVY7RzCMrge9bs+rieip2L6jF9nWpgzvUjI9n2QIcaqq
VXdzfer4VbZkwM2bZEz7J7+J8qMpwRLLSPXcOTrvngyEIEd+0wWlO56UzuJ7/dWp8dsggqx3uD5N
cz/dIWwQ638OHIXqlqxCQLPlbZsc17nM+GfX61t5fv3K1EWcru+kEiIb59CLACTYXfWy2NNOa8H1
aYLy9KR887mQGn+Hrl8sabSP1+MY/CZQRiNvrweyS0h9svTD7fXVLrWDCU4vqpq8ur8+2LlstlnD
pYVVVhwHvVPhdaGKNri+DKO5uucNk31DBjOr+LJPkcwxrCuGWv8eJ2unkX6g3AFSmNuus5ILEHu8
rdSY3zGCX5gDdX2PRZ27rqJkeMiw1Fy3uCo8To10ghD1zRO1VxNEyslfOtA3rjtbvcYzfnZubrtv
5WiXq1zrqw/R1L+EyiKXbMpXb0iL77EukQ2m1k85Q2TPveqvG6koCmYqTDiqYNBrFo5ZvwtHKppV
cwtaBSW3wIVGOCn0A6KJKXcG9p6rXcws5JdBxNHqZvmTN+69C8P/K1Hpu1fGzadOT0D11vrvJrPb
VZbm0zapI6JRfEPeEyaPr2busgQtgcvXbVFWI6mcNYqfQcr76wtGZLgsEmG9uT69vtAkgENplGuU
Oxzqn/3qaNw4UMzW16fdcoDKNb3NMHo46v3fe5D1XEGfZo5mK1nFwdy4+lazDFyIl32ux/eZCe5G
aQ///KnXF8o27Hdly0zrusv1+KOmw/MfYub9lYTPhiJ9Pw8ZcZGMQC+kBRX7XtopkaB1fOIy0zad
NqaPmBgkQWPY3UeRa2fTrlXEjPh+9sL4Txb2JwRv/1U5pkcEcodsVrk5qIovj1pZWUfXVN6W5nXg
+i9M5uLW8KbC4c2usHKJ7Q3qAb6gOZvvS7d23kfHrIIoUvODbyTV1ncK7HaKdriB3e/tSG0OL8Sa
tmtLZvoLjMIUw6T4TurZQzmb5tmqC4wWLEcxmmAW2GexPHPiMCiKquyc0TrtLLwWTlkm8l0vcUnJ
SwZcRaamU2Zb3c4qYRWUguF/L4ziZPSTucPZJjoZvunsuFDc2yxDCFCx4HKV3ZSQTnY10v69Zafx
PdUIJZ3hOt9RfoOvhPPT0Yev2i6aHq67Jvasgcr8d9dxaP9nVwuZ84NOxvdu6GxW3z57hD2V3pJ9
tlMh3qa4LQNnXLcBeO4GWat4o4gLXdeNztQvVPeF2ZKsnIbzxkxmdX99IF7WDSzsJLbXp8aynzGg
xI2s2t7VLG0Ed6dg2bj6RAczkeM/vxengMqeGTY3DMF/ZtL8MKoC6Yfrf9fVPrY36JToBr19RYoK
HEuFGBhdwr2Fq/Aa0s64uW5TlRfeU93D0cdxk5kQ+123ucpaqwl7puszFYfFGYuy/fXZ9UDo0/x9
SnoedGaOcX2whR0S3Mw19O82+JwNo1zHPPT/tx/zj7WJtd3luqn2vRJLt2ZfNUSoj3nerXVTwa4A
QOm2Wir47oiDjDeoEdFjanMGlmW2F5fbAkSAZSPYZBb887yVDQZ84Lj/7Hl9inE+UNPy8O8hri9U
dtRdHEbqeE572MCo9mKEk76/AvellvNHcGL+fzZGtqPvNQOI//qL1x2vD9cX0KEyDl5+eZ5r6OOZ
7xyipQGVcWOdB/CfS1RIaC24Bn6AGrYMeezqzqwxqrBn9DhVz8DRcsvf0qz8+yRCeONL8PTr9sL1
H7H70B/9pdyVElmMFvfsX1bHqsYVyp5Imw6nUm6u2/uYjkj19StTHBdzopF41ZTRZWETOWvESju2
LmfT6vpjN5FcWo4DVua2drxuatKMV6/P//nxuvXf1wcf4VpeaH//s/369H+22aZnHAqZbZQHhkru
1XSMzek/D7re3ic9/+ss4IsXsWu/GSniA73O6g+Gdj+2qJ1PzS1fOsPoDsKxxM4z0njjFxauH3jA
v4jKYHyGwqM0PdbTyMCXqcmTVxIvCTVmwYSVoW1aazp6uGyFU2qtYYWz/pXjeZKy+J1qTD371nyL
7FaHQVp5dOxKu1Gve9MYsBXVGd2vdGVF+7Aoaa07pF2eWXzWvvFOPrn2gGF2dSxNbAYTd4aQMPZb
WdT566AzRJu03NhqSLg+nDDgAMWmfx2aqL4xZJNvdQRih6qPihdvmg6AkeWnoawK1VMYHot4SB9C
Ef1d3242Pb5BOVYXtyqGcxgxZRiXX1j+DhiUzLRSuIGlE4kddpJfKZakp+uDVY79SYoeeq3tYXGg
0aVLCJIny0zEuLrug5Zz+RGaNho4cfzP0/87xHX3oq5fiyKv9v8eOregBQtt6Da9RBowjvMB3xb/
fH1WZgjQ3AHb++vTtIHFAj31oLz27DIQ7A4tCAjsMD0JKqk1r9PAXDUthXx3Z+bWyZi3n1VevELz
UN9ENJ966tHfdnCQZJURCfbVvKo8ZAIrjUZ+gaP9CH1LMcKQ8SKxyO0LdOIdOuXFXK5yJQ5zplGv
EqKld9en/76Q5VpBDjI8ywG4+5K8aAMx4haG1LeeE0t/29ZQfNXotIfY6m+uz64P113sZb/rU7mo
i4SKwMs69z4Zde1Qeui6ClTqdOkDJgom4qt1srx83afRQj3IczDRxrbZh9vqNy29dvPPr5hGHjRm
ZF/+H3tntlynsq3pV9nh62KdpIcTZ+2Imn0rTXWW7RtCkmX6vufp6yPlZdnea586dV8RDgxkwkRT
CDLHGP/3v3Xm93Sl4ixhVqZ9g2CIk/z4jLfjey+tuLP4jJqSguNQNP1m2VCHfevHaXbrzVOOUFTU
6vzY59Rts4oJgVG6AxIO5Yp2qYTjnEotqk5oWR6ZE5v3AlkVvDHrUtQ2SNmIenKbG/EkG02o9ivq
QIqdKKgTbDq92GY29a5Jo/sPoZfb66IDjqBFAzoq5J2Y53RI3YbUup8Sqmzc3FdeN+TXvNesY0iq
V415n3KuNQWy8Wkw9WBVRAkCIioF7ohmrgfOddFN3bybKo/Aqa0xw0Rkx9wcqLtuNNFCtto6mc6x
sb0T6XkAo2GYXBW1VV3ZVKyRQq/C59JOD1UWmR8rvbDRVPjgQKY0fCwUAghzB/vXI8ml1gTVneCZ
epG3Iy2eWMtirLULuSUi7naZ3PcJCiUAnuFN5Hlwo9QmJ0WS2Nt+tLRjxDuCcpi0JaMd5Seeb812
TIV9ZfD9rO041m/yBPu7UCj2/TAji+DxLsrScLZ1603jIp09GFp7VM+kOhMCl1C35l0ZFfznYl68
9WsqI8fbQvl+hGxpxhGH5N7wsCBE3E6Oe01FYntr6W1wV1gwK0JAb2u5KRd0MGyrvWVkP6uAAA+9
d5D76KAahAOJgPR7z20NnGk7/2hlSXXugz5dx2nSfNTC6EX+qlX9W2j2wdeIe5Vg+ojRxXyMA6ro
aMzHJDYxhSoy6o+TPqcPeu/VyN6OydxEXWhO+v2Y0qIuJU6yI5Iq96g2o3sk5Ul+q9dISJRR5m9i
3g0Vbtg0ZbLp91UGwfpKacNNMpRpi0mBgY4PV91FzU8P5Rkf9dEHwrAwhcMym3e8L5okxACYqtf7
CSHtuh1wXK/DQT/lmRavQzNSHhHJX/fchV/NsLsYda8/olvISIvX/9LVS9trOXQ1guFSuOH3rr+d
1ZgEHut5GRNGfNKqTH8QXlXc+91PG2H3pHaW9taiuj+1/H5M4Rb9tq48ilCmssNZvBYD71gU/yRE
hbGWq7EKECCcF4UbQZh0rgXcrmMVz/M1uZrBoFXwVP11r9yGDF8dJp2QtTsqh8z0j0hGjG1CqvhA
Vl45yP0I3wmeyp1qOjhwkefeJP3cbCF7tZbamjvZoZZ75apclI5Jrsxuo0UBOeN7f9kyqv6X1q2C
48hz/uLzp7FLBgJzalpmFy9Ts4tcYxT6sSGZenjfP3i+unN0Evfy0F/7Um36vW8Du3cB46AFO+z4
Z7kwAX1yH6XG2i5T2CVNi/Zbrr73qUfSHb/3kc2WMIG1dBjLhJQZ+vcK8PdjljWC+PS8qilUfMk1
uah93l2UJwWL932d5ozl+X07tqZ4E6VwzOTBSBwhNf12HsKVJGnq2uJx5ZAj++kcDJzsZTYOgvqa
Aq0WuL7ODS+ADLKLL4LsUiajjUbc01fuqKU/N+yaDoDf+95C1+0VmVZ9JQ+UC9DK2aXeVXNPuaPu
qQ+zGHJs0WmkOM08TqQbz5ghlAu5iZQp39Y6pCW5qRlIRhW0mie5GVrhihekdl+4mnaJU+Ne7u5D
2K2NgYdcNGbjY62S6mUKYe9lq2KKa5w0pxuMso27OpveTu0mRnvso7aAp8RBZDzGNVwh5qPzZakJ
NMHcVPSrHl+lR83DmeRfr9aYr5ZhWLAhkzQ8vl+tPGXM1aY1gOYSlf5WktBTXhebJvepi55h6W90
9Jmn/r5Z1gFKNJcSGtkqG6Yh4ckutxORfU7UJNvJrTEtjzwqkfgk6tqNGOsiCwzDC2y3YVUTz14P
tT1SyhSkSw9QwVXOUAjrJM8k/VCBz5K93w609YDa6dKZfT3Ci6nU4YV6M5+pRX8T439xAiB/bJXB
eRQaHz+6A6oj172UXfxQz7szF51NFZNOb9rYeRwaPVoSiA9PsrWxIjwxxvijr1I93RhY7Ay94jxW
iMY2WRUNG3mUpvWEI9sounKVxP04RSf5kY7SiROkVzKA80d5UUQit8qUrdwc4/HzhO8sDKu6uK99
by0/0m3IjakTztdtl2gfDVRjceicm0Qn4yEE4mKMrM44ZdvnvjTJvUSq5VEXatyNY2KAG/rRPCjU
MLwfMk3TyEMUxL7Jq1U3UZ0E3Z0ftN0dRkuEDhOKQz2fTZA3GMj049N7D7X1HvpIT86yP64n9Vbv
EFrKzWo+4ZzFnc8lj+mr1FzCFHG3rm5um3asrocMvT0DAErtK4W/VgEks9Ut/2tw0wZd/hUPp5Q6
QX/2GjBQ206Ng9C/jx5Mq352dSX7Gnsa5S9W+UnXzHLdQCY8EY20zsWklnggufaXSClXsmvpkOfT
euHcTgnecKMIeZOYVX87FW63kJ9nIVJMOqt88gpKFZVyYDCmxOaxRlS5zkPLeaRw4Cy7NpH2uXME
GkTNUrkoIjryZ8i9vlzazKP++hli5lBvP0OeMqaSP0OFaughzMpnyne7jVfGxiYR8bSjOCBdaYA9
HuRmV8XZSguE9mA09ffWyfX1nzZFrJU7kkbpBrUzeRJdiT4KfNJXYhTVFcXw/b5U43oHNhmOqBIm
Kxtu3qdx7B4pgTa+OfWxTpTptSl5TAAhjxCUc/TketVVTTwzbwEu9Hr21KdlsIWXlYK/S/riRGQO
y6h57bfNFsgzNsNGs2QeQO+y7EfUEdhAe01qXSWqvvYGJTyRNnKWCXHXtdxfOhq1QAids5Nu5uu8
6bGM8FuO0N0Q4xd3cN5O0O9128BVS53t9WxbnAyDWtB5q4x8qnjyanxr7KpAXVdVB5FgbpBdZKvb
afmRBAIU/YgEFSSwTVL55tkgvnm25oXcDJLeOk6YS8otuV/2UFPyRyR9bMjUWYT0fT62z/E4Csx0
E+B6s5QAdpSuDwWg/7vQp2CyVqmzkCB0e6ofLNeJ70inB2/7i8RetqpWf4G2gdq8+wptnHcY5S83
fmF4Ox900NYJkuwu7klyNIrovuq9WAKAbp8E1KYVGEf1CnQqDmhtEm6GUqk/VkJ98Ku4B6mDUdaY
uY9mhIdKpNrxqS3KHg8QfYTaP/oX5hiIsTP/Bll5f9K1xrox54WhUbdo5jdjFFozUaw9U4J5RP9H
rWVlxNVemxhWvPdv6zrciIYpm9wnD+sCqvDHsE23clM2iLB6BVtvHt672VRS2XWeXiPetG6S0quv
nU5ZvneALMPQLBpf3k9T63a5bSZEffIg2dC24bCKk8BDcsGJ5D61yQbMrsN0Lze73LM2WVhQDSHw
xnF989FhSnfsXYoA5GY9jsEaUo3YyU07zh8a0l0XxFTeHQr1Td205mMx+gjY3Ft1iIwzqQsQ/L74
RhmW2EZVwZRG7pOLMMzqE5orZMv0FVOub7ypKvZNl32mFhjpuetpK1U40W0/ZubF0J5bYgsIZ7Cr
2IMxQ/I6N+ZVHt8KIxQrQXZoLfe9NXjFZ33U1KPcAqVoXtzsWXaXe0JTFXsGrT+fJ0pyQVVEo6wr
u+sQkjb1Zx8N1ds5mFxQrl1OnxG/OMvKJTMdkfpX5wdQCO/17n3L89625LNqgHLx3tb9svXjOPmQ
+9FTHkfOqb/TenLV8wPwR8+3z5vbZuDO3xznDj7Vj36/9/sxPqNsjM9m7N226djtwLHE5/f9cu1t
XzmQMOupbKD7++6s4km/kNv11L0kPoX5+DOcvdTMz3JNLupyhKmiJS0GYn81eKoIh5+2DTvc5cJP
D1GPD+Xbad7P0NXKuFajmd03n18u5LkYFHSLD//4j3/+18vwn/5rfsmT0c+zf6BWvOTwtOo/P1jq
h38Ub7v3X//8YFPd6Fqu4Wi6EIhITdWi/eXpNsx8eqv/KxNN4EVD4b6ISDOtL4M3oFeYp17dqiob
8WBS1/0wIkBjXU7WiIu5w7VmxSjFKb347M1D5mAeRqfzgBqZ2b1L6O8Qy7F2pnUdLxjKa2UXuXDS
0llmFfW+5UIJe5eBCiYBycaPYuOqmkz9bZFO6pXBo/VAbpjvGlqScUVVfrFVVL9dvPeTDeTcMNDM
Q5DJRUhQ1Mx2Zeb0ZzNLh7Nc03+szT0gp2QM46g7DZianD1N3Tdhm98UIaW0njH+tOVmYm8G7rj5
77950/39m7cN3bIMxzV1x9Z0x/n1mw/NkTo+P7S/Vti4ni0tza/6ViRXuFvM66i3a/Ib855ybY44
k1G2MYAOmRffd0eVCzawrL2zQnJzlRrCBHgz1DduaFcgFNg3eJZJOanoAlR9f20XbfVSJlWL+0zw
saRc/zokG/5RaB+TuGkfdERTtzG13HKv0zbRWfWQGMrNRCWpMugK8Pz5GBPtwdpP6grxfmt+pNYi
WU52lhxla5bHP51/KH46v6KLfd9WCC09FddTz2uAddTdmejzf/9Fu/q/fNGWKrjPbcNRkXwZxq9f
dOtkDgNWP3slItLDi+H7k9+wn7p8qSYoC4R90PLkd/ze3OdgUessO7z1C+oWpTAc0UNgTNWJsA56
2JgbLrXGFtPMeWfnzPXDctXzjHnV1r73KkzrtSsZd5V+4e5hVunrzmmmp6ZZjDXx8AmDmI1ItXbf
poZzb3rqRbanzHKImGsFSk7PuqrAGy/rzpmevDq+H4gx3/MM+O2ECeUHt8LVKTRcDgnc0skcLp1t
B6e2L85yC0jgePm+v7vg8wyBrysyb9HpkB8pc9FXnvHehUMbI3s7VFOMajUxPtnlEVUeAegQEPbh
cCu88n4cVBWDt45YktPMP4uvfLLt9dia4rOA/r+jWMh627TG8CpDw3qnO5gEhbmZYpjK0X931vnw
SoeFIG+N//jl8VfLx+FLXoxV6AfNb5v/vM9T/v3XfMyPPr8e8c9z+FLlNUUC/22v7Wt+9ZS+1r93
+uXMfPr3q1s9NU+/bKyzJmzGm/a1Gm9f6zZp/nqMzz3/p43/eJVnuR+L1z8/PMHPIsyKOWv40nz4
3jQ/9lUh+CP58Z6YP+B76/wT/PnhfydPz0/p078e8vpUN39+QGH5h+M6sHtcB8K06tjmh3/0r29N
zh8G1VO6rTpMbljyWMvAnwV/ftDNPwR2f7brCN2wcJW1P/yjRqkzN4k/NA3+rWtaVLwL3VU//PXT
f3+Jvf3a/v6lpv76UjMNTuNg3KVqlNtp4l8erZFaaEatG8oO/Ze70XA+W2JsCHijz3eFv1HTItuB
ABOYF88lkCAOllPnxW931y8318/v1r+9DNvVbeIYunA07bcn/AQpc+ymDk5PAZB+TDTnyBD52a4h
WcIa9stIQ8VYKGsiCfaygca8CrRB/788/1R+GT+94uW34aqqrhua7tqWYc7Px59e8Y6hRrXb6d5O
VEax8iDizeBRba94Sx1bHXyqP8WWd7FC9xNPDiDOebMs1BQ5dkbsodY7BDhMSNc/3VF/M/JQDWMe
W7yPPeYLs3VKTEyh8mTWbTH/Gn+6MMrmzRIOg7djfE+qSbT51ojKazUPnBN27O5iGIxhJaOn1aQR
bef5sBoiDSpqWbfE+DorX5uWYW09zOy6IndP6pBUJ9vexlTMnyBaTTvTxRYx14zT+GORFDaVm2aP
t+3ojOusz00GNcFwTf5uPITK+OiRCj0OHnXaeqjkZ3+kSsrKxatSOtbBuDH92xIPnqU79NtxJswo
U6/scef45nrOgNIMZS8FHeu6qXfkU86emtRrS+jBkml7cxZp/bUbMGOc+mLJj52dRTTdOdQWbJTx
xfMbRLpRvhmatU2CvOubrWMn+SoesYGM96pDuKHrlo2V6ptSKa/s6CtmlTAC+wBiREIMBUzzQieq
SX63v0emBfu5ba117R5JuCwjjYl0Igxro7pRuzBtZChOf8rDONpXAaHLDixuPDrGhnIx4B17JyDs
HHFZcfptLAUOAwWOl3rgvjbzLyQLKH0LH1PTGrdD06arye/QkgCbjgHRL/vaOLiU+qzCxtlC+PW2
5Ri+koPwF0Rn1hRyf7Oz6YJf0aWEYx0ZnrYYuvImusuS8hnZc8ULD1OGKKcGlsfJNcVlC1jfPb2Q
BvjmuDR1JF82pa6AY7eQAihCbskzKaCU9Aryu1ft7CxGLuOadyqDsq2mRnt8iaLZm7JfFKjVzbR/
cDTQVLg3tGtlIGZTDOUzIwu8EC7qZH/x7UnZFCZKYCXwHqk8TYABwb5mIHPTDM2VHSevqjEaiyYl
WVClk70kxosEuO+CVWZ/VgtiXuCr0BOG15F49rtCx6oFRR6FoEEa8wcwCFBU/euA3tQkyoSIzAVh
RmpzERUJJbFOi646G87tqFIp7bf6xUgzQCsVkBFnpJSrAj9GoPxl9FUCdOTtlvnYf0ssDSdfCncW
SYuxMaA/b4WUEKttkBwbTGDtVWQU5jnzKlKNvbcKS2QbhUq9i5vo0KR1cxVYBh5YJgvEdjORfF7F
buTnRdoE5qqM8O2TDYpZPo9hMq1hpjZ8m8G15dfmhjICXGLnXZ3PPGkht+WiabMHqqWQg/zoItfi
ubM84r1B7nvflGuVOUzbSDF3EpLM1COcsHA1HpHlWG+Abwm3lq0S+m2MySPUWnWiXg3ydx8aOeCM
mQQuO6oobtBQ29Ybf1n2QTcXTFRD0p1bhgJsvtJqCWGDIov5wLedb0vZK3RjYtE9Vd1y8zfk9mS1
jg6SYD70pysZhQh23qium1ognS9V7FHmj3y/NocKSUTL8hLk3lFevDw92l8uTK6W8nJ5hMDpQz9h
WAn4ksh9bamcp+iY21Px1ec+RiOmkfHZ+mbDZA+OWxP4zgZS0wXSw7bvBeQtaGbVUFGJO3T3oVF/
JdvXUZry0bK0U5Za4Kuz7gYfwI+G3lJw2R/AZ8KWNeGWeQW2vkzR0p0+YVnM34XYKzzYodP4DqHI
aucJ/9ZQLG1thoA6Ozu6RaK5iCz92ouFuxvL5kbzHVTVFM2gJl7bbaAvrLoyVsEMIzL9AvGIg4Nb
NnqnLPtCYOM8FA5yuAilCs9vZHhu8dp0NmZdVrXLdGRAnlYhaTIjME4C47BMhNu8K66UwQsOU5Ds
jW6c7jU933pK/UKOAbs2ol5V1g9L5vYxj+fyJiPwjE0YrN8iMFpq1NCko080V8IelUU4Fv5qnAit
MsP0mjDicSBqRKzYwVEkApBqAGAVjs7aDlONx+90jeLoteTv93PZXltBm69CRZ82zdfY9q0TCe6C
OpssIvY7tOu2mV9aqPhby8B41EHZW7cU8iDFFc0mhbFLDCGErJcPD6Ol8jrLtGrTMcBD+3esB0qg
7cnfkW/2Vhrqj03Yfq369NWYpudOVA+mUmW3SmeXO01xd27Mq84nEXUN5xZOh1/PRlFRfjS+Md5z
Fx5w0xxExALH2ISCkO6pHkiI2FWrLnU7zNfoyZDuV9oxiIkyuOJAGSYPAIAAXePniw6hkDLBr0gR
+y4w0+2gQKzwwHMEUmpNpai+KIJvYd4d0lI9mlX5VXWKfgOtfF2U1yj1PoXI7FaaDXXJLtsD4JA1
xEYdguVT1oXaUXVMFBlJOewouLhTWwQqnUGFsxoiqlKtZy0tX/Gs19AbluWa2DnKKVxdVnlxVK3h
nDjGtAQvcTUpBC0mE9WRpgDFIiqxhEa2cAV3gFbqm9rW92pk7kZTO8XJCNE23wnYQStu7GtLC8aN
8BlvGpZf7LR8o2pwQdtuWPtjAIKxwX4lZzSz74bXCTeCRez504aqzA3S3i9hLiYIScm48IObJExf
+BPfd4Qzw9hO13ZhQjdKV+BHHrwmixjNVfcWEpTu1sHo2xkQj3tkmpVKe6q6YqcHFHcpBZmf0Ak+
6WGxtIQDSSSbKOAurqMJ2kDZAQrWeEEN3jJ2Cd50WAydwsq/iIC6N3O67Sz9dkypT/N0Z2k7WOYQ
VdoonW8vNevCyG8fY4yIFUK+U8IAs3F/uK1UMhPWrAZSJv0bQW/uLRI2OaLNzE7ddVfAj0nFl6FE
aRi4xYuRAfcDWNIsZCF3GfIWi8M7at+xDugog6Bu2T5benE9RFBEeP0EaK3dNeEiZTHsgbgctNS5
OHZ5qS1AcYOC1c8Yfx68/iwM+2MV82hyU+5D5YD7HZSyfrwMoc8XPTo3XlWvTbW7p37X5/ZArose
AKqGAm7UQ8HhBQHiBZ/qUBvAWYQdGLlNbVfY3SNwKnPpQOWJdIAcXZAgpiw3TQYVFvbxyYKiYKNW
sboQKNp4spoBDqMiTlmCMG3q2mM13WpToK0djQpq3yu+FDpYWOqMP0ZIeaiG0e/t6eiEM+HJC84C
Ff0YWa/OIJ7GYRkr3oMSWIfYwDmSIW2AHwoelhUI+fFkuM7XrE8f80KH8Rfu3OOIiynpaxsAE7yU
KxuEtliQPsf/u7T0dZiNzKbmFrnvrVlNLMZSFsnlvLgveclQAaB9kr28Iq3WRYvV88jr/wrVabvV
BLdNoxFw9j0kkPjSZVcTDPeTNuDAFaTjFQLSdaMp6TrB6wR2lTtTfEClh1XBX6OGutsuXUBfpAJA
Z1ZLzxHf7F2Xl+NJB+K3DsKMih84g9R8nfVGI/mpMtLL4YZvbKKRYZFoS2vileahBTiryn1o2/yE
85UYopnWODSnPFVtvr5OxGsXxB5md2QEWhNCQ/jNb6bsetBzFpA6sULonvAq7oBDuDg05nh3xc7g
zVVOMNn5fU/8n5OLbjS8yNxCe9XcnpCcMnxRCn2VAKJhiuSdomZw9ilJ3joEMZBlSEBM8LTa1F45
aRyuASd9UxTrOgZxe5ga/7rXdJ2XXqNfqeAYbC9Jzs8CCQOH5HuRW3st79pDb1ZnA9wOsE5xYyaa
2JPUSU/FmK4CR6k51gbFM/8SizTFU4UUCRA1WF5jrY5rp4TjWZjdfqzsNcY7+UJBctoapbtvygLO
GtThKyo4+syLr+C0lzt1LJ/D3D/oBrxLN+rjgztMt16L2Skaa/LVdklYLf4WWFyjC/6/7viYlDsr
nkzCm2Z8xs59HoKbj2XGc5+ynp2qlSu8CT87Jr8VgOEFcz80S1oF9DcWO95L4yFwsJmLVY/a4Kpa
4m/nEaoqTd79qO5UDCXSOi+P7hjss8bpr5J54Wr9K9WdxiYV3OgW3q/umC7MHZopJkMNIxfDjsel
IEQJUip8dv2h38GGik92la/SRFChq034fQwX032mHoLboj/IRTevKTmlbmS3Wa1bdVKXskn3W4eX
FDO6oDwUwBkOci0KrDxZvG/LnYZ01ZCrgOJpZyL/vf/f7qwNdxXrIFmzNu+XTcC3bc2WHHItpDjy
32/KLpAjvnd+P1Ye9r7526kcA/rWgGE5YzI+SJ6A57eJ78Xem32BFGkJJB2Cfiz+7T4nmysn/u64
EgVPaOUx0cmpeOshu9mka9HR/jh1Wqb1QW6+nev9o0LpICObjOCYep2xLwHGChv5ynz4T+2+MfP6
5N5YevPIVbmQ52tbKM3OqIH0qxoyrvNnxiVF/Gu5mnT1PvG1B5yrGBV40TVOCQkDTx3Sm4n4OffV
a3j17qKJR5CBTPH2kY9QLotxlqAG1VuVRAkpIyW/EiGoHkB4VhN3dUtyCQQ8BddGDnu3tSkmQeqy
KdFvn6ksrjZKUFNxOW92vpqcQwUItBKYAw7QvXFSa/1jJExjO+HMskhMT4MNCURpBeJmF2aVuncc
Rz/ZpJMnUd1hVtUHRrRrqfQ+RUGYnIqgmn0oeYepgbWc+rrbO5W4jmyXcPZkjtVp5PIwqNCCzQiO
s5nyE3ZPD0zEp1OXKdNJrjmVxiAhd3nTzg3qvMh0qK0MHqiyDr938yd1OunWiDJNVaHR6kjQuZLJ
/BymVnaOwDAvppE5QY1z4aLQvRWBdXUtGjTcuqUdusTzT828UIld1JFv7qOyVBcBtM4VXEpFOWvM
VA4+0NajhgiXFxvfESdkOs/rZcqHE09TlLV+el9qps1zmR6Vr/SnWOnhLOGqQ3ESVlEK/Dqm6QkR
hiH8aGtVAWMfMStltGi6jewlcAEjeC3utW5d7pyAovVJmEdq0XdeyQRvSqCw5m6Ubq0hfPIonN80
Ufipcq1wi52JOInEwVh8XpMLvR/RXJhiWmoJ0fsIsCuxH0XnV9BNMQBd2asY3YzKoxRWPemoY5lm
1tHUVdB3jr0aVfvFZTp/giqBLAmqrzJvtfOdwvyCOKVhdbyp/toX2IRWKOitu/62oMhhEU2pcZI3
llxzut7fRCZwUMoWRgaODWmH1tqZ6aSf3L7Rt3EUPU4uLJwV/hmxqZ7suUm2W32hnxwqrIKEQZ/G
jxL2WMGJfNojHzsUYw4/WQB+t02YPwN/JCdNpMpJriU+1X2YmkC9TQuU9Se7gTMbtiZlPrqpZOsk
KR9hTB4qC0QGpvOUm8VdfLK0JD7pdkOKYesag7qRe6k7rlaWnhLhyZ3oZP/oKbvLhe0cI6u9J9AZ
b9oxbg56l7orY+RNTLG+OAVzqYszf4fNfNPLhdqGOfYlasG7tWAiaEbHKei/L5TQ76A3zdtvq2Ap
xnnWDhtWmT7KhnY+JI/a9peOskmeTbbLTSQK6HtiXX37mPeG90+V+9433abUV5SRUz7864XJfoVe
p4exfdQjp8mRe4XxT5eO4JEpgOFuZNe363v/xPfLK+WVJx2RM49cwFK29NxckLzF9r2fXPvt8n7b
lF1+u4z3r6BrwhdwrucKz7GtbySC9y4ADrOI72L8E5w+IGNaYd1hkEW55AScd3qhf8LMEDfaSsuW
PpEfysaMcIlnmnl2wR/1WE9fedin6WJ4EZVSLCfqfBdU9rerzEzUQ55o2ongI7W6QHYZ1QdjM2F7
9ljbYpsQs1hrVfyiMc5dO5br8pBipmugOsPWAEMtn3hsIXQxzy1xe8u2YZ7YiFAxP+/7YToYoQae
qSm4gzV1a7Sk37NRUJiUfAqY12yJbjAd1bESZVPbcxHwnWqGg6YbORtFpdhx9M+Tl31Jxeg8dsFT
0QSbohpUYLGLtOqqnVJ1Nxmcv0VDQhz3KsLck9NV6ziLPwcKr2U87VAvlwSS+lZ/gWzwEreJsZ8j
HTDJAOw2Q0TpY/e59pxLagproxiU+sHIidRH5mnmMRmTNV6e5prnOWDhXCWk6oC5Kx3or23g3nmm
0JZ5NPIkSh0SAAOMabg7jPuB5ODWMnk1UyfXeEa9gbBc9PuMP8FbLY9NIuiUgTbUNm1dAYegQC83
VOzKKBsjGjwsVYPK5KlFvqbV4rkv6y+NMNUNBLMV4DId6e6nKTL9u7SOt9C7rA03ybnvsebLjejS
UQy3savhGhXIVTcS0OFP2Tgku2kwYqZgoOoaq7oRbrOuYuxi2k7JdghH+6M5YS4SXoNXqreIBw65
a1inwRmnFWhrVLpwAq+aL5FnOae+G4v7xg0PDeHLfd5FBiYaXr0k+GVuAkRDS7XIrWujZbqUp0a2
MOpp03WFeatGPnWm+I91uXXulV49e3inRUWqH6A+4UflBc6xDPtXDeLFlgVp6DEZd0PTt2tiZzHY
omnaeqmmYGULEBacjbJnQAIOA3O9mCnxWqSiWUYAvTeB0YEPHSflphiDqxb13t7KUqIcrTUjcQtt
l4/RNwy742th5JhpcEcRaQNdG/Zb8tbtxlUAeVN6b67bpH9m1ofoyZrWsWNqe/gV+1i1mv+f9P0f
JX11XWikBv991vf+Ncte6/r19ee87/ej/kr8qn9YJoWTRCsN3TQNi6KW74lfV/yhq6ZuI9dWbd1h
+Z74tf6wHFVYjqFR/yZUk0TgX4lf4w9yPzzpyAqbjk5S+f8l8Ut+99eqGpNKJpeUomtwF1nChZ3x
a07RHitdCXoz2weqrbx5b0KnKg7ESJp9Iz62pYk/pq4VYjmJ+XlT5uBG552yRS4UysMAIan9950D
w+mfmmWD3Je1VMYNbeIBd24WZljkB+kSKXwKGN+231YpIdxD66PExfKsXWJ4cNp/McGUm8A7SfW0
WM1vgJpcR7N3KTpoYqZytefFM+ESyt5y9qKMjQiUqaoX2lzEXxFLC9tDQCKyJK641AY/XoPU+Wgm
AI/IZ6KjtAL8x8CXxeshrdoDVTMJCEePIeyAEHRtWxn8aoC6KUVsq9AtF5Hhaps48J/UgdDvOBQP
lUq6oontF7g3hvicjlZwNWrRwQwGBU7Y5O0CSIPLlPfCpiiS60Z0l97AgS4Ze8IJKiWhIw5QITGY
pIU/FXS+oMg92grND/FwYwKGN/axaeyNO+vAEe99Kir9OA5+tDEcXeVtOZ1tPwmPit7eDEm9RZNo
Lg04BhP2ff1DHHQIK4jBtTw8CbcXGy01HoWV3Nf9HNjxsKEOif6k2YCLX5rejDWg5doG72Iohblx
3DvHV7sNHGBefarzCT4AcWcczUwPHe6ILd4IJRENjqPsxJhHa6rbEc4xV9xQx84QoyRb02wj4rTE
3W77JvqcQHvKQl4ABtbdJdhJpufwidyp7Vdw4pZYPIIxdhQVaFIPIs68S23V2FEKi1wsvI49FGY2
FD1sLKBekU1eaQ5CIQhpZ6Muhp1hqN+UTLFWGdPXQ5kUFz2uyhstPpgdMRskQHP4rWBGZiNVS1Ef
+KNmwOpSAUop0609a6ODGt+M0VG2YeIefXSHjGtCzIPwHtDgWSwxmFE3FB/jPeRZz/18Fgv4QTR8
yryy2RUkpRe6M335P+yd13LcStalnwgT8Oa2CuVQdKIoiuINgqKkTHhvn/7/Euxpqk90zMTcT0Q3
TqG8ikAic++1vpXEXCINny6ZOoPIDGdxhUV5ftDLGuytI+jZJBORftJ+Fz3ZNKPlZWHucdjEaX0p
k9LETwjdbYjzfW+6kWGDxy3yYK/p02OgU8KcqfuRdOkTjyqWQ9FZx1nCiXMzPzuLEYw31+BIHxP8
ptNldad93brzTaL5RRh/Cczs4vhUmX266C6mTDMZf9LGS2nUwEHpQV8Y67zTMDOiW9CZHpkL7tk1
NDL9YMQ12cuaSQxU0j2W7UQQItOtaiZBXnNIudU6TsT+XLrkUaQDjhUwcvsMhttVE9lTS1DngbT2
q76eG9v+lZgDCLyscM7IC4BbglbqbF2C5YJz4lvVT44O6uLDROkvca0dek+ayc1CAR/Bq0WsPEcx
XMn2ZXQGDIg5CSluhQ+M4ghOINS6ine+TEejH4xdVc2gz9ZhX5ogAUw/w0IiTsmKYcvCIEDw28nV
8+DIAfSlahXXfHnBzVRQb7LMw6K+WFMC6x8sYPOrFN1FuZMM9xUHWX00jomjh1NTvLr0rfclnvpd
EBODYx0JP7S834Pj9WfXBy9ZtzEpD6ZNCSPrvuccZmfPwtQKvoMRikmmVupQj+V0UEivOrg1yNcM
qcrhRKaDTmQTRpj6JIOgCzVzTk9BO+XA7YxfzYI1tX3JxOAwSbLSMwMIESucGtiDABuUNKH5EAo0
KtRFO0mPCQbeU91AGWExkX8YdPtX7jCmMj1B1vYwj0l/h1VmQbzRikvH9HQOxDNe4pgfKJnPq1Fe
WFHSClvc45pDWJUmmQLEoyzwb0hRaumRBOR3TaP+bmbsFSR3Co2+Hwx1lZ4Yt+XeL/KR7M3HRcTa
yZSMnKPuUnWF/dPnpErXHI3SWhg9EliI7jMtVM6DhPYTDJt8j+XQDAlSw0IOoVUr8Wd4FE4P69SQ
1QxiZYlzXBzNFEMy2I0gFqAiL0C6J/+3PTO8jO6Sn5eA87y+DMuYgVIsL3XMlcpvixfH/qMVDUm5
GrAYXKOXuCL9par/+DhFoyweWTeQqymm/GkuIMPOWgv1LhvzMM2l++AwAU/Ljn6NFl9Wol304Vfd
iPUcr9azSgIN58zQdqqQDNIwMA8c1bAdGKZqG2duTmCO95j6EpwXUb6+YXR7asT0BH0o9eXCarQw
ivFmTX+uNXEjmQVXOk73hWu+jmPzarUpLFlj6KioWVRyMxQiQVr+nIPpbYYAVZAPgsfqvhjrAeRb
EFHD7q5WcK97Bs1jAr3BGsc/2oqVhi/h3U2Sbm4hT46DssLuSyhQ1pqfoXHEJ3BOZ9azpHuLtXjA
JQpy2rF3sY4lvPAqjPgLHGbZt9TEr53BKWnNCDJamX5ZgMHvu+e2GGGWMgeBpErO8QTYcQ5mMqyd
hpAg7JVWSnWtaiiWk1dTQuEj60o+NQXXohWV/InubLcnbiE5TNkfR6DGLCbgkku3kFWqD+al+z7a
9TkYl9t6qBloluXkkhcHTh7dRzOEuU2b3EnKP2WANSWgMHQgn94PSy4qolvuyft6aoF6HTOXHtII
u5RpQ7Mn3N5+FAaJJNpK1rRcr4zTd7SsxdGxmuc2oEm/6C6pPEc0RvNJ6+AHptQSe9IcDxZOehXj
k5yQdD1ScDoHDi7hsjIVmYI8QprUrihYRup3Xul85cx50X3iYcBTz6c2k1HAfOZjQ68rgilFW918
BEsHbi5rQkdOTB9G4A+NJDc5bUzQFFN1IQpejyq1gcLyWnBJhzeMfGAgK8rJGNRXWHyyrjnyZPA6
yqIgpKw6Q7a2MMDpM2Od3VB5KmANjEATyOL+AVctPUzU4THVIZchQsI8CB/uRZIO0WAz+yImkJZb
j9Raz9LxuHTpXqSuuCS1c25oja1e1Rzj4Fe8EG/uGDS6EshG+3miyMV84jxp2k/G/I41VHMveqIw
RcPQ72q2tYeiJCHmY+8jtHXZtY1fKbg3hynyfTNZTqnTfSkTyuiFll964J7OuO51NX5jSah3rYo5
N8uxOWIdf8RlxQQ6M+nVFyOqZoLlUKZbzKoz69FlrRwCurc+mhK6jMWl5DMhSOlRAXaZyjNn3sl1
cFToXQjVwCCrmUmsXpZPFm5EejnJ7aQs255ljtj600i4EvYqiqGtVbLYZrsnMbEhoyNnTdnUHz0N
CuHN0cz9x7Lr14uVfF3ks4DXEergG/Eg0SNxqQ9wnCAHCAo88uRuAnGcQznHWUSRZ1+6phmBTE/2
hWYwJ1TqI62vn9IAjBcZq4jkhlm7XYPMuRSk0zDuseRWc3dRI1/Rl4Js5RTBBp0OQAGuvDQsfRuv
SUO3MRBcxQFw02RsQj3pPNC6lH7xOzWRtIihL+JXu4u/pSuT5c4uRMhJgpz1seit9jxJ/dky3e4I
WX2UJjntKhVkQESDYdvuz6kxHNaR8k3fui++6MCplx4BbAGEujYXa1QBgTl4fvFaJMR9rDnVZW3o
Io95VF9wSInytRm/Fqn/e0oYL6Re3ZWpAaHKzMn6s77NkIqzJntKGs3cI1YbkR/RBiXa4S1IoBeu
joxR9vGXJ5ivCZOpZm7O6WSI/HkNBoMvTuGnCF6YB8pjYKZQBdzkiAXqmJvj7zGLtcNaRjHZwftF
l0iG8qsxVFZU6081jpWL6K0lstUiwq40so8RpeU+hOqhIo6Et8HVHUCM5DBCjCYOJbHDQHhqLyzn
7IvWOM0Jd8LB8fXm/NH/ySvibamT7OuyWy5F8NgurkdRmc0k3nPPXy5rvBZHIiefLYuQlp2+GsFJ
ZuKMCIdCsJDt3m8czKxFGdmTtI5eXv9gRoGYs2Cw8eyw722Ssmt9VRJAbIpz+a1hsD26gJVrFJxJ
0nyFFJWfqsEbrxpy0WUFNrQMxJ3lGkj8/o3ZwzOtNAzz5Dg5AQL+IaU7mR31SS6R6WK9z4K6CSmh
2SjVnFPS5PO5c4b5UG4UgSInNCmrvItXfU80CL45Y/nHSW1PxRezoboZzIShpOooNFGKRa5dZSeU
0FBQRQU5dXz10obDncoRElUkbmLIb/K5Z+hwtYBhhfq+KGbObnAbGitCQENAfBFUJDC0AxEWQ5Gc
WFndJvGURAuVwHzYT2gj954lnqpFuHQ2enkFduxe8Okx5SN1PnbT4hhI71lAzd7TamDAWzhIHJJF
yzWNmhKKbaJ6CzVCy2FJLyJmzVx1wXMD4GEnDKv7OMwXsmZ2DDz07t0fXmK+ygwQPYW1mxQnnGtB
x7Da9ZoTBO5MDjkA9UoAx7o6UaszpfYcmgz1dNNk+XiR9mtRBjiEYRiFjf+nGAY4N2qDTo8ZWOxY
X6YCeahUa1dbVP/a5PXwPFYdbTfN+dddDYEqSGfH+rBtYpfmXZmL4UbXzW2Sflgt4wsX0i4yGkFH
IRuMg9Y3bw4K9l2AKmCPw2fkwHT6sCibMUqUMjNfJcyazK3OZE3vXfoOVNUa2uRaMx777wmDURQj
QIoSwHsft7LJBfnVMFpzHYJX4XTtQSCB25VAFZmTSC3sxTQglLcP/dSyrLQbfINCnnS38c5r4yoN
RhCN6rHPzXZfnsLlFRot+kA9pamKOHLT9BGNlXeclyqLrOQLgsOFT4yXd+Wd3S+D70RplXEBrdzg
rtGEOElX58ocED3ZNyZR3ZTrIxuH9MHOqpfJoOOy2LBvpwocnZHov+szFIcf9UCtAFoasS9IYzmY
ff8LS7EmogRVf2xidZU0JLPdFLF0tG30dFzPJfhnq3MLhg0iQmYvXqNto61fGktzL9tl7fNuE6m8
wzm0UOiOdLVZh/qp7O2AGuaAzTyx33Dq4DkgLOu6ehxUNMmaw8pQfBYFQSxrNl1Ldyyq41ACrqlp
orNUz49BOV4EfuHYDABHzTpXFzLiLVpKD9um0PSfKOa/Or0HnTMwvqGHIdrDxdvaBrQk0+RaYbIG
hNHXp7Yzo5lJ6Qm93cnTmvVWcuTtbQOFg5UZ9o2eIgDJ02eEoOLHjOYvRTvQ04ssK3oYnpG82SN0
mS53umu8xl9k2Xpf65qpAf7PWtac6mXsPMRBwrgq8199q53iYPSjBOkPEcVrFbozBX0XcsK+Zxbx
RC/k6nhwzDObhcFsVuLamq8rHVo/C4YfJSnWO9J4qjq1vnd1CrcdANVutpLqSpuXH0vA3Es7sOG+
Pl/A+v3uh/xJ6kVwdgZ9Oc6Wd5IQegm3rObHNUlgfJVvcVEY72VTRRQFvuNctB7b3BWhA78rNIUp
owmLJYun+Q4F4C898FdoyCwtq972qBWm43VCl+coQdGog7kIimXeEUMX3CT1T2PKobXfz3lhP7IC
MZGrF9OxTWgJSkbEalnJ6zFZ+YqaIK4VdMJBCOYTi1uax3aCfM3qFttl2ZxB2bUEJc7xjbDTR2dC
xyWzV0U763Xi1NLZenID983/ngsjAFSJyhTulPEkHW2H58W8gEBl4UxFn8732h1XLXBO3tIFN7LK
SJXoehjCBcATUXinUQLGqR0jhNAAQ976gwtgvbhOOp1WpiMsQHztkHfxU7UidhAkcgECtPFVdt1y
sHp3REQ0ESSadPdO2X2XFbk70ggIc1CCiiFQ+nKfi+l2EdaYUUZLkhVnoXfH2EIbGgfGBAmc4T8b
3RXU+NAfKy192u5iLrREIFqCgboWG4JUR3yzVrPLzVUPB1VjGlX9tlcbWrVh0NFZ8oOOgDY4jJXB
AZgbenVMbfEtU4M2iPPpLCyJ9gDfX6A2i9mSGSqmj7vMreham+43uLECG8RYR9tGV7d8tzkicyWB
WF1xGolWq1ou2+MWV/qIdC56eaVkroCkH0Gl2TG5dte4ipCD/GtjzgTMxhy+uo5ZYnBli+SICkK0
TXpi0H8ft7Bb5kfyFZ+3lU7FssYDz3OaZ6M8zxwormH8Mhpfnmoc7MXoBmfNBSZlorasqpGCYUBZ
BZI55ZalTHE/8ccb55ymXB8MZ/55FEWGEycMMcmonoWrPcxGZu2hJxnhSr1gZ884F3HeXBfbB0eY
GpT/1jqn+3fIq0cp0kga0xjx7sMujbMnUPMpixeqx4lZgDKLDXw2oKnRXDAaNbbBxnkQJgCTMXbh
oi9TfMvRWodEeTBEVmaIvx6tW+uv8t7vDzW68lNlIZXyc/LKKLJTPpoA9qihRjwMlqdSszNcVGS+
NCYRRKn3mIn0D0Wt7MTfO5vnYy31loygRO6XevyWpcWZNZs4LCSm7GhraFiQZYtmfgF7tZRILRG+
Hdv0W55Yv4elLFkcZdVuEvKNdfz9IOZTFmRUerq4P7ZBujcpLjI8juAVuER73Uzu8ImihnUONBB/
VBcJq3NiuIMDyvjAwBdq+UsZ1gk/NuDAAsABobGQkoejBfR88m8yDHjhsHo/ywyhXQAeqCG/nSBu
gifW787kRWl2aMw5u28C1BItTquw7mSz06uwpshLGAgREg7iyUs/qDFsXa84R7KTN6xfZwNFCpPX
9JBiQcOpInZ5Y9U3ZlZQ2tRS475ajJA2IAeon9xY/DiuYTOUu+Z0pJ2xgxba3LrUSkEA/p6RNkvI
vTcz/YC91Rav+Lqds1nEZBfnebj2QDY67bpYvrVreu0rhf6vhyam/1IbL2NH2VdNY8vpDSdMsUtN
vXssVozczIoeu5p/dtdA60flRMGZ6WCSi68sBFLrtl8I2CE952u3kp5ix1zxAGLsy7p4ck1x6zEn
Hrte3hKGCVJtsZsbDwJlRZit7ZrvHuAXUgKeAbO5hLZ732j9PDt2ZxzkACLX6/PbyaMUEriotSk3
496lVT/A9eeSgR1Vxt6lk4Z5JgrjFosU1TItg0uvH/12/k5am3fRjOVJSYAMdwlCVKfUHkeA0yMZ
V8swnTMLdQjNtPo4GHIvNTKtc8d9NE0aAskYkI8lpsNqgOqnFNd1Om0TSFdR0RG7VeTxlwyN6aKR
VWi2SvLkgVAk73dx7TJctIZCwOQcNPQsJGL1e1vQ6ikCKwhN67cW9L8sgozMkoANoVVou8wfQj7I
QcQXJWGhakhyFtMDkqQnClgOSgQUl3s++4bwSXNvdNMBr0kC83Bt+LHgS/dx5Gvtq9Paf+b3ki7h
Lhflrbbozk0h5PcyfWelCkff6bNDn3F0w9LRXXxmZf2wJBaZRQFVK1s7zoWCHNkcIN76tQFex3oJ
aQopUtchecUGxpk2ASdd3ZfUmCbKA9ax77CxpBmi3iF3o5qAJr2uluM4URKwJS5zoRPcHlNmgcSF
EyANW/OlStMxTDPrm92bPxOL0K1m0sl7XkmjI8J5j14n26GsvrZDixhrJhcno5pYLsbTSjm8BVtP
fMeuHuynOAkwspB5XFTZE5k59j5IV+WnY/JTkKAg00UyUJRv8F53dOtdKlLturfonOyN5tGjMDIx
6+l6azqCH6x2CRcsm/ZQUp/XElW272mPuh73X6Vtfq+W4EcJSJyqmwxOPUN6J907M0abnNrpfpmE
tfNrYsX9NKVnhIOukMygkBji/PELxMI5c49ukVGX01M4mJl2GSbqxgHGsYNrVQnCJwcYIZSNHRc2
yFaJ9rPTupMTx1jfOlReSV0fvNlAzEI65M4bT8w/3jnZISzr/BlL8rtBFLG4JsjIM++t4joiFQdt
+K1hfbZz27o6VTrNik4Yz17eJyfWzJfVr29E6VzsZFYFvKwK7aq9yYK1P035kTnNfQfvvM1bFxGi
xGrY3q6s7vghsq9NTe5au57prPH9venHBPkKcX4wwPPNb+UTeeGMhlfXKekANRAYvYC3AETT3JI8
t+u0/FXPMiYrSf+dJoKzbywTG0SgX9JKuzYOAhd7HYlDJ8ACDvT9LMnb4wIPhrWovON6qB0E0rVN
3jdnfdsikOy9koB6EEZa01SAWoP3Pq74ZdbavRXpehnVCdVRI4o1/HsB4jYMw8fBqTlFuE50LqXe
kuslbhNBktTMGnQZOtZAuoeKyA/RXQ8HluUchbjQcu+V6uY78Nv2aOPFm6eLh9fmKSFlztCRE1lq
kiis92Tpr9lS6YB6mnCdi4ur0yMKPHHwf3knoyzgu5aet9NSVTJClwZdC4yHfp+b6RsdNpK/exw/
VO/JMCN/FPyMi5s0exwhGuz0mYZdySkd9itwtrwuyaAusyF0u/nJ9qqoKFp8qc08h7OkAylrHXE2
lG8i0xlUPb86kqyLZ3S/0jeKEGMdcw/As70wr9SZrjdzcWb2+9LkDoemidGoGQ1AZ/YRfOmb/Z46
uYWPYCShtiV3F2z8BUcIalVUXUgSIBeUHfbhmfzSwe/+MMZ4+0b3QJPM47UXdBdmxoyTMVJ5leuA
PD34WVGi8lZawenUUu3x7+jlYqNVpcNqhFVG6vRoy1Os5rifG6Kc2ihVsut/3Pe5q60Gfk+WY4KU
pw74kAMcHVW/wPKgbiZ6haKAKgLEqilGO1hAFdtxZasiK/e5IH4+v41R3UI8/lZvL9+e89fNj7dT
T4eW4jI55fQgIqGMfGu4R52+0sVTH6g222s/dz++xOfn/fXW/3j6x+eRAK0fhLEyVMfptN9eOKlq
jlBvPkEXZe6lPtpwcRgjhB12hTC/6auVnDyhl0db9O8UxZbz0NcET1V+dS6ZXR/q1H13l+w8jt+T
BjpnYSF4I/fyDmZtlDfljw2mJXOGaekh9TMhb2pIeCkPsSoJpoDZ0D9vkkfVYfthgdMj64bDyRPV
323bpJv8e7uJ6gBR+HZTblLy7Wan9OOFQ70XPXlVXP/5+PZ+3iZr3x7K1adtt7aNu8nXP/cDpW5H
6c/MmWvw5/2fX+vjvT73/9tz/tt9tlLke92pURJ/R2n1J6Xa95R+f9uV6jjt/v3odmu7b3t02902
2xt87v631/63tyqUIyFV3oRWNUdotFFXUmaGzdew7f/XO63NAvH5eKVelHy+aNvfHnYbVj94KyCS
T1G7GS4GdROUMzaM7eb20LZxkpASmXb5fPk/PmLbtQCpf4CX/j965P+CHjENtJv/JxXaLWoZ9b+6
Tv7Wof3rdf9bh+b/L0O3DWOjfEAS+VuHhkTNBnJhKLHb3+QR3fI81+HTA/M/ySMGJBIjCEy0TK7n
+P9PAjTTUAKz/4RaOAG4Da4gloUMzeEf+zfUgsSdxiEuJLvkY5Wc0bu/DrZ7BzU0IGZ2ZnpM9BSq
x/VUzJlPok95EfOC37+X+rk1TZV5muKZXR6y1sI7Faz3QdxXF1er30gtJnXDGH7TYg/QJ6xowNCO
sCqd/owVUIduqe9zjyRgT2TrsaOisgNPuqBDWDDhHqQ23lnpC5olIjbxBqxz54d6S+oK/g5akRR+
TFJsZxDHtAnyK1oIsawE03WvRSMQiQ2NRwor8/B12snhXUiIFr1vf3W5ZCo1Q4ZlUNJUXPMjjvH1
XJD0OQ8M3Yh2JND7RKNeUQX3aTbO+1Ury2OKMCDQ4vwuY5HyMDsE3DG7QtM1M3NZQakiZRHvaAuC
yKYS9KSihM6k5PyQVgp2qBrlHSx3JBIQ1kJvJrE09VbyU8dR39HVv9iFZSckg6GeaFONSIWgBtvG
xeWM8XoI28Tjy0GjPYBpP/sxa8RkyftbVsG3iyL+sXK6ZTZD8EdG2EucTA+5BNXhetrOTLPsq6//
nMfqMspy/N2m6X7t4h+TPeh0Etd5ryF3g2zYGGEzhU2SrEdYkB4RAeiQMtd8LmOfsiMLRINc0RMa
LN6Ihlaj0aev4jEOU2e8+tM0P6wef9DakssJpZGK7wZ6sZJnRywQhALemBId3syqfbMk9gL17KWX
dw5d7eucYPnNr35sN9GHHIE3TAtK7r4eZOFEoHe4BCk1/xqT99JmURyY7cm3+EeyYIqW3JVXzxfi
OCGpH5UxANADCfTKprBtOmUF+NzdHt2et93333a3B2Kl+J+R/m97mnIDFMoX0G4WgX98xvZ+9fbI
dhPTCUIlTAefn7t9DXszJ6zD90a5FT6/xedXoWlOl0s5HT7v+3ze58du9227tvJQ+MpNsb3i84Ft
V5DcXX088tf3+3gmpg1HuTeImcJG/PnEv25+fokVQ4gWO/C+AMCh4FcOErXpDNJcybfuWc5j95mE
SoRWTpNReU4IH8+OlpifSpI1N5PKvzfaYmNSVO4WFgekI+WQuwJ13zzBqbTik9dMP7bXbPcOPs4e
pL2Engs7cqbue6vnFSUmkyW1BWfuvIw3UmtuE9JBDyRYwxJR5pu4nzTlrdIoE9EFXWOqFD3Mjmvu
zRGTrfXSpuZ06BvslRlxwLpxdjczkHKZaWoTOIl5Q1i7MK0aNEn+3fF0vDjqIRMF4NnrxpsY2P61
1Bx+aio7x1H5k4Rw7ZvtVq/sT6A5H+H1BlRP8QZyYK1m6rCU1MY98ht0Xv++z5O0/wamd4QxODdL
G7+3gfTDPLPOGI7ca60sUnKizGnIrDra6ndfZ0nISVr77Q3siTJIj3HaogHrnHW/KlvW9qxtg9rU
+Ni1fImpdspeTFbUDJ752xSjPbMKCB1xsNCT94YzYk5Awib/X+hVF5QTekNAAcUwlinnmNXQFS11
o76FBfNc1r17apupOHYNItClQlqiDwj9mFXNNx6e5ZsFZegJK/tToZxqldrATepUXFGAa5ZnUO+e
xtW6Foz0TMXlnXxIlB9Oo+4LEr9yLnNSIVUqJdBkNiMZ41GXYfubybrPLVa3HTX40uMNx6QFj6SS
2K3y1SUyE3vfSZ/Ipyb+t1UpqOuNtmDiA/S/3nRpkV3WOo6k8vVt96+ToGpJ1CeqJ+5L1UG/3frZ
2BGicdyD+QWOtiQNgsmq1fAnKJEH97usNu9LWx8vNQDhve63RyMBdTgqq2Ic8E3ESiL5aO5Kp/86
0pnPlFltmVc67sV0tglyq0PEedahrLGDWZog0spynrcDCyn5TGqbqq0qK2Wj3JYrwHEkmpgRt11b
67rjYrMuJTGmuO0DHMGTVw3wFbo9HnLcqlg3cyycrfJyVsrVWSl/Z6acnpbyfA7K/TkrH+igHKEe
1tBKeUSR9uVnC9uoqVZHyFxKonTVkokIwyrauuK2unNRayvRTuMRnJR+aLZVX7qtsNTycLv1cef0
7/3thUgoWVNuj//j6duuqdaC9BTvt4/21DqxVivGf7zgr7f+uElZ8lun1qDV5zfZPm/7+HVbuJIw
SM3RZTX715f46/mtWgObajUsqFuy8FUL6m3jqzXZ5y6iJPLF/vO+7dFBrcNtW+asyU21PoeBCdhX
eHfWQODUks+HKk454dyfTSl+9rFAolMAfIL0hGFgvIXOTrjMmOSndH1BznfAPZZf8tnlBLJBj2P6
M4GR2ScAeeO5jTMvrGci4QFIo6+BsTavSX3scrSLxKx/14L2AvgD3hvwDlTlO1MaYu94NeyM8kxN
6xGVDIzYCbqE0OQ9ScIQ/u2QbLmE9okBSXmkKCXc6YAGziAXl/jS3ljTS5E7N04S92da7mTRV6Fh
RAGNUSZpfnOhKxfSsHOhivD2levsXKpLiH9MwqTSikiu1DsW3qFoC/3WM5tg3/Tdk2FTq4m/E6yC
Dtp1Ue1W4KAnu5mxAPl3aYUXN5PTXhbaa1FTSxwSJ9gL4tMbmZlh5xhFWAEdD/0xGW4GGo30Ebl6
6vRajcogYB3+T0sebjl2cM/ZQpdH6+FU8SXrJYrJyQH+3cwXmVh4GWCGhGZDudcSdIIr37pIB4G0
Dd/+YDSdRm+jQfraIQ5uAtxiSTd9zxFxkwfgQHCwvC9IM0l57VLqszRGVUw9R34H1IHyXahN+VuN
WzujCTEIyoGZ9StxKsoo+lcXKjMW2Pp2AfR1MovuBYwFQkT4nnSKqGkRDxDFedFe6jbLgfVoqliW
PdUmlIJ5TWsMue6rWImUoQWFap3Dk7mY+7A4Q3FTZu1r+exRrw5XkoYnNNiKCPfSqYZDMHs/J4++
lTmDk4DyeKpd1KIBmBJ/KqfQnOBIi1mcPB0ciN/Vr6ZObnlw6/nTQ+3VeOuGIL8Yi0nVi2rJRI2U
uC0bS+p3eKO/yS04I0htQlLG6W8N7iVYLdoPs3XblmLe6VdqN/ltz+HYJwHS7ilg0ZBDJ6mg9eRO
HdkVkCDZHWWA76Gv/nh2i3MwHvTrInl6+VaVcRJ2enVu0Q3LpehvgtS90etB3pZ6jmybX9By531f
ojUIkjEcrRZ3ZTJebJP4w8awXud1Wb64VofhNGtvMQ4gziTBwAuQ5jo9B6hf6/ethpJtiLwRHjx0
SKbPK6VrJw74S9lqTA6+BbgXD409O/sU07IfWzlGB/qTFk/UUXvARSm0sGTQCTMx3xBNSjPBRf3l
8F+q94YpvhmN92ynLadULM4jYv7zMJlnObhJ5FXa3oE/I5aSUAE9ak1k2xUBXt7Cd3TGc0d0zA5E
FUoubJ7nwZrOBk1LK2aWnds+uuMzvK3lOXD6b66VvM2uRnpETlMTGbOFefSuAau503qGFYeuIcJs
KbDskw66LI530LXg26yc/VnX08nHvi7aJjuh4XPJQwlWhdAzp5MDgIBIN9aAnRD2Nc2IX6Zu20jp
gzwv0eaX2n626Vm0ScppKV7iIQfV280vU1M1B3/q72Ti+TfDXP/w+/Ke3oxOJChBowbBQ2d3DrS3
WRITVyZIRdfUDIuF753WnbVHwAwwN5j2RSr1oyOUO8nTDqak2WDWNAnMgN9nWJbDYqXaKUAZekRi
VYeJj8UeC+StmuLkYtq7Tp6D+4FKXBEIhghK7qtNB69jqBxqJJtOiBFl32akKBBIgphpEo8xRNNr
he4Cqj7Ho+bCMiKDPoRkCixD+A+qzI32HFfXmy9QIrmaj56EMURLzYSJVACyTGcqX5p1VMdtcIE7
Y8ZefE68og0XgX8DpTH/9iG9N0ag1h0Z9BKvbtkRj754dUnNCz+XM4m9ldS/hAPy5SdGD8y/s5vh
35lfWbHO9FJweZYrY5UvK0NN7eIzYRQEosf4SVJrvG1pZJppgQHCdnnXTrcIHQUiH7gj3eIVe242
PcrV+1GORDImNrLhQo14m0Otb9IXWkJA2eI88pk/rYJI+VLYtN7psjKwEzSNc+/ggAgAGGb/EkPk
r3FMtgz9UPEAeSG+Ysr1saTYf8AWZTsTw/DZSlH5ARtipJrkLvhhte0FRTzLdM1+NbU2jaDasUCW
DM3ND4VSo6vb/6kTAduQH3rHuIoAQC1HpTndSk2ODDnJUwsH68Dk4cGinbdL9OI9Jpl6F+CVNtpy
2DW0884IBfYV6jAvdb6IQLvgfQ8hW7SEwQ9hhXp6NyxYLQjJxrZb6nccBTeWX9zrCRriCdi7/oji
7RbwPUVkgBnAlkD/lyQwVLr9Q5j58+TwZ3ANMvvmBGuDeHbWEU6PO42Q6R5rjAiNA2evdGp68AmG
lswnPo3Q3cmDB7qU7qtdDFAZR4JJjW7YBfLdTKsqHOyp3wdNco09JI56FyQhEuYGbQDohIeuG/En
KE566nt0QOgWP9R+hc+pcb+Wvv4lKzn9NCmnMCu7X3kJ0i3J7VM/O+/uKnXIer/p+J2HTgSPc+OQ
fcxqyJ2dk9UYZ8g+L23KxMJfHia8Z5e5EG/lwOGlZc1IwKVgirzuq55A+NpWgeAjMb4wxtY6+T01
9g+XUJsdg8i8T+s4O5B65HCkXEnZzvYoXvgjah4x57gEuDCqfijDLmFub32B+rVyB+xTqUSj6bxZ
ZYITfqawZVrlE4GgbSq+1cX6i15ZdsjsBUuO67+sbm2cK6md4e7cVxV/V5WJrlAXNE7m174sgJX5
S3ruCKWW82OinCuifEdCGmI19Juad9XOi16+9gRgh06vMSaOdD3S9m7004Sm/riS3WR7ZIAs690Y
00LSs+q1pEaDzvhxmcpXUALpOenrcBmX9tQvrUMlTnzz0wKLiZpymZlf7OyWC7SRsjrN1dp3dQL6
ZoEfeY042YZ/LCfn9n/YO6/tuJEt234RzgACgQDwmj6ZTBrRSXrBoMQSvAcC5ut7gtXdpUrpiqPf
78PhoSllJlyYvdeay/Y1dIDaQE/m6F2taK2RCbnz04Dxw2zWBJEjh2nnl7KgLwD1lnNEkF/WVf4t
BNtFlmeftJseYjtVazn4AY1pf96POoCQ2gR3fjbeAgJ1bHIcx9woEOKSK+PNOBXJ8H7pezx5spEP
RW8+T4S/EijCFj7pz1ZGEnNoXzmUwI9f0xQDvq8aTnODUwQ9kBiH4jQKVBdIKz77iPv3ueP+ZXTl
X6Fg2AyU8FdVRNhP1OJOiXJod1lwg/d9uEUzWYHXC9aqlOw+Iy8+Su8oieg6eCG01sBD8sGCt7tu
7pMWrVccIz4ilHm+62d509VDS6fUm6DzzepUV9HTwTbLr5XaEulkH40huYtliCoiR0KdN8uW3SWB
nlIHADmiDpknA9bXwUG4EpAWncqUFNw2b9RD3MsfIjc1Biv0waJD5MdQrOnnm+0167oytb5FLJr6
YEy3lds4u6R20TqwKd0RlTPOZ7ytq5qn/wpSJnUHDn1Kxv3Quy9p4LO6FiiJ+5mM49S+trJ0k3uO
gweF1mKBouIIDIxwxPCpKIETObOHNMmnS0/O5RfDmR463cbMtLW5dfzmC8VwdURJlXQ7mYrvEBSM
jSPm+NjZ4nmYavhxaE+sBjYfMWGZhQRrQg0hoh42V8+kaITnLqxudKsntD8Y/yTd0q1d1dfCg6aa
BHTOZh+jowrR2k4wg9OE+7C+0yICNC/zjUd7k8Zp92iG18oq9BVEgn7djgv81eLsC8NZu35vbvAD
sHkZPc6JP64olb60Qbu1OqizqcMOJ3DUjdtSCRwqSImkSlIFxssUOneO9E+EBp2tiI/DourMeZIQ
z24Faoid6ryXaWxR1ZTtc+UPn9JKPtc2yWdZ59PpN9JPmYX5Ag2+s822VjwEq+hrNkQEa+Ia2qRJ
vUd2HFDa2E/j8ClOAu9QGcD0vNo9zX2iNjT18+Sq9fZTKnYm0QDH3kUMZVvsY1TjHGtLJzd9X9xk
7Thul9GiqiZ2c3ZgH1qq/NFu0OKzH9bJOhjyaFvZ4mYscPERpm2zlIZi6RvirVKGe2ITRDgDxX9I
R3s4/eU6r47NyMvRKD8ZKa2DPKjUKnT8Z03t+kVFXXU1Yr9d94uCuyje7Oyhr9OJknxIW9pLP8Wi
ircg3LxtzuSwqcK/8qpH4Y67FLHvuk+IUzPdHEhk5bH5Io94O1go39qxyHdlER/GnElRQROhmkgJ
qzt41MnBXGRqnbImlrl0VjWOm20P5zFoKS4oho6A7LQ1BhbN0uU2dCWOYU8via3OMRiHR5Hou8Zr
vXUwGck6841H1w/bjTJLNtPtsQwxfc4kVYzdcUC1N0fTySujbqVlQEC0Ja7nTKFRaCWwkrax2EEL
h2U+JdLQm90928qj7MIfJGBksK1cvJYxgqWiVytY9Sw+ZuTpPfnfUjEGI8rRW79P0bn5cJT6sntM
WrTTbcSmJ1+MA7lujvQaaFMsuPbQNWCHAVydkkdL2bgq6u7T6MbhNtRIrdoe1/H0bsbNd9r1ik0b
ML337pXu22LnxhOL4IIOb8YNhZH/QBRsjWTTmbZuLPMtDXSmwCpBEe4Ea+3PYk2E0brOgK94lvOX
a4r4VA3hlzg5eN0iH4TTtYt652uXlYwfmWaLEcwr2IavBKVnay/rWQe7w6EnCYs0eIowbSLXON6Y
sdBrcMbY2thqNc3DQY/qEZ+usbF6N1tXHQYFh6EfK9uXcPE5BIX3TGhqzzkuqNZgQ1vbPZtnc3GE
9lW9R+l1X1mEK2cLrNs06/Vcf7UpWVvtc5PVgG/6tjzPANe5RJ/TKWI32xjfGooUljna1L2BsLIj
cfEPEhrjfjIyB+p75Fx1xVhRBpwCyhDyL38On6e2yzd5NKa0k4grE/bwSgAwmVtm8jzXNyGgzDOy
5iU9D/bmzNp8WzTPBQ485hMKOa6R7TpZ75wM0xSmHWLFcEZtasJK93rIH8lLBu3ZsSwVZvHS2tSA
CZbfzun8xlZwdoS5LWgaVRNOQa4YNe6Eef7OHlhCdyY1iBFAYu+re1knP9JR3upcPzbG4EJdoOVh
dRVK8wzdlh8iFH1tiT/fG7WCZE5Uz2a2Fdy3KX7M2JkdLel/6md8a+64J2rn3Jik4dL/Q5pssleN
nyka4aKR5jNV0XIlZfepWx5S6pEoA8k5LTJ5NXRhfMIFnH6bdbPcagi4rGGiTWcH/i7OsnXSG/G6
j+R+NOaDZ4uecDF32vkddyZAD2tvusNuSOTzoELsGw5iZhXNP+bBbredIXnwPTD48Oz13o6GB09j
RQ/HN/zn4z4iHLXx6s/BCDEVAaK/jmz8SG3gY65xkevWztd5cQoybWKJz9ppTfPkltui2+ZTIfHG
FyRioylct8vs6E3GnUljduXX37I2vG686tHWZryLITNjFrIoRaf3pikfh2zk9mpbBPiZ+1KLlCak
LIgYhn9hhuyB52+WLLHt180panyLFRtbxbCRAgsvOiapkusp6leuNbLTGcrbiluE59rHXInOjepx
9rmx7WobVZaN8Fy2K0tQtaXGYqDt8f0DoB9zZeKICd3paDcuS2tsl6F8A2n22GT9bWYIB0fv+Fqg
31tZk1cjx1u7SdeeKU9uDBR8ByN/0O23pI6GE9T8r3m3WEfovVpxD/PLbM2jGt9YYyYPrqLb6PT6
NHvlsdfQEzjdbMqHrY6SLfZWNm3E2VN1RBXTAS1cuqJ/zXpeuUo6N8JlRY7Sn8pLcSd8Gs+RNCYE
fgMfjRG78rR349sk0zoEQ2M9tt8w3xc7q8EFAjLiENVgPFxH0WTsAxpXLC9XLoMnHvFerzIGtI3R
GdQl8aIQNZrv0jk8m+D+jiVYZcMavD0iGBIdxpW18Ob9DC+HERU7L5bxIc1ibo16epq6NlgLYWW7
qfGIb6qTK6mTJW2QHlTp1fuo5xOXzuzgfrfia2mcsZjQVWnyW5m011NB8bAhzY3wdxld2ZrqS2u/
kNlIphJsr+NA8jbOM0YI2uM9TKvOGO6M2HIPPDFUDbr0Hp8ec+aAW7ofOsjVubGrUaeupA36pbT8
uy4zv5B/gtwzQgioCaywFRJzEGJZu2yPEm9cFWa/YXza52bxys7qPC8CPcO7HWr/ZiSAiLKg8RU9
VHPWVAr2xK7aSKvas6EiaAJ+ArfaUXpXAlpaOcWNLt5Ac0EAG46CJECOySeDssfR6cvvsSKuISof
7Oxu6CeTIrnBepYEim1lENtjFDJY184EBZsqg2F88uwDcQ7sQy0Ufk6abygCUTc37wgCjPaF4Rfc
UGh2iQ04x1I9osfaOwQB7ZspazaVnpHYxdCBe7yz/nitAsqdunfKjV1Z94U3nWCxg53A/H+Ms/Es
vBqFvKT0iKYSIToMGwNmRzvGWyh/9wAOX+lNiZUL5XYaAXVBVLZIPz3UA57r2PzWRH74ibH5hxsF
FFF8Gv1JIvQOVX+6hXMZE6xxF+fl9cIgS6FvXBckibSBkR+tOW0OwtZ3dP6xXicIaZPEYtUQKAo5
GYVqXac8i4V/Nkf9EmHW285dyglOe2+LkUdRSSddi97xRnBTC9NcRzXkhLmlpDoZXwMX+0sr9Wd3
UntSG4e7uJXZWqrO2E1mOa1HHcbroMEWVHrRfDUY2GlpD/R7ZnHKn+346nIn0JA4dGakuT9a9A4y
C9H0XTs2VvdwKp/6RW/3T3aA8x4N8M/PF5kEl/kC//z8/t0//+79ZWO62OvZic2/ow3+DlzIZwwr
hice3v+Tn2MK/v7+4iW9zC7wD7di8/dHe/8zsyFN6H/+y7//pZsUJ/zkCau0JbMjCA469UIWvMsh
/vP5/n4d0mOvTd/EO/d+xO9/bpr+xJ4p3l++8vvPP52a1nNeoyHQ2/eXjig9gWX633f5562a/81k
iPIiWrt4Gf9OgXj/w/vZAi0Hxc+2TnFjPAUamLPjU6uMk+prhvF2E5mq3CCuaSjewYnWmcHORTNj
joJwIAknvxMWRgzNppg18/2Ngnu18UbhHxM7AdcirU1I8B0rtv4pY4RLOrHB1/edLX8I/B28IFPs
gDx4YpjHlzT4tO9FtwKkkWBBaFnNF8WT3xMVa6NncZJPmf6ms8JEYJIT1NqnN6a5tEwmfLaT4RYQ
Rq6tYjrpOvm+tDCayVjWCtW5sufXtC2yFW7O60HIvY+WZMUSw4XKVxg3do5vNZuBlNtJOJDc3CXY
jPzVkAd3ps2AmrgoBGwn5q6Hc+7NFQkqEQtAH2YLQ2Sh4TGV4EsT/6qpo3wb2+A1wWT39OIx0WLy
iGeIPoq80ioXJ8zG3+aG01vS4rIr0NUm4n3fbp86UhAwsNCucblpV3Y2HpnYDmDw9xTSIMOq6dWm
ljcNBtFIeGBCMRJKW65tarYron2ztRMTLg2vhNRpe4f48QuyHHYOJNl6bYjAC1jV2OLFHBZSrqye
80y9lZAZN7qe3gY379ggSgZuG49jEjIHWn2Xb/X8OQrFY5mxvK0YyTaY1dNN+dKTRTqP+A2UtRXC
jNeNETuHIe2DbUEe38ojsoOF3wx4y/f2tVnxeukpCGJrg8W9XUu7yNY90QwbnbHd6F2LvEPoFCts
qJ/rYclWkunjELCuUMS30uz5MmdiRSHNpR3VfJuI282+TUxqW1DCHux6wj5jNUDAFptYOg81Jc56
bBavHF35fC5uGMa2PpgFejS4WJPc4cPX/pWJebRqA4ce2Vxux1Y9o8Nc6DWKEBVwDt2046+0mfwG
GH9f3naz/4y358pJu9d8jO/mia6ljPov5kikkWNlOFM6F+H9onlSFTbWn9SHv8mpEotg79+CPiUc
0rM8CdwOxclFQmYUkBIT9xSnpommS64N/8olWhq3QUYqNeqOWAaPTlXbWyMvIFkSqEk2D1VhpK4W
6UDHthEEVGVoT8OwP1m54d/LEWho5Oa3KTdC6bYPDAXhBx/cMn/zwZXJ7WB7jg0T7+KDz5CcFZZT
ZpzBS4+GcpBrUM7D1EznrE/gZQFIoaefRbcOWOeryfbLjz7Db04e9Q9lL0Q+x2OVx2f8KeIrruNE
jVEeHxFrTLfYnyA6Es7Bys8iltA1DmU2EN7M7gDi3TnuzSt1O0dF9eXPF9FG+3l5EQmEwytDJpxn
KXWBBUzLaZINCSrHvgqmXYRd5YimfNcSX7IZ2uSznkOcKJl6tLywPnupNR5iii26kjCQWuOsIeNe
s6BfNUuqaIhghvkKpGwE5GorQ4ZpFKHWOXDDUyCdK68b2nNltASJuPTDG4OedJEFZFfH1qsCQXEY
yxoHYelia+FLvHzBqPv5z4f9m3vXFeQ8Wq5reabnusvl+en092bnRZ2OwqOyRL4e2qrcQjaZiMRw
d/jW1+9Rlboe2FvifXdEdcyJn79Jspll+0iqT6gPuTnIgwVJ4xjIKF7pMPJXTRXoPcwBcYCJ8tAH
RBa/f/L/L4/+QB5tWabNRfp/Qzp3WdnEb/+OZvz73/yPNNr8D6JMjzQ5B9DmIoL+b0Cn5/5HwYtZ
1MnCIv1zCW38H3209R+TUcL3lDAVMKpFTv3fgE4h/+MIm7aoZyrYnsp3/k/6aHn5HCrbkdyQjkPy
n21aFzdkOIwm7q6yPzgpsTp13gDETUp0OFV9243a2ih6hfs4N9LrGEwisCJ0iyUL7aS6k9UcnUTf
3xhd2tL1JzsWZHlxjRufkljIjqIv2mNn6TO5gkBIzKLe+5H2Poh1vCCMIiAHMkr9nYGE8UxcpjrW
YMt8PY/dHm0k0XQ9RBuDsETWU5i+BWXOGa5U77tvKAKyD977ckz/+81BpRKkKSWX5GIca+xEW1bu
dOj/op2ny30NeGzVkEieCTaafRDeVqqCgEaZMWBbv/7pXvvNZPjb9+ey+bZiRFEEGP97QJmtMa0m
Ckr73GvvbEmEojVg3m8LtcrdBWmXHqELAzvK263nsGz84P0v7p/347c5esntLWznEu86alqNCFQ6
yGtdtE4a/SlsChaUk2MhIEQ4ZNtdSKQeia7aI3uQYX9FrBkKhSK32xUuEuODU/L7T8TksjxcFtqS
f5+RbmQjYlddtzdKVA5WMrJitbAZf3DgFxMYB8421RKgSvAlExh98TZt6JGRUiMnR7pYbiaPZlpD
uNZzhYc6VV14ZUJSuZlbDPJCW8hSKE64DbjrzK3FdWWjhkO7pk4JQoD9nz/bhePh/aNZjA8CzwW3
pFzO0E+TjFNrYUcWm/y2fkOMTyybEX2n5LGapuAxRqO1VnA9P7gTfj3tjhBYORwQnBK28LL4+elN
gyhNBmQTPSDIxe4dEDtdmX65/fOh/e6sCwlS2HNpYznvy4qf3sX0WpFYacqhoW3bzB6H0ZQKUopt
1R/cR787iz+/1cUFVtIM6xBG0t6bYqSgtKTCPnmrEiADtksRcbKjTRxN5z8foE3m7s8Lo/eL57me
IoRc4X+5HJCnKCX7c+CBFi72u8joioOfm6cOPcturoRcaf8W33J/rqrhsXMlIoZaExjK3oESUcp+
wrG3A1odY1CCahyonrAX0CQZd72eku80pte1M5or3fuaMJX4RxPa894IxDmYsI0UTfijtdR8mFL6
QJQ9whQ/J5q1+Hoxj3f3Vm98lWgWDh8c+XJCf1rXL0duE+tlWoqFqfjltmWbpkTZ8eBmokt31hjf
2x0e3SjkqFCd3Heo2OtBG1tX+48tqbnQkBFIFNrdjCNtIlU8ZG1Xr9BdLdhea4UiY9jYU9Juwphm
s+ZmEYsPpcUdv86INfLc+UCRdlXX5saahX3tCJmcx/Z7nKO5Cr3BPASf2a4leEv6a0MkL38+ZMv6
de7imJm7lsHK4X8Xj2oC5oCApYxiZE1WXN8Dg66hN5REJLbD0wx9CbetZ+DPd8ZDMS2WZefH5Lc3
ZhfvqjkxrsPyrUj5f9MECszeuqmsL1FA3Eq8GMZ9QPqKet4aKswutDP30e+Dg29+SxBvP+VjB80S
sePKqClACkazTiOWkAE4ZbPLT7mPYKMHvLsGbX0/au/eL6unrr+2UiK2igmRo+2eRUeeXIH8YDwl
c+ivbVLWV/GAk7HX92E1PHn6lI5kn5c5++pSPpim8+Q52UOTOM7Bx0m1VkW/7bQXrMviKksp3TTS
WLaQRHGVgsZdL+NnNtlgGVZeN+5mL3zCb3TXu/q2AaOcxTqh5TB8nypBiRrzDivqmo5Cv8rc9Ep4
d8SqqNw46Kp/ZGPUrQejuw2H+JSC+duN1VMduzOSCRyqpc6upEmoXUL1cDU5jVhl2vhklS4WL/97
1DjfS7eh+/2oytYBWOl8FZZ6lLP8DAkG2rQ/HkHwqlXg0rfraAOuGt0/qRDCceKgGS1zLE+MV7SF
m+42i6YP7qpfBy6kCaxaGYqlr37ZY4wk8PbOwHPUAx2r8nHvQbaExjU+BmMDAC8il4nsgQ/G/9++
q8Os65iOu0wE/x7//Ya7w59Tpl3zubWH+77MfvSNuhln46mR6Uvqq88fPD0X+2kGDJLFmAksH7eg
kuJiykE7RXRR1rP2kkAw6fYxtuF6N7p227zSJJq3vnkyO/oGlTPf/fnNf31wYZOJZXnu+6Ztq4sH
FxCBTgZdcrhuCQ9d7JJJGEc5p0QSd+LK7A6u8UY3Mf/gNFtLOPi/R0neWCqPda6NFPZyB5mb1MK7
gfMse/cGywXNyTzXyLqm8ZgW8SvaVLV2NLlPGONuWgZPmuvZq9LPidNbH32aX2d9Pg14X4+UJctl
SfTvq56CnbTAG7UL/6ik78CwESIMQzBAgdKbeDKH1roha4XuvyzhpgcbDACInKLhsVSi2NPe3fz5
ylwmDrzfFqyHLYeOu42U7+K2AOkg51hjqSaL3ltnmbGtFO4qHevnKpx+AHcA4VCX8ICwLTHvZS+5
XX6a3ABjV2Z9SUcU04dWdmTXIedOe7T3LkW4Fdd105nho5WIc0cywA1LEeioJE12QX6u5+hHJAOg
9Ckv/edDuqyW/H1ILikOKDx99moXa5GQVo8RRHa7d+Xs74tNF/Y3lhvkW0qwTMoWDDedYN6gAUVX
JBvTw9wuOAxnefBzdmutqV7FzNJF6QL1TrsZKnIbld/6aDjtjTuQZm06hYnSOrCPvfQeSRukQEv/
eDNKtKSNf436vTs4JQccymNoM62OWXYglWlVxrhG/3zIcsmav7zPF98uHHJbMpxdZNEHGKPyyRva
vU7B6UXRIULm6kawB+bautawZ0MnkkfiFSikkqSyKqMfSYzOKmLBr3tpHFieEzke4AFhAzgAtZcg
UjXa+yEpP+djDR1r2cx2EeDL7BuBN09NlHnEslgt7cJl/QMiFLYPScyOpmwqiAdXOr3ywiGkJ4fo
P4qn17ldKAPgjddZ0NJZMtuHoVRvfz4b76u+P52Ni+ds6DLcW+XU7sPeStdTNjVr7EDNqgT3s6mQ
NW4ZF6r1QHlXoXpa+4JSl+s6Tzrpbv/8WTBg/+7KeEzSjEIWPed/P/PepLHUORCE/RzAzCDpEkqR
vvSBv4VqOV3HjnbXVdwHqybE1WFm1m2OUfrW9aujLwnm4YNfB6XJKV3SglpaF8CAqeTNMGzREqCY
KGoU7+k3R/AiACVeO3oxRx/Txyqo4atwMh552UcMK8lmJmNzHWkCiS0ia7e5F//ICkKzA1fcdmTp
0XBSn/MKU4HnQ0ex5wBUGFKoyTaPkWCI8lAcbxDN+7vRR68dmy+2DF4RoD+pPmFurwi37uqXHvex
XUfxdVwTldCEbx4kuKsPzu2vpxaApiUla2CFwOjiMjvCo5KdMJx6Mn0NsZlvjBnGP94J+4ON1G/m
L0rRSPTYKPOq5nKRf9pItVmqiqa02n0VFj+SiswDtzowdN4Rw0XQWxVBs5IEcBTy8c+H+JslL7Uw
DJSLc0C55uXGuQ7CvnIDkL2iIGRIJ8D2PEKV0q79LmwXXSeOPFfQtFDFgq8J4Ra9+xUC1vXrNEPG
7Xpv0unJjMLftUYdm1DF3QWKPtafP+pvbnTadTAIaDYIqnAX5wg9Tk1KpNnuiyikK1afyjZ51WZ2
NyKezOP4R+tCN/zze74vWi6edCp+wgc7QGlOXc6ovjbopsc8XZbub0zbhORjbFxCB2blEjEYdGuh
2mpn+PaBKsMnEXjICEAnkTCPLqSUd6PddGQrwONqAhaaczw9xtZw6oyPlkC/7te4kA5Tp8t1kebl
8isG+eVEoIX2g1d2G7NyIbalLl0lM8U4FiU//nxmfnvHskXyfIty2y+dC+UDEsv7EdRzccbXcpZ4
RTeiUDcMzjYQNreigTFmG+OjG/bXHbmnLKqk3K5cENpO/35UktYCwCyrFhRW9zJM8t5y2R0GEaaU
aGxItyWeJGT/mY74ZVTYLamP7SbS+P+HIMzXXt6qtW3qHTneVzNS+Q+mSuvXoggfEBQ7NTjp0lq6
GDWGqXfmqE15ogz5yqiCG0B2yQ6ZxJl9419RzOpYS2+nBPs1d3qoZPge17qlWThTIct+2Esn7c+X
S/7uerFC5kotbTp5eSN3oQ7wDJh4PRb6r5kT8WvAEMta7AiQ9tybtvP9dRKH5i7UZrhh4XisBEXE
PvHyuynfF8KJH+xx/KtPUKv1VngfBW17ExbAfGySDLzoZmakua59AhJUQAYJRHfzpmBe8BPr3HkW
4TZ+5J/nimmi0CzhYpOEjUj5+qWtzwXyl208UuE5tl0HzMP5TNJJeTTsxH0Wdfg21/E21Va0H4po
PGcW0xpgveq6xBJfswb48wn7zfnyfEUnjDGRtbR1scaLDC+enEKRGYh4z57jZNtD3tgORY+Tqnce
46i/V0bzIxk+LGL/Zq3lM+u4PvEZBClcFrFR8VPub4grVADHD4nZS/DqQbAXgZ2uvVJZx4EkUq3z
4SoLqG/adu1cRZP9f99TsZfCugsVBk7x5cxQFaRrVJ6kDxdPt43ExVqnpknLvgCgElmvNKWtm6ks
rhMpPuoq/6aQ7vHmVHPZxLjU8i+ecpIMw6QkQnvfuZODLjLaC6/8llRhCCixFmQE+SRQzvMxIQuk
igCX/fny/2aUAc2sfKksuJ1oTv49yrBSKjo/ApGf9aDrKv9oB+vEaxelU07D0vzwiNkK/WYvyQqb
VDaAO3RDL/eSXirLnjBf3hN4xbdS4DAaYBncETQwwJJrHrKCzBNrrP1Hw0E7WvbBm+1GwEfGADXx
GPh3ifEK1Sba9vmEFSEG55oOdnjXEzKLWliuwrI31p0bgXVybePJC9p1tRhzWCen10Y6us8tJabW
DKoHEWUvLdYdYK1N8tqN/s6G9HKPTw+Sgk10JE87295ijJ+Krhq2cZWHh1yM9ksq5TetyK8cxFjw
pPfeObSWF5JW8Jq6xj5B4Ife6xPVHONRBiwj3cF5jsmUOFL+Cs4B/FLCmKRxhxawuZ9FgGhmsO9p
bNRP3Q+7xFEQj1q9ePZzP1vJX5q6fjOIVdPHjy47iPtycIzz0AR6DamCPbcXBf4nOH0oqMPpFPXo
JObJem5ROkYsPf3PQZsUe9stKREJKW8Bnj6zkukhc4TzzSjMk1P11lXX+V/ZBKXnCtfztQeAZ8UM
WTyP6NvNJiQwdZj9nW9105clTimfuvFVlk7G2CFSQH9GvErNjDiHqS8foJ9+F1E1fzfTRdyXfeny
2NgRPRWfJ7ePz/3YvVUTqmGUmRmW5rzst3kV4/mRxLjE5WI0pCdOWFyKJSWx8lFtY8BBbgYcfy4r
VvV99tIZSb+3lp/ef+VGM8TAAEuKbbrxDTN7fNOVJaB4yiTvv7K8CgG5J/ZZEQ/XyfIFd5/++7v3
3wXpiDqpCaAQ4d5Lbeea0qO6fv/uny8DzXHYxNTkPIfU5ykmAhDzf3wOhik+hxKx0xBO9TYM0vIU
jaZRAnLrSDl1G0R7JbuXOehIu0PS+v4d5sZsm2VocVIdzrdG2cy3+OpEGdS377+h8zfdYlmWB29O
D2WjCBQOnLt/vtS4OGLWKjdu3qJPaNNxD/kjPbQTyZ+uqOTTmII56tx8j5KHpK0hIIkwZUt15ev6
GSVpuYOXF24zywkeIAzsrKkAXRCV5alFnG8bLJPNqjI+dZVlfELCcK8ztzuXJEDcWQ21Yz/u9sFo
gJILneARFhRBJ20L52D5MWeJf57mbNO347HRRm4gRUmHO5YJzUBEHYazuL9r041rJie0qsE9wG8H
IueYHXVVB2uLfJtdYqrkXpKJek+BSW/HKZ4386QovysdkcsbawD1aJg62/WfM4Ar+6pE+4XkK3hW
SYv4HX/rghndt2qcnydpUcII9XwujGB+xtByZUjLv0f11DznX7PllxIry5E0IB6Gyt3XbF+eQtgt
D4pMxMa1amCmTU22VVhQIwdPqMqeFh1b4lvVxvbt+3csXQf2GivXawnHGzrWSMmEi8CtZ3fn1ulX
6IjOlet16gp+vuL+lhhjg/JG48ZEZtIhpLWiTc6xPC01yhXmQhcUSEhQYWFbD2YOX9PQdz2uh62P
BnPvo617AkwFBXf03L2d8sbQGLLNaA0VSF4xn8aK3BlxspoBux2V+vtO6/5rOMrPGkSqBTD/Vg3C
vilb7pNSeOPGaHBgtQOmAlVFb4TQTyshQ4caBEz+MnSQsCGtZ0fd5Q9z3t9P3qi+YKQotq2uxqMB
5+SzMz47jps/2/HiMTMoHBeJJnK29r700VUtJvWV/u+4G5u5OxBQl352cD+0y++VzSo3q7p5rUeG
Vdsr2ycljWktyOhDVQzyvpmT52KKvzKQZF8LG0MXgc+JKJs7D4vqc5TASorz57Ef+nvbi8/R9FzJ
2nr0Gr+89fLxKeyb4MmJ5/Qm6Yzv7z9lMo7POLhJbgvAkwO04WpQe71nklm5ZC48+MuXqZNEkUSz
PGW0QDeEFjQHnEZE5VFcOlTCmp78QEl8jJVNv62cnjLpkIzpAhEbxnxdl0n70EMdPfsy/tRAmnno
li/WSP1gLD2xBiO1mIcdys5YDa+GRcdYLz8mfZc8xEW1UYP51c8bva+90T0Myv882uSwbQbFsyiA
3xrSPVhhGn9r/+JC4/Ixhp7Jx5N3JEKwH3c2TdY6N7TlyNsAUYdbtqNNMTT1lgFPXTuGBz6ki6MN
3sjpNvTq6fb9Ox2xkClTpJEgd3bTaNPPG9v0bsyr6FZlz34NQSzXjk9pLBQnUyOKrQQVG7d2540y
lLhSFnMviSHzwZ9yFwyEgSUT6/jklqfQSquTrHJz27aJvx+mZN2nDi6AVrT3IjZhz43SPdXCq065
ktylLvj498mulPw1SrAYUnSdAcbxxaFvYKW+uTfbJryWPmCD0BJHGQSvc9ydsNPl26T+qzT0dxVY
zDnU2TiAEzj9Y59FzY4dtb8p3XEbYy8DrBuSIoEWk8CM/EpM86FhG7FygM8Z2t/jB3mL0/RTmgY2
vV2Y0XP8F/ny+wZJu2MMclu0kk/Buk+PLYpA7zCLmeZrkFy3UfuCXX8ViOYt0deSeZwNzHrs5Bcd
q08mLBus5v09y/lNMSJJQXHGnK+J5QIPtTZyee313YuYursZNDjlEBiBEBSwiX0vA4mShChAN33x
RHCQs/NdCMA5hLCN4irQaART47/YO4/euLVwy/6XnvOBOQx6UjlXSZYt2xPCQWImDw8PD8Ovf4t1
8XBfN9Bo9LxxgUKpriWXVQxf2Hvtz1pnhLyGf2fw16v6GYQUU7SCGVlLdI2jqSDIKzZMdtLoLXh5
uTYgi9IM5Sermb8RjPhofRzVVimOhSSrC5uUBpXQ0zKVYjjC0UG5PMIkq+d9lxnbSdv7IgGQXbJy
DKYPOs4XAcVzA8jQxQuJBYkWD2pTR8nq8c8SNbWyWZy10sPFF18LrOtrsslec9dEIt65cAJ0TFXg
Ma+NK3PTZeGf0CqhrGdVislUvdRR/Ipgst0Y42TtuyVbxDCrZcgY4JfuOD3De5kj7p9nzPp1VB1V
V8Oe9TG11MY9G8df2ezvYO5ZG1MSqJA71s9amDdGJXodoi027U0w03tCcPlLNgnYGm0fleb44p6k
161BDJKUMtyBbodBSOQlihAwAMJ5EDbvrDqvRDINGKK0v9t9eJugd2+1x6FaVKWA4J132zZtb0Ng
1DtztOSOVZUGhaaLTdLYHPT0EbUU2a7TdnSefC4J7uLW1mIDVOfTqB1zjZXDAZMV3Qo9v5gdQXK9
RRxm7Ptb1zYacgVVQj4JHGwG/ybJ7i35ZBlslSlgaeETzgs26AQWO1vPTrInYO9iW9lXNZNF79Xe
iUngZ80oOcFR0fXVB3jyT6drUIrPmB+xahnAL+ALVXzGru6++dr52VoCgYGE6PLq3jMQKLsEUy9w
e+DRkHpJmjD4BWOrSg3PWIsccGa4a4pObMyhL686Tnaz7f9CxQGmBj7nDo9hsmp7zW3X8jf4ikLC
AdTFyV0SK83xu2cZxj4YhrsU2kHhjNzBaodz33BfEjo4Vjb67xitu5OY87Fr+z81N8BcTNkLIIC7
JvUSJlIK174V47kYpvH8fNZl5kYmwMgxcF8Z57j7YU7EWYxOc84C2lzmjJ4lxLkMXQMpSHqOSKtZ
tWYgt1EWkY5pMjMmcmujq0Sewz6RqAy6BO6Fxwj++WKfk5UhVHJxyArcs7tpz5ZBJtAgTLw6UQEf
l/5GgPMW9r43+2uw/IVwDsQZeBxXT2v0OEvDVTNKBuONCxJ7+VekaEN3TpD/YTWQnfPFAurTu6/q
DJKmlkDW+D2bm9IsurPX5hC6q0X2ITGB6yy8NUVxACQIgzOufusEZyuUUrKmdd+c++WXQCgHmRU1
JmIjNvpz6gXToYHIlLJsr0ay96owYZbDPXP1zAoLpV8DD+pA0RFlMglkI8MQm2snsLvz84G94C7o
7OggDUxcRMkepQLeRbJ8SW5Fyv6/lSGZ157xLo142HXLV8+XaMEvuIXJ05TVOWva+jxXaX0Ox/ln
6FEsOT3CMgZRYttDa1g18YxdIF9+y1jlQHCJuT7z9mry5DjnVeUcc1CfWWqWZ0VKK9mYPLOGdE+I
njoUdf891HGz46v49Hxo5gA3P7kvhINVXE4IX3i+npdLIPDzKQDtLWO64NDWU3KeAHKdn8+idD4Y
gNoI9naJFbSGQyb0PpAt7igt2/dUkEj2z5dGGpVnDinszA6IDyelywMpBzQsPz8fpiW4bGzeS3zY
/7wcKjdc1X4uN8MsyhrTrNPRa8QIAJ/ZOm3xm0ieeMsyIzw5vS65joOdLaLxlAbdtc32YS1Ddmjm
wMaT+5oVcPiUyjEQGRM/J6qsOFh0cFt7IHNpBm+UoW2+lkysrvgigOdEpti1hrA5yTFXQVSVuyT9
mEMrPjPkI+alkHIt62Put/irY6xgvROeJiOa10MBBsdl9wD0mQtYYf4ZeoP0CMWFlWTvv5OtdmOY
gmWA4jIMql5jAU3ndbc4fchUieDnLE/nzG26MydxffKfr0aJgUlILyah56v98qe81sq3DpScFTTD
7QzJ6PB83Ulri5Ni+W7T70MS1Z8vPx+eP/75DOg0npioCP/5v//8Pf88Pr+1MSxYNj3ZfP+8+Pwm
8Xy7//44IQNAJANhlv++t/H55p9/5p934k0QN+05+Oct/fsH0zj1t+Povje2zqi5lzcMqPfQeSO3
6USoUw3m8/R8Vi7P/v3y+ez52v/255BylDsoCV+frz8fhgTuMNrZ//pRQdJ5u5b0z+dLc1bOW1k1
vztV0yqHeC2riKDF55f/PsyLNxQMHJ/28+nTK+pGo0cMg3PC3yeRtJMgGQ0tYbtNe9Gm4V7RUPqk
7HrdrlB5tR8ri2iLEZSHuewCx3zCcueqzzEnPWVMLDhKlf+HG5FYmVyc94VMj0RBzpsg6Z2HmqwO
ukk9Xv2QTlyw5K4Adq4kcdh7V8AxHBBY2cXwUZqjuZ9TMDV+ODO/3xg9297M/B3SutxTRh302V+q
4AcVW7qRXMhXbYV5sqvIVjJdrj1+UX50o7pJz35BsILsc8xK8qPj94aJPZgG0ghNWIZR8PDIMG/G
9jde6/IUT22/DWyL7j9WX8uclq6XwyrXPtkbTXYkkMTfm5H3BSNUsqrn9kBrhenGAVoDca9LiKEZ
GJ44lrqUslTrkOyoNUlvG8fH3VuQUOYMLIGzJtpIDXNMBxXJI2X7O/sy6PYFs4y9EiDI6ih5OM34
AH/0qVwPDg0OGO6fH1pb8T5VNB6hA8isc085cL817uJNPKKwoLFb+HcT+qxBUiEpmlJDb62mCS+V
I36M/b0369e4aIe9TELywIIwegS6+a3rPCUZrP0rkv7NUO20hZpKbEg9npM8/VWBH61kwCe7yBJ7
yMwylduKeKygqaNzItEmZNRGVj0Y+B4+IGDhT9dfU+Rbrwl5GXhp4sszfsuajpNuUCM55iWKlNgW
UZ6ts55MT7Ot6k1PdBi351su/jZuMm47WuCd5SXJqvCacj1nGE21qcFXJLKDVmiuSpLf11bXcrOX
BWMtq7gZhkwOXTyDgeCrwCUYy5UhhIoRN6CnhxcH4VlWiXejFN05cPuRXUdPteO2zbUkU8bTrnmc
iuzA6OmbwVs4e4w+Vng7WAPG4bid3dLdNQGZRJ0tftHd6g07nGafBLa+Z3hhgUQBG2EtL3qVwH8J
5Eaz3kSQ3rJRrAIawobenREYnBCmA/yP7I2GZtpnrImIC1viBPULOqaIyoTaAKnB2Zf+V22HUBgJ
FzEAdS6pxH1lHGcE9etsrN0j9DFxITKMO1ElqIMLRrYx+u6ZSSKqKGBSOTG8JUEScIulvCjmQ12I
MsutQkliY4I6fQi/j5YoT+HvounlvY33eSwheHv2rU+YMHSjgb2cUFwIpEhdPItLf5rCuJp0tfO9
LtqjfY02aeH+HEos3Z2LrzPNqPd7Fri0FevZyt6dEXFpVvfeJm9onNKGIlUmuPFKKHGGUXZMP4g+
C5oBYOcEBbwR/cOzS4mxkJkMc65j33eQLgF69lkZwhDDvFWG9q1cmDqFCXQ9WcjZccOFuTR/LRow
YRAziZtx6euY6JfzJ3GKv4wm+2EQ2d4PI7Gx1mzgWU+wqfnItapZ7GDJVJxGfH80KntrWOmfNIt3
Y+0BTFVZs0mzKLimEDPRP2dgymvknJ5kJ83c74LOKdwAFiB7j6niDuzVdJBNM+9zteRM28PfjJi8
F66ACGF0369kO/anDO7ObloyS+Vc+UdouisLxfe5ondP/LY5W8ApmOrZ31yjiuFxRs4RGKpHCbSw
ynV8bvt82CRRnn5Ro/M39q6NuHU5exxDe84yCc4fM9b7a9oQZAtIBw5Sxam9nEWDQ8JtO8LcTSRN
XKQr0oyCve9MyDIplK/t8kBcRYqlK6hVcFJB5ILlkBc48sX1nwd7SZ5yos+4TRf7OWmpZjSw+oMc
zQ8L2hRsIDIVL8vXOL0Bu7A0nmz4ch7+TQLgVX+moRw3mN3xKgBUge5VZwzXuVIt1aS992RyjMDs
wEGt0CMYdbgimZWs3+DgT7VBwmR7VHEvVyO5N6RRr4VDIOcQpvbmW6drf1ciwmK0RTBZCkM5aSRh
lDZXa2PC/eZHw8E1e5z0MzHZseZnVWsjjqAyRRbQxTkFCJSJrejtZB1Cplub5KKdcdADPUiznZ8l
3Z+h0n9sMCdZQbFDiCx97MJQqf3poyHJefKhKhWTzyw0XI3SEBdUzntNBfsAq7nK6WVWPdLNld2T
U8896HtmJy75UvX7rHLCSllqJEOV79nlGBxuGD1wVx4Spl47lFdyeiOHT2zLVHlb1s0/GDbiME0j
tDs2zKIRwsvsR/JcQ/vHjVkrm2tUz5kZ8TMdLo/3ll/flN4pU4ed6M0ETK6fr6vCCnZdDizuFfNR
ROqoc4/mMEJZG2AetrMSOM1wG5IG7A0ii+1QLT3WEkofwVkJjH58pN1ZTdG6sVV4L6gAk9KQL9IR
f7Ii4qBzdXEdi+570ebAHBi+7OBT7jymZgBqwmSTNQjj5CTCXVtY19SlC2ngAgzNUJwDlulkOy8W
8MQlXEBqgPdQaSYm9WsP9fO9i7i5OPrVmmEqjeBCuMVSPWiRWVtC6m2netUskAhAq13869CeGkZe
u8ZFwBaq3WVEI37USfF3sBKxdizfXXFOsOApnd9lGdl7d4D85DDrOlhyjrcqwLnNQu3IXGY6er0s
zp0M1lqJ+GhUM5ylcPxteJFzblUeXcYoSnYwUrgmQiTcuyMO1ADd341RgHkpiMK1+jh/tAQEA5u0
71bUjOHK6Jv88WJm4wxHzbMPiZfD/J4tMrc9f7QPOLfkw4lftXSqL6IkFTJP7AcahfoL2vhiF9ZK
baz+h+xj8eblYO7GNPvB6da+qbCnrPdSfOLxp63z6nvW6/ZsCmNcm8uXKOOqjfJtEox1A564ZMbQ
Epo2jIP1aWTlORRqK6PF5+0F36upSxYRIFMSjPPO1Iz3EE8e9gZC3Q1GSV6c5wfbJh4isIb5DrUh
WXm5Wx3LmhJy4gftI8hEU5v+9EZ9LEFnvQhAHzd2pjc1knKYAYNgBGUhRys/lac0ECZ82G5lfhbq
niPiv7TDbwYSHeAtbFqqRFqZ1tEpr3oXe79jkwA5Hk1olJxdoGwSzLnnnGXWgAKGzAvhsNui7Jxa
YvEiPbAkoXmpkzg7OAJkaUyZ4nHgnkz7Txb2W2/SJMKTzLV1s5gGN1Y/bae5+WQa3LBrE/daKQJ7
uxmeV70bM8xKxTTvDJH6D517e5KI/CNL24NWwyu5vuo25dLkDmLpnWgmm9hx7q6kER7R7qV7xzSj
S9lSww71d2mnIxVSxm7PArQj7N+BMp1jRFDk6DBGcEZn6w+93JsTKbIl+6aV06U08aF7qcbkA2sd
A9EgGLZFPvvbsh4A2jTkk6dZvUtKBYCg93viVaAfxjFQeqlG9wDYP9AxZFg55HdIZ0B4LO8lyzwP
WkgVrCpBfLtdMxExWIEhNJm2fob53xy6/jDLMj4i5TnOaWlDNyyRVXGlGKS/cxhVbbzGhPxWkIXm
AwdOW8s7OzgWVpWNlDkdq2hXh7Jcj10mvlhlte18RsoN6hZg0cSvsqjKIIpVXLcYj6/stps2AYs3
y+yOXJFGpB/AYjqp09cQsIuJrLrzog/LjfVRO0yGO8dbqSmj6BtysbHpsteCWLldEnIbNSsXeq8L
J7Iwpl3Vw29Y+s/zTPeL3DVmSeBlP21GrKAdo58JTI2r9LZWmqePhCCBXYmxngxHEwoNyW3s1+ju
6GjlwUSs7YxtfRmmE8JpGr8cdm2QenLvZMSDxZB/S388xoXE/dnBpRrqJcykeOSgGG+yJYTVMsev
YDJJaTDerZGtTABIcmrjneGMf+BlDJe6ofFkuHYJ83jeFshxcPM78UG672B2462RxcZPf/gLNNx/
t/I/YqribeSN08UNdXiU9cwejiDbICvSK3SxbG259deqHrtrrArrVQ9vAvILxVlvXNM8LG6V4krC
KH9fIDh5qdKe8VCZ+Vdd3ryQXi4JUU2HVdJR2XbqhYDL+BN2TnAzsokJtod41SdKOQsNjl/BeEF7
hA8ES5yGtzx0ZKbtYEoFK8rG6BaZL6y9LtVkHhLy+Q5ynt9EqvILK4rpVbrz2pgNeo0+Z/3kud9b
aFovzwfGdoe8sD9E47C8IzcQEWpAzFo3YQZKprc5zscr9wP96mrzlNrpz4ExMVNrzYYmRZUWGBG4
5j6u6AsMuUENxK/VqV8aEkVJZuwHRsM9O3ZYnWuc984mFEN4pGIQTOVi+bDhOHsAUe2IIEln2gaE
ze76tMpJGelIRgznc82geJvZJkwDk5mnaWjWOR7r5tZL99YUDy8FupGBJWWbj+EF7+h4ihLE25kY
PrJ2aNkZze62FfV48mhYScTrNjptsdVWibXpU3JGrJCxonUuykR8qT3ge6ilMC2RSIH/w6nTnfRE
vLIzj/qdmMm1MuLkkoX1o0gd4FcsGJiATmvfEd9ZvnMVcetsN+Z5tfEzkAhOMykINn6+s0sIc3Cj
JZx0lkGW9xstqnH0Uqgko5Wd0BvI8/PBkEO0FiBgtqLJqhdY3lsf4c2b5ow/5RqscNGbJDJn4Y86
Tj4MzJuP0gEfTNd0REwF2CR2BkpGwk7noqo20+DAR5Y2m+PWT46VSsa1JPJpH8xwYTxBxGvsM7mb
JthpRrrs+EHuet5O5XG3VwPVYZuB5e3ma9k3yN6dQZ7BIAqWIvV3jLGKQyLKCKCyfk+uSf07lcNJ
0RPvcytsNzlgG3vu5a3S2XiP4+Y8TcRkTZXj7WquQnvgzOZGE/GIeih9nzoDmJMqu60DbWMNJ5ZS
KAc0I5hI3L3kV2R/toF23qNmQNfnlz8aiFRIvMf8B3N1sSZ8oiXs5Ehj7XP1xvA3pE6LZMCRu7Qa
3iorl9eGksKrgAX5yod5E0dHLDBMB/aF0tkBj/0bEd9iQ1YSkOZgoPZQob/LCtUfcxDgKxWZ7a0/
m1XwEfY24s029ja2N725frXQJ/pVaHaIFcgJWFV1zSeqFH1HiE6gR/CG1EZ5q8zwE9a181/fRYXb
sBynexRACEnu2zeGWrOfQPiOGUQljSCQhqiquQ2QrNMVFapAlIMIj7nWbPPpxy1RvX29KaBQtPG2
W6AQOD0OLiDhfSls6NtRcxDu1CA0SPu1QGe6Lwny0rUQm1Egei/EZgjJiA3F3ncb93Mwj/hHVgWT
fsDXzsOwLA35D7CHWW6LksGVPTL/8eP+Kivjx1iNfxKbWUjVA/yuZ8C6YnatY2NM91kHEdCMQl6s
RoUb1FQVC02WqK1l7WrHJseLY5hTt14XYyV3zvg9b2zKlODULukvgdtupN+23OqDZOVGuTg4lFPZ
NGyboR4PysEh78c2kktGMtQS6OvEsFYN29yqAYVC8uj3tjeY1DLjp0lFz0P0NEqs8FaC0D0Js9gX
8RScE29nWXAFZ6OrQQgx/LK9SB2MKIOZ09TOPpYxWefco06Np/4yDzf3IRA9sJTgQgaWbLCgf7Em
8/dT4jDWMrDWUAVtE5tkocw3z5W35I86ffzaMlyaRva1Pe6Fs6EBw461em0LuGckniOHgEX3RdW/
AtstT8hg9YqUbBLHUgG6d+nrDQZrWmXOYcLeuzYyXAseo3A8tzlj9JbKsQreUyMKGS+Ket+a6bhp
xQxCOx6DHVfDMx/WiK9B0puYrXOHn3fCfgcfzyV1iOsshyHeuRVGKHedpp1zAVU5H6uhekSBai51
nTP56aQkn5Oa01cjmUwU79CBonuZMQfJmK1leeutxk69UUERNl47iGXS7kgeVb5x8fKz/ASrqmS0
n80KOQXBD20DDbFq5a0P5jeLTdkykQpOll1WG7dvJnpqfnGDmGj/ffh6Krbe2mJWJ65wJ3fyC0w3
w69+sC0yIchv6BzGe+kW8G66tVvKt6SB81yC8Vdu/bejad+Poo7JRf6oiy69ILELd4GX/x28ZdRl
J+Uhx3LvhUOzsXER7tww/m3b9T2G1cXclkH2ZLMn61LMvz1HNQmd/tGqUw9wH/uXqoF1nChhnDsv
p5DFWriek9rlOlt9sOelyaooXwhV4L6tGRaFRs5gQYxXR/1khgFBKyveg+E4KRmcCktZa8vL+XTC
lq1oWrVbDPwnQj5+ER5g7jIzLU6j8BVCfrhSme6PbZ33NOhcSqgjX+r40wpk82K6EGlzUpe2NeGE
ez/hzAzANzNzjGioEahG2EYSZ7mxVtGxKIcfiuiGc6KmF1EH0DNbcSlxFqxzH9ZlCY6aSQIyrIFs
jQSY9hraX3+aCheqPyMat1B8yoN3aIJBr3xvLFeFjpyTFxq/S4zEJp7WHSNH7gd6Cs+jwz8PpjTo
87pVmyom5ixh5XiPpvTgBEi6mNAmG7eNnX3AsqUgnyCpSPwYJqs5hoa/ZPx4mNbdH+ZkhOd2VBEG
VjDcgXtrGLJA7ixGw3hJLA+mBBDMtWGD/hpK+e4E8XDC2Nfs4YD664b10+j6LPSdVqAiEVz3XRWd
nw/l4P0VzNaY/WXtjuFFdmRf9IhD4V5S6fympjT/lNJ98WIzvaVTS+hIml0DEg+4v2pry0gIYmVM
/4PjjA+4i0t6Tf/AvCV7z6PmNg/9SAatd83Fsh5TyZtCzkrBVOYnu66ObdGVp8RM5LEevRdnAcja
LRetuWhZ7625ZaQEv5foPP4oyrVehu9xCek/HZxiPxZuAV/MGKkDnK95UEMy7X7ZTVe8CUZCe9Zl
KDy0096qXr5RVE3H0ayQEtQlmWUx4xXlHHUk4YNBcY2DgjZNpB1XpMFd64KBKSz7B+uZaZUqOz1J
k7toP8b0hi2ZY1lX0ArMuDCsJD+1AA0uSOZ2i5B9W49J+NKljV4bozB30xT9DBCurU0/wTg+zmKL
datfl406tDZEe0Da3go06F7ljN8KsAgMGgZrJx16mrkxr9FMLgJ7wn2VsIuZCnCljMaCqx8V+66J
aHXwl/MZx683EjT8XR719tZtOcs7YTOhSev4WpnjwRzd6FRSSx91icvcFx16J7u8pYD+DmOy433Q
lxv569QENXqbKb1FWAbTHP+EnVjQ9NlTsoIaOyLTXFpl45o3S5CK6eYbx5rFUdVq2JEqY21CM15h
B9GMNP3vJefKo7ImSamQHmsUVPdKGLdqkvrY+0V3i5IE9IFIy+vAeZk6o3XyqgaxyRgDQkALlxa3
VEHV7kovuxSx4OPRyt7LuuRqVZv5+nnhDzXdZGAQlNco2z5y77hlE6Wi2YpHk+R3x2boO7t6Uxq5
PvNhApTjuNwmQpgHUfRXpvLtWrbS/xL7LCdSaX9pamoUkrAIOCzYDOnM+l3non5kQbfVTev+CBm0
rLEC8Zbwd2yJbna+mfqg9IcSyn1rHVM9wly91R36KfphmwiopPzmlelH4/v6o2mY73kT+DuJHtYz
aIWzebpow4fWZo/FNbTd/RwRcMNtsEaDaAPK9Zv01DuS6Xg/Bbe0QFMSJ00FprPfJFZbHg1W6XFm
v3VZ9JpWMweRSXc+NY5YY5CekCxWzk1J7h9xrry7FsAKU0AEDaO8e7s8TCaxK0Unx4c7DjbzAdP9
OqMaX6XDN3xy0dLjgtUYyscknPHQjeKzEkW7DiEn+jT9CIrcaXwMkZXcpGkS49K81jGdL6Ob4Owx
5wTUD8i4dFKyY8yasJekDza01t6x7WSGCQBv2yyo+yVa2pyiFh0cAEVX0dQRN4WPNyl+Wp51x51s
7OGmpDtbInLjcv8zsGaPirxRx6wZko0iFXA724WPgyrtDi5epy9FNX8Kju8s1PWbG/XOoaWPJm4r
vMymNu/DyOUnDwo0q/OA/3HJFKzkImxxw57V6hyfK6DAaTZnFwyNxc22LolkuU12XIWAJHpRZdLc
B7+Rp0Jz1OEY6s7ERZlX7dbdze7Ko9nCu/UMxs84c46hlBQ0ylvbARWXFSXO13GKXhn2q5MO042L
RYCIxST+gkb4mzuEAzkgbXEmjKx8sQkjh5dNWEvgZEzImOZdSa5h+Gdj0B1Tu7qwo6XHEmDUImva
Qd2zX5rxaQr2Ni2xXxcyFbpbb5rkGtRwpPvG3pbLXcQoGd36SYbyDm3TwALLK+eGuWCvXhOjMV+i
9NT5e8xW5Z+C8dTaH83u0elHo8ryUmIuoPEsrO8IEzFwW1LhBZuHd/pFPVxj4YY/nFw1bH+4KVqM
f6gOSQYgwQiMftL/qkdQxuwy3VNldT/pCMyzLbknRJmzNbGDB8PUnBV6cj4VLk5FqdPHMDpvTUit
51opE5LlIWRBBXKjf8m5fz+wQbxYDsRRGCEnoMuoiHIrO+sJeLZq8Rt1HlEEcTJw1PKQKPptYx6G
A5TovdaFdWwjAKUxwjjfbLcB18V15ej57DPAOEx+MjCSIc7SwBYoIif5Bsma7NWqiy986jUOxpYB
tFvUP8uYQgRYR/ZS1b2979iOfmO3jUzvhcme7xZ3u0JwV6mTCAPonf3SPUMXkBpK6KyubmJ+jVlo
fjZOyy0w8B6QlIOV7kx+ahw6N7ZCL8VAMRSqmDQrKFGbpq9uzawz6idadLDC5tVk1g+ItP+iECjz
e60zQMKMd9oQv9hAyKRrTQ4drbX2KEJBxkNZLSApV6gy2UNFXIRzL37Iyieuym/2qa+/2EZylymC
276ox33sk0BVxPw10i1fvCkMz+zpGzbBQ86cpIwPdQn4RwMAfBlwlwz4Dr77ksFnUWQvJJMgce9t
f8U5icsjPuL+2/md7f/t8Sn48bZomE09H3LPCm5u4ppXaEybZGOwD/peumDU/ZID3ipq87uSMFx1
lYZnZ0De15Mfvy8NDTc/I1ZCeF7/NeXgZthbfENMle8ZH9JSzUlwFF1CtNsQid8TK6IpswjHzUEf
CLJTT7ZD2ohqfPSdHat6p3L+hEiFvnaMcKgGvHYdBFDiTTGMr9PkN2dDxR8j46DXLM4JVq4RKkTP
eVWNxrQWKbj15UtfdtUlnD6DwBjHjeOg7AQqY60h3PX7Vi2ugyx3vnrzANLX1iSkxtr52lrEWz2/
9AX3O2hx006Wuj+YDbLwsh6r4zRMmAWq5OfUO9nXUrxGImq+aTtOXgeC4WyypF+iITXugA/2sI7f
mOpMF9jdKfK8KCDwKU6/Wc9dBAjuk46JnsD3+ZaW80VFXsA4pZjeigVAisnsLMknpHC1HIj/WKKS
SLbf55gVFuYCUvxm9GFSMnOIULMBFuijXdHTQnuIsOtFXk6Y3rjvqiHEX1LWN2/CB1k7bHInpOZb
DVhwx3YXRaXXNTe7qT4ZNcChtU0UDPbgQI6UnBIUG6uxYsFP1AeXGSrdtanGeddH9LLU1tPVp+Bf
i2bQ1HeGdYgsV931TMsrisT+NrF7UH3Yv/LGPicpow1R4e62J4nyUCNDW0lVxBdk32rLVpMFayz9
e4GiOCzWSvfxWScUvFXXf/JxMiBMuo4DqXd25EUtt2LLedDpug/ayh7Lj3euDG/cqrEptu775FXF
W5sY8o36LVkRrpHuPUF9NJDJtBtmhaZ8ZFCmpuC9d8z+KxJbWtygml5Y7Vi3mWTOvgjyKxYOjw3k
9FP6yro+HwxtsezBA8n8gtdYkx1kG+l9mM1nPqvyhFrPeo29U9b3xYLPdc5xNXJNs2hr/MB5m60v
ityLd+tP2fW3cIySb6lhJ3eIIu+jH4lN6QUN/rZ0uPeyG+5VOF9wwMbRCeRN7q5m5ga7eqJEnTG+
siauzV3Xyu5JNDibxcxd2SGw1hOZ/ejd8lceob0cc+G8o5NKEdkRSURHkvtWsmscLa9pV98DVxt3
GgZEQKlmxjPn8mwlxqkTfPJAU9792eoPrg5AKAb6B50Fqbw95Tkju+QwjhYhFiOeGVnO9ZYgRs3g
pHD9kVY1DbZ2ErebBu8cbjP5LWUqvmbZ/at07fTr3D98BSEa4/+wnbv+Qwv1Ogkr3IxuM1whVZx0
43jA45KvSdSa575S7sqbjHnDfSLcQ6/W/xgu/z/R9P9GNMXoiLn1/0w03X+gN8j+V6LpP9/zL9E0
dGFOwmqzEX+4DmCE/2Kaev/hA+bjOsLWY0FS8r/+i2mKbb1repX+z//hmP8BuQiqqQfpDU6P/f+E
MIVXgTf2vzETXPyrPv95Js5ZF47aYpD/bzCLyOYQiZuwPDAv+4CwTqpbvzLn9hM65Gk0gKv3UfE1
q9qLiQB+WpTw4aKJh31+nZ5brFJvEwB0NMIo6MtFSx/aJqF9Rg7BOw4IX4rslbVo77vBegl744Yr
cxmVcAYIhPpyMsUGd/7HjITf9I3onDs625Upe/Amd5GGofgnW0CvrMUFMC5+AIkxwFkcAuXiFfhP
9s5rt3Ut7bKv0i/AAuMieascrGA5+4awt72ZycUcnr7HUlX1j/qBRnffN3CgI6dtWaLIL8w55qBc
A7PyD1gYCXLSgLEVtMpf0CScEETpXKWG2h+PDcWW1Zw08DibWjkU+MkeOV4C2QZ4D15ebUHo7w8T
hXCVzBaOkV2kx1hDUvNclPanobwQQrki2KkSga5/2Vl0DTIEKI0yUGCkmJSjIlXeConJomfsFaeE
uLqklIFZg/PqOgabOQa8SRQ9UQc9VkEZQVgp8Q5i5ABZyAgWZ4euPB6tcnuwf595lBhAlBPEkS+d
cobM6ZEMPSKhsIzkyjsyKxdJpvwkzIlt0ne6gXzm6FFDuWJjPkkwocSOtU1z2OZcSmJMKmTeFItI
+VYsDCz8Z2JnSQWT8LlCW27MJJ56Vx3ji6ccMEguD0J5YgA79Ota+WQG5ZipFBK8RlHmigj1NOow
7LTjAo3jD3uQM8mlKBCCVasdSh2VCrYcwkv++Nh0wKm9kVbK8SAg9Dh/AFvjVWklGX/9Kpjrq4vh
J8D4IzEAxWRbr4TyBOHvrunvBXuu7nFWvqEk925Da39onc56r9xa9oPZdj8SWR97DBg7ZN2Y+JAK
DEmiIdfHwqJEfCbpKXiWMAUsgqneaqg2W0xNnhvZHArpzcTuhHdoa9MZ9hX2GgtDVIkxqi1I3hxH
JBkIBsLj4E9rcF/+qlWOKg9rVa88VgKzlaNMMfr0x3J+iY0hoCnS/TWYgoVBhYnEjGc9S/GBuAZO
L2nL/YR7ivCv7ASGkWVaFxibvGCo1zgCPn453ZIoyTdxE0SnTk/2djp18BtX8PKqHSeW/BHgSosE
GfTl+Ez0Bij8ZFpaDSNzhjTB3vGD97lF1ONNuGFGhL4VAj0v0eyjZ46nvrcQB2uQfRL4/7OLMMcK
EcOyUtRwZ+N304DzkqB0qEB5bJuu89d6x+E7Bc1z43XRPoqqaVV0w6exnIKQIJW28ki2YcoaifLU
pPpnoYU+FHrjJRktYxG7gnkVk7Bhnh8SjXTakmN3ZKwPy2X+iHrUfFFfPxStrZj641Jow7RsMX+X
KSJIzC2kAo/djpQAbR1wltp0bvPYe7G+M360CSRAS+weDqRRYGWpepyN7L6hVB2LVv3Rcrx6RTLg
ESaShW/YhcymyQ/wgKxF/nYwDG2ldwS7mRFht6TiyiUV1vzMMJLDKPqOEfuxxayexskjhFjXGfv5
2aF2HUnF1Fd8DWdBwm6PRZi2oNavNsJ9T8FtnjGrrzJ2prTezkPthH+aNsVCWhJ3WMdiVw48sVFX
oZ8LMajwroASabNR9BApbnJWfVNeIqvvqwElnVeuRlN+ZB05FbZmd8eMXVddEpo9/rHnPH52xpRE
Hrg/YiChcDRogwnrrdYQ4ZQk230YNKhdKK75e5RBU0uPRPj1Fa5woksDlzygyhCYxXv/lLS9y0+b
+PnUro4Jz5KNOaPBVLxipXBXOSeaXu35GjPdjG1U38rQ2IcI09a6zBpaIJGhtXaPTYWKFNVMdRG1
sWvC4gUpS7Chl95aRIodwXft7Sj+5AKKkWoObvGQLwBsjY/QJlfRbPnMtMb6YbAbvCUzcl5tLvLX
tmCVpI+nBHPoxfC4oHh+8CdPNH5/na4wb0SMKr61BE1hTzDDWjjEC3uG8WI2yWuOTW3TFPGROhrl
WYwUx9eHbJ3r8uJxGJgA4aB7wM4BX75z4p4kqb4w140DD8ucOhw2IfaAIGgZ+uokfEUfZMmY1wkz
STTp9gajOqm5vpeTLjd+RG5XQqYLX/upPQx+7BIgx9pHJl60dAwvXrWmdnPmJmFrqqMeq27Y7rql
L5rh3Tab+Yym4daXTnEYWx4q0ZIslt2BKGtPuRSbeH4pNdKNcDId8cIitR1JPpT+TKbIHDHi6sd3
cr5OXNAamjaLEAV5Lco5W7PLMDCZBM1R0GA0SpdEeCqkrb5oLlG5N4Mi5UyagtfD5E0q+1dndjEW
J7psq60/HLTtqiXRIcry+hXT8NCRp3dBCXk2QzmvW4e5Y+OU31xrxNvs2i+T+Zy1/Xhk81KsC9N/
6gskmqZXv6Vz9qcn1u2AntddcSztZo+wDNxW6HngpufOttbdn6as8WQK8Z5EpLYaMjkPWG0O7Dfa
ud8S0IYe24bMHjb2spTTfJTd2hq0/gbrlm1V5l+8SPYryx+TrW+wUfC4GGc5CTJMHU+sn3xKf7I6
6wgNiZpkovTRnnXe0JTw7UfiuunGrvRii1IFwpM3WTyx+GpxpdKaYpMm2BXmkZtaqEUlWlpHFv4q
FzWD2YTgwbTdTwkalLEetqLUtgFH1b6euQYS5hWfBfjAqq/31ayEE1xOTDDbxzEOqE4+7vvutJQf
uk/SuqluJr36IoJ2Y6CBhiHAUC/F+cybViIsWwqbZBez1oylDluD1YVEd1PmPDO+OS5nmWfbzEg+
U63nRCJKdV0CcTB6nVhK303XVhrV9EtiDWGAsyUsyy1/Q/QW1q9d9LdpPycfHpvuN7TmbvUcuiaA
D3yNkcWGqQbhUJbKcBsZIQmccwPqPGt3UoTpxc63k3CR0hDnvRCjBX6EUkTXGTP2kEnyadQOiPFO
QKbmZe229TEt3a+IUHpiydRrnGbYAbGT19kxCPEe2CZCKzPk0HR1aayFzH4ph3yWzRXrktSDIVHz
ZMyJwUVzNt9qs+jXreW0K0vTuk3b8laxgcrUgPpb6exRrRyA8/d/TbtYkZ/WN0X0buejsRV5bC/g
JFFjlQLRSdDj/nL6cU1dSca6TZ1tBoPcdKasVdT1n8Szwp0lHbkzEQuh9NnF6ECqzhlO2XAmCWQ6
IsHzHtUhw+TMASp8GyrW7RXxXitNoHMnFLpaI+Y7AAvkOtXF4uCbNRfmPrt1lmgR4pP3ClvwNLqU
+uYYbAcpoEAakF4mEu4WERHpciqKa10kq9RrHtmGNdfcrEmvwRRGk+vs0GY9e1b3nCKXxgUhWewa
VbW0I3fcGZkS2vmkHZdZ669ZuVrIiES7FQLRetMJl0NAfqPwSI908+wtY74Nm4++tiPy2kgduPji
M49a4k2lme3cHPx/1IzvaEIeptwkIZgzQTtExTLpSUZNUXh7KuwQW5q26rvZWHpBYa+l5FLAzu5g
eOOlzOFz9pP7yXh2acg83c5zcgnbbNUb7LCdurOWfrEfKV20PFkXbD3Sov+CUkw6X4A7fwpOoJF/
0Qjuquq1Mvxvt2b7VXTbjk1ROnjfwVD+RsTuOfGH73WXKYa2SWafeK19B0frVx87e4011Rha+9jx
IT93F02390EgSI5qL+M47OqIUGEXSUybaieLIqIjEMFjGFBPzYaBx7aNvWWlNVttrjet1m5bMb86
Y7PQysRc6UiyUDSTjjzPO9tybhYJrQvPdb+dbl55YfswNhJ8xArnSR9tpCkfvVw8c6VtcXj89hTe
WHOaN1icm7qLWlz1wVE5j9BWujzjWEWLzjjJlXSqV/VNJlNJz/F341Qe2mS4VXbw4OVOvCps46k0
6mNjIsOMCRqARMmV1vKP2QTvZyJJenD/do6/DsMY4wcLcDVPQw+y7PVuI7N4Uc1ketfyqS3Dt6F+
DH0WOVX+3IZXh20/MjCc6yFxkfavsK+NZQGr4BdWVrMzevoOHyAIX3d6lob4oFV03U79XhrqRWoA
d3O5xmsT3gH7idAvueyNYjNokbkG8oEwapD5wrVIMfSCdU5aIq5hXb1BWJqSPeMOKzHFR5fwxrJk
/R+FxZJcwh1cnhWtxx71QIsUk4nlbPtbB83VbMan3G7aP6BQYg99SZH6rz3y9rYwPsameR/qBoH6
ZjSqLwSsLxo2//TmBoZ5lprcTM74R/On/ex92q77FkQRw+L8uejiG+KNz8YezxrVdZzPLN/l1h6j
nWzKb2vSr71pMvqlYMEU4IkIHjsYu2L0nrFbWFstNN+xLp/EZO0So9vn/VPeKi+ZvFDQrz0MeIvB
mpbScNdOkT07JA9HF1lzcZ0D5Di5NWFZwzuuFXs6sozkTdbLSYm1FUcT7wZyvNE/amZ+JVZ0N0qT
8lCXNA+uUy2a0b/kB4ea0i2ZwdPpHQk595doD5xBW2i3Xqo3pHmtOgXU0BdQeNZdmQI6mdfSyBZI
IW6Mcnky2vEJaPKzN+cPbhMfRNpt2E9tnM45D0WrxsIXHbpHbbo5q3Nt13rVuXKrhUEbJuIYZofz
wGjgrcecDL6DLaWD6te2DnkTf3Sp/kh0q0v88coV7SFx7JsgbaxJUZerROi++QUweLS14uSLeJnM
45m/9MHmKj0SFqYb+efkWmdt8s6OXf2m43Nt5NcKRQGemEM4v7R6s60ZvFPfLWzPw9WHntMyrr4I
XzS32ceuiv/0D2XHkYZAntptk+SgtpDdbbM8v9ajtwvZ+IdFSvy0PX0QiHo/ZZKPu2my5qPR9Jvw
oi8ddnGQ7wAO/cF7sdaF9ZRj/52G8ltHojhp3arum2dskVGaXXz0cTqpqawOl22e7z07fiyLVDWM
bAqav8CVHkUXfOrVwvfGT7etXkNOcHMq1mUrSIAVP22EA2U2vZc+t1+Q5v/4rfaNmobIX7axgb4q
ff8hQastBuR0+VZPQM2qgwUrxEeZ4NXzKN4iG7kx26Q8ege/VDQ42CwAiXVv78cqPNkl4IF+0Jbj
AEJhdnjbT3mDPtcLEXX9NQfecm6lvxHrDtbLURWwoqEa723rveSps240EkkpJgrpvA9WteKctgxl
f+5Say2zj05Lvgpek8BPn7qS5E1ff5jsEh6FX2w7jSxPnR7d6Z44YYSLUDNWmhzXviwOmhivIkU2
mEfbxqp2ejttExoLK4F75AdPCRFiiW1sQ3M6dQ6HNjNhp7uOzPzx4krQ+m5CS2QCR8/indtXa0hU
zBC05qjZn+6ZQePFM6lGGI5hYYsHeCkA/yscczKDcZV20U+N9rfqoU1gZ6Ntt0GRjM4CYdWxUrHa
HlYKu0tvFWfXHKX20vHN5aSNP3mWvErQatsQsiiSQtTG6JAn2PuLKtWeay6biyCXp6k2D5VubUrD
fZ0lR/Uk0arG+oYwHyxu4tz6jyR/P5Ll3CAqKT4Qp23cpKZpm6+zbSsAFAIm/Tb4DJ0swqZF/eaP
5WNlQW1wEnLbcxtmV4ZXGTlestDYo4bajokcyQMDJw6mE3rCiHCUA1z5tvk0SvEI7nkGe1jE2SVv
873Q9K3RDpdCTfKdfInDeW2ktEZjtXLSF3soXwohj5PbP3RWsppYHiRN8e5P83OSG0+2xK5TTSc5
a/liQPZOlDCLvjyhJSod1qIQ5VShVwXztqQNtMWu5WQikmBlss5knIOzaWmZ7kOVt++RBfcdaddo
3xxruNZu8R7lFy0ujonNFZfuT4cyMA3I3FHndNa7AWwTzB5qupTSQGwqJzgkUf2Ok+dZLiLoGyHn
iH50T4wezxjNeduXzWtLeV7HzacnwhMFMJXWkCI/hPQnHp06aNfq3yr06SFiSlFMYly2sfZoilXu
lj9Q8taJdT/w8ULtKJx4VVjZDo79S4Ithozub2O6hwJ6d0oEoulPb6kxPPb8dR0XCqM4jma/9vTq
N0yJmplMuKLO/FZXBcLWeZ3NASVOfxXC5XnTJL4Q0FEJ2b/uSKIur1fVlR+96F99s/3Mm+yMi2SL
F33blThy5M2UbOjRCplcj+tTMf1kdvg3TtJFq2dfgWvEqGIwlfpWh4eaVtiek3gVoP5QNSL7ZmsV
FXz3RBclbKI6Wiu4hJr7VAzBo2G2B3guLiyfaqbCKp/a+mkO2F5PxiLT8Pe5SHvMsdmldpHtjHjT
MMnGVY602wGCvilgLAOgqjgEmG7O1YaBitLcd6fAGPS1XwzOigb9KbE/0Qpc6FwpmLKSim16zOa9
6xdP6NE4XZGkWfcWbrJSbpFArB1RXHRNfLBoTxdj268mK/9Jm+kwdr8h4DxO4K9ZD5zLyjSTQzbb
Dhb2vNFgblp1QOu0hDVqwFyh8zA21nT1mP79lS2wC+OWM9q+vJZNfyo5lg+ZQ4Oejqyd49472Kga
tDzWT0ydqerKaT1UYufOTLdLPBllQn0EKvRv1pJDjvRt1/iQWDuNhICZ86cwqIycotnYVuRfW2BW
DEA41TUzLtGKFh70bhgsfAdnfTcVhEBjP6cDWHirvvVdOufWY5nQPI2lWa9Rb0drpwl3ncCy1ETh
Mx3B9xzZ6aZqknrf9YzMQzwZbs1W1vIQIJoRRH6Mrc+J8K+BUZnbwbauYrAvTV3iCbO018rPIPWF
4fOsIV4KitfAAZDstKD/rbEj5rat7F0iIRJmoEQW97CyrPChjSoACHJbYQAFSYcG1UKGF5wlKuBD
oAMFqECuW7Ut3h3Novyh1cNWFi2COtTWdnVzNL1DBZ+0K5Nwc8QeiLlDAlrrhn7KM3FLw9RHMOn5
26pqeIbiacOYvT0vAun6Kz+q9mA0rZcy+8OS4aseznYHMMp2X2rZkZlCmnTh8hJi/NFNlHLoTOmQ
MSE54sF3HSohtcNhicj34o1laJBCj0WJEpbJVyRz3sF5t3cMoAytKwGPA1ckDrXaW1lFOoqmr6H8
TQ9ELLm8Gh2QyAaNUZAEn85AeRrGCO+0pgaD49JzjhxKVoqEqxQ9oskeuoQzhuQMifzolOlT1mW/
CVGOMvObjS94eGyUuaiJa1SPf3PP43L3hsyPDqCcl5n1oiX2axlhUQKC89SoI7muWYu0nuKGGhia
M7hz+ONaYoQFw40Ck2WNKpwEVGwHg7NQtvu8i1Z0qrjRlCYWB5b1TD7Ha4Sg3b6CMD66srjIwlun
Boes08PoaILhA/X0z2xvhZfviP2DoqORnzzb+PyzX7hE6ISTRWf4PINOWGIxKF7lALZJc6Z9Z9og
jqpvLnEnHbrS0tDpcO16aBZhg3eDOO/B+mOgPrCvBA5+52azItioQp/KiQmOEEL+5kZ/jUy/RSrj
qtGhhIoBsww1n/WjvFU8P4ooCHKQ+HTydjPIdyTirvRI29rknLHyRrKdIu0y9yNLBwTO22F0nxGe
fQQNWPu4XMwy3dvC2aOZfgkITELUDd7YR+rOEXMevM5YsDDcmeCDgmH8oa1SSVk48lNsGiV6giED
UKmnxYfh93tvHlaDbtyGJP7Rh3wJX/QpTKxvs55OCcSLFfCRP/ro7FJveLVimhJS3JkOvegDVx+/
/qOVbxbx9vuAK2/TqmRg3smMpIFvMrDbcDRG0L34Y7GT0l1UaXJwuComAdlCial9u6F+aBJ5I3dx
yRBkEfXjmSXXm2BauJjF+BtF9WPM1G/wbuxQVpUebHStBkgx10/hmD2beXcxYIjoSfRYdtnRaQP5
MLT6nglzT5cIV4B5dcF2v11KTRywzLIKEfWe4fSPaINdOoZosuCZxiiT/KHlnWCeqj77CqnviZJy
Hod02I49Amt94B8z9qMAuCLSDydo33XdubRa3a2jPHvCRp2K5GcqfsOEgUZB3Wi3jNNd5+jmxknz
xdq0tAWyn3ABQvxckwvEHzLtEPR+YVoeF83k4vOPu5XUk2xJ5tlTA5IY3fAXelrOjPpMHQPSmLxI
dXASHIsXGEHj0dcNlChS/mJ9OEzsFOvZPNtl9Bi37off+y8BonSSujBhlDGwmYFipG7WGEWunmbX
i7xuX8OKlSLkzOoFjfIlcXtv6dfRTsyZkk2Xv1lR7Y2xuGIUWMdGy1bWxpvdGljVfSTEGoprpr2Q
YgPdxbOjbqAMDP+8d/9QUx/+t8/9tw//24/df+Kf/17cbNPJYvWUK2OJeIqT0gBJw1NYV6DNAyMv
DvAtikPBroAV83wrElwzdgaAylQ393v/dfN/8bmR5Um2CBiLuEOcQtYLy8MUzWKFLCCD21LIg4cO
55839w9912337vxS613fwjQzywOGX/4B6JkAHSOCPWFFZzOKVYu+RD1ce0Q9s77flblLAsr97twa
l8D2RvK/Y07Kfj7mh/sNFtJ/32uAqIoAx1nmkx4qq73ndDze+8P8591U/Zb7x3Jq1cAOG6UErEsJ
Vx9GwA1wO4Z/3dw/d//w/gXXC3te9//15UbdczOoEVwvhiUUt1JnZsknZfEKnLhloxnLAxs0eWht
+Hl4eVAYpFF1YJ1aHe73/uvm/rkcatbe77492V8DbfjJMrzJooYMEnjpgxcyjkMI+z2zvjnju5go
ANBixQMKVHuXwvRc5AzfMjSSvdcwqzKH37T1BrpUbuApQesvQdcZ07TyfWAwM6dJy0EWm48QvdLU
CPahV1z6WE6H2p5ADuicXKf+nNYj6A7HHZcIdz9GR+IR4CJItwzEznnT+yk79DQB2DzKM5Is1M9N
P63nEjl/CHYkS//qbnWwRs8++N0wIaGab14ypAfTDtpjVJKvOVXfdRJVu74IQIewTW+G4txUsju3
duVzRhVHtgwl7hl3XTr93q36AFu2wa8x0dVrKS9mmQMZCtlcUpO6XKo8rTmXE1bQHJ2hDft5rw36
ozUYzbl36pNRohqZ8Z9LE+kvdfjiBdlxdtJRSYdFa51707LOsAR491vjIdAIz7bkXzdP4zU/0p2x
ka3ywj7VcSyUk/0at6O3dw0reEjNgAoI85k2fhpIDZeeNH8bs81PRUn9DvHp1EWULPw/8caAacHE
s5r6jH+jmjO133wNY4031iqLi9bMxWWO/xIc4CA7nhFeM11Mej1dt4JXBT4cJa7e4rFO8+IcuW5+
1rVntkvjyZnDehURDb4UjNsKImY3vYGdn/7cPSFZd0/MSPdhXNzMsHIZZVXTg9j5nv7XYkQws2JT
wfIELppziH2AnKmJCxOlaj6v8GFSMprM+w1Juxnl0xkj+GIqfHKD1CNh96SxnaO8MXSkwoHrddu7
IruETr70ZV5zJfIzWJjmO9c7fceY7pkCZK2rF5GNEkoTFio5Ozm+Kyo4stJKWOv75/755ftXUFLi
he9KnpjjHO8KaWXwF/M3y/d+OjE/lLjYFiQCPMHNYYRWnyGvHRIteBlH2HPjl6isX71Lnqc8PKVk
W9BHH4fReI7bMF+0tvGKq7paaL78dE0IHMbMVLaab8Pcd8c8s1a2ppOTTKVoCHDnLGB2mrusquwg
rfihKajzkgpzNdTK2AKz6WKbifXeWZZu/2aX5q4nLweyoynx0OESjhDIioA6FZXsrQqzcUkml70s
vJ4NitE/+1yrtNF7HEAEM2yYrhWRDwy0DrS3QBiwCHut8zoEw8mb0o9BsylTaTx10VyNHOmMUR+y
HattypLRXwcO3JIhaVDoWfKSu6eWNSpYzt6HHVOn8RPcrRUkAap8lyBFeMctyAP5Z6gowtxc/+wk
Rh4399cD2sSVZhw9opsWwWz9dejtFpVBKKMTjrcg5sw/jSWTvrBZYjDYG+IaoBol2DLeaGY5Hod0
9pZj3r93wrrZ821WYI+oDq+dZmYPiY9mIwO0Y5rpQvbojOMYh6t21mFecCLEQDWTAVb12lsg2bya
UcFuNy13tTN/BeCnaFzrG4m3RKreHOfMGf/Zbwumw27xMmHE0ibroaoMpNOOePSMaC9beJzGFUzc
xJCcnUXptZ8Fio+0FNNmcmn9uvG3kKW/Rx2rXbURKKnsWKnppnk0EIWKUO5mCF0rhz4PDUhymWfd
xn7M05BNKLDNBz2homzMfccibCyMbtG04ETLQi4NQjIWFk2OFZOHZJWIYCW83SgeTmV4dKniVnGj
g+LKU/T6I04cK69+4Wd8u2gzFx27Sh1TzbZO/Cf8POMucky8ooVjHKvwq48M861zGLg4zSGHTL+P
u9FaYcd6M7RzRX0mSxQodl39ZJXBabo/lDL6axCmtXB13Mp1dvUpznqzpzMO0YppsYGRC9xMSQOt
Rekyq7kCR818UKVkY+nHyWFlZ7oxnvoapXdNyDIW4uYr8Vom9SjFF4FDW0be1CL88RpRHMHmIFWj
+VmEwiovI+OEhTl5O1dAz6PbLW51I19QTH33dvKbdD8E0Dmb3pyClZjDHedd+5rzZMEeWZgQvTcj
HT/7gPEF7tK0yvzJZXbWtpsvIvO6TcV4uRU2VtLKJ06uHS9GNHbrSrB8rAJ0galKLHC+IlJrNg4d
JS/3RSKv/ggc47eK5ouIcxPQQu2tk7FZFmzoF3Xk6+t50Hlvt8wKhUnZzNAjmmTIRrPTcEIE9iqy
JKGkkd3xeJpxRUCRtxBh9Ui4bbrWTKyvuI3Mde1Oa18jX6sHVa1l87M2J+BNsPRByTs7ZRtvQ914
ihxqZhNYxhJtT790QQ1gOKN+y4rfUUuHRZNMtMOc2RjpilPiINEpcXJ4NjYDifLNB8juNLXN7gzt
lxN5a9esPzs4nlsh60fGsv7O8oxLzFKqdqJbpqCeFpsKgjrDGzvrHZMh7xy6GKSbVur7hLQKqHNd
vvOBZKw9B2JcmeHxasbhYFndX1HNrzkRwPzb4kA4/EMXTMlr1l0iu/kJx/65QntAoQYGb9CDdR3o
2y4JrkxZwDeFFdNnfGCcbWxiBoGMBaHxXWvjsMgN1S1U4rdkArygKB3WoyKRQiTVFZq0V5DSFFop
znr+BPildmF7i7hVpuGM8YSCnMYKd1oV+5S/bFm3eIgmhUTVwt+iAZHKOc8CHoYvNOa6u0kVSjWN
gKpGnu6dyF9YGQq4qiv0aqkgrASvTqyKAbPqboPHTcFaW4VtdRXAFcIYJQy8D0au5Cecmb5kW0dB
X3WFf63gwOLa0Q62QsM2qPNX/Z0Xmyt0rKsgsqmizKYKLDuUb2SckY57/4y6mRWG1oyeLYWlLXQA
tbA1sqOoKy5VoQRg20Gy/eeHaE62tQ3mFuCHvaHJZrmoij+guKOC4t7vCYbIO6wM60khduM7Rfd+
d64ZOOcKsmsp2u4Mdvf++fsNWB8SJ6Dz8lG70+H1Jgrc2yiEb6TuxVB9hcL7TsxTeQsWe12hf6WC
AMcKB1zcycCtABJsuuCCTQUOdhVC2IUlPCmocKTwwpzcj5ECDvMCPUjFIYYDDoxYYYkj+MT3T6UK
WYyypFhWreIYDw1I4wq2MY4cf+dBOzYV+/h+0ysU8iiBIrvQkbHBEetWI9oPyM85DAqinDEGWWUK
rBz2YBwhLYe84ugBgS97CsMMpGQg1AU0M+aV8oi2BD63AjdDN/g2QnCNBUznDrZzpyDPUuGebQV+
ThUCGrmjvuoUFjpXgGhHR4kXK2i0pfDRhP/8oW0tNjkq0uNAewImhsVFUquAUQDUzLdZTykoNbMF
eWzhVGeDNLfGnV2NK7I69negtXqWcaxBtVa46xLudasA2J3CpRQO3kFD4bHdOyn7/kkXejaHFEPw
GKA21uV67SnItgttO1XYbfv+C2MmbgC5S4Xm7tWTEI4sDDq43ZUCeNeQvO+PPVFw7/s9QhHcVafQ
3w0McHza8WPd804z6j+mwoT77HwzBQ4vIYi3CiWuwxSPbODilcKMa3N3aXMeQIxzymQFv8Jy/yCL
xlvgjoRTC6+8UuDy5o4wDynnJqjmPNEbjN/ZibW2XHmAz9EJhRogdNdjmiTGcGUEocLkQxkM2cPH
tR5v7Ef7FgzUepNfQeMUnxas9URB1zW92RBgiX9QAdlNhWZ3YbTfNf7/3w7xf7BDmJYwyEP739sh
zmXdRv9j+cXkPC7+wxXxrx/9lyvCdf5hO6ZwbU84BGALhwSvf7si7H9YpiFsXTds8S/DxL9dEeIf
KkDZ8sjPskx+jJ/6t0vC+gfeCoOkTAtrAwIT6//FJmEZpsoB/A+bhGHTfjIDF6Zn6OTq/qdNwmX/
kZMlkuxi3WHKO8oXx5sCdtU9GAkTSyjZXo9hMhyKHKM7UCljZUnduhVdLhc4hTsM6ZKdQCFuEq/j
em7MYhPPmmKCERg6zLZzBX7jsXLGfRluMLomT6WmTiBIXR8aqv43qz75rDTTWJ8/0Yzzxof/fDbb
Atz8TGJOmDTToo0N95HUEX+Jgzd/ctOOXGKBQ80IrJuH5GXTmobJfD32cZq23cbA/bsyo8rZyBHG
GkpbeAk+hC/P0HjkIjvaWJh28xjk296Yhne9rlmhxeNH7MmFxsl7LWEnb5NclG/TBHenityejUB5
wJDX4UAWIVEGkzx17dy+MEHDLypbZyU9KRb0JdFLwXA1d9AY5nN+bMbyPM2PUxDZ+96rvjCwFCAd
061RjTCoY8d7SMQcbetO2wwDRXNrnC0rfqPKGeFqRatqzvsHP3/ovXQ6NlzKAp6sV72tV5nEE5/4
8zPmSmutOX29EsL+1QaP3RW/Tm/mhj0mGSJ32E/Vr4pIRrtiHm4dzA4qsqfBxfAd0mIVKBk2mt2U
W618SJrOf9WPySOw6eIaduN7MOTDJh/xxkx5AmKyhvDpb9MBa1oz4GL1jQJTWG9cmV7diro34Eyg
OxU5TjyfP8EUD5rHGkrSarSlVizbWs/RF3nmoXFjn2ajTl6DzlvZMdQNzasjrlaG4h398D6qduQP
2DsQrfol9gNY2qX1jM02QGjD4NWLGiQDOSnHTkCuMFJuSkpz3EqzBY3Di7MhTm+LY6HfCF+v99kI
k+R/MnYmzXEq6xb9RUQkkCQwrb4olZpSrwlhWzZ93yTw699CN+K+yRu8wVEcnyPbkorKZn97rx2l
GZDdgqAF08Ph1GdkVozaiSH/G/+qTvyuDTGfuJjYT8IIopE4jWmV/p0z+DUThRpSCEylfS9UFNjY
g9mxGvQXmxo1g95erGze6ugjWW0zXVkBttDu7PyrtUV2V68f3KW/hBm8KkADNUE+nJ1ZvF3136Cg
lyxw/duSu9bVSybrymGr2HU5w99Eps8ZkL+EJwsX7+ztdDoHngzTxwQYimo89TTZM0S6mG5S1TXA
uIsWmGJd5hyuk3AfNZ3esH1Pj2kEYaww4PIYIy40WQzwcxIXBzq2mb6aaWuyMCHyI2daujRQmNfX
VEMJJpp7tMjFEB+BUegONSpOOmxe9FQOl6mNf9thD4KxWSq4nzSyeGlOPwZnU3A3x8XlfD8jgdDm
0zS1++hSkbUtzPXbnxnqUmPTniajWXacRXEFrg9rTRJrV5VMgTuTWvl5zLxLorN3Ecv20a+sZ45A
QRLa9hU3LAlLQGU5E/KuA5Y0qoia78qkaKErt9CLHMQr9e5Q68vKBUbWzJenZbLmMxWmPNwccsuw
jg80WsV70IH5zhlCdRx6CFv4W+D3iXHZiDn3diF932chWSYA86id5sx2DwSxuabwL9O2/CIYRRTS
q9JANNxVXqGd7XuZDNfKwjFDUtZDteVoKeyezgXulPCf3sqprIlo0nVpogx3ehoD1PkPWqupOi5d
Sryc4pNRza5S8Jwbz6g+yTpvZuEehsaur1HRl/fKn6ZbnZgYxNw6vnPnRRFexwcJxNndqtKByWMw
8und1nqSmXiwmr7EWOc+LQtl8W3FaIXk+shlPtwUXuP+RsnYN5Vzjur0LdLRsvcgfO8pPhnT9Dx3
q2hgZsl5dN1uR/bC32N3TzjAMKmjBSZlyGz8dtIKi0BoPVQ5kY7YHq5KKMpf85ZbPV7uO9XaT+U8
vIuZld/8K9zYeqh5+vcE18R9B2RgU3oMxbjSDdwzF5q3hrbcJaMMg5YjpWzcX1ES+m+UO4SECMyg
zWzCN3WoT0NqrOxU8rmqMEifC8c/rKitglTF4xJ71VfqMDpf6ylnYcOzUMMriN/OCiVseReWGEOd
g+gH+uX9gZGcBc+vq+I7hxYWPFPIh0Um50vjZR95YjLFmoyLB2pzzPLspZ3/1GP4QO7de00N46Nw
h0tNnmuHvSwOMosBqRXj2rAcfrS0E7DTLgC0rLgIIkgX2aLnr0WUX7PiM0cMWOtFyz9HDoA6qiU7
hL4+OVFgBFku9Nsn3zjb0v6Oqth/44brnOg3eky8vCY56MXP6ZwRE5yT2yRAMZYt/5SpcS1iqu4n
O6QoxR8vknjEKWnKjzAmqa+zogrqLB63I87E47SsqI6wBjvQptZRxdgjUPFfhhz/cdkV01GZFckD
ezwJ06VLD0c7vBUH8H5TMx001iaBRWnUp2I5R9xfd14scXDglLjXhi+vKGXUrgumdMp61WY1BTTU
PmKuiLbYDhzS5gcZaX1QFWg7EGJgtB3LgakXwUPNDX+nG+ufNc+/SDqYb7NJtVnpv0E4vHEw+rWU
uK6buYNimXWv0ejHaKjkou6WxtjXmfcrlrMOKkN/1F1g4PfdqQY03Q9b3JLm5T8biTun59ijb2tO
XcC6TQudifAkkE+QPHnRm7sMxtYeGQLmWp5j57N+WY1wYFCgYuaise+szE4OacNOHUsqm2RXeqe2
Z8jbmnH1UiXpsveB4u8HcixMHQHw0rNZXVrLTs8VOExoc3Mgwtw78XbnXqv/qPz2g2QBGZQe+xWU
2cKovoHK5II/+hdIk8dRt6Q+SLMErv1AGEvc+v4eT3V0kTAt27mqzjUaw2aojAudfqQtYkxPTld3
T50fXnwWoDuMIMM2znCgd22n7sYyDpA6+m3K/G3j5vnfZmk4FRgl5hz9BLqTuyjpoFskBgr0DOel
NYHF9koQQEMi8froaLhVf1ekX7ktMOH283crnGpPAxh2f6hpceKl12kBD9x3bc3XQ7fjcYbWweAq
D4+8zpuRevAvLRWcJgTPWuOmJ2Qp7pOcZ7+q2/IUz5M48Erbey/69PyoY2msBjKUvRGdNWmJ7UoS
Hyl7fRjVwOEx1XdkRc1TSI/3BsuH3EmvIf4+YotVTvWXW3ZIk4d5oJ1uhe/J8kyerX0kZfGuoRhe
ZPPcu0b1nB5/jhGUF9ACZN7SomTyiiIDHncoP7BDQgmLJhraTSf74zLcPxOG2jWydq8e58JdHdXt
MV5Q3V3/s3RuRiz1gwzlL0fGA92ZJ+E13VaYaYfjS2Gn6t2LR9tJw+XnDucqKl6JZjD/sx07viN/
6m7KaGFTcBMyA8wsKIgssktv1nQagEcpzTrmtJb2jwVHLYJn8KHS4ZEzawG6dhJbZkjM5iWhzNjO
sq0wULtpEYQf7Ko3vB24+bNFnIoKtQiQDxzBUfSXDFobHrBkK1FhT8DFXmVHv5ZthS8unoRT34jk
6KT6IebstilJfJX1AHG35z3f8xUpy3hJh4DO+/bDbWr+BKTktHmoZUm4Uz/5VtKcszowh7Q6iUyG
Oxg/InCsgMJZ875JlYmMjiZPXwzCixqnWyHrt5j7fjY49dkbC/bOerllTEVEEs/XKgHiH00T6KwS
A2NinrtJ2meDIYivPKJVmMf3ra7gYBEIPcR5+V2WbLmhwRgnA+CAVE0UgiCIvO+9cWC3Iw7KrQux
Y3VPNbEBz95bKlya7Ch4sd+LNpXnn8MQX++mhq++H/saH8MA2zQcrAekj21I7e+dm2nQpDnCX2vV
z3QyR9vETGBIxqSfC5le+f9BrjyTtDElJkYGXTRxlnZvaojgzCSa7c+hTLt6usOwiONF0f3KBMO/
YGb5Sqse6d8o87tmSJvzWArgmuAq7xxNno070d53Z0huiuIW5Hf7NIDR3agxA00Y8VdNufPc2uBk
VTUTrmW3hEUe7hGAKn0jvGbety63p/V/4sqL+bIYSRX1TALP2MNfLG6Rb/DeZTmOlejPVYS+Po/1
gD01hf3vQHtOrCbnVOnT2s7Bd0g4U5P93HoUM5ymgqeyMSTCkW2dmLxcS7/VK9mx25kCS+dMDWo1
fI0WJyyHe8BGOWKfyukfOo23w/SX7fI++wPugDekXY/M/nH9p4i0lNbi1Yk6e6F1qyVT6Xvkn3Ko
JWSZghxnkBUxeky63rqvcC6RJGri8GQbFo9AbDW7PEo/0syL9mEHSvNnGeCl23f5W4qm/dAtloPS
57XnHvvaQhaMGxR+YZKldGVY0b2vy/LFrHH2tpyAqxGnOQdGnJys9eE8xRc5ESYQakSAEx7MWJtS
RI4r/cSFReS1CysweVlA+JHsb6uD4yKIDv4E5vW5Vt2wteqFVTQbCjZw1XKaDtujC8bgmKfzu582
5n3YY4DL8Y3t/PWxpIdmY2p7DIosu9Zz/Z7EvuLxK+Hqlnayqr6fXTHSWgW86sKEQVEVOjGvXkJe
0CT7GHyPIgSiB7tsWLrD6KmrYxmUdq3hYfAC7oERL5jQKbuUlmzOZuN8Ewsd91MIwq2K0FJxSa8U
PyTatMHOS+VPxou0+7lwJ0w2tyE1uDN5uq0ezX8V55f9SAx9D2Txz+zUvNy5D95Wenc9l08SW5Jv
jh5cvJmJfyc0b7WkgM6k4eUc2sYVuzpjGJhlEGeruADMT00OdRneqcMhfpKmH+8SV7injKASmR11
xXBXXQ0iGcrltAKQXxxMSds8Pso/iQ2JHC4WRWuRdYTi2p4Uuc0uIsXAdt+zbh9C2fyClPcHWn/P
vfO0ED+51sAacQKW/rUJjXNNe8WpnfAFD5gQbmtenNdw1hdCblzLYUps626t91rC6xSOX9xc+YR8
pOjO6989d1ztDU7/2FaPdHEf2cV7nDRWd5RIObum5ueCaHXEb2svdBcsGvNQT2hv46xMLNFmJiSb
yWfOuNAlCWViaiZqAmsuYekMIxLD3YtiMgeUe8mPiVs3IPZwUTKLusVhe7Ydq3/Ic3CgYx/FuBHx
PntFB0nsHsMsQATt5uekDDvcvCUDIdNFj+3mZe1HYfOr0OBpSQBlbcickC/RGvyKWOhBPBwMiiD6
Ig7fYpOiH1FnhwhS5M60Oe1U5dpGttwtfnFMspoGJ2jWx8HP6cfKI7EH/lNv+5moPrMLsSW4DU6o
tcRd6KevqgWiW5vsc3N2Wub2cSaCxKRfk8IMuxc1b4rO7plK+s6VewclPKX32E/iVufGque8ZROH
LqE8dR4iZhwezGDG+ma+8+FlvK9cLZOZHNvlcoRbDaSwgxeWtNZ4crlmFmWsceR5T2bRmY+V9wWe
igurrh5roD0m4+F9tRTUmrEdnFHst+1A0mcpjRMVR3pbWGrCtIxI5UqDpDGk1dm80sYRX5NMf+S9
0b013oJgUP7uDSN5lnnyEaZjcYnC+Otnx0rBr4dd6e5NsykP1WK8jggxi6na5zhjfbFb+5pZC42g
cD+OLHIWRiXqdeonmwjjWwwOnS7ZHSZvvrd27jHm0wqejNYDkXzsUl0YHSse8v6gBZYoUo0n8hzm
y4IVmosIIDyDh5q9GqYg3+1k2BS6lTKha4I0hc3o4JzMR3fivBdpcz4xwHU2MuI416QWWpMZ/VOL
Oz/mOfhW2+huE0dAa76Rh6k/UxBoXp+iHdlZdPCmHG1KVhenTP/hDRFXJ3b2ToFjViLxnlOzlJAc
6E/pO7ix1LT6gwcElEQQFTbkGY9FrI0zYfbskkx2uSUA3h9wS7pYfYh1Nd7wXPmar7/NxHks2pNj
2eVxjP0QETEFxztjAgdeaxEjyPJNNMOzp01C/h5GkF/yXDu6+4BWs5EmqiZA74UMMnG6PA054nfu
zoO/Duvu25vIck7NjDkbwDdEj8/Y4Kfloc9ABkYKiNjdHrvCvIkFE789cJvhZKMfmy9PLtVBE23Z
tVjkqGmu7miMc25xHO/STrzHY29/RcbHz/QqsZ3AN1V4VpYbXVIP81fsa9rY5Rkhtz3K1BMnvFrg
0EvD2Bnk7y5lIZ6MlOBZnbjjvTbHc5qTpwNNmT2XQ3P0F6zkuM+n/RjyzFarWGvr7uYkLWKmh/cu
LaFSLalFhw4c4q0ryrcue5rUvDb8qT8r+zsYDbd8kLJCjdQvSZS5D5LxGxr6nc++bJk6PDkdeY5O
MfSnbIrIoCI6MxZTuse9HaI3kmYrSpe/JM2p2cWGt410Nm2NiHAP1bhr4HSODmUWMqNlCIiPqosO
Tr0G4FbFYlxApxSaALmREKxE0O/3Y2QUh6Zts0NNb9/R5a2+VGjlbhE/Qma/VTa38VzJ+2EaxrfZ
56TM/nyvpfdnpDfhOUtN/7mWKAQT2oQnH7Wik900DX+VnFMsoHjsBhFtSXo1zP17oo+ivOooe+9w
eAUslxDh0Rme0Ee21Qpc0wuUPJDO2HhpxasqspZlpkmICTuYzbVR04Yrk0Bj8LT1aaGab9JB7Ye8
ByvGfNzL2rfG+TOOC7znBaf9KMQ/RQ0fkiXyhxdxco4n/+yuvehV3dwrpTnYdmX+lE7Vs1p698jp
azrns7znqBOdI5HFJ5xP0FjHqrsLibOQirRQXBtLnUfD8rfDAEQXzw5acCs34Zi2JwPwoueWnI/Y
K1KLWURXdr/pX1JwyQ32nNmkId0uDp5R/vKInsQLrTsJPlR2HGD/Bkvyj/O1n5jN5pSdZDn7kaLe
rmGWd0yjNc7WdMEIcHSgCQN3Niil/GYsNkkBhvN49qZAfE8J0mCRzSfLHXF8Js6zQEI59GH4RQyW
KEXFMjmY1YbD/bJVLYqrwSf9p2l3AA9aeGLbNhrC8SgeOIHYBy3bIXA7CYAWksO264zq5AzNXvVs
X1gGIEugXm0SXFEgEIaHIeJUPcXewUnJ5drAgZit6mCIIjwTKwOLHxvabcu8sY0fuVbsYBIaR7uQ
9yLynYNI1T1p+Oyol+aJHkkuvDn5E6OIqv3P15mNauH7dbhjA23fCpufv1+9Agm5poRkt1Ojdvno
TSeO1CyuleWA+YY3Hgk73v7pWbQDRbFCkMKjOhYzRcHN0gU/HyKO62AS6EtsfnqGs25fRHuwcuHB
GbP3qs2/64p6R+g/d4AYqUJNuDraTv7PrYZlT9sBoQrpueg0JfQVqEMYTdyjnpo/xArZRWH3gtZI
W/9zCT9inNABhazyVMlw45BmDdz1Q5ThiIni2cKsgJlZGB7ZwAIv///apJF8+43P/GVH+HkMJNac
I/hP/J7p6jS3KEOI9e8+9inNtbJnl3PQluMeIQvG3zhAqrMU3pZybs2lYeRGaJq80mV2K+c2JPZb
OjtKrDdqUAHqYHXAY90GS1Hczd4EJgu7MXbkAMt5xiULmFWm9wme64NR+r+jJqfvcjn2tfuypPnf
UFBSWo0U1S8MMtglFc/KeTbiLjDtCLRwLN5+zOQWCXGADPOXEyNS1oAfNW4TGhofu8kDGljrzeJZ
JsJNYQSzmAasNVibmpkXoilfhb3I3QABA4+MHAKPiBLtb4eocq7D2tOrJGgojCqXSg8xnvp6OaJP
8PBEkGXkaL1WS29CtnJPDosAzl53OER1FR6Wen71qVbZ/cxIFgAqFxrs+bvu78xkFveGN2SfHsjy
1OD04bidEdSm8xIbk0UswrUDUc5vlp7UXiT9SgdxVhNldMwMzZqNL/5jVhY0GoFzCv8VzBB2RX4P
FDjGJ9xllAdCwse5VtTR3qQ1Dn8syZQGnT4ZmgDYTRPM8BYprBS3/zyXMK5YQW1/Y0j1KpPx2s7u
S+F/Oz243PhmzPiUl6H55fqmRrnwh01ZqgevEA5wyOzfJOad9Pt5p9ZeCcMXamNJ74wsbGy6rsd6
Szc8cx1pY8FxrcDgN8dWuQqOvMZqbVFkMwbtXHEo4qGkkxOs80EN3Nv/cEzxcc/6XWdin5F3+FRu
KI5bYk1NYEj/l2fVXyIZefOWlzHjAKyep+5xiaYv6WOhMlzo78gNH0ZZv3d/vPi+MNUAYuVOdOlK
zV8v1RZu/+5ZuiowNLLMPN5qjxyqNRFshMZG+QNP97ATJnbkpvBfszbeh4b3GvOpgRube22n2enH
PT+FtT7pxdgW033UNPaZ6cYQFDExyFmVeNngOZvHgRPvgkLWNEf8njgqMUOrPuk2HskXroONOTfA
J6snL5vMrcUkCYyYVfjgqnDUFNkhXqDg6Ay7YpVgXLMa1AhsmFv4Qfdwnq2FLXxOniPkJ44vERg7
tp3I1guOvZHR8eLT0KSECFwC+oBzaAkbpu/UYQBYYrPtd17bIhkYWPHCONrVZCPh5shT3Do+OeZs
Z6pen+yZAFocydNPciJfsxIilcGAgQcVzTJOrmFvI9qdVeqXp1Gzb9dE7vY8a99FbHQ4qRfOzIWl
ueQjfaEPbA2Vcqn0/Wui3A8OxNFuCpuHn5DGUHvUSE5goiLgTcfEtLsgD+dPJhNcMVJ6w5w54r0B
DfrCDCXad5STcFLSWPhrskzLLO5GstsT50k0vEEcI7sKltX+VTQcqyeXOIyapneAuuPB9ua3ev1t
OGVE4DW8Op3xxAlhQGEOHwTrz8929/MB6O8QyCQt96njgSSIiezSSWWF1EC2kvBEZ+fP9IewxIY2
B+IqNnejjPasdQ13FYt7YY5VlQn1+tU2hLa2cQRUwS6LB1wLDQxIDn3VEN0LwR/hk3iSeDj7JTsq
sp5Al+dfnq73UcIcrS8h8K2mLvxfgrfbj70LdAoBPbfDcDtVxgcDzGoroHtNTzbUMMUPFtYLzasc
fGuOM8izOMussjvSpLetJbjXwr2xX+mVV3jzKwrsuJQuAS4uhgDmGhLGh+1P5rSFKfRuucWvISII
DUSRahKSR9zxLMkN2f7tr6cTZ+/bLM80TkDDk/7O4HgagCf2gtCFCNZSaCXBEx8JqLw5DnsGyznh
uTBDj/ezFiOvJDxSU66aex7gahodMcbCCMzyGXSvMdKyYNL6JJ2zdNAxp8Um7snmjYA1nI3uly2M
F0m5VLw+KZ4dXqJInTB+3zp8OEe3czHW9dmCWsYUwR3nh6HLoWenh0kohpPYTaXdvM1jGvF4t/dZ
P11sFKGLFDF1m6282RRmMZEIWYrVdMcr2WME0C/RqB842dL0xhnUW7Edha8I2yTlP8dkgeCuvPMF
dYLukr/D1CO9TaQ7HOerlvWpf8/EYJ0XcmbbUsO9VtFY7qX42+mG01OV0J5BtcYxGRHzdBg+t1wB
NyCI2gcU0TYkjtJ13im0KKf283oK6AchgQvMz12FOdutogNU45S6UMqsnlgnQmRFZAyHybaHsl2b
rIyAks+UhFMYlclN2rveBvG2eKwKIXgDG8eWHoyjQ7XIKTITd4tiJ7dEZQ9D4Yiz8LpDGXXIBYX3
meRedhYmhxh3fhgZiVygd6Im4LgZEv3QR5gAOJjk7fArTMvfgpd4o7yZIJE5dGBimD/rsfkqlfVl
rPHM3rmImoieSH+XJhYWytRwC3iGPk9rgRIXdvzN3KwxOcc05twqzI7ceEx2yQ04ivEgE/ov2R/L
nU/DC5uBSz5gsd98vcaLhm9hUi9rWuHZBjhFZTO15aazVgzmOygB7ZHqJILqTfriMrA9dfNwysbQ
DLTzN6xCuKgyOjvcJbetoirdr/61VZh/+CXySlecrS7Ovogl+3CnUk6QJ42r97CAvPTrTu3TDhoT
XA/U+/CSxKR/1DJ5W9JPZ7szqz3fAKARhUAmqatCXKZ4EoTalsw3GLeJeGIoQSmFzD8WBKGYZhLu
RxgDsH0662Q+9IsHeN7RyepvYsS6A5VmSx84BzwZ8abaliL6RcgG0jPFNFSfEMzmFxRubRaCHUdy
5Sy44YDUKKirNICQ8tyffUdpJkQm+aJZRyhNz22bYt0Xy0zvlQRDlo6PeIcPVCNuCt/8Rr53Hr3B
LbhKXfvFpPU9qonSJsh1Q4fonucPJhdsp1BqR8j8yAKVnjw42sRXMV0M5zoX32Gr0SZs2HOJ7+NJ
EiT/Q6c8hghDrFacUqgNyJcrqQkIJO64d5f5Ak+CAwg+Z6NtOxricG3ZEtuYJeGstGG5czy1bGFS
ENG13b/jddlPCfpfW0CvnaU0t5VKGZZTDb8XDNBoYJNfVvtiuzZReo1HIZlSKq9ceswM3B970ali
YyJyVbQlEfJ9wlxBhxRQfwbKWBgKDzSCwXaU7REfuUE5kO2ZynCNJypMjYhm3ghOgL7eyyTW2xoO
nSo5pm4OOFVUHy4AhUINPgko6C0YezlTx9w6LLrlbBYNQzJs6rLit6/beSPWL8ypfUAC83xnlaE8
JR1csiS2vj30YNDYMNDLPRChl7wmYzFX9B825ITdkWrxxuCQzDbnYpnBDoaZlA70NG2HHeCXG7c8
NmlBv0udLHtTkmVIhvksc3xAbWfuHUNvqNsDUbvQYohQsLOT8bfbOs9LT8QMmX9X1+k5fFDwvBBN
GRuhO25z3LeCLjJPTm1QdRDcZpGd+gEWYJhbZJU100On3uTS7g4wa5h1mvpmtJFPQh2afuYEDEbz
bRPWx1Qa5jE0y7MziXqLzxLEowt8M+rMP4x+STnVLkTjtECIsaZHsfY2TrefwKWTLFs8JjhpveWL
eiYAqWHTI3pNH/BaI78jRlXL3/lKxvG0Kw7Ut0fkxcdPzD+Ew3sQQWnuXxgEG0dKlvYev+WQe9Ot
LaeBk96EDWn9U7SCe9lUNVIbLqe+yl2koHNqG/WTKsrHFGZcwPxG7WQ4/6to4DnZpbraHgkXrhAd
B0cgDFbMxptV9NBGtFwTjCajKU8D9rwiH6lj8wBfyrHZ0FK7rZta74RBXFcxt9hFC/svQsqm1sU+
MqLP1noq+3J5BViz8ERJzdFaW5Z5IOJbbzuXvcgpBFqvqwU4Of8O35i9YyY+7YvF2tBI/lHm80AF
GE3XYnqOipTLPfGjtcWW6W6xPg2dyxSeUKAT4rSjWWovRPoyKPPdY3xUSHDtUHQ2nlnFvOdec3yI
BywaXNN5PjCR2d2TTdk5reHTVWM83DS5Sg6+RfZLhe+xX4W7oXcP6WpIV5K2mMKJT6uK33cKY8wQ
2duU8/9itLvFZGJUAHtifVhZWmJ8bOr8IXSBAJsmj40n2xBzX2McmiIJCphU9209f6b30yD/2Dlv
17kuX+ueXJAY/a+EtMoh9hu4TDn408VcZcjiki9cLcqx5z2BG4wWPy5vAfUP+xowMaP4xGJf9hmF
cZ5P4Gsosgw2lex5hM4pHPin5fpOXHPLrH0E2ZL1hN6IgWBzrV5h2vVnsaoG7hqB/vnwn1+u2Wg1
S7WjSa4KjLnJEDnyjf4JU9trEvvng/nff/v//rdizXP3XDwXPyc85CHchmuCekwFORMqUVguBhNk
nfcsuBJmVUj+rKVddI2dp2lPFH39t/i///bzy//rv/18yv/+jv/rU6ScuCwkDtwDaWasNI1FhLeN
H0B0e/vIXCj4rugBmudw2Rkd8ky8QDWM21ep5XdEfOAhSRO9D1XmbmTjXUoPane9ltISUsAswGfJ
EZtpT8ENZyU8RHXgWSOC4MzYdehRC/WY3vHkHVliCdKtdQuDH08P2mg2tBWQY3JmscFRyqQSmcNh
VLuRQ4KXHxpljO8YH8t2WE6IbeHXl5mZPnzUf6yZxC8Fy9zQzURBmv7oSJ/8rPkLNMSwAzAd7UqN
imSmrJKgJjV3QsR3M6hC69Nj6TiHaldO9ldthY9zFLpHlyv8OsQ2Bv3bqpV5CRNq13qGoIr8QE6i
kx/PAwUtNpohSd8RbvfGUh4ZF06UKjTehuKf6PziWZufvTn/RVyNd4sIXyNaUxDV56Pd9XVQZZRb
wSoYYA5Zkp7CY1YPZHg0N3s9Vd/LnF45u7ANiu4NPzS6NEUb5JpyKh9ZMbkRbWITXFNiDrci3Hoj
/LsptHd8U6+6VUdu6fA5TdGSyEz+dAgUm3ROpsPkjwXAXu+lNGjc7LWed+aQgG+0xwd7KT69QT9P
ZDY3woEzQY9PjqeHjIoET+7Fg01t8eIQCSMgMg6eE8jKe8kNc+DMy41uouBulYugVAC3Pkw0X/5k
oRrfJcg0KM1g+LtxeOP2K++86mwY71OKkEXFYLVpXChjVMVbzKo3LJpDu8/ZaHZJkQFlIbm4j6fi
aQFgHvtex3jdGnftCL3CMCc3UAVZFm+m7LFzSnlOGbdkCXKq9vMjeWgaCgq09KKYjz44TkhC1hmC
R36Z/WrfZ4U+yfWON4IjZH7Qh9uoxSvhV/wszKiwLtJd3rkoUhnim/uI4PipDtugrjM83xMFdev3
b7YPtnKRUCZxz7QcJXNW3LyLdzfLHp3Jfkw1vrf4TYa4gDxRC2wJCMuI0rch5bxjIT/9/EG+cwfL
GuewRnKOlXHo0QzIn6sTvo2ZokK0WN+l5LWdvTDoDetYTL4+NfE4nkYCTbYjZoZWFlP16pJBNbHz
+7RMA0p8+HtHNP1540au2hqQwdzG4MHhPIzHldt/RstfOH62MXdBSVi/8PQIsZLjW54Rz0yunmO+
95NTbm0//NXV5p2dqmOfu58UHn5Ma6VWQpTY1eGnHcYhU+x0eB7pkRKLAFhMFh1mHKYmW2J5XmPq
Q/hhNoM4uDbwtiaZP7O6hmWdoUeNqZHtYQLxwopYPFdO81cUUGHjLL1Bkvc2gr7zVAOtyiR4SxJl
G5hVb65Ho66Rc17n+rB3mUgxmvbShyJLT8Kgt4Vq5hgkOT1oE8HDo18EQ63lXTX5Brmulolj6yMJ
NQ4e7/jBpBvm7PxSVp7dlcuvEn/R3Li3CSknYuJYY+o40CjxlK+3KO1WwG4WfAsekwfmjumOgdqL
l6Nz5EMKOH2dOlS1/zslfYCbayj3ppfPgbU+fr2DVO93/NijErgx4+VLbFEyGGWoW4IT6TbknHEM
6XSLI8Xcqk7f07q2waOT7iJN0QQk+djFijlaWP0s1j9TwUmL8AEPiqnDPO1zwitbukjJMqe0hgs8
M8x29OfoJ1NgD2vmc/3g13CItIVuUCcA08xxPJpMIjwbU1DenEswRUHYW2BoRf00ms65XwcaPx+G
GoOKI4wVeBG+TRkofXIHNQHABHT2CC1QVC6AdazOBNEvHJmqbN1BwF9LK3opCw6KJCf0ZkSwDtQg
kJ3WD0s1IhH2TBbJo5WBaSVvS83nFh1xu1RZw8WCO7gU7bdF3S/iKr8HBwAXq3VNU8L653tev9WJ
fFuBAwmPxslvbGaeVPd4+Js+65oJXo3RjETve7tOsCuPNmmhs2/sUvF5JFr2MHa43wEJBnmUGG/4
FYslTB4xGffbyQAlJdxMHnSnOnbNiTmASKtt7QFbQ46LL4vxDyKDwU1CXlSXqAe/Z6QNAKL9u4KW
trmz0gS0ya5if+iBQTH8vIEYm5c8ZLK5Qz/PjzgySs5lw5UeuHPrl9UtdJ3fU2c/RzJePkHQXXxX
T38LO7n6j9pZ4s+2YKa9kDdlggPIW3tpt2Nq92bFMxRSRx/GFAV/JjKwwDXZ+ladfFiD/2lrp/2e
u3c3rrZ5KR6j/2HvTJYjR9Ik/Sojc0cJFjMsh7n4vrvTufMCCQYjsO87nr4/Y3VJp2R2Z0nf50Kp
kiQZdHfAYPbrp6otcYVRM8gV/fS/fQcYNS4CmgpqN177vcnZMAfYsvCirIwwCJl5+7+SWcBRt1jk
KaxQEXf5eXJARGtj9h4dhYB7Re1+GNSzl82t1eWd4nXck3WQ7Bu8fW5WPTOjQriiwm5Lv/MGMu6H
jG9ijMKnvDYYo0dyFSHqc2ewsjlV/MPE5X6UPjRl21oE5jaMEGQAVJKQ0FfAyJW+3sAXNzrH2epO
9vZSeFb/022JeHDRe5/KsDzE7GxJSbrbU9eefGNeV5ORH+LI8GEFALumqgxwwBiYovgc7dApSWth
BmtOvzwrPeWEbhXJIH6bVbh3a5BvDu/0hg28UV5nyWtHicCepbDbCgiLRzxfnHPxNP2Swc6YNVIK
2OESujd3xyCUOGY641ZLUO2xRlZ0bPtkdsV2KobqTJjifOvsLtzSe8IImHHb2bX1hxZcGny5yc9B
laCuxgxT+1p3WdM7470x54gCd8IZHSVTfH/JOBMektchbEv8lXFJHWVkr92S6eo//y+D/G1DxcbS
Yq8yiXm4uW34Fk54vDIXhacrzXvsUv1OnCA8VRWV61SrlE3Eo1U4bJe+Jh3Wu5GcybEl5ca3233r
NG+OMxO1L9V7Tpkv9LghTlWiPcvO9NbMAfJ1S9SBY6tH5PSCHNRzRp3hIQW0tEQO7nzkJras5CuW
CZBrOh+aUPqXHh7ASodDFE7JzX0cbEy8s8zzpVt0ABLeSHhebqybARwT8wZbYlMwSyKcd0F3TrPT
MpLcXJ9E7D/4HG//dAb+H8x7tyLK2+b//V+p/9UwKPEzmtgGTQfzoOpd+kOvUhf6aVQSP7CzTWpD
3Lkxz32rHyKTKFTerk3HbOqQCCsnjG6sSZ+c6PbUUf7nHFMKWylg9nSKSPl345e+cdngZql5iJJI
24GvZISe21myGErrP61QVhqaSwoMSRktm509RvFhYgsPMZDaNCd7Dd6PzjhadDkciZQjS9nQ5zXz
pHBnlv57mlvDufGqeG921rX05+D8X1/cLG92adA9BUaFriXYJ/UQcCQb2jP6WlOuS4LcOocy6b9/
G4Wqn/qT79K1DPQu4bgWbyXtW398G4cQQ8RsEuPWDs5X2QfGe1eT+59YMT7iRLOZcPTR2/xWTg3M
j0M6DGN86w7tSIc58Yz7TqTWHf21uTpi3sAsYGARGfYXht2P3LiYcTrnSZ8abZ+QHAxfEtzGJLZX
vPfNmobdn6lRNwfg4PDBxIYIchF+pHUKUzTO2YsRjeRBFTQBsUQ7xMg1/sUhR9sdp+oIEnprTXx6
oqn2Lboz+7PGeHEF+vnfv08Wtts/v0+e5bIFNG1sso6j/Kt/uNxyq6NDCi5g15n+asyzfm1T0FEO
1DvbsTmxlZTxEuKoPfY6KGvYb2Kuge1g0dPBePji5x4dlCgUDlWGu28DWyzbaicDQtoz9Mbll6Ti
8equq3GenrMxupCtP678BJZR87N3LY77R20QRxiev39t/Lv/7YuzeYE2uDBhdH96cRMu1hzb+o4w
pJQmH3RW+hEKK/oIywYLZFBU3Ep8EKhXYmNVjYqpibRPtzJ4dhVsguuUlIlYpuvcRWxFP+3JCOj0
Z7L5h5VTZ4y6uaxIIS2AV1Bsqap00j/8r0SGF8e02svUkQOumUn7s2eJtPUpfyXIj0CKLfDPeMCV
Szti0eSrINCdd7/M9plAjctH/UVv43eKNKNndjfdNsUBsxNOZ95TQPAFLBIg5jARehVor0x97Ees
EsmiiyOxrjlzLAmaN5YVusluSu29ba0MbGlHM7zVLt2MVWC4jzz0DqDl1DhWaUhflh1eOMyyIPh4
Ket49FXPzmvf0BrdI3b5ov0oummCcQcFNeW97eEYEhXMbshWPJbM8rcEIeQHlwM1UUMYSanwLtgl
9fZbNRZXo57lL5bWHdNP/2jTwMMDm0DEtnODp9gX9L8Y0qZ8BDQMFXCH6ZKYQkyGcbjhuV1vZg2L
yrCheqd5x/YGON7suXfx7w5eezJjXC6ClEFrqMu33LG9hQekAIsliD6W2a616ol4fVDMPjYdyKqW
/jO2GaFfGO9/fxVaf12JpOMY0qEVTNcd4893GAJPpFl4cncekMhOB122GG2eyZRKe/MWqfA8EdQ2
gf6zeUyNpGDklwQ7EHpO/O7QrmulOUa6+ZkR5EA6dBdsyfV5cPWJmLGMmLjZw95hNjgFOkXVq0Aa
p20ySk6YQTYk3FiFx/zeD98B24A2mI4uRTaf9ZbvTN2BYg60yn/zsv/SD2hAU+B6sy3hWIZu/Glh
0WRFkoPphLuZ1vUomcyrOUXB0k616BLI7pjlZrbLg/ypMIkYFr3eUTFFiNrQccCsm+7WCDyWvUNi
LMmnZ42CeTWstMBk8CyXPfR3kPWQgwqEnImixP23sKiW7YM4fuYmKlcemlhSNxfbCg9mIXeMowmg
H8lKqx16XlMzkxtioRv0r9WMnPVv3gJe8F/WHxIJhPRs/B5MHw1yBv64uDq9XuIIrsJdb5b9dUoD
99zVNE3TNGg7bfswB3Z4qILopyNgN0RUvg6EeNVOMG5sR2cgl3lUciXXtjce0ymBYs5M6ykjOWpB
7xVz32g8yqruX73o3QdTuPVD/1mNur4zqwmfmyb0Fyt2VMgpd1oT41eZqGOh4ByT2UGGRfqSI7wR
Wle/UjESLSOfrNNGq7tHzzn4fl4+dUyEVjQ/lbuuK25pqQ9Xqs7H0xhMHy4dAscIbK8pJ+hwab80
VA9dW5N6NdZLeo+JB7FNg8u0jdo7/JB1ImvgYlY0X7dBhj1k0M4drqLlHAhJNBhlCw1SzaqdzPM3
W8KavW9Sjvy9TuSwnIhzK6Vxd7uyOHZVfbes1j3RlAAzzGGQTiqIY3hJerGGo1ZQ9W60ebR1O4mb
Yna33ewRolIhFQx6xJJH0bXRJVtqZvRl2AYkjmkAqdgUg5J44dIp3ZMpGw1oCfxlhC/bMP/4ciZy
onBTJwssYPmS1BH/lmYGjVZVuo37tF6XLiRxkwf1OuL4vtaNjGIA8jeXo6Elm8hM8psedTuQU/C9
iHO5PzPslkZAUU44xEeYbgL9NIbmBDr5a6MyzK1oCWRPX9hcsf9LmehpIcbn5lMa1E3V8wTKNffv
umM1WwqiqMxpcvZ+HQbHMidJoY85N9Rz+LtKTXontTOFO9Z1yBiO0u+2dQFzFmRp1bc67Qg1d6S1
HicGLtFkJEjrdGFnDrTFFOlP+MyLhzQco+Vg85Ohb7NXn90XSLGF5XDugzC1T1k3IfCUvvb89yuL
YXp/va0c0xG24QpD2J740xY5NDQGQ8T1EhHDwFqZCK+p4/tLiG6TaFrx1XOIvuclAfpE9afr0hH5
YQiNjz53VKUugztqDcsz/RHjrdHMcN95PNay0HuSnhvtaiILNr0zGDvLsl9JeyJCaMrOspB0AU8a
6F7VE/YWpu3F8zVi8dyCA95tDJPwpuS+BzakeCsM01lHOdSvjzjv6mZMYF/bEiLW83MB45TRyUmL
YtBB5TPwQy+HbjVglT5LkSGbF4aBMlz8QDZnUu0WRFGGJXQ/12MkDedipm21tOyo2YT0pBFUjXU7
m9rXbDCd20D6pYXbTPn0Nll4yLSu+enQhhd50LeGdjPNT8YX/U4rUMvJbZ7ZRFwcdrg8SYZhR3gI
/IkdrwYW5PXQ868Epi3Rpfx5R1zejUA+kBuOYEhzE4Heo1x9++Clc7RsxnqpX867jInNIrUH7wUb
7TmZKtIpxEM+w1yx8bYOofSwA7ZOtcM+H+JM8Ky1wIa9mKvcorWarTlg0gkOc2loJZsNjF51Chkz
YE062nmgb8DYFdSmSAjgangX+RTjvGHy5War3ofFjJNiJiozqS4RPMhMbMVaBJjxoCTjIM5+eglg
gEf4sVH7JplMeBW/r9j/H/Pzb2J+2HEbbLn/55ifR1VN/N/G/Pznj/4r5sf9h+RXMb0g1oUkHZ6z
/0r5sVSrsWsLy2FYR8QO24x/pfzIf5g8c6VrcpcKk+/6r5Qf8x+6cHXpSGkb+DiE+N+k/HCa/MuK
5Ehd6oJzu25bhqX/6aDRqRW9jiMiLIne2mIack5R1T1lHO9ppGB02Df3XiEF9dj3q1AY8hRPBGpl
1FhIykKvDjc6GrqfXZzqwXcoQfdmjzoQzThYRTCuROj79JNeprrklKV7P+M4dYApEorCRi2i2DNG
HEVS424cYbkvbpbGj16ir4FVrOcJflRlDWgbY+4451HoJqfE2rZ6UDD2c4FLaxIVRY1vtiGoe607
WcCYK493ZpF6DLO8jZMH8uhR+2oLdEHTMNYGf+iCIKdi7eHt3RcYXdxxHFe1PrAwgRps8zJaJ8z4
Nj5UE8YW0HVBkE1Tpo8IrliRegsALZnxbPTFqooMZhJjv7Cqwd1nEdoFlZHPHhL2Ik/j+qTJbTe6
2BrxESwnb2jeNYuyYBCFLZs+b0P0sMAiGeOK4no52EP+VScTFsUCVLcvTGPb4DlWChG2SVuymY6a
t7SITlOvhS9tmu/imF03sqi19Qh8MLmqjl3hGAcAhs9a6fIuJ6E9CoATgTB7VUNMIP5nAivFJs/C
7BSM/o6q3uBgCAa3dIAVTCbnvjll1rP0JHkAIAVr8Iy7pcf5bk7BW2w9dTkPLAJK4Feend1JYKHc
TGvEdZhEtm884jlJThZLTOT6UXbakSUrPXDsji4k30DdeOVzb4ftxuqmajVHoTylZQHuFK7TrvdP
fgPmQtIsnXDhsKlzUT/MhfGalzP13LXzMhbkRVgSAm3ydec+MHpPe4qv/QpUxS7Q6jxqE9fTUKHx
tsVyjnxJihDp3KZv7c06uNOuY20qUhrdqiS7BCRD922fRwGpOCPz99UU2vNxSmaOrK18qB0rufOG
wufbjDSb4akEB102nt6utTScF2nPKGUuBxISaQDARx1Ym6D+IhXEQ1+1nZtIYmVAei8zo/zBSS8+
0aWdP2g9Tw/BxnSJTc9+DWksILVHEjbM8ahw0qtjp2D5I5GeksiVhUsxTxY6MPQ9Bkm9PKIq3qHI
1lHXPsIozIeJrR9FbeGxNOyT1/jWIdI4MlWO5Tz4TMxKfDd7I2eCQiLFKaKOb2G1+NVhGnBPVd26
dTGNjE0LCiO75thq80NV9IwbVXzf/IXPbT44EXlz6JGPNqUcZhpND0Xgf2UdzzDTgX9FGOKYH3T5
JlQhMWRmUQIdWYu4oh3BFWDbtAwOO42D2NH0j4b2wSb1qYrq6pqQHB5zzOGDCgeCn2iRPWlegwVC
7STcrvEOSZ0801CIAOh5pymlJEYhEq7VXUfMzVcCTC90zx8Le4yPI2QhSVY6tYuxeehwpaqY037r
heVABlRx8Mey2yZYfNeAt/UVD9PSa6uNZ+XhU22+5LW9xMQ1kj5ocBIM2BTHtEaxMXZufmE/sQSx
exm632FDaaeDAWgZFRmRNdlkn3QQ+qwvgeO7LlqGurC3cQWvB9SDdcKuLiM08KloPX+bAkAumcUh
rbeddhYu2nhZgVRERH25w8S+PegI84orPMulh4xmmR+GI8QyrSik1cPuq0FTC0C8t1qQJjtomnzR
ivqX003pehyw3LZkMBBS7GY3bM/EJA219ozfz9xEiFfLrMQKk6tI52Ii7DkMNLSUmCT0MezXoeX+
Fp7/UlthtiyN3FpEmi22JKFpXXSZXLbSceX7/N3jlbeWmcCU3av8V5a23XMNBVdARsXCkztdxN1a
wLYaSbYcSUdpgxgVyDAJMfSZBA1SH1d9Dzcz8BAISfBdOdMvv+Rc1FQOcUpGOG/apnqNJcasqK/t
FXGrKy/P3+qkVj2QAWHNYnzOmTqsprF1cAD6p9AgAmjQ85+zWx0A/NuVlg8/wWSzJVMuUFkS7pwp
jJdMU9cWfmHyRY2toYPgdRZj86hinG7g1GuDacNogJsSo0s54Vgh7JaKoBmdP7DMasOfvhu9cE/W
j3MSgm4d6EXl+9iPta0fOodAsXxm4bBqSS1sMGQs86OgRAU7b6O9iih4npoxWoP4kVHqUVA9DZ/Y
REZMxe64pQg521tz9Q6a/+mGqf9Q13t7FP0dlJWaG8moRUS3IDKMldey8xcMiVdTwYtgdPBQhxFL
3MStWWdWsOoYTeWJOFs+liYOHN7GSAiPqC1jqWFFg9CG2vKE16xnImtWun52ezmTDYXeTayovnPz
+BOuAq+DQfzkLNYaK9220FGhnGo6BAANl0zgN2uzbEYZjtn12+gzdIoy3sxjFfFOETS5y2vfAeD1
EhW4bdWvVmszsifnjxIIypHjIf8BULMcW49g4pm8kNae5cqU5BGEXGBpZbLAOo23L8qbTQrA85hp
u2ys1kQjzOQPia/JccLzHAOPpJZk8Wl/Y5AzKNnb6UX2ZnBe5FgevBbV/DO3/GA9t1wz2RStvo9S
pF58+7BJcvA1jQCR+t3FiLir0oAEgHLoV76M4yVYOo58Z84eDbPdJ76GgYn1m8mNz0GWF2DVrvHA
DGYd51r0hmGNQGd/R2F2skZh4YSQj/5B2gEceS8eCXl74GQcviltMpcAUMSpySeknGeWJYwhYfsK
TPEVip708yRpLk4Ee0IoTrAMyCvdJZVdrJK2Sx9FNGBRTuuW+TFrHvlCqoOs8d+wu36YExk/RpQL
zOQnOzDFj56yWYgABp6tbVxwV+jE5wIHNnbr/OCc/+aX/o9QnwdizjJBRye5F0WQOjRzzuKpd+rX
XqhcGYMsQI7rwV3aqDR1GGa7eUqNdYtZaFk6Y3Lo5HgXWd+frR6o21SyoR3sghkZsVKColTSYqJE
xl7JjX6H8BgrCVIqMdJTsqSFPolgJn4XKJbE6Z0GFExCkk+OkjQrJW6Sn7mZldw5KOEzURJorcRQ
DVXUUfKond8TJZdW6KaeElA9JaVKJaqOqKslKmuk5FYCu5t9iQKbosTyVulLUtDLfdci09pKsKW/
D+IIDTdSYm6sZF0HfbdQQq9Ukq8d39Q+q0cJNpUk7ChxmBCJZ569RGYhGztKQO4Y8XYoygDwvhKY
XSU1N0p0npX8HCohOlKSdKjE6RSVmrCIX6aSrYUSsEslZdNljeNCydvENtM1qiRvifYdKxE8VHJ4
hi7uoo/PzatQcrmFbu4rAV1XUnqvRPUBdT1RMruF3k5o3suoBPhcSfG6EuUbJc+PSqj3bwR5nH0l
3+O2IygXQZ+j86OGwt8oqT9H85/Q/lmPWEFccIAULsBWgIDBZYlCADRgD29SQQSZwgkKOh2IJgAx
8BVsQO0p1jb4g1mBCLr221JgQqUQhVjBCprCFkYFMACZCewyQA2pwhtyBToAPWcKfHAhINjHhatB
QRFw/+HegJMoFTDRfKMTMBQVLEWloAq6Eb13Yv7P/jdwodALCYMxwmL4CspwoDMGhWmw72nRDUA3
LAVxcEz4Yny+SBTekSvQQ1fIB1wbWicQCEcP8gK/wRD1M98/+O1WChVAQqI3KMnoP5aD1qxmhZlw
xorT+UhmwEuuMBQBj+IqMCU2gY1TBeoNUCv2N76iQJZvo+73F9bnfaiXD5rCXgoFwITR3nW44kzI
mEIhMmzAzqOCZhiGxGCMgDTfXwYF10RQNobCbUREY6RFRB73BuHjU73uFZxD/Kq3RCNgZhFg4CbK
e17p3zxPrdAeX0E+0FEYHeF+jGlONl1bXTSFBBkKDiLARCwjBQwNkEOB0zVLSTYaJ06wIksBRqZC
jQYFHVnZoLbN9mergCQiRWl7UJASBdNP1TjFq0YBTHRAMQWiaTBTcFML5VRJcCepwCe2JzMcFGUt
ayf8tJM+ObVfIeoH5wdgK9lJCiJxOPlGA9aXBnskf3Eib3FS0FWi8CuGrpQ9KyQLqgA1HkjLVbhW
DLcFHu0sXIVy9TBdhYK7RoV5JfBeJNEuewWAYSWJ77hRtiVsmKcgMU3hYoMCx9LcDnFlxtMqYkyq
DVq2lEjmmyRw33KTxq2iHcSWxulu4JZs4iY8kGUAFWm1j3PseWQLuO+44neTgtp06LYOyk0o2g3q
zRnCT4ZZ+TLJxKtWn0Nggar1OIhWGF/MmIdW78/Xrp3eW5TkGbZOV5AdIZ3WKrB9fGusbCEkHoac
PQeTIxk3B5FeUng9H26Pqe1KSEC+gVNxrdC+XEF+HbRfo7A/OivZGisUsOMMSCFIbO8wJS5TBQwG
o34VCiH05enbG2jBFvYKMuygDTWFHXoKQMSTSTpG+EIt+Q8bQpF795Z3yatvlfbBa7ODAcsoFNTI
xv77FxUKd6zgHiv4R9EQemuVFuKproy+MJIKlvQVNkk+D8dChVIOCqqU6vLrFGiJeLWmby49+grC
9KEx6QeathN8JlYj+4ArDmQz0a79QMWogjmpUKJGQwGegclrahT0aSj8M/oGQSFCWXgeos5ij6Ng
0Uxho33NcWSNG9QHZL1GIqmPNM0spmupkNNSwaedwlBrBaRq7ZemANVaoapZR4A/8aHUIYGxRgpo
nRTa+v36M4W7SrhXTlYAsAqFjdm8HTyFx0p+X/lPYJb8H1xU9NuqNY1ypUdm7u+p3V4JtAVnHkBv
CwXhspd5MqoCZQxga6MHhDdiRv3JbqhmXx/QVRbKra64XgX4epC+xDDFcL+GayTrpB3AkGGCZ9hg
XUHCwQwuzOP1RVcAsWaH58BJvzI3NRZuj89K07eazl7ZTFISllJyHRxBmFuCQ070xCzr0MrUiIWr
Dn55oH+3GrNH0/xlz94LWn6w+S7gVeAzej7NyhP1z2l4xSgwgUKDSY8aKEXarPxwNI6x036iZexI
N1JRxc62NV2icY2Pzlg1eYdtsdPfiShEt6CMSE4z1q+ui3cFznYFcIcK5baMHx4TCSKjVNYLsHfA
8Bn2tRrx3f5SIdnnSwfPiANpR8PWsuqyDv6uWgQu5iCFk3sKLK8gzAuFmocTzWtBCyyaWLjvxjBc
wujRAO672zHK4pPJVn/Z1k1A31HHqt2AbAvMHXwYk08PpjS+hhGMHcMeZwAmI1yX9tHXCPyLyERZ
F3gkrwPfFcviWS/bmLk6PpZMziuShSVBZLDrqeE52JLwpTgNfWuuNSSrvjM7QAmkHhA1uupoYCHU
gLQZLutdnY7rck5vCQV3LUV3CH4YhcNgF6kOPC0dr+Vz6LRbwhVQNuoXTxP1Ig3TW+PBpzTRB2aY
ArJbtethqaWb6Rk3zrsoGIVQw8d9vUEjOVDh9qtsuRxM6gSED0cNjHXGazpyXyWr0UR+7oncE2X+
Q6+DZQWAUOl0mqCOrBLf0pXlDCul6H5M+bjrLZ5ynoUGqPoEMUQvYLfWWjufHUfyXAANIKdgUXD+
iMSXG4dfqtQ1jB/HIOvWCYpVO9ZviU1fEoWGTbsXWHMXRlVuQCK2kuLDMOAF11Qh4jc+96QyLvIR
so3ENPIu9g7liYGeY+uqyJbG05W28gBAu6SKEU8pO+WFCnBbglzthWpl5FB11GPtRtAB9Bd8Rx0/
RX356IYlzcOttwHtWbE5unOPtEH5kEf9L9skD70x7NeAYkhMVgvBiALM7s6ACZBL+yQ9meJsKiVL
5FbdhdgSLPMBtJKvrxsDAzaLGp2LwrrVLZl33siK+91YWbzOFFjOFFnGc/OcCXuN7X8du8MLDSM7
j+JLJFwKPuvprEXWpzZWj/OQYU+OvnpIK4dEDJ2gvJkqzV51apIRTK0nNZsddZuj6t30KOA0VBEn
hZy9y+fAQeUiTMamHBP2nmrvlNR4WtR5TtR6BrhrPRqm6rJ9L9BeBk4BA3JSymKeUgvaUA9qEcaA
JLklaXcVOqqAWe7A6DSLD5QsBxIM4iWxzF8Q+CumozOFazSRdm36Iu2Cv9Fv7g6nENyZ/CeX/tKU
oM7JLT8ZA9/Cvci+CrIeMC+erXrgwapaUGcKKZapIE2SglQU6aMvp30x0BsRU6E6qi7VVrWqJuzL
WmpWJ+pWJzIgVfuqVD2skkLWSWxH6llralqF6muNDfaPBeCfTZVrRaWrZt1SsW61Ch1dPhVJe/OU
T9BdZhV10dRwVTPtsIHqiZU+AboAN6jvLLeYT2RDqrnt0NKEsEy/ck2AZ92xtw4poc1DTkHYKF8S
6zlJ3IMnmX8U/PjMDBpuxWAYOv4uRcIxKvGea00QdubO76GboSP71ry3YGDihGkL7oTfTW5d8G9O
3J7evnO7NUZKjIZhrp+r4tfEHMzOy3VkUb+dd662s7s7PLrY08hOHh/+RTJz1mJQn0h3bxQcmbo9
xg0vPPtJE3IqTzd0cudrLYquWY9lVA1zcjjPTaRsRAZsBNjLsK17Yh2NEDBz9sdPmhU/VJ5zHYVH
J4xAExVQaaD2uVN90BieYsBmC7MTZdVve53q7coPVnHWRFusjMVSlNx1GlFGpk4m+uzxxHNVc3BN
4xMpoKpNWPUKUyK9NlXTcETlcKy6hxunFHuh+ohHnLOBaigmNOCHHdJZPOrEP2bUGGtc+guYVH3p
qo5jE8LhNNJ6DIkwY+1mYE4fcuYcMuqRqUCMFl0vnwODd3m42NQo5+nPSrUquyEKAUjLwlQxDc1E
BsDsyGEPKJ1vSLkjJjStN0bX1ws/MtljGMwlLUEgOjutvFc98WZ0n2NarIhqbvdBxfATsyUndeqf
Q1UEXctyV/d1d5HXufuJHVygixfkrLE+CxkaGwocitXQ90+TqZN6ot3n0iILyWEkoavq6TAmUpEu
aoQdRX5STx2pomqei2JnjpRXgx80K09SaG3RbD0xhatpugb1kgtc2a9Ji4dYRXpD3t48ozK3ke3d
cAM/GRC2C1NVaNuqTDtStdptL++lKtqeVOU2HQmfdRg8taqMW9DK3bvUcw8FRd160zy6qrq7UyXe
Du5zjEjGtG8Jrl66quwbehkjuSoAr0mrXrgejs9GUA9OuJ13EzSGS1UdTr8AVwpl4rVHrXgAAZ20
FI2bNI7nMdXjOWuVrcrIe1rJQ1VPHsWvNU3ENxHYKMNchm0erLs0AufICGToiyUVUi9scOulAwty
MJmJqOSPn6Q4U01tPhNsRjKuxyFMepl11YP5o8G9zXVtFRf8O5ssrZ4zHw+4JbH8S8KyF/lQrrTM
/1GqtvVB9a73qoEdvmZLyra5INxJrKr+hWk/rED3i+aOw0iJ+0CZe6Na3WfNfhfUvBOWsrYxf1dk
/y5iiuDzhjA5m2r40eGP0h9cZU0BGGfHO7Af/jCd4dFVzfIk3ujrUjJQUK3zWj5XRFXhHMWqqXrp
hWqor1VXfT3RWk+JTvzdYj82O0P12ieESgnVdD/5y6Z+9BnpRCMLtxNzgNPJhMkG/0HzncfG8q9s
Cxj9z/A2eQxNg0HW4R73GhMT/RwjhiUMFNAh7lNNIQMmp2jR6OmPkG9ORPA7m77kVJ8dnbIOWhEy
lLvybkYkbsRsvgXpVfGF9sqPemi5YtN3yXaXsJNTFAZL5r/LUiNmQtpOxKrc3xJ1NrBAm6f03Gav
9ohyGCY2ey69+gWfwzEl45TCuMvakkjxYI7DK+oilKu1quHlNa/7PfOW9FL8Iq6wXuklv2UIdhnX
XmT9sHzSUZLsKyOdM/AeiomoEMPEcO0NJ1O3UV8J3s56+6FWMbRNsvSCZO3YwZkclo8Gf19dNC/s
8sQm6mibGp0zwTGrgD4mj4bn9Knv2rcSC5f6XTU9r3khjuxYt631VpEphmLBYYsoNJ6tkRi2fpQf
g+xaOeTZmtNt0O271zWr1t/ac/9mms6JT9IbSF6b8q2EpWnoCCPbkaKO9ZQblFJ4EQh6t6oLuU5Z
pGpaHpghYJQmiTLjmj1bJUtllBmPuGmeoiZ/Gxl0tJigRqc/ZXZ5tIbiORVPvGsr7lLSEeo1njBU
cu8KDHNVn1enMdDN4iv/5EXHF13YD37bfAwlU6057ntiijhrjwNp7QLzn09wuErpob8PwwePlown
o2C2XgIxM6avHuy0e6VSire74Qlg3pVjU2sp+rLnG6km69oqNsjZ77G0mkURV0SwP+QG+SdU89bu
RO44hhu2xYuhki9RZ27gIA80xZyrurPoXdGexrwmfWx4iGMmVRoRUtQF1jGRI/HLqI1fqIpUQTZU
e7fBzeqSu+7mmGjTfof1gTQ3dINGwyqckNtT9uJamcEm7sKvIkVwDauSQLHohdkz7T9GraKcWlpj
dfNqX3zxwWDrSBqMiZWVoTUJEboXbLF+7QpOyZTBDiyPorsF9rhuuUY0YzpHwtgSj7Dv4vBJVWWA
q27mdtpSpKV60DaShlmsSze3xLpM9KPmGyvfJZ09ld2jzxC41ZQnO9+OxOctWBRPZoGtKMof1YXf
avGPImXqwTOtIFNyKogjVwGWzltKL12teZc0keumdZ8R2t+GpFjFki4xlYVnV/qrMbiSBpDflIlQ
QJ41DxO3/MKwAz6cftCWg0HK+uyfqh7bhl5vSZEDqPWfTKYPJfuXIjMvYxRd8rj8gXz9Tlbazohb
tHEzI+TxZy5UHxL2fI2IcjYuGiuq22qfcFZfXSaeJ9N9bkLm7gwjvvLWfpoSe61p5t5uqxd0zI+Z
vWLnf+jSfxBz8zupwuc8TzaJTB7QnPdDNi+TCaEVvsLL46veU/xTPdkh/Uojt7KXfpo6OrBtPea0
pODN/skYZjfT4NslP2pNv9dp855x1xNyc+rC+M0sh/ehpbo2ENS/kseWZNltRoK1iEPm7FlvKjJF
0EyXbuYdQmoveMbsXTt4Ni2DUPVqZbnuF3/roqLxOGyoYsuedZQ0KjEXlZHd4vEJfekXjTeXKjAv
TZp8pHRNBU68S8PgFM3U3dswJ1p+ni1xrK3yV9Qnyzrpj1Lr3ixuKpvMOXsyslWEZproD2kTveeZ
eSC7kXkeB9yOxYQb7FVq1HRG0YpGD3jLahFGJc3I3s7qEVP0dsCIXF4Hsz60s3XRMoPxM89LNzg0
fnIiKOmJ4dJjzTMFZCy4F7j4g2kmt5tLm9VTGjqZMNyemXnrynDv33M50Ke7DDJGkXbXHu1Cnb5I
JEopfnGu/8HdmTQ3ikNx/Kt05W4XSGLRVHcfvCXubrezbxfKSTzgBbBZbMSnnx9xuirxTFK9XFKj
KxSIh5DEe//FMQI1Fwfwi05MhI1MoxsUHwfhsQ1YP1r58ATJXzHPtEiV5NmyGyQkrQDjBrE0oCdW
gzRDHiYcqw2I7wK9cIWWvDRdL3XgWKe4Mlmr8bIw/dI7k/Pt0GlEPVdk+ENx7ZhEwrggBeSZMyyp
uMUW/QUnG9cbNZobcaxb6zsJ8ybMVodRXH8LqKLmdf09XuS3iIufpvE56pwBMEzvyvi3ARKTlVPd
p60VlRRbfC/yxSkM8bq62NrrybYcbLL82zbPryNlbrzS7scLfQnDwOkgp7tUeXFvxGykyIJTFjlc
WSlVTMF2SmbpsCpEb9YKjxYeojVhQWUDXMwMoMRWk4uDaFQtkJyM6sNgwR6JGaPv4kFab1f4EVeu
B2YvQovHTgZrtlng9c/slgl7G8++oLo10onogA74wj/O0UwtL4HzowJSh1y9xlwEpobMjxI7Y/iR
eHLUMXveqeF4YPt9rc2gssfuOj5PEZUJ5Qk+Flf5NjtzcZ3VbCOoDpAujyC0IxIxR6S6FZGghrPi
2urv5r4L455YUn+N1tEosskLw82nzswNY2WfebEDFT3S4KDLUx3BdGgUpqLZBe5Yg2KTXnpdyIwj
B8pjJ6gU/yERKu6O/7UVUX9uTqri9VXphfzuzaZoIBUdL3bBwq9OymjgQZNEYSBNznwgJQpA4iLW
dwIVY3a1DrrANSs5+o/8wHWCdE5muIKrjau8rMvDuYOoUCs/zGd+11UkRVoZSW42O0XdESSYsfMa
be04RXqT5QC3+szbjHWAEpKlhsE2H5uWNzKhHIYR5my1HKrrTUkS25xv6lmvmpkjH7MONbsJm1Tm
Np3CY78j2zpEdR7YBKqYoXe3RjHQFUdIWU0D5Y+gfs+7xl0PgYxP6sA9DWKkukookAkZHDxsuIHo
ICbdMzVT5AqXE1J43dJ4twnVtJ5DhRxSFrKmW0K5KFW/ZtVCitzD0JOyande4H2wATZABSrpKkkG
oIrFTTNlhjlaNDE4bao/cNzzsesXGHDMLbg/eKsJpkdQEyPHREcF+4kvSWvHsfrfwD+fHqQ3KSb9
BCC+OSmnmTmd5uWyyD9/vK/+Cqdpc/SRs3iOA8zvnPT2hT5MHy+6A5Teg0ovmh6QPEoOng4NHz4d
QBzYg5M+dumxv29dYTmhx+XD9NOB1G1YKY7rehJRB5p38IHvKHw63NK6bdm+tIS2d8ehbIBffRai
14Lw9vPtovn2OS+eYPLABqmHV0U2uy+ex0DSOfCvL0C1r0Rh7xrPouDgcim0Vi6/w00DGvs8Cr7b
JrcoHGVp67GBqn1fUYDrZ/3kWHg9CqLtQrSlaEgomrY3FnzZVgpgsbL8XRTku4uCZe36tPeN/vuD
eCsIHl6Vwv3xqrng3lDwlSWl4JPYtXcXBCoCu/H5+1EQAMy149hCgux+8fiijR61BKcNqLtp724M
QJ+y/vTxpWh7wgKaAL7zx0t+EQXdhsgmLJwUdlF4d7Piky3wn86KjtQSZpO1C8LefODpto32NELO
uyBYHH9fs+J/ES5+eW2Qbc2+FqFZe/eY+xOC1fY1U6Jt//oK+RPLKBuO5qz75XSSff4HAAD//w==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EF3A18F9-0800-49BD-BD2C-6B8A57602A5E}">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60E907DA-2231-47EF-8FE3-41A8106CCB45}">
          <cx:tx>
            <cx:txData>
              <cx:f>_xlchart.v5.9</cx:f>
              <cx:v>Total Revenue</cx:v>
            </cx:txData>
          </cx:tx>
          <cx:dataId val="0"/>
          <cx:layoutPr>
            <cx:regionLabelLayout val="bestFitOnly"/>
            <cx:geography viewedRegionType="dataOnly" cultureLanguage="en-US" cultureRegion="HU" attribution="Powered by Bing">
              <cx:geoCache provider="{E9337A44-BEBE-4D9F-B70C-5C5E7DAFC167}">
                <cx:binary>1HtZc9y4suZf6fDz0E1sBHHi9I24ZC0q1aLNsmW/IGRZTQBcwJ0gf/2AKFslVft298ScmYh2OGDk
l5koklhyg//9ZP71lD0/1r+YPCuafz2Z396Jti3/9euvzZN4zh+b97l8qnWjf2/fP+n8V/377/Lp
+ddv9eMgi+RX6AP865N4rNtn8+6//m1HS571Tj89tlIXN91zPd4+N13WNn/C+ynrl8dvuSwWsmlr
+dSC396tMl3Lb4/vfnkuWtmOH8by+bd3b4Te/fLr+VB/+NlfMvtkbffN6sLwPWGEAIjYu18yXSTf
cS+E73FIEYYh8t0f9ONHD4+5VfwbT+Ke4/Hbt/q5aeybuH9fKb55bIvv3v3ypLuinb9WYj/cb+/u
C9k+f/vlrn1sn5t3v8hGx0eBWM/Pfn/nXvbXt9/7v/59BtjXP0NeTcn5t/or1h9m5L+zx6+P+X9w
RhB8T4MAw8BnLx/+zcQE70PsIwR9yI5/3k7M33ign0/Mi+LZxPz3P3Ni1s+6TuR/dmICHMIwpN8/
PD3bMeg9xhhR7IcvE3fcpscd8zce6OcT86J4NjHr//5H7pi9bJr5b1nKHyv3//4cm3cN9EMaku+b
4vw4Y+8DEkAfQ3icnODHbx8n528+1M8n6I3y2STt7SH1DzzWDrpuxS/xY60zWfwnNxF5TxBDlCD/
OFFnm4iy9yAkGOLve8i3/Neb6O8/18+n6lz/bLYO8T9ytu509/9mttB75iOGIQAvR9obW+S/D5k9
7wAAx9k821V//7l+Plvn+mezdffPnK0Pz0VhXaLn5x9L+z9w/BHrFFizhIPwOBHhmW0K3iOMIME/
nAr447ePx9/feqSfz9Er1bPp+XD4R2ymPz+dXzvabyT/Dx1txN4TH5EgoOinBx9j731gfW3Ifr6V
znzh//mxfj5LZ+pv3uT/k6P9PzvhLwHK4rF9XLrI5pUf/udc97o23DpTfRMgvXnbHwt/881GPxi/
msZ5iDfG5uyjHb/5i97zY9P+9s4LgveM2kOSMswgCCl598vwPHMAtSEUw5QFlEAGWWBdkmI2q7+9
o+A9IpiiAMEQQKvRzAe4VQnfM7tL7QoAkAJGIX0JJ691Nia6ePkY3+lfii6/1rJom9/eIWDfpjzK
zU9pDwM7us8CgCANGLK+q+U/Pd7amNWKg/+VAVUXYEjJc4X0nhQ+ujdVBhelmNga9AG8H3AFF/lU
s7Xj+qEHjlxYF+jIzbL0O/dnum4oJ/wzXcAeZaLFIunLauuaMMuqMjrRzIzVls7NGaaSqfwh6DW7
oGjNRYKnendqspK9JiXOva1OL1jF0KekzPIdClgSezNZjYW/HAZB1zCo8CdI229p0Q5XiZkiIMRS
01qt0mkYv5CyiosWsE99YlaEqbblkU8nvMj4xLfjWPGt6wUl49uCJ0EdneiUA3TZ9ypKRz9ZYsrH
qK2RShbhMIGtyQCtVgCHYOtoEXRXnub+1zKV6mJUuNipSehdNjeCGxpnfonjM4YjXRPIWu/SMvWa
yHXLC5YM6c7xMmO8ZSKMWibJ2K8MmsKDaup+lZQ8PIi5NxljopoRvSjBWjeo+cj8yrtuM52uU0/o
yJS9PvRzw73UNrQaI1IWQ9S2Q9KVEc6DfFFWCVujtj2ApJ0OSenhO6Bls4Q9T1a1qcmdSMphn5TN
fZXnfOELn/S3aaqaSyNiGpDmtvOz9ta+R39RSCmPmGPMeyViUiUbRwYTTG7/TMkNlJH+AtVabwaD
dBUR2Y3bIUxfNw4rITWvGA7rcXn/fc5DdBhVf4HBkF3VSIo7zj2ybnAA4hoH4s40I4j6oTELBYd2
XaUt2gIAu8uSDv1FCCp5IEYFyyKc9C00IYqJl4pPaUaLaDCs35ZF5S80NFmshkZ9dL3spdcMnjxi
px5FEF6oTARLkNUyBrQgayZ4J2JHD0VP1knOkosejN2in0QVec0g7qhJi4up7quLxPjhbdn0ddR7
ufomzLBsK5F/afkIFgJ7ck9ayHcJSvGCtyNf6Q6TKC95AiKbJiKRXfR6VWZQH8Qo9MGntT6Mc1PR
gUSG1eXKMepwFMDuG8vxREuisCqfaGf2Fc++QJUPIi5Z5V3OZFH0vYg1nbxL1OkvdnvaF3oh6wLX
N820AWjKtxNpURXhFIOtKrI0WbSpbpdomOojeOSrBnwNylxc0JzIpRZeEHe9p8I18Z68Njf7lHJ0
yA2LQ0Wz6WOfDVnkVzIJiyhM2iwCpByjhKTjNZuIOTYFXlgN+RpJTBjpqp7WHFtRk5nYYDiuM5rI
G801jOBY509ySC6M6swn0tQHWlTrdD5HXGNPPb4l8zniyNwdJifaTuAVnwoZ0RqoXduDfC9qTBfW
3EwPCfd3QQODb0JOd3gi8lMesmHpE652eqrzvWTsu2hfTDuFc/3plSn8iXUBAJ1ZF+YziBkJMAsC
a7D82fq8si4U5LITgQif00BmG8lSlUWQyfLSKwN92abQ0q57Tp+LvqL/0D3XbcYpjb3W4CVGk3/f
VcltRUZzlUup7vUQ87zJY65HvszmaXYNCCZsz7A83RVZe8RzqAWKHDecNYxX86WTO6m9aJxwAqcE
RU7jr3+jKup9VQzF3RjWadT0eriRsK53PBBqQYK2fEzS/jIxKPmYM09ucMjzVVKH5WO/bWWSPja5
blY2xxxeBFnafPS8fJOrNBqm9s4kU3HtBS25zUW3T0baPYyEiIvJphaXgLbdQ9FXeZTXjbjKSZNc
1AkFMahBHrF6FF963oxx7vtm1xfheJen1TWd8SY0YunnE99UkhSfps6PHd4xRVdjq+Ca56n4Atqr
YTT0gY+Fd9F3NV46OOnxplWlvE9Y2G5bPKULPiTyC4Jq8RerL7QRyxvfhlGK7ImHUYish2OX4tvV
NykUNoEfyG8KpCiVsTVdyk+nL9ifgngYofUZSo5uuym0plyPX/yMBbGXtM1uakZ0KxLv02g37AoM
Wi3GjKe7GvnpLi/r7z2HeWF+nRZTcnGGO1nTBaaJnNyJrYLquka1/eI/Gc5hfqPWpehuKMF6abpu
2PltTnZpHaplrqfkoQ3UFZ03N+Hkugqw/8mJQoG/i/YTfCWqaUa/aQ9dqzIHnwI+6iUogVjUok2w
iDzsTWVxHXbDxm7J1aCwSqK552c4TaKkE997b7nncp6RK5Nqq/FWTocNuIR1h+OwYP7OG6fXDSvB
RqGg3pzhJ9mUl/7OkQHRu9bk/EKm49hFJ5GTrsOILq7gkJkLp+qYDj9Xy5l/66VwWBidrviUjR+s
8VQxCEH9EIytjGQbDl+Tst1PaSKSSKVtJKXXySiXZdQSVt8CmdexR4p7oIy6gsKH9y/UxBJ0L2V1
D/tcXYGZmnmOgtZSnST/lt40/8LLKKffS+wvOOqFd/q9mXeiXp6MFBndpKXsIgWk2IdlgmNDoF7k
FCd7h7neqUkdI8lwHADzXe5nwsJwfvHnO5najN7rjWxjJ4RwaOOTAGAb/NKzjWyE9KCokfdNKv+u
nerwJqRK7ZuU97Hb0dYleOoKFN5Y10fuqxc8tHjzgveTHGJdwXF2IZ4MleyVvMNRQp8y/ihrdsva
bOoiu7nBjr+s2mNvxvypqZZKBjhiovGt4LyoHds1brW5nhO01hFHAcJ2RAceBw8BL+JqEv7C09Yp
rrK0jIqeFdtqdopzjfy18JFcONIvwuymBepI6VkC8aSMpMn1VpIvU5vFIR/JNqva5mqAQxm3Ms2f
KiJixQPzJbdu8vIkEZBvnFw2fRhsKEJp1ILAOlknukR/4Q0Qm+k7n8U52IWQ2BRGiM5nsexGTe0Z
FH7zkgwQLyKggksXGGqwzjrofXBEml4MpPQ+lDLQd3J87HO65Y1K9kFQW6/whSy5bx9YDfzIZZLW
NywZF761N2Sq4A7hLLloSh/uyNxDM+Z6Djtxdcm99UnO9QY53IJikruBMhuDYGhWbVU3V+mUfG8c
Q3fM2KDwB+ZEJmtkY8coSWZIVM96YAbdME7aCbJ0ZNGf75TgjzuF2uDQ1qAYJiG0Mf1bk5eQXnq+
EegbKdokbqQEu+6lCRppV6qj2xZb77BMlqiVzeUJqgo7MZns0XKSBB88meJD2mSRQqLZ47HDBzg3
DpcKZ0s2AhyfMRzXsMxGtlAu24557UZPkmYHX/dqIWH+UBkJNkST5qoxXXOF5t6MaxyMF0fZVOH0
Cnfptsc9vJ+gZteUym09lOgepWN4PfMqP3zFa2YK4+GD1tm41NCrNs1Qqq3rqWH83steeifuqZcM
VG1T2NTrP58bgP64AWz1KcABCW2O1ebM/beTI6jgmRr9+lvaFlODl7Rkq1qM3j4Lq+vSM/3GUUeI
Aj5FddGNiwSFLM6O9Czt+CqV4+VA681YhN4e5YL065HpV8M4hpOVAcSLVg9txMtaxUpP3mcCi1td
1iCJbIJkbKn9N0HXBhbVl4GXSZy1hX/ni8ksC+3xfVX6agNlUW3CQKB9ao3mEgyqvkN5oeKxEcmX
eUSRUn8eEfMkvQ2RqNfYK1HUDlX+hH1/XZlhfJB9zpeTR4dLkAX82klkdTAcMqVU1LrlOi9Pgzt/
R92aHaqxjAhKslX3wjkJathlC5T0RVwMqLlhRkdZZcQdrpi4g0MHF5KFzcphLxKtqdIFMPy2muNH
MoliBTmXi2YmHSYzmq8qZn0/6iLO5IUubKR24wQd5jGlFhNQzY1jnMbKXeBaQByBxmsvcSWWVRsW
hy4xNh6eexTm+lCSgmxBlSzPcCfhmLOmEz0pkVmznjVfhnUSDndiUJrjsA46U387bMP0X9js8A+L
nUBbCycknIuqkKAzm90G0ldjWvCndCwWANBAR91U2Qjdt2F6AMJ868iKcBCRWk0LPdmYMHLsM0EV
Ckrjo7gTMvMYTvIk7oZ0pBsyLMlVBlG+kqodDxKjEkYtz7pDuXXINKDxkDqYloqvksE3UWaNOoxO
fJu17SJKs3Q9ATkejuzvowCbRYrqOidLnSzLOuxamzHp6h1QusoXruuaxsv4Nk+WjvAHXO9eCZ/E
xpkj/JBtvWxpC+N2OAcdu7yT1gBRxFe8yfS+KYpxVVqfPaI297Z3mGuIzSyYyHXDge5Kf6w3gWjF
d+wkKFj7fQSHsZKwy7847vBZ8E99wnxbUZrjf3tCofDsuEvYpAgrW+9r2qTL1uYuUOTVYbUAujML
ZyNOtiTsmTmEXxwgi9KKOpsy5qhapNP0Xd5hTnOSkzn0T/YkmUedrdRxrLfjH39UKvo7tYsgNXlz
k89NT2+Fj6vro88wOw42BD8hSZin16Xa4Q7Gxs7LTdpm5I55fbJosMbrhDNyV0yB2gYVrCLHNcCQ
u1kBc3sOOMhmXK3CMEVZ0xRr59t4LO0Wds/oC0cmedUtYAb0hT8n0wX/wXWZ9xPXZd4d15+Fz3RB
6hf3Oh/yzVSa3/kI82vhi+LYeEn/bSpTsHGQY3Zh1m8UrH/PQVNcZz6cFoZBZN8k10W3UihZ9LPn
qPomjUc4kqtq9LstbUi5JA1PvjTUi2su0MM08UWSVHrNTScW1riIu75C4g6kZsmS1rtykJFGW0e2
FIuBKGvjugEuWdsVK+HJPiZAs6sKs/CKzr2SJElksynZ5sQwKcP7yptiJ3bC3SBdW/SvGDZXOEXI
96yzITmetn1d2exGar05Vepr3wue2pGah7HXxYoCMq6DshwfeKevgi4cblMh/uIgpLaG88bttVkx
H2MfE0Bt2QYFZzmwbuBh7VeT+Wpqm+n3o8J4RRRgQ/bWT7vRJOdlTFv8O+oF207K7+9s2ra5SGk+
xI50TV9+CIqpunUElHbdYEr5ypECFGSfKHLjqI4X/V0v+e9pVnVb2HvlweZW8THPNY7eUg+Dt3U5
rGOuKguZWIk+S+OTHHJZLNbxZcXIwssunROWM+spp2XmL5zfpd+SbGT5oqXlypa9yB5l+s4l911T
pvl10tflwVHcTsEyQzRYHqsBqg5O8hqMKO6tg3qJlUEL18sDE36oxno3zHkah+MxxZes5eGHNizP
cTT41h1Sso4H4Cf8rzw5MlfFrMtoq2uuakYBCCgOkB+wECNs85tvPbmwgk07NoH+2oxDuCg4rzdt
3h2UGdMxMoUw+0TXZu96Oi2aTVA3BxvPNeTSCc9kPnA1RgzdZn5G90zL/KJkTFy23pDvqZqCJS1y
c2ctC4tqKfNHmptt2pWNdbCyMKJ9Cr/RcVRR4ZMDtDnBvU3iFzbDFY62rmQ9kmrywzAKsrG4Lmga
MTqtu5zDSPQwlc/Q3qxcFKPI42k2PacmELLZhXNzwvqijHxgkshefANLZt279lb3wabg9UUODfqE
lNCLscRkQzIPfWqDcMchK2+7bBxuVcu39ghMP5b0itIp3dlHSXeu55pwqscmUn271U0GLhxWs95W
iGDir49hsy08fcjKhq9PgbaLzU+kC6xd3P0i6yAnEXjlkpO+3TRlMm5PzdSX4zbP8os8b+EFQklZ
RSfukabCFqwCPm2IGvDVFAyLrsirPZopB7XW6mz91uwdZc+Y73ivfbkalT/EJ8yJ2BrOF9CNzXqw
Od76q0J+sRxaE2xQEdjwqxyTzzkqUGxzl+NWj3nxCdTqiGvO9WYUSi1tZk58RrqxuagAsCucF8EN
wO19MOPEJkhWKTN8XXi0sEWkUUxDxCsDxm1vhuCuQFret3rlEk+4AY5w+SMsQjFzHJHNYkn/SiyR
q0oxsfxzbwH5tqR9tqXs2UhhQENoPYcgmLfcq1KBQUNRsmJCX3Nh98t8hXLnGi+c1KoaszY6YVi0
Yx9Bmwg/yhRZ5u/sziMvWk72jHTyxB+LKMvtK9GqvRPeNF6qntnE6NyMxI8xtp7ICQpk40djBYuL
Cmp8FBMoSFeB34Sxw9CQggWpWLXyWWji0jT5BpiKfagCz18GqLQV3ZksJ1xfpG0obNhhSTUWth6o
yzZyZBcScNX7eO+oVEz6Q0KOig7Jg/6CK0WvEyaflJ8X2zywSecOGx65Etg4ByBnmD9j6Vu5E+YR
W7k+1trO9DoUjlsywDSavORzl+bpx6bvvSWAwpqUMeH7YPL7RUZS/7M/JRsfdMG3t6IptdYHz6Kk
6vuFNGZYh7WgtvLSi0M4N5Vv07m+L2IhM3EISJX7keM6egjNwQZ7eOPVMPMjh7GeiEPtpW2MxFgs
X+lVHqTrLLT3ACohsis0tV8myvyPKrBuGs5tcsyRdTngNU1FsXRkAzO5ROHA10fhjIsYZn29dWTi
VQ+UiO4qSGrwUaRNHCLy3PHOFhMJIncjqeS+DMCDs2IOsrW5rY1v5RXVjO6SFN/iUds6pwvIQD75
UQlsLukUqZ3CMseFlU0oncVrHvf1xgAZXrKJ29On7UZ1WUm8EcbPIwVDW3Ifmy2amyQvG1swtL1J
p9qedmxxglzPiTkJR7rGb2mz5Rw0a1t1l5FKunANOUVLraV8CLQeIzmN0z4dEv6RjVeC9vLB54Rv
J14UsSMhy/GCBn6+caRui21fAH6ravWZN8FjCka6SAJuLpnQ+X0rsm2d9eMXh8sZh9j/KU5tTv1S
emiKXDnUBCxdOtLVRF011DFOZdMT1k3tRTn5G6/x0Z77Qq+s8fNt0duSp4a9kNwneUQqLNeOm9jc
x3iUriuo9pPc8LJCe8VUtUwMLpZoQuHe2DA8Soah+mwTB1MsRcC3vc1M3pcdt5tdVp9x6uG1glm7
aia//FxBvJfWst+FWLCj+jSLnannnbdwuHWV8JJItZNV6L26/oB0qSKVU3Tprj9YTwBcNROw82Av
TYwFbWMyWS8x7JL0inb30nAaRjYqt8GBLTYujPTqZa9sActhJAC2gkHvWaffiBXkIR1s5BOJ0mM3
eLydbHJPx4AV3iKFSK4I6sSdzyo+M6v57gPvg6s/txCAzBmD104XtCG8vSIV+MBekrP/JeUst0lz
r6j6oi+/lBz3cW79r63fy6KOkAS2PfYDTsi2p6UfQxHgmDjWUcCxjk1NyrUaZBbZ4me17vMiOyai
y5kM7dpcupCL66Bca6/Jli4gC3r9nav6XN8wu1Xd/QV3n8H1uqa7r2knNyf8dBVi+MF08u5OxEmM
+cO9mppbDYtoKlJ5nyqzpH0+PUCQ2T0lc8+muOrxgQ2TiZjN8R5SNhzFvIn2+9x4MHYOj/Uu/BUn
QB7rYw47eUJnFY2T8Jk7dUaeRrZ2Sh6rGKdBoel3LVLhFTPtwdUlczncAC8dPuGaVEussnbHvJTt
vGQUS89T+UOD6oNsbIK/cwniImmTW25taQTKtrrCxPq+A/QvrdUeH1BD8otmrG29YCadGLRXmXYl
6ItI87GyaW2TX5/WcjLm931p/MvjYkZBaS5QbmNcJ+Kadl74ItD33aD9yxN+knVjHjeNR/RxPKVH
GTeTqGMbpKa3NhMNFqYhbFkyom5dA3P5ZcrxuHUUH0B4zdMHRzgdQTncoJY19rKM1fnZOKZI/b9w
sch8a/BsAyHIbFbGXjJCc1ruLGpJTdrkXOjySytgfmnzcmKfYZbsTTPmcWqDjwVpSNEsHPgztmO0
JfncNLjcukCzZVddkPS3jkjrullAHoq1Iz3Tgb3Pze0xyE1T/7nSNNn1dUguRkBkzI0hw0KxLlmg
qtSLoR6Di0p1n6QNfZZaCnuBZ5rYFcEDoDZ/iD6FBVaXDgvmdIEaPVuL49XaUdOIu/munb3bNPSl
PQG1bnBUcIZvQjEt3UPl0GYe/DQQSxctc92JG1vIjgOdDHdOosaZLeAUmd44sqJBeDnMiR5HApTh
qErlsM7wVOxKbBat9ZYOQTmOh6lqbZ4RCH9YJp3XxiLsimDhWI3nf2FliC9GlkxxkiTiQo9Fv0iM
AbeCNv1issmd2yQd+4WZe2rGNA/h3nNuO00BszZS2lJ6Jq6JgLZsMjfNXF9yuA36rh01SX9p69hs
GwYpvZ68/rM7OhqdTKu+9PI1qIdk27Uq2IiC37SZafbuyloLi3QjWM1tsdIe6a7xcn6TprTZO+ok
4a68Oa2XMZyETMwYIbvjo9O56A47CBqxb/m3M9iRtIdib1NVjjgdme58dDzefTsdlq5X4X3fhHVw
mI1VGap0h2yt7tLGjfYyjCLD3gfaXpYJM2PzfULaj0rUx07gPsrbSj9WeXvNMsx/D9qvfTEG9hYE
KJfa3iD81rTgSxGw4nOSBklc2ILHZQltQA09RPcjVHSvaEv3kjR6U4D0JkwLNC3EjDlGEd4FwvqA
ve/NAbhJVFz0MFmfUnOmyFaa9Xu7Cm7CROCnl06WqCOifnRmVgvolSf6dBv4Wbj3RNNN0VDb1GJH
vNqGIhZkwN7gXFQtL1fFQOWNVIRclr6RkehaP4sbTJKF56ds5ZwDe/rUN2q8yrxwXdlLbLvT+Uft
11hZfy+Pj0df39y2IvSWFNhrloNMsw9W/gFw3H3tZJBHPbDFHoJZc0n9Ei2r2taQaN5ETkJ3QC7a
uk73edfRQ8BxGacVhRsv1NbohoxsSxu5buu5ceSpqSt/PaBMbE5QF6TDGo21nD6CuunWNuG9tMk3
cYC2GnltbCX7OvRUYEOqia57ij0e6VD1K1EFfuzYeBaURigbeSS2kFmpdSgzFqEesbXK6ukS5EWx
y9IWrDpQ28Vj/0tf3BBOP1WUPJmJFM9liiLK7DW+aErGC6+qzdfUs3cpYNfwxWiT4lHY6/pOeyJi
EAY3WRNWd1p1cul3abpyTCRbesU9tnJMByWg8KLWJiQ3jvT8bNiShNgAf0jb0uZpsvtMoWw/VWWx
KIm9j7uqGj9fytyWQ0Rmiys+DmwNxXUd6Jp0Zh97PiQ6KgtbfDnJONIet8E6xMa7TLmANDK4lpdC
qgejDbviVc6u+rlXQenFflqOS8cYUm0ueJ14kY1eaJxyaY+V0IwPENrKmaGfyh7ybWLKJi5siqfK
sZo+ToXv24UL1a1rEu++4xW/9mzS+bYlhdmCsf5y4qMah8uhNHDhMOg3j6E2yjoK1F4wW2ejtJWS
pHxsSR4sWAD1Tg4+PQAwDrFdKfnTTyTKxAerocQPyIZnt4nNfyIbZNw7SpHkFTXzrKdhS86zpAbe
8kTNvDEI0ufcJnG3me7UdWfvzB33W5XZpL+xmdCju+4uHhdNv+XYXtjjZX4YW+B9JGET1/XUf+Be
09/6oNhkmfY+4oKYXYUyEA2zlCoHulaVKJeOmynRLERT2tvFpb1C4IaGOsuuQdu9Cg76odfrmqvv
T6ASlK/bJFVRk4ZoZyZ42+V0yuzMyGzZB7bUC4awuXWNrZceTKnJsuXNFXEXV+rGVsiEbG3yfr4P
cwSzkeh1D20plSfKmrDAs7EZTIvrEvWFvQrrDVdK/G/Kvqw5Uh5r+hcRwS5xC7Uvdrm89w3R7rZB
gECAhIBf/yZyT7unn/lm4rsh0Ibd5UI6J09m9t70fHV/Tc2dgF/MQMWdcZlqEyvaDgLaiB1rbHcN
jLyPwS6t3nuQy5wmfSecMlQIpHwMqgiUfUfNp1E4zpFY8agSBInW6pPMU7FDFM7Do52R7jBk9I9+
f/SKczM3bzzj3hWHT2JXXvRgkJaGpknEtLiaVpGSF2dI009cxgUImgyqbQ5mcMhktEIhrtqaJvNC
uS0YcVfmaeHUTQfiWiQOaNpvBqcpAGlGqBWnXXCyfVRWOuKEsU5l/oZ3725wyuzR93CACZd7G5s1
7XlaKlzIprd9Z7GfpPJ4jC1Y3adzZm1VPk07sJCGazVTFZspRQm0BSyQb5W28BcZcpDXXD78Dwzc
/w/BJLEJgSDJx4HhOX9lYx54nZkTieobY2UcDq26OJ7VX0vplgfRl20M1pK8mj5BegebfqW2pmkG
Zo/8vWq0nN3URNK6D8IhrueEjhEvY1993YBbwe88O3PXQKNACSCe7I/mkvKg3TSB/X22rP5YZ2QU
sUvc/mgvFzPFNP1aYp25/Vr8xxrznHHqXv9H9mrIHc0fJQOX4ByC+gc8aB9Mtr8/r76z+1xzT7+6
Q803PHOK2FviCWe5mDuRVzjWmS2vHSPF3vSxJajQbYAB1AH6LbG8IjadqmT0zF2PnMqBIAVqMiSj
oXP7193gVu5n3/j77v9/nna7jQyyeWvqlAEIwXHuA1gzabFpZn5RHk1h0jRLfyz+aJrRr8lfa2Uz
0PivyV/NrO/wgyorTezRISfaNM0tncodX9gd5gK83kt45HlbALD5fTVH9S30dYnv2u1bV05WDI6y
vINOw92JEklkTv0SeYHnxcU4hD/LNO7x1/4ZlsqKeTUWB+FgSw5FL2I6VvVLNmHLt/LR2ZpmPZIH
qyH1Xe2iGAd23g2kzPyFVU2/yy0FqYFpFvMchzqdzroYpievfi/4XL/oqq6Pnk+XbzYeDaUBWzXU
7g9mdPKtJMrrDoRRe0Q6gd/APMzmLNuY3+Cz6UcPDR1gKhLV7bUfghue5cE6CAq2VyDWrbqRBChp
iPTCioUjW7bsDS/HK6ONd+/ZhbcPmZNv+qDovlHyZkmSv/21MFXO83///sOb4q/kExBV6BJwQQLY
UvjUkKP+wPdnD7umFYX8KRwRizz5DvU3fV6E0yarVmpQ6dEKvfSYD+1dnmX+1rRMPyprpIu/2lDT
AHkHDWyntc/3U1ggx8v9hifEVU5M0rnfe0MwXts2FJcmVEnWVdPVdNXNOGwGq5Yr0zQDvhvdh50C
YXBZRCDOOfX5/Gha5jKmjoC4C6jKAMrvunChWyJzT7aNSuf1WIAqiSAzTzpbVqcAZITnkYGVQPn0
CCZdtm8LUiT5MARyoUPNiesTujIv8ecrb15lJput73fHTNluHOBY2hbR3N/6KHp9XkTpu7FfBdUf
A/kyxawgywozuRbhm+OlIfQzAvq4IVMoTkVle5S/7zozYtoo9FKawNHixygiEL6XidZo30g7vPyF
A5jmVx+b4hkstpPpaXAcnb8gA+lmLapsqR/ntM4PUIBYT1mRfvOx99+alpK3ld/QR+6m/M4m+S3K
TtaTq/LxaNs+S7pAWU8QKbFtCKi112CnXiHAqa/Yq4u7Hn+QvLSDe6vApc11E0eiaI+mj4to20g+
bdNCDEcrtdTRaqbhGFUuFfFX29x9zaHLbNNE2neTA2R2B2fcfSZxOcCLQ56KR0OjMMQJc+fnqo3H
JgLTfBJI9jJAyV/zggYKsN4qZoQHjn/rsCBIwg4RlLc0zcWWWXBb++JuYfQepi5gJJZDmZ67IY3/
mla0coo/1XH2nPrHsu/yW3Opx668odPFNIAGAnYGsvzUKHfe17PmfmxGCFuKT74D2HZZGuHLdKSy
OGPHKa5jT+Kq0dXFtERYctQv2LIbFVdz4RVKXDP0VQgv/tXnixyxvKAJL4f8XHfTzz4dvMcyFNS0
BCu8x8Ka/2ih5vbZ6rnrPpZl+sfYAFHUCtArX2UinA9BXtgHcyf1OH/emT7oML3Y1hUI+qpqDySg
4uA1TopyG1F1FX/eOz50iryo6pig5r2n7TTtR66qk0tT6PGsKb1Rms9rC6XOa8MFW/l1Lh/roCVx
qlG3GAf2XiCf/BHUDr7Oo4QCgBWxPzAkHX3XxaTMeAZ5hzrx1qJvYd5/pKGkL3XURLEvHP7YQCW2
SinESP99Q/2Hcpd6YFQhecSmis0Uw3/Rq8owzWvd9uQxl6kdm6NXC9UmlS6qg4GvRwtKVWHb1cEc
vWaUs/7XqO1Uv0a/1ppRNxj3ym3E3X9abx5nFuQuGMZB17nTsW5H8FpkXsd/KQJCBco9kuHBjT9B
LFpE+uS7rE+QL+tH0aVdkkWhfvSRtCuQXS3LvfV9Jp5nyubDSJqlIosmkEJ7TTNvwiaJZpgRUOlb
2Z5n6TTPQdAk7dRWWxXIaJ3JPNxB+9Nug8ENH9UcXE0iOMk5jykIz/eFDoJdn9ntNpMFebQG78og
ldplQe7vvLE92H1TvwYWqPlQSjtn36vdYx65wTpqwuGJ9+GTQbl/T+V9/WsqGVLncyqNxudGC2sF
xSQ5+xSy5JVTQTtVNOoooxwxnZoyenZRgj17UtM3l8/XEC/lm+217yQfw1dPcBVHPJ2foVqDJDIM
h8eRQITBI1fdV0U9rVoFkMK25LCmbe7f1rU1bEAMzm/STtjbUfnyFGqf7FxrjA4RJfzgWc24J1rb
R9q2zW4KIQaMWMO2ahTkRhSBtQ7pNF9c0IJRAtTqWhdNtSoYlQ995yKXd2v9hI3LixUfnRdGrAqs
CW19I/P8gn9J9wMBwJnMLXkPNN/4qskPGYo2u1bjnzP4dXU7NVN7V4v2bSw859XJfHvVZ057KHsI
IZ1Kx6afj5JsO3DbNmNG7Nc8C3Z5RfMHrW5HvNz7OZqKnYBUGkqpniUoapU//FbFeVuq96mlWaxC
JR5ZWmUbN7C8o2zr7EyzgK8ru82eSx0+6WhW71ZZbJQK/E3YFO5uQk6TNF6prrxJvY2n7OFIwGbF
hpiJjepycd/zAttl7vG3oJ03jujksWxYlZBS0CMK/+TzYpohqnGIQYJ8ZQYc4uguNrc2L3BrJn3e
RstyT871sWR/PMZMpkzqhNhNtXetqF+N2u5uUpu5BxXW7iYDa/EBhMcaB45fv3v5q57z+UeNgzkZ
u9q+c9u53lmFT3e+lbkXK6d49VrSvvVZl5g1NaUfyrWbR8H9cqPw1TsGHpTZllMTUHjzEXB0Z+NY
LPgBu+E9M9HHcvGWKMX0d2q+B/PzV9dXP6qS96alUxeiiIr1n8/4f/aZh5ifMA7VC/dAEwgZDVYQ
C2UPamj7G8npxbWK/MF0hYE89Cgm39pLF406DgEls7dmsAgoB50MxQDTjNwJeFy49Yld9Ek/DmvI
6268apa3obTkvczZMatKwFjOUO1aJ/DWw4JqQTpdxIMb9bet56l7V2V/TFMTmJY8evZKMu0EYDoe
abB43ZZ2pzEAd81cTJOXE/5+QVCvAB95l9RpskvBDpDmAq80XZYOvsEfSf7qm0O86KABtGsziihD
HP/7eQKc4d8DdArBCAXLE6VVvJxw8/mLgNN6NZ+bonYfUf9EMWaDvVYc9Ey3IXC3u3Y5yOco2kK2
+au1jH21ljEzUy7H+vhvM/+5zszsl2f+/gm/17HS6ra6q+c4HVKUU1KlUV6JTnY/gDNJw+nG9JjL
BLLU1ioqWBH8+0AfVsgCDFBMKbdXUVcf8jKAkmEpueEFb26CLt2Zlrn4PQu22Ci6xAlyXYKBSFUy
RHTa5rWTzOAtQQOoolsysfTAvOKO1UV0a7rMncVQrlHZbOHE+NcA0K1uU/Nsuimifu3z2b1kS9Q6
8VaswtJqQTupg/vcKewj4ocynrj71gHnfWAOfZ+lmz92zqA3U506Byctgxu4y+VgDGf9XjQ6WgON
gnpLBlciuLgvRb0tedg8h7UuToECNmiaI/iK2LUCuenGWjxPs8sSyzmEjVA3VlXzFTApF/z7JsRr
roPmJuvWs9ODMtpb1h6hhFwPHCLY7TTP3wO30fFUDnINZJo+KuFePRRbf/ABJZSxgSQE1KBwV3mo
pP+HGUA3m5VMHXcLIY+zmYVEUcPl/IwcWKy5sPkTzrKfEIqk7677qqTqLxWUxf4uJV2G1EkEQG+q
4KKrxjkUQErWEF0EL7awNvkY8B+OVf2agd/ePiyiszUJUb7qhd8nOS8Rgi+UX0DqKqk65MquAMkF
nFNmUX38pMilucpObBpPo521GSACFkurhx60LwI4d2j3I3P8G8DM5VsHXXA8gAr7TEVbJwhKy4dp
YM4qxT/mUrFIbmpQx89BzqfdKEFlmdiQH9MxaHYNbegZcGO1KWBUeIe/GEwZPBSUp4yH/QYx+Hz2
2gnaCLfx9pltTS/liDNAjBEw87Q7j9AfxKbfT/t55eUjpi0b19iOf0yzyzaI5bKDWVONp8ng17Sy
hMS7jD5wtJfPPj5CmCh0rxnsDtZVSPOTLNrupnLKNMkg0Htz4DyS2eEPZttNMssyAjMqcg+LNyl+
Wbd9Lht+w8My/MGr6r22dPdA2lb8r9A3+EtZgK0qcjzfdQCn2YEPuRu2sj+wBDmWDqlUMz2CrRNd
O/+JegobL+wyDsEQQTFQle0rZ4WIQ0uq20G33t3oOrDWQH85l+th0qscOozEE2O5N4mIabI++LNp
RsNGHlsm7qKZVqfUYXqTd6O4Vl3ZJSPQjlePz3fM8HIjuhcBaT/6UHz3poo+W5B4Jlw7fI/iz4eU
vX207B7FGyWmbzmprz0cg+67pT8HGX+V+d70bTi1RdrcahvQu8nom3K2N3pussTk+wYXQIFrPDNX
BPuwIr7cBo1dx23gFVtSDYgsIRxHrZLW3S8wnWhnBbb0cCJFnSFAskd9Mu00a/QpGwOFqsRY/D1g
poQixBIzUUbduOZ0fJR+eDFMQsM9hMq9Oi1dFkQDd7kgFSwmqF5BfGmfKZHtmthLMmTbAhYgbPwp
GZSrbhZ8ENpei5RaLzAUCJKy6JzLDLE69n8HWNzv5SwFZ8wsxyf3uTwMMv+jY8N19qbsVvmp3hE2
1rc9ZAVxk4X1S9cxuaEk5Fur6+uXnISvKvX1hbUzu48gmzXdU1TTHcwTYPGzLKonZH++26UnP7fl
M2t2vpfyl6gR4RFV4i4xzdGa7qG/uS0WQ6C6S29IEbQPmZbVUTvesDL9WZ3dglTXPnhyWtXR7MR2
JTa+lAjBEcmfQB7/8/LVZxOp137TebGZ8jVgmmCK6jU0S2RV635ajS6v7qK2jtYIN2wclGzYsoK3
p6ydmn2JsPDAwVw4enhBd16hFDxCuLOxs4GCvjzz9cSL8VpVUZoIWvePpWzSeHQc9WLnfRnzYvK+
u+lSAxbNeyf6zVSmaR7PwZYG4KLG3pTGqsxYFtsNijApkT9Uxu69Ya6LjwFkir2pmI096gKpKu/s
pZrWUHZIsb/dmTFUdD7HvEUU/3vM1OT+uS4qu3w16Nr9VA9EPgtBKo3ynWFgQhvrHRqRQ5y1aKRl
RqyNrysBqiu+keo+srM9wvjsA0rFfZ427BVYiIONYixvqqjyDjasbTa8cMk97VDFZrBmeS/CBG8/
+dk5rR3Pbm1dqTM3W4lg4DBmsEvKWsSbrVtNr02bHVlUyXNvl96WAMmLAXxmH6Cc8tr3PiwhXxsU
l5+JKsWqpWq+9YiYdrPnir2XKn9TWlV+hFMK21R57xy9zmFnW7bVGqSv8tnT1RN8ANQ7WC4bVfr5
96mEb4cIp/wCYQR2mrbOd1k3eHckL3OkxW7wRvQ3hMyQG1S1p8/MyBTCUejjUp/Ui17BDIAR9OvO
d6YR/gbNHNtTEF4GLV87EY0vA52mDal9YI0LEUs6/spWVvQwVbo9QdfEElv67EU1Behq+HrsTDOa
u7PqM33tUinvdFPeu8usqPGqHZcTTGmWJsA7IJ9W/qMOtLpBPQEfhYAY6YskNbOJoNLMgOX/JltN
alhZsJy6NV2kJmzXVfkWtQLvWJUjBBcZiba+6LEz2JW16h2lHspwDGO7G/Q3mYm7At+OLBbWuizL
Jo/rQhwnb8je5OxA2J8x/9Gebz4DA6v8gY36KZW+9yykM+8Ur/O1aUbRoBLLwpv2OYp/lq6zEA6I
v+24L58Foz8d28J/nH0hjJ2hogeD34nsfyi8HT1DIh221oOOagfcJs9LpnYebm3Ny0Ovu3QDuWTz
kDYIS3yXk58CvMBM4iX+mjtB17ifyhuEBZjORP0g2ryKReOFX9O5DUcq8+gKAtfD59zl0cGiJulT
6SafQu16VqDUV9VRAvF976RzGFVTfpP94CdMFvXFLzt31yDv2GWNU1wyqEaT0GqybxyK7AxBuVk0
aFICBQVPYwZvwl12AhFw9kCyInaX6nwOw6uHUqP4u+wgZux3ayrnv8eWdWC5kP9hKwPK3N+JEhQn
HjwM7BAO27BW+YtGB/gm9UEnJA8eSrurUk2leK6CNAbFrNyCKNYfqa2hzTS3nUI5Ui6Xz5Han6LE
dOqqRyVynmiS8QBM0nA+G56LocOYu784MX81tQ4muEfI0N9BLAVvIDUMCMAHek8cF0EnHdTRsVpy
kmU4rHtYazzCqiSLlyzonYsTzBiCn2YRtxgWkUJtbA85v1nUlxley5x6j6QSCPWrW9cV+U+l9Zq6
Pd6SNmuScAIZBuq+70SG80vkyD6BliW42lMJWWzJwrMsfGsH/aG9L+0yPwegC2z8WVuHKPef8hSA
WgWSzQkQXXQEP7TYWHzWDzU0cTgr9fSegt4sfXxBwMcD32MoHnUZBWsWdb8WAQhnn4uQtra/F02G
KdDBqqurXPa5qFh+0pI2ff6k1LX0g52GKJGAALQd/IivaxA72dMss+9OQJ2T9sriMIsiQrALlLFP
Ecv245jt/AWDbD27iYN2ij4xSNhLxUu++SiqYKVt8DctywlfxPDRLzx3qeS46YCn7GhQkKW79Yrm
kvnlCyc8hT0atLp97z7DxjC9MV3mYpoRrzYA3ovTX/1+77qJ4rpb19O1VN50zBcDRFRAICZe7r4u
pq/MBrEr6xN2KDogb7Pv63IhHFdpcHIWCSoJwad1aR2e3CF0H83opOzg1EX3WTf2e5eX3nM5RxsU
6cJ7eyT5XZfr+2oRgTV+H+0cXoYra3a9taXgB9SIrt5p4O8r89Y6dKp30UTVZ9OM8lDsU2faBkJ+
BEtqNoKovwGME6ILTatwzi34n9e0+elNxDr10UTOJsDNnQ0jdnv+jHldGsoZ6Lw7rABOI5wp4e6m
7QLuaX0OdjVCNWSZ2Qp2BflJFDm/D+biz/4ZWd9YB/x+mR8oHr367qmawPDnEhrbUuVr3/xGjIs9
Qn+60t5g78I5wB+A53PMpaRnWebNoyWztckzp1qJPQc+nOjSVffTmIutoF6xMYXCtORezEs/OpX4
yJ7r4iJsZ3oC++zhkwQDrpe3mj3L3iA2JgeeKutMB4n0spDtSyDLS7ZgnUMhDiGvg1ddjgWI4hG7
bVOW7iOr77csi/xrVVduTMFV+SndjV/2HzW0Dq91cwUY3EBE+K8by/q758+hGuyFIv5zTt1K8mpD
3GdKDuC+LDUiArh1+TrVPUpGLnOyjRkdIJNsm+mNkriekKun+HMmkBLIm4qR8qSChsF7rSevinfr
vpLOD94oO46ccr6rECSBCBjSTcV09Mjl8GBmdJwhYWXVoxRVu1W0ZnunUu1VLeCbmUFgPCGCYToL
7GkrufiNdMtF2xDT2Dl3VtTJJ+T1YYFOEnpJpUjxyEd247lVezGHT4MWFoiL+RovY18t6WV/tH6v
S1N8Ef/76R/Z5J/n/0K3QeXHQaHun15IXmD1VmaP08McHTrL0WrPODhJMH4eVkNThEcjjDB3mUqR
APnQOK2KPrXAJRvSjaph+wNxCnT4wCaOrT9SVM/th5KU0TrEVrWdfFlswrQGKrxQiw3JuFg8bmQD
f6IWgjUGU6NjiJ31ifjRU01L99a07GyMvbp4KBlQGyes0wP27W6V1SR4heL6JwFR7k5EvXVTzsMY
cyjMbqbIaoFBjHe5HHqI/9TPAE61rx2QNXAXhum58BRLWFddyinTN00BFTqjtLnpIpLuCkf3+w7Z
KUcOuZ5UO9yPrj2fKqa+ObM73E9t7SaFHLJNGKGqIHDW/YzCPvbw2e1Kp7B2bSrfpg4+cNznAp9H
5q20E3XfHbzttSvIsz/56RZy4HobtkLd5aE4V6DyvlbcW5m6ki3hSzTpJr+Qor3TVl7sx5GFx7SG
FsVccHyCodi0sFtbdEKLrmr40C7OW1RoWBu95E0Ko03P7o6UTPIWJTEcpYpNay8Y201Xpv5th90p
0WlLN1SDURBDtQ3XJlWSK03tWw80uO8OCDNxI5o6TokQSHimTWPT5zyohzdKWRO3uuvXxayKbdjZ
ToIdQD9HYcjizs+HHxnk8F3W6jxW3sNQ+9FHMFh3SIp3EtX51USgWJhKN5HSkbHmOd2WvoyOzdiP
u5Bah3Ru6rUzQcVe9UNsg139PNdq3AzgxW2aVCEDr+WtK8Df60E6fFOlvlAUW99RcgJmQ6IkS3O6
gV2QPFSgxRi1Hyb8SxZYT/MA2UJ1GrO8uDOXtrWdo1WCwrd0lZbVJYzTYC2CxjlrMkF/oMXLSMWl
DWvxAFbug9NF1S1MlOzHxnKemswhN24h+vMUdBcIAUDp50WBFO69sFV9sll2jaDr3meEMx9C7MY/
WQCgo/Wch/xVh0CNhbK7jWlaU3hLBdLD0B30jQrlGGdWXb/6VsFWna3yoxupM2iaFPxnuIgZBU0e
4a6FZ1Mp8mzLJ/2r3wyWADEB1yxTTBtuY98s0tSrIZ0eURmpb9uqeER00t9MY4E3adbOQet+eLIp
dmpQw/kWIMlPnLv6jtPBO48j2QWVn7MEhloA9HxQ0JdBe0r13TASchBz+YYaI2ZoOCTsIwZfss82
gyNuPEE1GadjPawFkOUnhDFqDeo9jrWlGXphlNiRo/Y1/Jk3LBJTomVvwf4l9Orj5y3xFdIkRFw0
0UtvmeGAoq6V5PpG6Dw61P10aaciuKVcbpF9rv3I+9loBxFeId+0HwyXWXKRuA3tNh17nTsQfQtk
OpMq+g/t32tK9GNf5tGpTWdoh9sKsopSQURSYEuHhV+6szXjscDrfOGWEpd6uSO+c+HY9I+mywwO
Tc+3WntZYpogN/Eby+neSpSEm54ED11pD3vdh11imoRlM5C38nth1eEDvIX1lasmqZaWaKDYZNmg
1qM9Wqd5uYBN9uuuKr1hO+Th96+ur2lfcyMoilHawE//vZKE/REs3o82FfQwtn2xpyqNIAkd+Y75
TnbWjPXbvPPKG5QSp40nvPZ2ph1ZRxzWHlpnlwgn867hDT/Cj1gecrz+O8UaevLglLpxJ3u+HVvZ
rFOQP65qLmE97Wv7QVR3XReAdUBnfgdf62I3+F23L7JI3k5MMeBeVffqpvXZbvGmlxW4BU7dfys6
5SVg6vGLh7LrDkQqezcIVSZt40JuBxR174R4mg6s5cjQbUKJ53wPkVi4dhe+U8HvHcQQSQ9U8KI9
aw1zEfHhQ1SWYy98zQb8hjovm0tQM7XrJnlD8SptS5fq7RiAK2MTCmwhzN1nO+jf3JAXH3V4BksT
Bgt4mS8has+vJPdE0g5Of4Xdi9q0lWxOdOyOUYGaYJpZ/QUKI5XUPSoBbTMmedNV73aONCuqEZOE
1K83kBc2x3n2grMLHskqj7Tz4uvpDAyEolAZOdiyN70dtt9ZHsxrTe32AJiSXOtev0NbgY0SVXtk
xH14x3tVHD2WwcmPD9MNj5b0JQjeCkdkkGXIaefkUm3DDCESLIvuFFi6PyLQ5GKn5tN14r4Gw7yz
N109qGfAEyiQYAZbAmfaNvzO1X0DHkC/s0lW7ckchXtnLpoT/pbldrJleBv5bbRierGrGotoN7ls
OtUCdPyRRelD4Pv9hXTjoYQyVXs69lqUe7NRVmcGA74tKshybchdGT7LVahZuzfULwVjczBFqISp
FahfvaKxgqfpg20P9dVOG0CmMjgG3VAlnj/ovVJOtp6pU79CiPGOqst4aSNIOxov/8mWPTcoo1gM
lkiYCxx2iuxwP7Bh2o5DWV8zV0fAK1X/I4w6mHkq591CyaK1GXlsbX9eO075SqdOrJraiy58uUBg
r2O3wBc1DS3XigEEOau5I2Kdp110MROjKPS3tPCj+KsPzm7QtwTYWJanmGlVMIYX+vnsz4dVobPN
wGoY9Pw8WVm+po2oz1YGABD6QMTPg1edoiL6RkovOjMP+XXe38+exxJ3dmFYG0Hl3qUHElHnLCBQ
SWb4a4N6AlP8qOrdfT1U061YLmxXT7zeIDlmO4FMYeWHyn2G3el3rxvHD9TnZjCVEagg2+6sise9
jJq1BvaN7bLK5oNVYaP2reBuxD6ysyerWFVt6DyGRUZ2aWnVMGms8b461Qs4M9Vqpj0CLltMpzkF
e4R7AdkUoTfCD6hsNtSeyKlplRrgpKTug4bwnen7ujg9/deUnrrA1QjoX4hG4EjY98+0131cE589
DTB1Xw088C5llCNFBRcCfO5t4c2QCECQAH4PjCC12+p4ZvKsOw8pIBCqe446UwxR9rg3fQ73wniY
JUTFFr0UHiPvqEXhf0FIZJrRa+YhSmau/d22rOkA5ul88C0oTeIU3slsWqCJ1tIIBMsXq2fVq7Zz
ENZBB1qIyxQAeH4AK32AAZoXJuVIu3UIDn2QMxQkM85OthjrPZtrvA/CtlYtmV2U9qL0OhF9zcLs
DG10lsMcyALAUqpt6nTNHfA0SJKttoaOTUI2HiJqgqS2ewybqTiPwDUAhcjusRQN/T/azms5bqSJ
0k+ECHhz25ZssmklUaMbhEaagfceT78fsjkEh2N2/tjYmwpUZlYBbLYBMvOcc+cl5ifeP/aneQLN
Axz8D4S4s7DFrFCwiqe4XdVTABaAuDjiqvHv2vKHTOwwVPeFMyQ7x6nnhwRqrI2htSPIBGN+uNhg
+zjqqUvvxRIiDp4W4EhR4IDBUg5xslWtnBvghUBt9JzqtuvS16PUKJM9tJEWNF9D01KHJeZyyDcR
76tU7Q9Q5sOLaEE5qahAuzPN888y8DbwrjuQVgbcImertvkByOLHtlISPv58LXIH6zxq8wg5Cq/M
tVVbzqPYWrc46UkzXxWxq0MwBbKrS22q8CNscGoOp0o13VF1Mh7UabK2hh8GjyFXfZycKb1SeLSs
9GAGjTYtKYR7Olh3vaWa/EzTuemVOlic2PylB9R3Dvufk1FQaO2m8uC5JG7LKHFOjd9wL7YcaQn0
ORejzGVonTuqvNOh76J2T9qUEkUJEnJQ0l/8JEy+ISawMKIo7Re+77VtG/vBM70o0d6Ma//eVnlT
RMl3Hq4owHc1zfudxU/LMpVh8HS6ai2P7AC4Nlz66NinfNgpQ6o/GM1TZDYAG1Ub6hWfFxhKBJiT
Va9Or31bH8BvaEq0LWfyAWZipbtoVoxHGaoQSCB3W91BC9RXW912HQUbvboe09q8xA2adkdBz75N
Css7lPHSJ+5o5qmNyLR4cFh/0kK7eRqaYaNCgvvJdPq9l6jK43Kj7neN9mLQsXpLgsC/TK0yy7bx
NMSHTC/jGq5dFDBK6P+PUDCl1GKLH64fFygHDMOJz1rEE7M5PlowaWwnL52Plue7N0mtfAnjInka
QEiaXd18Cqap/lTQjVQarXZXBkr9yTMGa9vDUc03LFNUWPyj1pOa8Vv/zipoqgK65d/lsf1Tm+f4
Jcji+jpSQypCXpC82KBl9ubQRFfiBREBd2dolnSv4EVmApbbRHlWXVN94veDNhbMo9ODWwwLe2Pz
oHnjKDMNg71lXFlGk+5gEbFBTCUNhE10j4EDtz9npBLQr3DVHXl9vJOqHcuCn3clcSxSLCH8nbSJ
7mWt7vXBsdTKbn9Z29F0xq89eb4lmDu85lDMdMaLN+nJ/ZnTXF2mtGnxgzWN6kGC8yGlvjma0Bku
51WDJN/XHYmxy9px9HcOBe2jBBt9q+/q0PUv3tRuOvgtsurqsjYaKLz1lITkT0jmUNlSYU2OiPFc
WY7X3/dQ3x+yaC5v3eSG7pPok9Jse00dPima03/K6vELKCrvXJj5eFX1gDcVYxzuuxYKuqj3wA4p
kX2xtdr3aoZP7WLqISu4Myk2+2oJz23MEzON5uHJHdzhXvbI6yiF8ySPjm4+bjMnH7jFi5wd7dPp
TRAA/Ab19iMnOfW9LEN9Q5eHdZ/5VnwVje6pbefsobOSz52aBC/gkfUTuhYwXntj8FInbXsg1z4d
xEvzQLOlRuidxFuY9XPWFP1DELnGl+57U2XBlR4W6q4crBrGELveNeBWj01MkRNNC2iQvBJ1kH1s
OX8cpsuhqWWVvn0X8O7QzLTykEykDwLryQeE+cXmz3v2TNp4Ry/4YvBue/TT4iQzxRrM+ziYnmQW
zzkUqPnwQ2Y1fzTw7aii3FqFX+Ya7iB3pEYnu8btbBx8OlN2sa0Y95Ovvg6mcu0oQ3C/mrnhL0+p
H3yWoNWemp22DycqxR8cRRCrm8oHLbAGSwj5CJ514DEb3k7n9zwwWrWmfQYPf4iGdvrFnW1/N7c0
NU9arp5VnXQXvdM7F64X8O91uI0WFRQZ0FV6PUoNy+XjnfMb7qB/Il7t7SgtMm8/9gBKPjgkWLxD
pwTvvIB9kF+xh4asBLnXy65N427SZqZxrwNUTIJlmvMTdGGvQ8ytwildBjlaHWvc6vgQ9x9C1u1n
GuKTjey/rpPpGrOe6T+EfNhqXfuPV/mPZ1uvYA35sH0TLI15H9wfzrRus17Mh23WkP/t9fjHbf79
TLJMrlLrp+rQhdHT+ieIfZ3+4yn+MWR1fHgh/vet1j/jw1brC/Y/ne3DFfxPa//9dfnHrf79SqF3
qLk7NIotBCHc2kXLx1CGf5m/c1GKYlWeuq+rLvPOTIrLLpf5ZcG7ZX97BjHKVu9X/fMVrWddY1Tq
zvN+9bzf6f/1/DzM8Og9mDF35+sZL7tezrOe9731//W8lzO+/0vk7C0YCKsa+sN61vWqPtjW6ccL
/ccl4nh36esW4kmXf/kHmzj+g+0/hPzvW9FT3+0mFH42Zjw1d90YOvuajvitTMN+oQww84bOHbz0
aFlbtXL9neI2hX5MG0T9mtrjjnJxS+A4BfTE0bxyC0i9PukFmk07cQf93jRT70zPLwg6MfWzl95U
HneBpV7qR30ynJ1JUWkL7m9LmYHWy0Wu7SLmJrpuIukGZg9KTzm0xjlRtqvQm+68LlxNqxSc7xsx
LMdN+t2PGuXahPJ5m2dZcqQmRT5KzYonujKvzCpv7yBbyp8Usi+3ltc+iE+iKj65B8+uxx2w8PxJ
wvQEKbGQZMtJQnRf5RYp59aUXSUgLQt6uMyYZsHlJOL4j2fX3f7BsXSfJOrfnNmbYF7S/V+D3CAD
l7vDeaYTa9rYcH+cZY7YZLgdU+/VvTrMtxDbVAgpRkKK4XWZrJVB4ry3XawqCQ+FCXhXK0G0GHVM
FUAOZSBLCEnpOn8XlLjume7L6fhuDZ2nf4S/s0KumLrb0VAHaPrg8Ef6zb7rtci5k6MU7Yq+z7vz
Bzs3RNGO+1PeQx8WjG142ycBbA1/7CERMpQ83sICZffH1SZHYer0V8Agf/tgl03Kxr2py9k+iVNM
TjocMnUariv67emZpE6IkJPFS+Rsc7v2LnZxil2O1oH2OvtGprMQ4MmhSzHFr+PXtbKsMSN/Fxl1
i+ZZNh5oAei3UTzr3gZ+veZhU2kkSRA1UnjX0kJN2s4eD7FXtA9DoLYPtVY6J6d3P4lptUO/9cnK
WpdnDUJlyGhHPthm0G+nZaXYLueQnVajnMd1gulyHnGo5fw1K+rmKDBdOYIH6vEVr/sBugsJn1du
Lr7LsWB2Bb0LLSzdDu3Og5czpIZ7UlvDSOE1r7LmpFSKzbGvqPWfjlvNqNWthPtt3Y83rabbm6Dp
s10TG6/Y6UTpPJfsBujodTDKBrJOsvliehfyEXkt/iB2gWO/CzUUf5DlAsSGvmATwfOPcBo5a9MA
KN2krn0TLk0RKESq37ICdqBFSWONCG1NgzR4yLb69YemnySj+fwgRmdRCwX/apEA2RVvvUFwGt3k
dkDlaMkA8kl5iqiiQlwJLZ4MELJn6Mq1/YU0rxQ+6SWupRp2iaPVYtjDetJAHVc2jwtDwSFq63gX
QvUebukUzGkHyeLd4Hv1YzlM9aPYtMXWAepGcogc7UHm4v6wz6jG903nB9e93Qy3vWr1t95AhXgj
8xgW+htXvyu6Ysx3FwfJJ/oBRqf7NUTchsK93sO/HJS7dYcuj1/3+mALl/18/e6D2VYj5ajo42P3
phL67nflVUW09uctOQTt3S/M5WeHEuDNJUbm71ZefmQGP1K3AU1PWxB+8OMqVEyzNHoZwIUd80Vs
Tob07WgSUbl1Lu5+SC4rPthlyhN0f6Tz/2szdO68IfEJasoDxJyZkXJeh9xvXqdm0G462kRuxSn2
y9oeNM42mOt5vy4jq+7v+rLSthe2WxPAITCoATJA04gimoC1aq84zS/G1GXBqc2d4TaPcx5Mo6a6
jue0uk6M1FWfBovcgTq6+VZi6iUwEajC5NEZ3VF1Iw95JyY31IstN6MD9CCNpmZbT7fhKx6d+Yqf
Oe0eMKt+L0cZOqD6HHXn1a4j3Xab6RbcRYR6Kk21G20sraPDZQPxw7gOpPX4S+j63kUKJNYXd2R6
UFW+nU2im+WUY6FQkuFs6wWEdd7c9o15Ods7e55WdMegizfM+vWcRtWRPLX67HUZRJWKb//UkfMI
u2z41W3zYVsD6n/w32Ijw5k/xA7O15rTpBV8yoFGCaBrIEdLvYZ0Uh5cGfA1DRd3ZUdkJOl0eLUV
AKuKsUJhZ1lxWSz7DOGS1KtCd9MsnhoeM20nO9pjeCUhH5csewOtjWB9Z4V4C6vapbrjjPY9Pev5
3m0gGuZfZ/+0Q3AiWlJ9D+0YXg+rSe+rOkH7FzHDgwXO5ZPECl3Ln2PVfrYo09D6oOi1snE0fpIE
M9CgegAYJmG6tBGrBrxq4hW0gXgdl0YH8craoqMOqXqG6dVbn322JnXyTb3oSZGvJwNf0T+1TsVb
LUpU4s0KVGVqk4amRoPl1+s2pp829xCVgOBZjlbHagsXLx0c2tGOQStInAwDbMwXB9iNnzMVvnkY
KKKuC+QUH3aSU0ywncAIzcYSvJ47XS6K7qvmXNHWZDhmubcn2vEie4x/AQeFHIz6S8ALQLEwgmp4
6LRfKkujyaqcnqdiAJ+nJCmV8ED7xclVh+Kn6p+DdFYRQOQNuyyXXfM2r69H8r3/bVd/1OHGUBT0
fbh5vLYG1zpqfg8ym/6sDfxh/W2kR8FLWM7XQUW2v3Xj+VNRFdtxIUYDP1fc6R2yUcESBWiRe2cb
jRnxeole8aewpXhlS1B5w614I1N9t2U+5RSK2cNti5+UFFIqDF5BB73TPakQjl93bmgfELuyvyhz
dCe/w2tESuPndRk51iFsLEiXTdiphk09W9VR7pPnODJuTCfffrhXBlTJHfisqsaNFb96X23iiZr6
nWca+fnZXG7VKfhcGUXznCzyjUaawqJjNqdWHZTh7m1KUTQ4yzDnzjXg6PJsK+jZsVFx1Whu9CSD
R4NHmdCLJzO4LfRzZbY3Rm8iAJNN2XjMuqHnS5YFM5//JydL2+2iv3UsoKJDJKZVT2XbOWcJmXR/
uLPd+bgu0O05ueIbFFS9LADKbG1b6NMvMZfzzsl9WRThZRMDesf7cKLwKVfh0IaPbLtvbSRWBrqm
0x29TcPBXLafFbfcjqgiPCvpTo3RUSm6ZnieglrfRgPCt2Ib6bi9pSvqp7fwvYqpKkyogjL17Cym
ge70Q1Lb3EUu05KHvifD+io+CTdjcKReBmSnVX3zNGX+L3CHDDdeEAw3kz/ShS6HMvD1rijoWrwF
fIyq3jwSI1O/aINqI3OozqK9bs39Zc81Jiviyd+uq2Vfq55er+OyhczLzPmkDnVw/BBiNyq/qIH3
ObRqlFQ6zzy5vRLROzirHMqwzsUvkeJ2oMp6jZS5vUZeXBJKQWLaagE8IxIke8jRekq0CRRj+7dn
k0ieUUNYB+lMVPVmvHcgGNzFo5bsZdp7IbbeGO97d3Y2AxwUhw8Of0h/htRbrj/ai/EUlpl2U+d1
aiOnwiaj+6xP5XAX6EFLc1LmHDyeLB8hta83fj0P1zKVIencJ9Xs41uZVXGsPXbWuMsRELovlpln
BsEjwMx1SQULx7nrrCt/auZo63UtLANe9l0D/h1t4XiZ+YjokP3J8uXEoxkOhybK6FOq6i3tPcNj
7ajhM0AA+ir9ZxmM2G7pILL8U7rY3IZG1XlWEHdZplTru/s80E+V6b0u0HtaGCyEBMUEFC3bO3MP
bewST+9tftsXzu9rPNBA2rts1O2WgKqvpm3Qh9OVTOe27GhGs6OtTBU3NZ7y8kuWpK9ngxWpIn1p
O9dG2iZ03RQGSRt30S2DSzTmL4uDHRTrxVlsUWHRRLzOzWsDoBxc/QT4yyKJkqkMRmTH9NEUwe6D
Y52i3WIeQsumR/CLobno5ExGgFSKS7FphMfeovFx1w7NfKAKD3W9G4WPauRu4qnM/uKVtSaSPBKb
Gm7wLOsB939cLxEh5LSXiPUMb+cX57oHTcFw+dKE7kH1f7BCOLySGgm9jQ145+wq7R5kRgCRgDX8
qNs4OMVLj/VGojs7crZTaIwPMrSwpp5Lv4HWvp0echuQRxb72VGuCYppJBms+vYycymjNYo1bhJ5
Od68cnXZ33hTUmLv1nbL2mF56XI1sa6oVQcgnFKgN0lZn2gXhFuKBtinMdym0VLwXyyFGnsne8x/
F9clqPa7fVq50X5dEwxFupn64HUfcUBm/P9xn/Xc4//9erp+VreGBUNZlVrGbdHoxz7WrevWN7jf
SvveuJ0qtuHWKzVuU9uITyMQYGQhjVsxDeK9xEh4BShnr7UeWJJliUTK3jJVRtQjdlUA4VObVNNe
jOK+nFHCR0BIe8BX9SZyo+T1W7qc6PPZlKYxXaGJsUf9LjK3JDXMU1RlFq3bfOe3AT95SEww9+T7
XfzkciZ3X1Zte/V6X+OP0TVZPuWOD0hw73apexiL1oDr+A+bujjQvwOZU+sXew7zDmLJSwgK5l97
3SqvZb2YZIHG22fHOwValGW9OIY+c29tfVIOcTaC5xjKW3olqttZs8rbv5uKQ0ImWK3tegZa+3+P
lZ3SKPju2DCi1fZzqRjKVo5MmlYuR/liK1MF8b8377/HoQer0BVMMtNN9x+4sWSq08ar5BENs8t9
nJhkqMM+eCfDndJakPoGtG1ZcNacAPAZ9WXTzOhxHk2DBub42VjMftYlp4ln6a1MrQroPRxJCg3M
c/GiayThyQJBOLoEc0d/2WPmnuYhdsLnALDSC0PCx9bkPgaFCztD7+1YlM5T49uoSa5TwCHXfQCh
yVFpvIs3gKzsMbZN6xaK8PFhhibFmozuBhK06cE3GZpIgQW7ivSd05d8eY2xndzO7usCWSWDa6SX
pTKT9aOVxHuHVppd6VYpuc5uOhZaZDyWAK32XUmezLQsJPUWm6+Y7bYs7OYSIo6JDTYws+WnUp9+
6wJLO5EaNh4hNT2pcaieta51o23xMoEVe2wX19S1ylmzx6vWcLwIIe1sOiWK/vsl0gSsRXe6WWzl
nOvFpAFc3zFtMSU97DdiT1uv3VZIfBwvW60XI265wNhJLxeyble8aF7iXOexHkCYwIOdsTxPupHS
X9HqD25L4ZF+sxq1aabvVp4XJZyebyIhrb/ErFusjtW2boPaT7yZ+ZyidT9+IYX2AqBS+dQWk3Us
OrO8arM6/QST3686jY8//hwwRghe1AFpGaECmlRwMgZEXkIGqIa2sbOr7P3UXKYSLF4JXqfi/bC2
sGlPb+mx3g6dZZyzhH6g0Xe/0t+q+adAgy4dEA8sX3WpTKRpYvNMbtc4S3QztrukNoabov09LSzz
FELxdAOSlH9VpaBTCTK0qCERw4qO+XhDSki80xIiRzLUDSCpi+fj3I5a42T3P5A0s8FFL3GyncxJ
InVAoatTPAXQtQdJnwGDZjBmLVSuxoqE/czvyLa3qtz9PU3N7IZu4JLUZ5RlNw0dUdvE8bWtLGrc
1NtHXRdxb5U7inlGqxnU+jCBAFwU0pcprFHTvRf6HSLk3qvXUvv6cUYa4AwA74WnzuJrl8XzRisi
/6XraEfS+mJ68avI2nhtk7/4DrKDRRF4qCg0ykaxwOx2BogmygbeSUOd9oLTNuPYv0w1oXqArebd
dPUKru6/rk3TINo6A4/k7YL+NDraY4w60rhX8JyzvbCdUD6ji32iZngzBNVebCMtl/Pu4l6WZH2h
7etlBxNA197T9Hrv1kp5BX2Ku0+A7f6iJ/GXBojBo9pX+v2QVelG7HnWm7tMpY3cW5p6gT9za6Z9
9eeqPfECNCiVZMkvoNuaTRN4/h29gPNTqbSPYg/0rDqkvmmRGOMkUdMeOpN2ohaezZfomxHG489h
DpAr4GvtsS/b+Qr1k+pKNbPgicdBeujt3P4ZfdNb+E8kEnqz6dGOoYV5vbOGbxLkE5qOOygsUjBQ
b/LzYgRqkO6nyUnPdOM593mlKFslsPg1ezsKclKlYovejlbv5Sgei3OXQ44VBfZjyN3rNe9F404G
QOzmnRX7qDaiHLj54JDpFPuPZZm51xK7RsDzTibMoue0T4MnyP3yZ61O472v0vZfNADHYqUst1bv
pD/aMd7O5jR+C1AX28918j6iWUok/xohPFFpHG2zKERNNFAAfORQbR5ht8n4FClqeO+LznLoOTtL
hRPsIqIcysOJs2ouB+AblMi68eAM7Xbe4hCvl7p8aNL6PCllDShkeaZ5t2zZmxrweNPU53aR2tV7
Er5G5ZVPE42J14Or6IdxLpUvZLAuEQagn002QTxkx0CicurD2sK3jgr4d0rP2g3Muu0TPIrTHdzn
V0bOZW/VYioO1qQPO4mVwVDT71DYaTcyq7poBlPZX8Hn3jzwcLnt55qypI+Ymwjltg15uMIgOzI3
7fTZ0fOdQKChR+VxGDmVnaCcXd3RNq5tq2cAits01HrlOfKnaQ/rfmGDlIEWV4bQVtWTYi0DveYZ
3yIc0ltr6kAKul8zvhupFCweCV8w7f90mAeIQNbAYcG9VtP4GC3f15B9WdRwUovHeoAL+W+z3+aH
VdJzpu8Wdb8KrcDJuRL7R9VPCcljY7xJp9DczLBw7CRQHOtWchQkzTF+2+pDWOLeK56WNdERyhU9
3rWZtWtbO3+wypQHTTOJj7XeprtGj3jSVFOA852KzqhZ/zqUmXfQe3VGigB9atGuFlvr9fN2VMbm
URz/aFOXtSD8gKauMbIkrZth202jtpPC40oQfSlbvqtjhqgXHfxh+CxVy4v7wh391+NLedM0kKS7
cE53RWcf+qL77EY7yC83lj6m52Hq+3CfKEA9nfwv02RBGecDGbq0b48yewttFyxyvQxvdtlRZmKX
iLd4sZuLQNJbvJxSQr1vdgUBU7mwVstQlL69b/p63qw2OVr4M8964UFjKzGWCy8heP3Xda07AAqS
yCGpkNIaEmdfVMn7mHXHFuK1I9Won+gl2Keqsu4ur4dMYb0CFs0LsP5FVNkuYWJyc4cqwNvSy1Q8
H2xkfL/7QV1tNH1Q903LN5uwC5SN8ZOG+v4+oLWYHlZtIxwETVBlt6YJT6hEySIn6GFfWKjM/7qo
bZLza6lEizSUvs0cuFuZTGhIIc+8SUp7PMs8QB7n0E+UEsWmLDHvA0Fd7/m2ci6rxU1OWKOySP6N
3msD4qH4N5PK27WST8aDDHPbOztnaIL9aquB11FCVINNlqsmj8VItQ+LcJgMZKvhW63JeeejD4Pj
IhwW2omBGPU3CXhn7nrtAJ1tthXbugc5OfqeGse57CEOO9e8sx5wq7mcqns7H11A6WGezeGjg3uO
H5Re++t188rjY1CaHW8+T7+CQQlKmEW0FVLD+tHQC3DWjnnf5KjQIw5ZPy4BYpIAGWLnvUlCl4U0
K1uXhX/ea93+z3tNRfvVi2Lt5OrhxrGt5kmGWCtQvNf87lXXpi0gRdJnz7zu1LR96vvMe+izcMlR
oSUzBOir+irRlzmJK2rxufYa7QDHeSh4lPkYvZ5PVqjL/mKbzNF7GNlfZl2pvURZ+DImkfM4Dtzu
VYkRXstUoDve7NyAQmvOguHJYi94jLUbmUhQCDM9WEbzU7TgfsROtH9Merqmagsw2LZDOm+nNXxy
ZIXEgEB+PdW61XIqhyQusttcjNYW4aNfg/Nb9lBBXt0OnCbzlsqW6ueHQA1psqBP/yHM+rt6Tqcb
MclQwup0RBRbh8yRMDKPcMnHxKkWzQOJ4lSnajRjByVhZLev5FEikZ84OZQBDkd/12qatpHHFLHJ
Y4kcrbZ1xQebbGBS9duobtHtQwCgtAzBF/aONAywqHNdq+nNhU4MuOsrYVgx1XvL0qHI7BEXPCjg
Jw/1UiCdkzI7ADNIDtVSTV29U6D/GDU6aCjpRVtwSs7+Q5u8TMVbUnK8eNc2eWmnp0obXtZ+cFy2
WrzJzDsZbUOyW6CI0DT6MpcwdfkajP5ur1lf/E7/hiBTfi/OrtU3kOTpn6qs9p4mPTyKOcwQ4jMG
cLijHtlfxkJtrnO1THbitYJG2QdeTB1tOYGP9vHlBJctR+fDCSgmvjtB5DbuASpTul6BubS3Vphs
mZJ2kWlm0dA3afo2TfoTBJ7ubedP0a6xoujXCiDHrMN/ihCceRj0wobUokg+j0r9KAE0UDqQXQTG
/boSecDw10rjIdjzza/pnFkHxF14W1mw1qdjBj/M0rPSL80u6yC2HOEV6G3z42r3ono4VDRKkudC
HOzDUpkq0ky5rAWni17U28bTUxzxZrK6oC433aJPIYNddCSq5LCOacFql2F1i22ag3A3DySCxPFx
i8s+ZU2hmCz0ztBr+3Ydhq5vTn1J69KbPaAb6dYYIdrb/XEI5LCfm3cxRRuNx6T1fu2DsbiDK1k/
18pBJlBDI/Nsczt+sVfZUexikaN2WTMkjX7m3mY1BwhKwmlHkfVPm77bb7X/adMAQaw+byLX2eog
p5ZnCnkAsXzXPo5j8k1M6/Dh+QOg8FdEv+inXVbSX6YfongkW7xM11hn2a0Ko2+XJyDxXp5n+mrY
0dDk3sRGVpHSyevnJgXApyozYJSscuARrpxPkw0yHcKa35Gwcz9rfH+Sw9P82zmu6xvdoBES/SLj
mdd82IRKq/5U2nvR+VrWWJX+usbXFP+2CSKkuZNi2mvDtJ2ygqdiMtrfWr6fNz0kLvd100PnoQY8
fYXZ/K1x4H6AL3Lapg1cjs4wFTsqKvE9rcfjte1OylF3muLR1byKJx9wWIYH3fJCHjZFw8PYN/rX
D4u0tlZgWzWLx7aG98CddOfaHLwpQ3WCG0jwQbVzSKzc+JLU4106uemPxEhAUnL39gS/Zg3GlIhQ
UY0v9dDfSf7s7yLe9vjHCEBs7jYHBbxzu+QzvBTZgzQ6dHuV6tYXa2pqAGDhJ2moKELVPo1wbF3a
HLLSoNUTNYyDMcJe1cG3eyyNvN8WhYna9tIJEefRZVNZ3+5k04luSdlUeigAdjqXTTtt6vYxoiW0
FnObojrDQ6BW+S3aBjyBIE52mYpIvfDGapjIncCwstzuiH0x1bGa38oWb/uICUHPrRMrGi8z9P02
TY8AryD5CG5nW0/um0VIrwvD/EcX0jHVet63aVb9XcqD1iXCatV+E9Kk49Fpd7CbGADVWz4VOoDm
vihTDQcycpPkT1ejBQ82MpcKjy6ymqJNtdHhfFh+kAN7V4wz6bUpy+6zEi5R0TXvqnikoeqvjtpW
eJZYHAEZtcuKpPd4Fy+OIC7NW92Ah/g8kqrKikZtnl/zO4PhZIeRArXo3e38flK/t8kLSqHZDzJ9
6jbypvlOo7/pFgA7FGGvAXkf7etUoZ9Pid3j1HYHS22dG3vyLWdHuiQ55BAp0mWExry4I0V3biL+
HuiH0KtMgd5dpzogdvnLaLPeG3T/v3QjTB+rHW6cvZkm4cvfxNuLXY+8gs7GBi6yAnqPNKn5lC45
SZmrblBvKBtbCNqRu/BKbdyYdtYiGVsZLw2Vl7olCUly4C6su3IjLJvwrEBppcB3KFPTNv99UaWZ
NOfl05kkVQH97TIo8FTSXoh+Rjv/YVscMTJlKMIMtD2p9n6C3bjU3Oo2bqbpMVyGfLT2TVnA7r7M
ZKDh34wabjoXi5d16n1HrVhmUDrCx0FnH5LIwc1qisc6uxl69RcxyWB3XnHtqnp7WdlEdXid19Zv
SPR0N3B/ImPUjUmPOGjRbSFCt6gxDSX59sUoHomUo0u4zM0g+y1PVZV+mWS85ZFJ21dzP2yk11Ib
QN9wX45H5hIjRzLAkgZvQXK7mqHvpYGz7LrXBXWDxHY1q/eJ7iBlpLSew3eyovPKdbW/n6rA3cWJ
MX1q+pA8quU96iq9XOFYwh5qa8qNOOdBVQFUIrQuXhf6pytEq/2teF1+as725HwHWTx9suCCfkYO
oKjrutsWtXJfDXCLSWRhgc6uply9ln30mo9OYw3TXrx60w0nDbwrbJhcEX0c8UOslyfZViLohISw
T6meZBblEFHyyFndym7krDpI7KsJGi0bvVETPTxL63kMm0P9sw+YlYJHBE0USqRXA2/kawMa3TOo
bL6a66D8VEGOsVEHlNkKXjSfhE+AXFCzU4N4vOqCnIaLJafK47S2jaKwghWPaaYXobGhmyE586ME
X0tpArZRTGcXt7G2Tf3sT4GhgwiAX2UHNa9QAV5KcMpSgvOX0lxKDsjrx/ZOTOK0GwhsVM8cDhIh
DruDyEnWi23dRLM6enSz7k7saqMMSNKgmQVeX7utuyq/KkP/0Z8VE+ovobQKMh0iKw2O1NmPf2T8
lkOusnjCxuMQLZjkYKMdvBEj3M2Ey+ElFOrKfN91lKWQp9553ktYtNP9mgKYFBNYgB8pV5I4EEfU
mCNC2E294wvWeBBHqjfUvAvtBYKM9OQURc4Xn6cfzazz7soWXYPMihBU8Od5q9ZO/NIObrFx5sz/
XrnV3TCQkN+M87eSBz5e1aIFQdJXvyVm9sUakvxbp/CvBb88feZ5INuFedo8dn1BQsC0tLMbjvPV
FDjdqVK9AVVe/S9nLkbz/Zmt5cxKWN6VU0GepUi/UbR/f+a+S77EZaZu49zs7+coP0BiBhv3bCpH
s5iU78bA+9zrEh0y7NrdQ/Hv3YL570/U0bWjMcTqQwKh2dZpqvKr1XQvS9M263+H2ohK55x8VzRF
fQl6J9npfOgfgtRXjuC341OUxM15bON5b3lz8ckJfQijQ1P7FSGN18vQuAzFD4JfO4Mk4IfLmGbv
L5cRmW7xp8uoubE5G9wnb7uRz3M1IF9BESL7BBVs8Wi0fK0sM9NTGejly50pvxMTd1vNzmuM7ihT
WR7O9CrJtDXGy3Jw3U6zXZYCDABjDimyM5vRrjdC69kvtOyRRy0aE1rrGT0B67kPliQMIkg3YquD
YOn6XbiuIDl+psMoe7T91+VIglFPjCyyCWan3nat+To0y1FC+7ut9HSXLjM76mdyK6lB4nTxQM6D
ao+mXquwVO5E18HUyC5QAplvYYNFU0/9IWbURZGKWaJEp0ai8nmabstKfeS+xd9GZQkf5jSY9W2/
MKjIoLd9z/0xZNAR9I/XqwNpBKLVt+j/w9p1LcmtK8kvYgQJ0L629+ON5oUh6UgEvSdAfv0miqPp
kY7u3tiIfWEQhQI4ppsAqrIyR9Wsyy7cQa6zX3LEz/aUvMtScF+BYcIHGSpw1tQLzutgT4m/nE2Q
4/VBL+uG4XoGDkxSiEUYSn9bxlbDV6T3bmkjNBX8LQm7k1g83VEvA4vbotO9dQfsTC87qK6DJOxm
EvyREUutbo2u+UgUttSnW9c+7Wl+eP4+DgLDs2fFG45CMsDCQumM67QDhxJtAefdIBlVXEEnRG8W
KVVOl9nb7jiqfJGav16C0RjXY4XdrxTuLrENDpBCPL4B2LWqsiB9GeOmQqkf7MRNm8YBmCzqbLb7
o2YY88PxTduv/hazf2D7JvEOQ+xFacZ2unQpQ7WI7GOE22C79kbaL/e6CWAHOi0WWS4ukYWFq+sk
Ki1GT70GQRitFM/ZgbI7Xnk7TWP78oeX9BKdWzxkOMHfGfin9dxF4sKPPXvlFwIJTi3MKnmr7uoR
/1JKawwMZzZKrylueHeZbfIHsOysDaw30Exx+pOR4bxGSjUss7CdYwJFRFrHBrIvBaDpoj1Sb5c5
hxG0FfdRJGyag8wDpEVPIsccNCVHHAx4pDRf5KJMoWDVi4dqrGvQ7wCoVPNYPJQg7gdZi7+cFNhn
lzUfoGkYht6mtt333hTHahpKpr+N1x7U6aHAbu1Akwa1A43XVfpXaWcCc6+06xN+lXbmLDcd0Zyo
d9KZcepFdhzOAvzm1176NlFTeOzz2L8503cNb7X0JI9F7Kll4QbGoxGN/7obFXu3yY+7P/yMBFru
qm3Uti1SfhTKB+mO/tACB3E/Vmp8cIaOH6t+zKBqiA9nA7pvjtPLJzt9mMNf/jIBF+g0lNI115Xr
IUAEEpPj1Ap2HFnnriAJzxdku3b8rYlYAqsXNO7azYvJXXUCCtl/dFh6/gwr7qrzOSS+DEvc0CUv
s0fUr3pAPP4y0R143YIlOOWzdUl6mWSskha0Ka4PCrTfvWMBsHvmfrua+RjF1yfkXvn+BM8Bdkuz
xgVLFolsTSOuzq6RP0Qy3xsGWDZRvZQs6lwlmw4qn9CS89m+m8z6YupMryHy4Gj2gBjoTC9W2va+
RcwJMgs1dFu1B3Xkrb23UEM2D0J5cb9qIW42WlN4gRxptzCyoPrSVUhHOiwXxzwcqhfokc32ZoRK
EQSJ7HWdNvWXCntVyyrLe16EYCvKRyCNtX3Qw1EBFV2H15BcfYjc/hkiF+UK2nvpgzQRbqE7sklt
G7WN7v5//IwS4YXCBNe0UsJaBnwC3b5+oznbaRi7V5uJ8TiawCyTNc1ya6kk3iiV4NCvWPcTSLAD
iPAYIMjbNG1ibUnoYvL4xbFK8z7NVXobt+wfMpOXH/vmtrDt8VV7mYG35TnwMKVhP2CvWRwtBy8B
5OOdB7KVQqwUihzvuMOdhwRCzSsPqOstedAAe0S4UwvAPpBNDxhcsLfOcQCfRTFAfOkarN3iBXDp
Zh8ODVsLHfryYHc657O9xLHoTfv/zS6nDOqzdbgQSvSXtJD+JmVDuS4LkT+BxpDvoEsZLEXY5U9S
NCha9iJvYQRoJlOIoEQFekxytjj4fIZcXqgzrZLpPgUJWYStk4TO1iqPSvbIehnfSa+TuyF1fRNh
OLc7VFgss4W0onBv863ltO3wD3UYJeiujjlT3WF2h2wf9GYgQgX0VA0WlqlSFzsu+5du5SpbvphG
20FwSmULakZVrxkmDcjA6l6oklYQV0ApCzVzBQWzyJEPyEwHd37vnsmMvy4YiiKA3Ku0wZQ+VNBy
CMHsqNezxrfQHrtNmuF8d11uER3JxkWMCAm0AD4tw7TaXhffUK11Ue8nB+oTpMCCzgkyL/NaTQMZ
YtAxyJBONtjdcYa05GbQWba8V919PIWbrhfRDZl604fesWj+oT4yXQddbb8P6tRUH61e/kP+/9dB
cQ+0GNge8KP1rY84qadugiQC1KNqJa+/jU10NBLsNh+KsCsfizT8aeldV+018cLHZvIMOkE+N93f
m9R7dUbEqj1fmzJFxZmVRfUqMPahrSuLFfenW7QiqjMe/triXlEsZObW94CEsKWTC3bnM2vcQFa6
OYEIbjjIFmI5gee3N4gv85UBwMTTVENIYyzr5ptfi31rAW+7KAHnBj8BhEJz/g3KO+LVZR5bpki3
zVMOhqZ99Ir3KeUEwFIvnfcpUVJ+ivDZjbtWvholG0DNiLsRNXgL6BzI16LFM+lOattf/Uo+gSY2
AGHpUnW52JA2WIiwytn1QHFRgzh5Tc2mbyAUDkVOUgojzbAqZ975w07SYi4CGFiM0wR7wbNfQDZ4
gRs7xPqzgFTHfPO563/xMQH4OQxTzDdRz/uVmLxwHwfB+OpBzrqXZfXcWmVyzsAQvVDQ9XgltzhO
jT04gqGzaXuLig3BLklZuBUoVlyhMNlex7LC/7rKpn7Fywy6H9QeO7sHrYhtrxVEhaAL6k5rbnpb
YJn+CZ0x2hNvPUBX3Q3dfdivJrJPjjX7E8U9mRwNGFGwY1WN9mQnE3X+V/sf8+Mz/unn+X1++jkD
QnR8zC2ZswlQ1baxDNfGB/LXZQCR7cj6m75IwfteSx+piyL51nAvTNfAtiP+0/QgGdEDZh8+JRB6
STyowiR4S/97qqvlY7p5eAJKX1flUAjXagh26ehPUVstA8vPNmQj7YQezKcXmZkLPjDwYmMp5XZk
7ZEaNWfcmPQze+G0fn/2wDL/FNf8fQFOqne3GUam3YKu7M9gDXGf0l9uU6f+NdvvbjS8DCP8i118
+vmEgzEUmG66yoEmPa+9u7iN7TugPSXqh/FBL81T1oHZgjxbm3c71+U+uBIZDiXav5liUB2KBly3
5DMajrtoWqDpGHIss49+AtiXnU9PMFezeybD6QTaiFvypmlVgPcWn5NDZqsOygNqxQ6NfJdBB/PZ
rJCSCL0wOlMTVH/bJu/iBwOKdA/5yFejrnFNM85Q9dSWC2pOk8V3IGM2595MCQBhVFHsqJemFBDc
OFNTTzlm4OSjKQvQ62R91J2dKAQtihEgWCGWjOIm+tI2OWDikIM7USylj6oJmnhxtKGmlQp5ZCY0
i4ZaFI8R8kYPdjaHUsihqUH5fB3etrW5DLx+bXUcKoVREtypGqVqTKuFVnIA7YTXAWjcD2B/+LeH
9Ltjo7DU/+EB5BTC4jrl8Zc5PJzfVyrm0IfHniVnayBxEFJxuY3rpGn3h8TYEJH+bJv7QaoPkv26
AQusUxjW1qltZCUYWE2RB6tPHjWRMpmbhLAhTI2Qzmy6Ymo+BhFah7w+TNQi14+BDOUIJxGhlDph
5U2fpUfID3oPgAZ7Dx5jzyjjas4gifUgWV77a8S31Zo6O88IziNCVp3uJFNRZJfSyxhYaTE6jZ1k
jZL6ZkPDfbO1cBJtvs2j9SBIaWwB749vyWT6AzZVIH7e0k+gBr8/CugBL6iX5mDIwRUmG+7IJCsD
FUTSS3f0I0Bduz44zDUBAPn1E4H0B6pfxj1ZOjOH6tP0LUziYU8BuBYEudup7qs5gCdj3l2w0N5R
J33IkI2F6Hsi7ugDJtIOZR+/D2/zqloJl4G+uUj9fYx1ANhdf98Fdf7osKR4zLFP4ipVN1HN8Rl3
mL10mGh31AmE9LTjIEpY0oCP4Xhf5SBxHb2175bJhfMHAk0wLEIrQHonsO+A7z6tkVRupIq/gQb3
q9tD3wdEI8E+F1Bj9LLMesNA6qeBY2X4KycBaKZYGWbC9o6G4FtGPe6QFrc09KK9Q17YWYRVk218
sBZIyCC99mnMwXaaIYORaSUpLeWi7UDWsk/23/2RMzyzoBH9HqXLChDWFEgFHfn7IwZYeXG15DES
GteOT8HChiKBngSrZhHjHT4MJbg0ZHgHFa/wzrWQZcH2ONgOkLG9A0cAYv4uSr+kH5zIg4WJdav6
r9PoOMkyC4Sr6cN/hJ50k6Wj2YEbPSX50hw0pVM30OzTT6gHhuBtD/XucEDRmz7Z4b3kQsYv6vbU
bJi5EmCFfYpx8sC25d9utFQMDhS0g7z7q1utZyMg84ebPsfMs5GdHmr0dnt9KM3WD2BUHlIJ4ASE
ybbdlKZH6IJlx9wy7O0IFMKNkCVg7KXlP/QhQtc1c8ovLBZfYiGrH3UCvbvUU2LBFSDQjSh/9EH9
ZTRE8SWviwTSOKn3MDJ8mStDZDcQqHh/Sm2pz09x7ThZIw/WgP74rebmO2sMlKblEZgt4oj5ZIY2
5Ewr8zcbDdIUHH5kQWIj8NcZYm8PEIkpDw5SNhDmcewHskXtayft4V5aWA4CB7LDzQQurKs/pK8A
aWxN7FIbq7mbLy9DN0G0tLRvnVG5B643qy6wGxsrHROksaf2Bsl2BbTr78ZZPJ6MXHsma/ugWt//
p0zNkwmWk+uN51qzJfh185tPmQTjc9zVb7RHpt0ybZTHAWLzbWjuyS4D/0ZwH9iHbPrSR5AduIZ3
KQys7TaD2LntRhuqPBjlcxVBqQJSEdYqRp4RknPJdOFhay7JwQme0662l6JAsXrTRtmyncxoM8WO
fTGAuJ0vVsDEKWjt9ZCHCG9RB7lIyC0tC3zJNmQbUP+3Mp04gjBd394MEnQhnZOqTVm0+PvVpYEA
ZDsesGkcX8Ge60Gi0jEOvW4ytqkD5b1UIK85Oj7U+4TWjrbyyVv2LSj8J88owIRV/ahGbrzpGz+t
3m8s8OOmLQRBHAvZxcLKrOfa77qV6Fv7RlrQFkibOD8gYQBGh3AK1hWDKkJihcUyq0C+E2l5ukLf
9T7Q3gDyoG1aSPolyrTW/9mHHOmSJGA7Edr7OhndifxrUXQBjlv8REfOoRTTLTOmE8mQpQkbb3Uf
nTCpr2H4tOjD6Uff/zYOfChguVf2WwNZhgWIj8SD4KG/GX1gbCRoDM8sCeJ1X7fWc2n0X/NSQc08
Bg8ednXfQffMF0oPMtivQQDfqjMKehIwaxrm86TUPAiyqvOgpkRAC3ATIxzSY1w7xjKbZLJEzCk9
RqECSTv1dGEyvt9S15SaCKA4+XTgCgm0QpdVlgYKwWMLwuvQAotPQQgGDSNvm3vDTqplWbXibczl
jeeg1msxyK9D63c/UDL1U/iO/+xlHDzMvrJvUs9MofvUigP+stU5HTlbt7bvPbCkfYnDaDvp/BFd
ZDkGwNYI1I1TO+NIF6eOOliUgfrk89EtfDEeqNWZUJzvxmDaEiSoVNApHxpE9GaEkIYPgZLl77bW
BQMFiVKTM/mpj7GEOqL5yO8/zuc02KP7aXcC/wbKU0zPWF0jLINtPoIlHZgbHaQpbIACS8cFVZlG
R+sLDQqh7bS+2qYkuFjGW41j9yH2gwqnZNNQ+BtGq7mpZO7ejDJPULkbBwgXgDgp1hfqAJNduOBO
IbafvLFbXjVjNpyvzo6nib3T6uGTG4Tc47Vy8gZc4C8giAnObVk5fNEhHrAPePhSMRZexhbnlhXg
9xuXg4FsdkHN1bRI4tDA22XMV8ATQdTg+n5SLKtAZr2mF1NHdnvs7UuRdflKamfqCTNk4BZmC4Bg
0s7Of7z8aPaccQtkiyhL12yHrqZHjFiBuky6NYn48NpFRmklNlB9wGboIaSB98lPDFYpVuToxBbK
g3jl8T2z5WybZ+BjtWsg02aLRV7lkJuwLPs2Tqd658Rdti+4M95MEIKERlxSf1GQe/SMyPjhy3rn
lsx767xcLWlQ7ib1TmYWmEeCfrzhmHIelJvumd4IdtHtECNy50EhcG23QTKuGRT6FrmuVHB1pQJd
KlUvEbQKztyWFnA1+mgPrg0B+iuUHoCQ8d0PpyYwl7RVDbw5Qj6Lj8FmGcst9NEgb4x0zg0ww+om
T2V9Zi4U6luWuxDfAQWKGTfjoQzMO2q52kR34C3Jdr2ryxP0UJqEOgojSjdmBfidFzbF+yxBlnUr
1iOSGlt+GK8LGwdNlTIQEl4fhdwSfhogaHY0mxqTXZgk7aUFqcLa92W8pm9Uqb9WZlw8QMmNnajV
hEF3LuoevH/oo0tQm3LtAnGxTsrg3YbK1buwNPz5u4iq2uJcTfyG/OmrCPL4dh0JWa+vE8mwveWQ
LT7TPAgOg35j9BIEmUCpUmn+KyuNf7Yy8W6dAeLdbQjWerK3ruMtrcZixyYq1BNLxLYbfetLJi0o
WRfNuCW3FCn0zMLBvpkGdvhP007MqBauBA0XTZuHsjhwggU2Rs93qBoM17kzdRtiIaNmgtj6p6bQ
TaIsM5s6XF97Q4mghFn8jLAsPA3QFDq0KX5LatoC0fLS9VGIoHsTR3NEigq4RN00E2APW03TT02k
DOJzWnXp3IxGaZ6jyvgxz4SMxyWJiq/UilrHuQyd+exN0/TUFW13Y0BHjPqExcVtkwUX6lNALt42
IwdnAJ4IRo36DhusXQiClafYmAxgisYN9eUDs+5dEAbSuN7pm4exi5fUV01R/OjmPyt88rYyAda9
D4vhQeZFClqubDi6mtwJsGG+S5hdQUsHfFGzC6ppau44d9RKiowBAxhbG2oOFjDcRRpcqEWDCmzQ
FwgQDEdq0pSe3995afI4atqTbGjSe0NHbYtK2FtsMAbI3Yhqr1C7fyEXJGXEBRoU++uALm/NLQoB
gKDQk9Clz+N2niTK62HPAV1egGEiQCq7chdJHQDNXNm2sWCGIyCy1QYru5/C2yorw1tUS2a7GPJG
C5N8aoYyu6LqL9RLF3IeD0UQubezU9rg5dLgMzDPmwZgSjKdNNpdB12fVejHWAkobIO0cFYouAKG
JIhMdnTwx/nYC+QyBlqb2p9WfxWP2br3EASvOnOb9Nmwc1Et9BAJ5x+RTPn3wgyQOfDKpxx0aX9z
SBvvKRjLanbAwjvsqhGHLj1DhsPSvQcemUXsQtO+sKLq7GUGf2HtZgrz+KWqVX1RcQSctjb3hRTb
FMDxDZJR/OU66L2J3XqCSNY0lcd5ZVQswHckFiXK+yCP9OnShwC8iWGEyi86Gr220h1k3r0LDjwx
V8GKLAFj2OekZbkNswJqeI4dQNY1a9dOy5KnNsdWMO6i7p8SsSqD2fbPFmmsyhuTL06HoEYGfDZO
2j2Oh9h+H6yqQbGdHh5C7GYePvlm84SUx7BOMuz2G42FcDU+om1sLJdef6GWZ4JNYerSdmmNFvAd
urf35XtvFKFcvnZKIKb00I/xga+KjRmAwTQGhTViASiEH3SNSsZBq4IvyAPy9j64onAWGDxmvvXy
kfpDcLutGA+mIw3M9MCOilsm9Vhn8XjwdFlF3fnFxdF31IzcEN/TcDhZE7S2wcIBfsa6lCdyI4/J
iMpt14Msdg/wUb/0nbxGxnM05tqAMEvKRWyZ8tYa/OoC7IsBNCtSp66sSnw+Ky1O+msEj9LgDoSA
4DDP7O9e67dHWpz6Jg4ukEHbdgIr/bJh0bABk16zum719ABXZt2RTBI0fRvT5wBJIzzaJq56C7Nq
D+Id44flWCcIl05fWjALLD3U+9+AN8vYOb057FBeCtSmHuQ5qFtMzHo/KVHeTKFdLNKxEOdMV6Wm
MeDREpJAc+vD7rRO0a5ymR8KDi7FK8kMYKHQ9TF6D+yqZnGgjgwfr3WZ2cjxsxBKrr05nmswpL30
Pytp9S8RUxE4csGKFtQBf2nB/7VJLKk25ATW1vcxzK3tF+u7HWU7WRfxXV9z8cByDmB8ZoK+qkni
h6wtmxPeOF+ocxKiOoOi+lwoNzvxMc1WUMaFwKJuBj1WwAXd0iU0ErzCdM+oUvR4EO7UQj3umoyD
8w2QuOzOHr36kgE/uuiGwHwVjTJWZc2KPTVTZCygjimfUksfwYCzXQgww7yGSa2ArTD9vSf85Iiq
U3eJ7dCiT9v2ecojcTaNMQCBLmAAEJLtVkbpR4dSN7Vbq93MqBZnxCuhiRY1SIYBhbUClY04UPPD
zdKzASwGbjQCFUzNN1R2gGGrKr8GLmLqOmKemI0E0qr3LyooyhMq4tzVhwdSEigBSKRcutoj7EAp
Tx7QJCq/RvX7HORhQHEOXETgSMYLybzvkExbTzVqQFRZW/copbfuszbYNIhS3pBHHicciINALRCd
As+ul7jTAm+bcU/ONkdNdjs2wFxhKI1o9JwIRzZru5RTvqxcY6MG5wuDptY+BR3TotPMMM4UVkdq
QqSGPzl9+96M1BhvYpQqr1TduruqgGAYndVd/Na7tpTxig7y1EtNOq1fne1OhkcEdZIFZbU6uwNV
cFIMm7jxDYCU8/7Q2tw/mkBtzdmxNAQll0KGlQaQnVJnzaji7QgM0DzTdcCfcyJSBFXCVSqw7WEZ
gG4iH9LbIMWKpibvrg4LmIAhOCrmv11NQ+JCEsHO5TLqsj5ZeiJvV4nRpZu5XUWT5iyP+X5uWyEW
37osLjRFmbvp7ah6nA/1YODt5vkzlNiCpE4dsviYRzI9Ybfzfpn8BGCfP9uirIZj3hzJTiO6MOCg
UTWJaoZfPA02n4YQgsEeail5aLAF2RzdgX9/uSwAilpfaUDoDmF0pFGBtBNx/jA5o/OoWsBkxvim
bw3nkSzcmPagj+hvW20auFkvkqr3juRRICOxaloooTVG42JHhVLJtgaHFA0VkJI9oBgrWFATJbHW
5b88yeN1fxsD4tIgCx/0mYNK6anOj52+xIqj3Y8iB2Zoyo90R92l3SuQE3MF3saPMRG5Uz95VlMF
Pp8/b6nfaIZ6DSmteGtnUboi3fB9rqvDKnxOVqwx5bkHAP/sZFm6ykzGj8otf7Rh2p8s2b9fosTu
T2RzffDrOXZ2pM5Je/Rga0Ac7cOFehQq6EDpDF613Li7pqmmwRNHc6y/tB+V5TbSDGSiNBVdjA4U
ldqLWuRKAyfRzQPnjNavua7T/z4X2T+eeJ2L/XoizcyKgh9Ri43XJ15GdYrKW0Lw+h9NHHfYU9Lh
tXLtxXbic5N6kRAXGWvOtmPIs2JtuMfSduhYAsQO2eZbHwCVfWJZB7LRpXAr1DPrC8oMQFL6Ijqc
IMDb1XrjkwH4vZ8YL1VXl98K7r/4+CB8AxX0fAM86XzzW5cZKu8ZUhkH3V3okf9liv93H0iAocoL
/N1rp3ecU61ce0FED7nIxKaBTu3MDsE9KLtUlelcOvzKz8x/jCfGX/42KPRZM7ND/HuQSir+EnE7
PskCxZd9bqhbunSxl0Erc3m1TAjE3bqx3pCnQou+mprNsqisrRXjjOpKa/w0NOuXRliX4TzlYIGr
w1Q6KKGfoGN6t3UorG0aggiWbDYylIum8wpQgxbVekBN/T702ux5NKZtUTOAWrXd5GlwtcuofLd7
YGzb18DXPTslzpAf9qv/7/ayRv0aZa/mxJfOXoHyEprM45wsq0Fbe+qD5vGaP8sGVm8Hx1fLa/5M
IoWJKGzsb65Jsd6OvmSRrY5kmu1iWYaoKKOc22SE6Unw6vH66B4vnG1di3F5naYJh89TU8doZfPU
NJEJKufb3mXLyUKFYOtOCAxmgKRcssp1l0bT5qgDUOFl7sEbatyjruUp1zbya1gIBUUgSLY0wzyW
JviYRYLdBwVNetKPC7an80xX03XOOk63WG+8I3UCB3afOFl/GlDGv1K5hx233sjMOw8sfNVoIzWr
TT54pndlNoKqSzdpu+IUEXJtMkyPZHN9EBwAFH5DnbObntdFKnxztRXs53VaY/Q/T0uDAgPBrES2
Kc5R2AbRtAMYramTLt3HtGGLo8JYYVelOsPZVx12drSf8SPgIKhJ+xlquv4gUYiE1MS1Sb2oZcP3
JT35EU49AyqIt6GavgYdjkSRZw4nEIpjj0dtTxvpji5xWEAiNm22NDQEyzqWDT2E2tcZwhIE/3xo
7v+wzzN/esiYBfHC8wu5QYhj2CsvemD2YL55EGINQif+nvfJsGxU4l8g+NudQOOBcsKxDL5a9Zkc
HKgSL0sPnPK1qqpzAR2RFXW4Ww6NqW9Qdq5Xbi3jcyCi/CImYA+Q2oq/u+xxqKzpK0dR+go6toXe
NodbpIgRe2gh3Ik1d3zLTbtdxCmPbovCtS/UgSMAait0h4ESu7mjMsC/HDLUUaj64FkC1IqOhkCp
Vt6TTXYOUHbjMN7XiAxueGTImzAT7MZqzLtWb2oTpJKoJTtDbAww5kMRGCKPkeexA6IqeypquRa6
UBPqzs4B5OdzJ/mTnS4jUksHJ3Z3f9r1tGCHNg6l1e0++Ws7PSCdDHFEQc7c+cdwVO8if2zK+ce7
1tuQGyCRxXGqsu11WgZM/Tnx5bI2WnV2XSR0FDD5N0OI5RqFZvF9mwaA/ZZQbFBNUCwt26pevLZB
GZ9ssjffBwpAyuJ7kII8qXD7n71drNI096Afeo9kUIJTStYuq4CHP5E6A4w7S7+p+B/U6NVPdt+P
a4FX46k2i/JoIbu6mXwbm0qQDyyi3O++cxYtjSnLf4KD+7l3RvslMBSC+4i8X1zDNPeljdJ9D2ey
u6Twh6XsTOtttIe9dK3sp+lNh34M6jeANiHQBfZDr28XQg7Tg8mKZBvadXqovTa9sX0RraxgkG9A
0m/HKs1+mKN47bNkfB6kGnH6tIpTYPX2Cd/scu0NXvni9QgHalfeTfvY88WxbmJnWUVJDwpspz3G
vjU9dK31AJ4O5w0azVBzCu3uBP2w6h40bd/Ijl8GUZmhlucCtHV3TSsApI79lRGguA4EmNHFyIv4
XFsCh33Oh2+Ns3aTuPgOcA1ksrQDa91xixpKsU5YWtyi+KW4LUMUeCHgUCFe7+S3FrTX/EWV4yee
shsyoYbLQGZaBlwslFHuIqNLNlKDPvCvNu6Yn8ULhI3lget1b+4IUS0wheUttYQbluecifN1UFZi
1R9FDBLPj4kKJIxX+DIlG4MgIthQv09MPp6w2kXuN9+J7G3SfJxV2o/HLl8UjqZ8m4nf5iv50OVT
u1LRdGyBde0t/wAJm4XjgsWjzPhlxixMkMZAcCDZEMYhKlh7RoHGM3WSyRXWmfHh3b8Fwh1pssg5
Go3vLImOwi6b1zK2rXuGoNnpL/ahLj7bE9a9Oln77l8DALQk9gp8bl6DMGH3KkI11RzJKsKhfed3
RRLk5LngBiVMApWq5eBf6JoO3BOhfYs/TPk0QJJp16GEe9ON3Hqd8OKNek98wxIG+pQ2NU5j70w3
UKn2QZSBgmQ9Ejnd8knpkW2JwFDkVvNIcnBCFIHRSA5ExU2fQHTc+zWSnml6gCjSSEf45msL8BE5
YKeH2otonUeNfQ+EeLLBPyM4yTQG3zDEq3e85RXyAoJDLbw3oUfNQa/KWfod0kWbsfKmCDWJYg2O
Lut7YqOyEIjZ5NmZTLkKmGQ3pYyM7TAN3cGtu/GEPDvEx72yvq/xmkd53lB8wTbiMUwB7l2I+6lv
wBhWeZVWFbG/tIZZLP/2s009/9fPFlXmp58tNgyI7OraLyrdEqrNly0X3WEuztJNoOa7A5V9tcy4
Rx1Ju69kmsoFIqugkKNwnd949ZrHYAyYjS7StmtfCWOBNHaBU2vnbRTEzJZChfirk7EtY6zRkXOa
tIqX0peiN71NG0Hs3KvUliuvOBiAhJyl26sz3dGlT0owlIWuu7p21HX4LW7NcJE3ntrwJOJ736vE
vT/qkrYRVL9AnpxQ4lm9kMdoc4b8Jn9C9Y9cQo89Oii8Svg1rf8pxj/fktMEJ0oBeEnsbKQSOPaD
jW5EcNfxfNSghNm61rDilrfdwuqADBwAC3p0HUCk7XR6JbfQBM2pU1WIwA04a8Rx11067TZEqOXT
w//mpvDN3xaAIkLGyuufmjzfopQbeT188zbMEdM2102ZVcsEuiEvaVGbh5S5kB03JvOL6agfYxL4
t0g0qxuwaaNiXftzK3CXbe8hc6WnzftiS/5j4r1PWyJuvJtyVLaDWhsMuxsfmLElsovxno621KzM
JNnPB1/di4qN+FMTscx4n9QmMtE1qkt9Aq5GsTMsLGtw1kERmCeH0K5YJAZ3g/KM2/cnQp3mGHWI
02QT604oMgG9RA6i6hMEOkO2iSoUlZeekhvqp4vhxV8Tt2JbVbAeNSy4xEU0nMu2LlHKnzlgkPFd
tSBjXLbvPtzt+2XVtsj+am/q6L1Igf8SSgtpheQttNb7cy9DgAmhL7XsSkg0yhRofqTucYudV7cB
41u38BGaVAsyNrqH7nwgZfZl7d1c7ZXFQP0x9/Z8ZVUAGirsDBws48eWvmj4Colzl9r4ztGt8B8q
niVQOEPcnC7IUWUSId1f7Q78QgV4/cnyaSS1pzS2oFm+pLmuYyAkhFC8vrDc42tbZW52AT1YtzHB
BX6prJCfzf7J0nAvupCZ7iYh+dJNxmIdY6fi4QwS+qcpypfkkpJtDIoG+j3CXl9naGLzCacTAZo+
vy8WBlTJDoG+0F2UOl0BJgUXRpzngjVZu6mxAd/VXo5nQ+m8HXfkQybbKX+NpimvbfKhZlnmjr28
9riWV64sF4KSjUTCSBbx+yVBNLJBvTzamfJrEA5FP2ZbRj3k7jReuRly4ydFID8FKdM4hsqPAHl6
BzT7CWfHz9HMP4KbNNh3oicjNp6BguZnZoAfUHIxQil+TM71mBXgXuqNOxShsWXdCYYYTxYtwBhZ
/PM/lH3ZkpzKku2vHDvPF7sBBEHQdrsfcp6rMrMGlV6wkkpingmmr78Lp7ayNJy9rWUyjPAYICkI
Andfa3VetESSYorcjwDCNZbrf1Nh8SXzRP2p7BG314TPLljwSHBPVgx/xyza4qXVgAWnBJrfjpYC
L1c8D1aKaxG2/WHa1Uyl7fQSa6o0KoAkGmtoI1pkZvWgxevwNVgHBkB7oMN4QeLlGWKd5VUOuXMA
WLCck11TIF/MSr+4i1xzuHesDuuXsYMPrgBEjDJrz4EvfpAZ5HRblj562VDOOjDyHWjTt1pyYOPm
ZqOialU1t2JjlQ1ICG/T6lgJL3t0kAV7qaQ7Z0bpI69lUYo0frS6OnuE5xXpjbm6UEMvi0/IkpJ3
VCrD8q1Li34aBHp1oFWNfTyH45jZ+EGLiajdUjEerGGBXCC+pmItc4QH4eBeUbEP3ApfY6VcmONB
wRUabBHdMOdUi0i8tisy0FtQrRRNcKxrrFCplnVGeQeXwZkqsXQNZrnVs02iaeYAtuWoBCCj3NVY
HMCVlETuEfeWe6Q9rc0/gS+73Rh6Zg0zo3AbOOB7MMHrCT4MEygzj3u08aAKsHMDbG7FP7W7daMe
1IS63Yr/+6Fuh/xlqF/O4HaMX9pRhV21atvoV9eHyLIGlZBsRru3DYg/rEVm5t0MQgnx/lZhB6Ck
L7Lkry5UvlXLccRbkfZ+PUBcIyKp22A5/Pth/OLHidFR6Ewm4+2oZBRlwbOZ4Pp5UAG+3caTuHWh
4tSEdqlLnofPUN4stpoZZPc1pCEthIIO6cjYSZu8t5AForn5vDfMd1tLe2G00iBqdOzHJwC50apa
lSoCVuJHX+qRhciW62zjeLMPDNjtIcZMREe9VfSg12lFG51S6WNlrvxGLKM8cObTEX8MDC8VgNvg
8G7p2LFK8ZVc6OFiGoo6++oltlv/bhoqVnq+9AOtmJo4mnMyQUK0BsOE2gnF1G7as+Pmfe8PNmrS
SW7HeLDRjzbpj72bTYzD3EaliputAEvoPOR44kHv5lzyxgY3lQ8mdSq6VuRclAEJ7TYy7vyxRQF5
tY1fW82cKgsunUsGf0tStOw4dWoVlAIB4oHnCymiqarSO2maJ9CkFG/5YJ00wfI3ruyTb2MnhUW6
YXWwgxjcTA5zt3bZPVJCOqWhe2MuOjwBk/1mohZkT4rhDijzGevxQRBb4T0I9Pg5DEL7hAlpSSXa
aAPYnGOzfmt6L0Kkr0ZGXu4U1VwKFywGduLty5iP3/OFeKl/7EWh/m6jvSbm4sX3+3jGssR+mWq9
NdOda6RUdLYsKzqD91ocqnrYkwniENG5RiL+nYu5DKp5nTenZk1z9kHGdE+taFOX1SYys/ZIpS4I
o3OZZs+ZnYJJYxyZTF0FzgqhGd72Zmsys5zLkEVrakIVsUoAusgA4iEbjekXkBP1ah4tbkf1bGWu
ow4M1LfxPDM2trbeIV9LlzjhMBvknov6TN3oJyEvooBSaf5hdL0ADW84ncLtJ0T4omzB/nW6mVK3
vO8c2z/czkzZbjDTQZMITCouGLWtROnONE3YH35VYbhIIzVAV0VNaOMM4ACp9EqffhUNajcORPeS
RM1vh2V1Kjdagbz12y9tykbbMdl+ul04OEjB+6/i7e3sutRy7jLvhcaa/oZOl49e1/5uKg4534Fh
ox3BNO3WNiCSoGVJ9xpW9YMRJ9FDCMnGnc0YMnRHO/TsTC2rTwPW4Uj+lNWqBpXRViY5f1QguqNG
TBj6vBasPAampS00K0tmCgJ816bTn9q6T4/tWBK5M6yQKwLm5MLRr6XoynsJ0qtaRvqVTI0Oai8v
8YI92brGyzdJkLH51MEyvGunr1yldDBxIkUP6+om3NLg4MSNdvCK6DMqUgcHN4sm9O5MpmaAKzHu
mnJNgwNtkhxCM/1GlXS6WqDvEcL17qaj12aLbLNALGkwaUftifH8RO1p44ThaxbZ+oFKHZaHa9c2
GtCJ4AcNWuedkamyoEoyZZDInPHS7XZUjIbc3NgBnHXUhE6hBTKODVcyaDY0XpxiYBs6AdB6sJ2n
OnxK4puqDZ5ZYDbngdvqPh/aN7d1nE+Qdu+XUATsN16Hoq+0BUi3kKMZOs4hLxMo8AFB/Qk8hRyU
uEm9z5sAqWvGeTI3UOBTRQG+EPho5u9f3KBQ20x5erfc/Aihj32T5rMPiXpmWEFMXDcvGk4799xn
il97LP2iKpU95AiybVQFiR94aZ2HsQGFtrEG/MKrzxqcnF9CCwmQUcu/R2Z8V8e98aLCuoceqJGe
hRk0a1kY3c4tRAQ/RcTAGsi7h6iHMm4Kgc6vY3dolPLvAbrbCZzBuEXdlWvGuDViBkjCiCMPpAZm
Cz0C+Cz2uydoVIDLGfZbs3ZEn8eOjTAiHGpTMwHsPTUDOuJ9tH5sdhstCL+6RHQAyeMeNN+Ad2iz
pH9LbB/ZpY7xDNnhAkmJerKpujp6Khp+sHPd/wI8TzzPkR59UrbBjpneI7Rm9sGXHz3bGGIU1DMT
HtK2TZMttDBEgMhL4yfaSz0RTXvtH2x/aucxnWHezOMPcTZNmP0ezGCbD1G9KcZm9VfNGsSWwmtT
rY0o2dLSCsBMfsToqDGNEhfVhuxdGM/SAYHdU97k+VqAfuDZSPKJz0rEUl9Gpiy3yEKCOG+cTXxW
WEvDHtYg0DYc7WlsL+EnA0oNaQpWn4FH2chbYznmzs994YAHu/Cj/1Bu56GauYFy904E2RGkykTZ
KRksBFz0dkEViBNmpwAaguYiHLoFcqjc/a2Z21v+qvdie95xoDlbJGrsVdI0D35rpEuwlHWrqTiA
iI2LEqdk2M2DavUBBK7xgSpp09ogDAOo60wlGq2L9PfRuN6+j+aZmrdqVFrD4yWNaEacWZAfOrRS
L09UqlhcbUInKedUpA2cvCDm9KoTLxwkbI4tKhCIzfkoJUK2P4wxtRg7/DzGn45iFtB+zRtwT/o9
z69apO+Jm8GFOukmAtZq2Y0PBTT6gtEX3d4VEO2+8nbYM4i/LjE52nu/8vx5LQd+qKLMfGKgS59o
61Sa7cBCmS88ZM19omZuXPCDzry1NLIGoHrxhZ6YqoJwRQGfxblmrN7XXiMXzIuCLyo5ZoXpfG4i
0K4O9RDsWBKn17Ej1ZdRBg0dA+lCZhCJbRRjHFEZ4s2Dw8f36/YLoqXtvOGOfx9JXYeY6wCWUTMb
IKIcvbe1oMiiIMeYLnQETxsw9IL7g7NFR3smPlXbVEm4C7A31Y57pv9q1R1U3CVgQuMGpJjKW1dI
6F1bNUdQVmEmqrGMAL+/PawdzDPnwkZofeRLm/4Yft0vKgGnK/0tY78Jz1CWGzW47i2HWZ9jcO1C
TLH9bAwdm6sobKGl57WbWjTahiHSedcCEj5HXG54KbruQBzaTgr2ziBrP7Mihhwk8BdaGyYPKaD3
gG5jzytzyIZiSn7QQvVuu9XSXspYtWzTEsxAHBMlIBrJjk7ZFXF8EEX5Op3x+FNEDrIvapH4agPF
gvDRSfJDlmnOQwjCpx1mlPEpbPvPoz1meFsYvs93wgZVys/2AYGMWaZXxQbTX3fEgr87DpZooQ/N
s3Vk5MGsYF3Yz6jG9oNhVheWv87aHrpmGnQQpDM6tcbizWZHcb9Bblt5bsZNBWJ9RC9goyJV3GxZ
ZVerwjWaOWW5Ub4bvoHPNhfulvLbbnbNDoc1Q+7wLCaa1puylWOWZ8TWqmWqMHt4mm7cpZGlLYNx
zxP9+x7Z/lSLxFLQ5yBXch3i7tlJhA5W1WDnj2WZvpnwMr4FRbWCI679rCdutED+VH9SUsKzp2fV
Ko1tMTfSQZu5MtEPkhgRyFFMZQseOaxzvB2ZaGOPXmTaQ5gCWq75ACFaJK+uQlsBrTwC7iiJi2wg
AID+jSmOcORkJ2ecflNlvBhDzTYhtzAl51oXbTnT8JYoImigN5XHIaajh28ungppCOs1d/xwoVtW
cnIiJvf+kFXLTqUKWG/gxaHm+car5HufNfWD9IN67bpZsvUSC0pp42DUYjChuB5U1itc++HCtYd0
YTPZb0AhSDnqtHHStFi6tmUsqdgCvHcR7w24aa1FkiBdvK+vQ+oC2h8FyRYxDQAMofBwhjLIu62w
j5obblNfLP+kWeGaeNWOlcMYirdTny2QsthqV3jXcBXawMsXhP2PELraINZr4BUGlScQKZZnH86Y
yUZFqkB2e70x55oNAoSGN8YjYODNjhv5yE0t4T4sIQ1xKwoQKOK6msfQ9JAhLYUzj0aGcUi1Pomq
9K62VceHpo/cOTF6i7/sKjPjQ2aO8kzwwC/B5RtDlDCf4bHVv4BvQyHn34jvbSV6cL3gDxFbQXNl
sgTh0DjV9v5728YHo7FpKP/i6yCvVi4CWfg2HD5zBmWeTvXPkIt5t1MiBjgyJzu1H9LQXXraAIxB
XUcb3gb+CkEOxPXkgHkRsXKw2wAUEsXxRo+S+hO18OuAr0OI882w2ErmE/V8rbFu/ccyEc8jXgaU
jCWdjSFADeeLCupndElV+bFItfD4t1u6/kXQ/lb7S99b42YcqpCaWg/esGt7BF0hhV7sO3gAVmmp
m9cUKWGQOU6Ht8y9y7vW/WYOxXfTkvJRxTq+LL3OPSALvJz6qCTXlmkPpBI9b6zn5TrU/Ay+p3EN
pMYFTztuYmcw54y93jDTN1x1DjKJbVJA3IcDed2KpIJAca/ekdi3dtBkwNq8SR45qxju07YEN01i
rmILycVBVORHgODTJdKeiqfS1r8StFETXzFtRW+3PiwY/IXmWi9K4I9JqDVkGBerW9GpumIFeWR/
Fdued7B6QK+s7pmy37OsgTSd7/YnyWV7MBQ+ZILC1V+raGpgdlfW6TNECwpkiOCRyLDChFuY5weS
oUnGojUWqdZsgO2kWnwrGo9U+6e+kfARuUhSEKhq6QnLBKwrIUBrFJ3cF4phqTna21KAMKCvXwol
M/O7imx5gR7tAgy3XnL2vRHAoIIDmLot/jUFhngBWg1+p+VQ/es1O3r04qxcQklqOALyFe9EHon1
kGfmvRnm1ryxhP/SGOkliTP+HcB+5Dc66s0v/upu+wrpG01kgMgf7wrwIzhwxTjJwaobF9kD3RM9
/mQ3eCrWdl5O6kNObyT3wHbv0xTCSDdBoiT367WlfJDhDhAkulXoOYfgh3YPBhswUeXI2odzZVZY
QbunYt1n70WCHuLt8LG2/7lItSEDPOw/9s0G5OgUabIAte3Bqux064wLLGQjQpFNFol/pDJtxiZu
NqTbMLKDg47FJ/EZhKr95lqZfy/ajl/YEJ2IDMFMW3ONtNFwRa36ZPgGlJ53j7Xt1IrMRm+iVRej
1bhy/TEW+CumVmmVi5WSlbmEhxIJwl3JngMT3HB4rt1z6lfg48bkfwRGBjEot/HhdGnN44BUcYgj
Vualzqp6nulp9yl0zNfGsaNvRlGj+xiHsuICn0osehMOhFY7z2IQZPPwTHsVuFHaHmGSRg+Orq69
xprLpwVlE+nJIQv9V1qm0QeCBMp1Js0m2tFizeG4BwGGz5fE5kW8Xqpz46NW4lUxMn+Rve4UoB2j
nbdyfmtKdsh0xngxOMUMhL3DGqCZ5NmGvHiqS/9L4gIGbYOL7RTGfnuSAFAj1aD2v4SQBrAYuDcM
O3DXP/eM9GC4TxPzOcXK5ggKpvSIVW96xBdIuLE67UmaQbA3w2DlGUlxjeOwuReRjYSWFsqgHXwu
89JlbEO1WmPVB8+Tn6da1ou3CuCPPRZH+GoRXIPkJTxk1JY2IK5bWW2q3VEpKByx+Pe//u///L+v
3X9537J7pJF6WfqvVCX3WZDW1X//W7B//yufzNu3//43d6QpLYuDw8JywD4ihET919cLguBorf8f
vwbfGNSIjCuvsupaGwsIECRvYep6wKZ5BVy3Dt+YzsiqACT9pY56wHCVst8QOkf4PP3aaIvpO9Zr
/WgPxMo6ohVWa1nNBqlmVnwSg5+sJfHKQS6Vz/y+CNaTymAU1D+VgSM++UiEuS0zwsgKF4jGJBAI
ATMRbbzI/WijxkUSLxju8R3kiZE9O26sNOmO5rjpwrpcZZj0wMj0V21cqk8g0082VsOwYrcSUSIf
STZTE+pLjWkAqCmw2d9fem78fumF4AJ3lmUhBi34z5ce9HiZ1la2uNZt0G8QBPaQNaUPy4RrxUsZ
IWgyLifaATjoQvLynloIYJ4A1WZIE/tzqzJ1tV3iyw/jtGyk2TA7BbFibWdZlf8SB6WxCM2oPdqQ
xNwXOXgyesSmngaQPuPyirexKfinkeM9NmUulEa8uD/QY6aX/Z3yQ3PHuYE5F5AG+x/uS8f89eJw
Bq8vrg5HaoiwhPXzxWllVEikzqfXaZEucgu4/Iw/IUKRnaEo25wB1X+k6TCoUm1FUx4Vx1ZI10rP
fQ6tYsN3XuEDVkthJSlY0zAx+WkFsQbLqj8Zqjza4xoRL8VLGrLs2dJySAblLZr2Gd9X9r2vZeU9
Eu1XCNhb12xk0y/AbQu6g8jdkw2UYdG6zsH/SLXUoQy6lTXy8sNrBtXaMuDA7ZnJHM6pcDvYKVj7
3RSQx84FZ4bZRuW8coEi9OsrtOut6y9tuX5fCWMrodzxy9KeFOYMZTm7sZLk54bGAzqphdMDy192
0HnwrWyd5KEeN/AU5qUVggAMhSQQzawB9HCXOHn6YCi9XGn6kC2plnq3bTz1zkDeezf5G3lusKXB
6+gDuXxT2+OsrNcrqigM5v/DHcGdn+4IizGp478FxWwbMGTbHB+nDzMVZhajB5WMd7XwioJ8HOtO
rQ56ZcIZBsWT7lTGKy3CuNZ0B89yu5PmO1iiaSWkIMPoSKqyk0osicdO8rC0Wzp5ns/qUe0tQBIg
tHeKEOIyUbGnTlRBxf9omwbzWOSuq0oiy6Y3Zbyx20HfMy71Pe3xLjKLWRr0yLZCoIhtuAy3t+rf
2kwGXqr1P8w9P0/748UEAZTgTEjHABGdI36+mJFfMj1OmHuxu6pHKDZxZjrwC/dGoDlI+k70ZRM7
6UvGrCWtdalFWfpA6bW8BcMtiGcRRswlsMdNvqkQZxjn2XKcXT9sADI6NgribWhAZmh8wOmk+3Cn
eUM6LyMd9K4GS866EwUzcrZQBUu09wpEZwJ4CUDrrnGVzsM8B5eN68RngTyXv78qjv3bLWZym1m2
boByl3Hzl6uCFRX30joWFwa53KM5CmaA2iRCCtuockucqJ4Iw0WXnwMxxIsP1MsZBA2ILpls4M8D
MFaCSp6olV27Rx5cJ+pFVYYauLiTak6pgJkFeg5IIXt7a8wYDL21rXL7+daqEshOsxmkG9vRNZS7
IUgxAs3bUFGNtlYCoeT35m82apePrqap8diObH0lsdTm2ks50nvPbG/gV0zD0BUxvBBMXaLYUk1Q
QGPLLSHDRbUfWju8qiCQy52Dr4zxFug/43bKV6FRDZvUQqLKaGdZJzBHwKkI1hR88YOwXyIZ35Kz
pnK6qzECSHIAkRG6xZfSWBrr2h4KSnENtxwkwnwvBb1zq7tbiHvnJ1UHoJkfancvE/tTnKr6QqYM
r65FjBjGiopUoceAUDH99e/vEcP67dFxoLfh6BAXcCyOr/Cx/sM81DsMr7veLC6+r49e5/Q5rMrg
S9oi6dDtBLtH5CdAeh4SgMGv53/JwYiB+L77kiOstIJuKlgybBE8/NzTKRuGD5j+4CRaAIwruFhE
G5bwSYGulooyGJZ+roZr49tgFfHSVTAq4uWZlh1BE4tU07GIL4x6I+2R5WYsJiXIRwtpdRsqAmj0
PiQVIYW8DJBqtpQm7nJCBAWuUS2DQdQfoNdAi2NlVJYTcAiOqmEbc0DdJui1lYBIAkpg+gS9htpc
duea1gfode511VK1iZoOQcfpAcxB3rcR2S+GYauzMBzvLmqAf+0A4nkxlQGlcMaSAzIU7AfdK7au
n+svYBWpV5hT3TU1C0Pwn+eIdbW1RL5Tgy8Isgtev96GNb0BHuCxOw2bq8yDKz4/VIoPyBuFdGNf
NP4DONc58nPgrSvtattXiAgAVmDPwX4RvGH5lM6SoXAfo2YwFq7WxXcpckM3KmuMLY1k1YgA3kZq
WeJdnLwDOBk6WY3bzQ2IxsE5DWyyHDdkt8q6X1aWqea6GN5tVEHtOvQyGTOnMWSwhohVdSc9eFBS
rpLPIIDfkTJkHdZ7qxucFyQxinlo9z7wE5BPtetS33QBHPa6YZo4A5l8lkG1q9z0EWCG6I5hOjz3
+DCC5gUErq2seUCcy4OcnZc9ZMlQQSYgb9ZUFEWstlWDxHEqQoTZvK8qtgqVmZ3hYdcXGYvti1Fk
8R0r7LXed/aFTF3g1gvXcIeVOdoMXlRQ7piau22cnow83ZKzFqJBYDeMxZYcRj5FyEZb3dnIjW4Y
AOFYLElQt71oqX4OSgtOvazamm5ZfG+M6NUMBwnMa+XO8ZnO7wvdrNY8rjTkAw2gawCKc5UHKrv8
aZw42nZJXqzhsGiWRQNJvDTIL/mIRkEaJFSSRyBKqmUQbaziFI8UbLSxIBxAbcWAWUoGBWLyXf9J
Ztli6LP+MYwA0JCF0BFrwRc7VrccAI0ML9KR3NCK8wWARd2uLesSEbi2aaNjFWbFvNKZcwY/qb82
ZR5AcSbrD5EB7zxSEu2rMBAoEJkvvwBTtYwTj3/3lLNvakRkqDvSAZwz9/xgjYSmYfX3M6H569sS
qwbOTIYXg9B1HXPKzxMh3FBFbXRaA8F4HS7W1kV4iSADoJu6d3ylb0AVBo8I2RpoR/l18zDUooDg
DVjyhZ3r57BJsR5oi+RrhrsSyWX8+dYCOfweAtVusLFHihXiWVEgWcX3T+MsiVRFjQK2tAcJRwjj
zr2qSqZ1hIns47nifXRSfm3cUwVDBOT+7y+D/uu6dLwMFsO6YfwnBH1hf3gf2F2HPG/J1Ok9p912
RiQpHnkG5WOQeMENYBoD+DJvD33smQvemcWvkwH1yGMk+dPT7+fgs0OkLJz//Slz/Zd1jq1LXUr8
5SQmD/7blyeQpjqEBoPwNC3oB9cuwYTuBZ/hE45HpzzYdqJ14bhs/ZeZ3vGljlSq380eeBsnMzNV
8BlSG7fWVVjbCysoUnA0LcnNmdhO8GhY4HLJ4mXvVyAORshjkUa6f9G84n0PQgh80SrAPFJP54t+
3Lu1SyGR9w+f4/T9cPOEWHin4zOY48PCFA5nKP98O7f90AXlYEWb3gXUy5qbEGVpBkht21howoFk
X9qhhaDuCDhpVXSPpLfy6dbC1fiA+JDRzVrPhWqjAShD0HWQcvJBMB3jnQMUaOZfLZYUu3aspSJt
PASCe9F5B58zaFX96J+2VgScsK5/Ye3+7+8BY/Qu/Pxz8fBKGywh3LBtYLJ+/rmAWiQ9IlneZsJw
mfl88sjAt+8cDS9F4BIcKuW4iQavAg847E2fAtMGgupZJMDi6KkGxHzMhtvaM8x1Dy5nH98LgO5+
KN/qCRMmy3+4m/FHMkdvwIcfYzEDv8RxTAMeHi7lr14sBlXfzA78ah2riO8U5MLnyBRCBltreZ+C
xAEFHhLPpV0CKcm7YEZ2ZADZK3AxIgAdpP4nh2UxxI4scdIRc3hMEBelZmlmpXvPh9uFipkFWuoq
bBlIHQOslrs63yFi9gXJVuH3JD9h0Yg3UuqZiEi58mWkGp7DM6gu3I3rVcKK4lDHjb1DELld1yUf
7oHN9haYyo3ncZymdoPvw/A+jqGB6VEgmJjnJ93z8QIBg2RzQqL9UXpRtjPwdOuje0iBgcpTx0F7
LMG7caJWZKZir4phA/TzK9nJRJW06ZvCXehY9s+nI5CxGoes9K6ZqTT11mT7cDBp12vVh9X+gy1p
0uRQs2JhtQX0JqkLHcoC+GttxGXy0UZtNKvMRg20Bg6L388aUtT4JpTMWWOlVWw9BhbEGMgxqDjq
wGfKOF0A7WdYhzA34K6PdBc0eUpr9lTOZObNa08PsLrtl7FbCaiqDVE/B4Ey3iiiTq628u3jwN07
wX2URpOKXX1W1cyCVoiVIH7j8b3Gk++3Fq3FvoME28bUziOsF9ETgTh7W9uQWaYxnHEgEKeDtEBZ
R2rB4yLawDcOB/RYSTYz4ku4rvz76UiJ06+Svh8W0xgBVrzhEN7Z5TqoIjDFjf2MSqZL3dHt5TRC
5hZnE/qWt0FtfQgWAHrmaxqVD7l7CmJvJy1mZXPAAaFIkbv9JmbTcWrP5QdItzxTcxqnQ1h/VoNI
c0dF15d8RO0gr3M8BdoUHvg0YmEcqJcnPW1T5vib0FmRzTQAR0Cs+0TtAx6AnMPV/QVdm75zP5tZ
FRwkuOEwxzQrw+f8AqJHfjEHUGFBT8JZ1sLy03mnRTMotiRnaoIcAxMQNqiRBoaRLY2Q12unAZtw
Fb/GbRyvuoEHW64Z+VM8uFiA2PErMiCrhagzYw/V0e6iNc0XvXCjV+RFYSmR1vpJek50h9WpmFFF
KrrvTWFr58DNosNQ1fGCDgDP+F6O6YxZ059A1Qca+w5/CjpI7D5kuWOCfbWL13HeOuuKa/knSG/P
e1a6KyOuAC11EMbR6n0bFog9KDgD55hdwq0e2QwYa1wyeB7ZLO8CVsxdTGKu7qVnqtVF0CwEvvzX
VPQ1B/lMEF6dhipxDxfw0Zyko9gVghjByjXgyKNikZbsDpDGzdS27oDPhlRAtnIr8yuNZue2tobI
rjXHV7h+NbSOXxJzT3WTJQUSIkHG23SqUqvTHb5ZILUynrkZ4/sKJCKADVV4acIf+37Oo080RLBu
TeehMsYPJk/fz7kV8g7pxOl0zuPtsAK3Qbako8YWMtgH20YkfTzAuKHzhr+5nc7r786ZOnWV9ts5
e1EJwn7E3e7qtFu1WmStVelsc8TmgEFTORI7tAZLC9rtY1UibRUxkTywrY1DNVLLgFZMY8i6TS1r
gDpCS3pQbRvzQsYxWmRUr9xAPkemDyFpsjHQi/oH2p2seWOwGVLt3FSLFn6AF4AZXcOqAJ6jBMsb
liDxFbjL+FokUKRsnTM1QNKAuWSAUi2pmLPIuKAzNaQuUACTi9Zv0xXZKolgsQrmkELtt1kTz9+7
YdzKr5GXowrwbhtNfGWeVd/1uljfWiRFr/AzVbahsdRQO0dckbSZF3m+p3bUtfQ6yLGxrtqSLe1Y
e+h5+DIUg9pKs4gX8OyGa1531o5FaXL0uhIr9W7hpvlWRhnkrViazGI/77/5wypO7ep7Hw9f8QVt
PMkMwYWwdFPkhIP4bqg4PiyN2jt3Lnhk0sZIPhu6RKwYnZAwiy+d2ngNLRNE/PWQXOjIXZ9ZuzDs
xBbUgOtcCtALGYO9r0P/m9kaBcKkGsgthbSOAd4aK557OtB0kMzuo8KZMxc5D1q1LDiIOWJkWbxK
j51AoT2GP+G1kR0ucohEAT8wsjdNeV8LKLt+Eh2L5rzt3WsFfsoFZBgYYB/D+7GB4s93vxw3UJ48
Aw8B2Jzvt0/IEgbAWUdGwU/Hg0Q38HxZla+cPgeDOdjPVyU4QBZuDAmdtNGx4O4b/RXAvJnbGNWL
UwFq74M1bsPgy3hyuNgVyThq6ehzOUDoyOwa/S4NIsRyqCd8ka5f9FfX0fOdDTHpJXVI0vVghPIz
oCUxBHLaaos0ffkwOOKe6gcRwqerF+3Jz+GeB7oReufjkRLHA9EXtx/w2NXbjvnRqjBK97NbrqaO
pmyWhhqync7g4YLI36fpRJA1O9NSXLgIHwRHA/GbeTYOiMSlXRao9GmQfr8xAAVfJbVSL1Hez6iB
ZgKfB+2+ZA/ypeLiSIhP0aEqC+DtCquGew85EAcBBswFVWhWtXIwaz4rafK1BFXp2o867Tnj+MuP
xwTFXbEYfBkjhIuMH2gkF9PlyiCsPkO+i3cRGhRq3FFEmHqUITJ+4Eh6qQfhrbshLzdQIemfhgw6
K+OFjhLwKoAAMzmKQXOQghcaswGvpEcEqx6LHgoeAfIJNpkXQTZsCnwj+m2BOwH+LIHQ5UgEQxW6
Z1+1DuKc49u01ELrko8bGWNtV5ihtqTXZ+A0qJBffdFV0ws1T4JhnYH3Z06dqFWD7N0ey8kjlUSn
HKhutHgNZ5mxxjJX3wFBNbORFfMYc007R16+193Ge+7sDBcHYM/JF1mWOtKcWNItqVYkXrzQELrb
kvMRmaTf41yyE5XGEQ1kUTym44igpwOxOvyXVoHj/gUWj33oTQIUckDuqTwoq8HqtCk6Y9Pa6s4Y
K4B1A4jsQ7XW5RtM+mI75CE07JCXJQ+uZfy12/sCKjtD9+bpn1vugexbNQmcYI4ZzX3br+cS78h1
YTIezSHHuDYaaZ4q4E0uQ8n8o5mwu/fGqYaAX6eSxVQ24C8EQrOooXQzDlal0CFl4TkOnPiC0Dgc
/r7zTYkYdYaSydKoK9xmdKCKZ19VXutLZKKzJfKdTTBxifA59jSxTDQng7ANikULSnbXj/IDFTvT
2CAHDauozLWu6ZAvsz6Nnv8/ZeexHLmxpeEnQgS82aJQluXIJrvJ3iDUUgsJ7+3Tz4esvqJCo7gx
s0EgHVBkFZCZ5/wmEg2ZjNXUi4V0+g23BHffqOGv1iSb0gDFpvkoWwfV+c0sRXOTQ5VouxgqjIWs
ru4EX97kffLCrE/yQ+Xr9aGM//uHkq050Uf5oRQUPlkspPU+nBf1LFGeD7znWixIgPshO5mHWIDs
8pAR+BsyNFJCAuxrJ0eKCXxe6NFJXjNeO1l5vgR1F23Z0m+AJSVfwIEsbwZo97SDHSxL6liyREON
XZZczTgai5o+Slk1n42oHO+yLey8G3pd7k2W9Ej9UiMt+SiBqvzWT452lW1FlP/QhBU/VMNVHObJ
jZjj5XELtcl8no3wLLXBEVht/MKbAYSsHy7sSzQLtMx9kq0F87yv5SZ5GtmK/zvPVAbSto/UN9vx
sk2uXjq7SY+kxsrXxXaSfaqoWiCLUaZ2F7cJ3x3VjvkV41MazaiNyUa141al0XqnolXK1ykdyl2R
EKKXrWNo5Od25o32GNuhk+Jmr7JrXiBVTqCehft6U9GPwxbHh4zsOxfyUGA4gf7PmrG9ZgbWAlma
awH59fZq1fj8AsrhNBFgLGYcG3aPylp4NNWtdk/ywTwSepixhFuvoQIEyY38vRnFcVrAqCOOWHzR
vDG/1rG4qoqmlIBFFzZsmoGd0NpqxW33FM4gzsK8Lr/IOoyuvlu5DhBrrYq9EdP4dSM0ywvMGqwF
vWx5+zJ+0oBOhQJzR1mUI/RqJ9JBfZE1mmCtN1tZupNtYk7HO2GQR3fZY5wwvO4rIkmy6BL2RLh/
eFmc6TtSOd1ZVncKsEZ+oMNJFqO2NmEaQReQRXkYG/3V6LLsIu/kLdArYmYvKEt8UHlQrQDvjYAf
SnYfzUndGmo/bHnT1LuiK51ADhxKTXkZfz7+2rb2lmCGbA4sj6ssiaHf0izZ62IuvsjuVkFiVlcX
/dfHdyOTPZD1zUvxm9rAF4WPH21wdkLZ2zGMe+qsyGzFPX1WybN0cnYg+aaLLD2qMNwgbThNewi1
v4aj828AHZ+HDUoHR1FNzjYz4TnMoGDvQ+Lmj0PYuqvhQnjy+hKZmbxF7m6ail/9DK8fd72DsZ8n
qjgY00i7kM/uLiAB8yCdMvF7eJRh5s921Rz+a7scz9Scs/nLyh1ZLieoSRE99R3cfOmO/lmUIjqf
RahDyM+snaEp0pnl99tnqxzbAssMGk+dji4ZrFtraH/KlLDtCiTamsbey5Qwq7bLjBHBS8cqVPYK
E+dtHtErjvLR2z08lHTtbejj7tkzvfo5M7KvEglTJZG7c6rK2/VMnaRk/dmGVgnJuNx/6mxlSpOf
BduWNI1FBQroP12kxlY6iTpACmfazmOZzr7jFXd0D5OjBEg96iRMyp66NniYu+H5DUCkmlBAt1WX
fxpCymIxgewWEGfQ/TPeZCsWYxgc4+uQpWO0myLidJUyoqap6aV6Eam31ciO3Y31MKN+cY/y6ses
N+lJlmS92+u/hso6eVBtZQpmNm03y0DrOEac+ml22uHVSvt229Wi3Y1r0VQ052gnUbyRraWZeLe6
MU+yUVZVwxB4hqo9yxJ+Ocjzznn5hAf736+mars4auxnnLK7FyW99HoxPmur/fmYk0L3wk71ZZus
syMFG6t4JCC09pd1Xnrpml4/D0l+/Rxoz5Pqy+I/BhqFRVqcQfDBRsIUy687yQFJXoSHUnfd7Fqw
TkB0QSOEFTkHRSn0pyIc7f91xgp/pzkh6K+O6BGRNKIUKwsBeMBYD9ZZlvpJsZ4wxvhNluQByP+8
SXA63xv5iFD34EYvA/HUdbC8TBh3yvp0x8HQpqhur1fshGWdx1ERL7YAJJUVeEAuX3X5JyXIWgem
sF0kUPn3yUPSNE+ZYSgXWZpHeLTTqH2VpcYZh3NTuss+I3N2jiOBo+R6SP86s2Kv33dp/SF7ZFr9
q4cszlm2scwqwZbQ7JCghQS0YFnre6hlX8c6827q2pCvDaUJmBVBWGj65ejdIBv/GgHb9c+l0qHr
WNlxWCEKhraYzybql4vevuQrTMHh1X5oK8IosoOsG1cxIAUs7GNQWyrms+PtCudiW9PGTvUYsHRh
XuVh9CZs2PDQ3Q0YKrGhp0G4K9B5XltM+IuTQUhN9pOtgAtfB1zZDlJZq/BsLFFs90kKa3kaGvu+
bJDltVUJo9/BfMK/F3gJFd6of/k8i5RZBNVap0S0mqn399bPflNpnTG7+SHGsf4gOEs6hK//St5V
f6nJRsr6Bg96wmZtdVCnuP4QbJPyqbK/Dj0LHiQ42XKv9Z/DC1xqnhqg2fdOR7FmwcfpGxsJBNDX
s2atk2eyTrbKfuPQiH+2ut74a2zZhM3GG4W+VxYDklwnEElCif8EAGUrqz7r5Vlpd9Gld81271np
8mpm4UXBpOOP9QTI5ChPMIV/1DgNTr4PK/KQb6JPenFSGu2ehewhYvnNydPWWzDrceeRAAnfqb0e
ZIOx6OLk/WeEy196fVCBHIxbwHgYS6CXU7cf3Vp75atU9mMWFYEsZi1IY4uwjS+L7ZSyTWOlEDWx
3m8MRd+NY5KAHWKoB8LRr3nynpTO0F7lhZukJrC6FoXNhb2CWHtIhBed4Nm9IzC2rYQ+Xb2VHJRO
WISqVhQMsJ5IZYedaXxDMQxJwzSvNpqXmd8UuyBaqxQ1PLfa+NZU7cdsGdk9Iv75+i+DFG1Wg6LU
7UuBrbaiJClrpSCKQF3yxASxPBmXgBnLPtiGbe1yRS/2Mxhv4uNMvrJotCY7q3XylcUOP9XNkov6
eZ4z86RnnrJBBmp+VxFN2gy9lZ8JuQzfwKQVJp4JspeoTAW6mTe9ey6ivQg+5WdjUGQvOfjfehkK
XJBCswXRkHT4ZioXeYWq63/dVhb/cVt6tdlY7mpl1ALyh/n185AY6MFV6uWzJteYx30wWZumsaqz
bMBdpLhCfu/PKsK+70XOs8w884ZLmH3I59rapWQ+34emDbIVs5Q4mBhEVeeeE5Rgb9OA5fkDzMTI
sEnSt6zufo3UwvwxUnbI/hpZ67nxGCnRTlhMPs9ld4jxqvitLfYTglV/NjhR+nU12G8WKh3bchjj
S1Mr6VOjTPrOs+zyC5EWclvOYP7eL70vR6Xl/NGLJf7WEYwPQJWJqzBJrWoW8TtIsOlL0oZiE+VZ
/SMeXVQeyJylITOqUrXvS+zVaLa04oZc5HB0m/KDRX8e1JNJLArjJfSeZvc7C04wtX3852p0ksJ6
+yhyzdmEpRXftS7UD66b2ofS0EgSgb/HpnecPky7xMaGuVVTwo+eCaHXLO8a1lr5OkAh2FR4hBw0
ryxfVVJV0D29ZVOZonod51G9dbgl8tyVr7KHNbmHaJmzu6yyG6/dJK4rjrL/Eg3Wvs61LJCtBPG7
K/Joz/JWssoVU4DVTv8sS50wPPhG+JjIa8dxo+xsPJWRhuXD2JFRAoKtvsu+U5k31zy2YHzHioGZ
Tpy/Erq6DllRfjdiMNImkj6nxnXB1i6QOlqt/D6HM2qevcmPAi+P90r9IbsrGtikyWVhL4voMjhl
N36URl8fcNZrd7IaH9OgM5McLkWuH0td1Ft50UGxTiUP46tddFDyDPMIhix9SUsT3x4TcHfrDPhT
lUPIVFgzVxNNfqk6UEZiHiB5FWO6saOmP6DipZAgXcv/x8GPS613+9cLaBEuoElXor6yKjZ0MPvR
s3hLNMTIeq2yfFlfaNMSVNFoPLo1xfS3bp2b/b2bzWLpqLJOvsyxtAQnifhHnHae3zoafgndYn5T
cd4t0IP+qqqeuNl2LfxlfYmyPhj2HtyMrSzatUUenkDBWRZD422I7O6rMBrzOuVRShqTiw22BZm4
R+IwGXybnP/vsNkDVS8ITgBseko0z/tuGrjJYZ2oviDWMuymtFOeQq/unyB3uzsjrpTnZEbwTcDx
/m4N/VWX45cUGagxbv6oCiwqJqcbUWjFe7gKveLqVHN/RMZ6PiRh293yWUFVGCuSrySIfubJIP6M
1IOlG3yOWtPf3MydcKPh2VNWklmS1NoeZkB/6sSCW+tQWNsY7c9XdX1RsHuffih2i5Y1MTH8IodD
aqjhYVaaKOha3Xgr4s49VDVBCFmcgZQdUiVNHkVMTo2D7rXpozhGPKU51meBWibmW6ZOZMuNomB+
pdhZyUTRLh+dHdLVhxojxUer3UTdwSEi9BgrSod1XiawGlzHVjbZk3bWsH9cPxX0nhzbOGV4tOYW
RNLeVVGhXFs9r4oPkabMj9bMC5V9NGjqo3XJknBPih0yxnrlxiERgiW48Wi1NJyeLR3BcXkpEavG
Xu3QUZVF5jZtv/QtsgXr2GIal71uhZimrPfVBn3aY98GVWtuj61bdYdwLt7wHpomH5Zle5EHvt5f
Z4lxc9plOv+zh+wmoLz6JPKyvSy2FSbDhbAwTVrtI3NTdy/e0oEzqsIbk6/hII5ix7s6QvxUVsp+
8hCVyQ8nBlkqS7LRVtCf7PNxl6zjP7smGbGoLCEX9lknzzpdfdULLE0/r93izPrkCuvUxiEznuwW
JnBua7RyAnlhLefl48ewx3NY1k+fNwtL7EdqpbynbMj/dn8oHC0iR0WylX0/b+bo6dFy2+r8Wd9H
Sn5Cu/qrvPPnteNCdzcExrTHNZwvoaNBFV3tVuRBiXFaER4u2fPKKvtPdZYJq/NlWccq469Ti1Qa
+i1IDhhKHqgALM6PU9m1qzLFFx1+fLLlv1yuy+K9HkakFtZbzut17KhnVyTL5qy4SIx4+lZLXNZm
6OB6o+Yd64hfuSzaVuqwbxLlRbW86GuDh5us1ybXONaNyjIW8NW71kIFs1vgzqCczbecaICsT3Nv
Oi5ighwoL44tDzkScIXEQFjQaqQC5KHqEu/crAdZ7Dqr3qkhRHFZN9Y1SWpy/JWv6qpJZCpxLonT
OZc0a4PeM5YnJmGT2NjaYIfOsCXwxbySFqyzZUfZosXYNq69xTr2s16eeaH2a5gsPsY2kXUySzRX
f9RZu59nXTkDachcM7/Iw2zGCFatB3km62ISRgE46GbzjwakxiEgrmNl50QZ9rNalad/1Msecihp
8nDXsFx+3PHfbibHao33gwDiGpkj9JuN4bxTV3vEeT2A6/p1qKSBYgat5GhH6raRxc8+oxGpG9VT
xr3eOolvaVaMoXQTHZ0qz/ajiLKvcZg+S0rJ0oYJP4vu7z08wOj/vUeo1F0wLx3ysB4Kol7fEbzq
ouKsq87WNPDa/axysgRxhM/y54hGT/uDUdYX6DH5WdY/Ojuz6gRDjqOd1ffdHa15mC0mjh0TsROP
dF/jHLClKv16trr7o7Iq2j2AvlXIlbpyPbRNFm/ZY6uBvMyjQXPwj0lR017U1cZp9XaalFndZFnY
bz7rElc4zqNcSu+mzyZNQ07VlyNl5d/aZblt0cL4x+X+teO0fgLZIg/yirbm/qr7LPLUMbHLPm5R
4wizSyGgBR4Zl8mvorm6TLgxktkpa/WphpuiGoKibOnDVu+DqGvgVvIt72Sl3dirKchsJEHaoH1q
jO1LHau8S/TYObpeSrhkbNJn3X2XbbIGxGlycIg8bj7rbAsfj7iATaelVvMiwAq8lC+yuzxkhsey
XXWdxz1knSnUBNEQ0R700h0PWq6Cgcnz7EIwLru0xD4OAhWIOiy1kd+uy1G2yD5gOTvw2AM6zmtv
2QB3UtuVg4FkWJ7pp9JKh/Y1zDH8tWqs8Dw3+pJb8fSh5WDWGyvvyEPXmNJlEQCJop1Pcw2pnoVj
dEdIE4NGBQZmytbZH3Nz/gOi/QYSyhj5WT+CNTI8MEsmggJZ3L8qIUm8wWiQ7nCQ3lazNDkq67oL
7lK5NaZ5eq1awOSxjbK+5qbHx5UwOiW4EiL42PP4ZXlxDZccEdWuejIsnTyuM2cV2aH/lOWZPLRx
Wx7M1kDsKYou9l8HQmtw3ydea3ns6nvVbT9k42f9P/ouUy1WbNu/XuNzqEjd4YQn31Ze+7Nenn3W
LZUbn2Nks9dP8I87fdbJD5MuSC+7uBD+1dUtzHhf2wVCW5HVXhCGxajeiYzd5ObttkkW8Pv5s+dA
5FTKzn2tCv1eYb90U0mkvra9tviL02VPw5h7r0vYtwFxF4f/Aa1mO9o7g+X/Vl+L3uqluyhAcOSV
kqHR8I0Rv8lGC6mgl5DHhTX3uUmtChu2iEcd73WO4SpnSwYKLIMsy1Nk0scTiNaV9zF5b3mIz3c2
jVdZgsr5JS/U8fYoCZPAljvdHyXbOeRLqT7LkpcSIbHRDSgM5xv4c2jDY7fc5EEHCLstQkMFokBd
UZu/GhoQlViuuO62U63ehuG/tiCq4ke8oQ6fV6jRCbglkdgXWYwZ/V9XhhzvbQsD9KWHCSd0p9zc
oj1m3ztAN3ezdJLDbDowy4YKaMl6MIiKXHKs5/WQ3QirUup6I9obzTKxPKUk+yaxqfuNHUNXx97n
3mOalCjTWY3nMciJbP1AhafW7B8NSnuBmub62VAq5zoPpNVkQw3bHN9O9WMYLTicS/cTQpa7n9uu
POWYNSAC+HmaAM8+kdZtl00S6eWp02y8uyYlPGLpQMwZQqVtNdWrGICBM8M3R4J71WvOAmffYIUd
yNYccuGlGfOvBKOzbtOPi+/2cftSrUlVVGYW33JwcRwiD1MAGFLYivSFemq1cHkc0mL8e/GHstg5
Qr9K9ERUCF7KehYupfhbUTb8oy5b+1VugQWtHKIt3ZZ3i3VogANNQpDxmHOxdYTawIqNk2fNamDC
1G39ox3sV29Sjde0n8xD6pjhLquG8JsCjWACSvOjXpAcLYa5uyZqblwmsp2bupmK2xQLtd1HEUy0
ApQXehhjeNTaFK/IVg/v+npg11Rfx5XIlhDu34KBZZHejrjG0Ci7MUX/JHydnOQ15EHYMSDwaAct
FVyaMBe8zZEyNI35u1FVKG2SSMcVqk/28QAiPBwscU3QcbiWtUDztQ1tIhEUPxvEWszNDuiTgQnT
Z4NiW/VFAbjp1AXKuUXrvBtRiNayaJwnG2Lxt7H/Ya/VIR5Qx34NDpIlqH0QzNFBg+uKAtao4I5q
K2fIw+Z2jHISP2uDrJOtlsY2F7F2+gCHrTdoEPpKvjg3rwMh7jpm/EOds5e2rpXXCmjXoV1MfZfV
hfJeWMpGdphx2A76OjXPcmRYANWR1ivYjLzkmkp+95cVRGdlzHapcUtsS78RkRx3Ua7gIPJXnTxr
ElFv1nDGbvbmAQ4hO6Nhnlx+mIyVB6vJ9KtXvsqCUfKC8HNAf8epdP5wmrlPt6y7s60Jgy/4HFWv
4yOjGvx2Dp29bJAfJQT7gIVPhMj86ortQMVX+lZ8nfF8vw2VFvkk9Ak4N8u8d+rW2cpubkiKwDY9
5t219f89yhri+q3HfEkx9OGOONFwh42A1IeBTzKZpPNnfR8XJIqXxWU7SDfZkGaqeibEepSDZD1/
L6IP3biGuBzjRrabCPvo2t9US32XojqJt0d3wPmpRC3y/ZpbfXVaxQ4GD3ydEYnu2OIYdQCZZdys
qv01mv/oO+jhP42o/8nlostD508qADqrNI2wcHGKQww9P6UBZUM3TLciS9VAzzTAwK17mTVU1aQi
VTLo+0iN3Yssyfq1SvbyFhHuH4lfvSgB/Jm2+FLNevis5C+AhKG8rIcFS6Ygqad4J4vARVcb5Xre
18mCsKXbn1utm2/WkiNkSdZ9A6VqOcrG2JnmHS7MxVa24nc7PeUFPjyytclR9JrBcclGWQXTAqit
Od9kyQqJMYTtOWR7U+jB6jedrXYaA4DSIAOQvpHFT7/qh9GNLE9rn7ZWuo30tFYdd4Ibrc1fXBfZ
Tl3ByJQl7/JFgdXDZmJ6m9eSrFJ1/SsysdlF9m/5ye6xiWfWWXu4wIieB2ESwOdiHmQKRDZAiunY
6OjxFXssloATb58qe55Vm9WjGV/IS6kBH2h8RtZOZ2Hr8958npqhAlypp5s5n/HbUwZcAvr3qLO8
e3qyedk8O3C7s3km25rlzt4kur5zHc/emWX2XiWVAkjfVjaC9OSBdOwRIeD42Qt5uWtwFL+7BLrN
DoVmTTcNNC7M6SrPFAu4UV0h4KjbfK2JMubYt1er6LG3If7ELE0olsgZU/Kohrgdt6EZuKVOFDdd
keQHZ3qevXVF5CHtG3F/JDDm8mTozbJ502NY3shnnHj+Jx8Y2+8lEnsvlWpEx8jNP7wh+k0kkbcP
Y807pKFCbIvtMLNkzK9oebPiOdvbK5rBbadj0lT8rejnuDE2xablz8hJ3SuYiDuB7EEagj6vtdfe
0L57mu76KoiwwOxDop2K4zcGCSJ1BvgzRv1mGHl6iBIUeE512HahGaLePU9F/pw8oa8vAgIQiYgt
oGcH4mk1tQGZju049szLapY8TcAWfVF2l55wfETE/o/UKpCYrY1uG5Vavas6JfdHE4Cpng0bdCUB
OsUfmt0vv3V1v8e/8Ngu1s2oGvXJa8G2MjkNWy9uCl+L5z/D/remQH2Zve9PpLD5X7QfqAzuE6/4
NuSASfSqh4pbvuig1fyxwVxeV75FRbqxmppppe6wHxPmb1nxju7XzuA/U3iY5k1O+1NlmRBY5lfY
APUJyDG7E8xefDMZCBkoyrjRlyIDYGV912N9AfDNmtKLS7Ghwwdk0m1VMMHOOWZTdZVeYxtk9RKR
t7NSPAqmst+DFv1NGYvitQ//rJHQ3UNCe1OIjrJOWK7VRAApj1fBqSlj8licQNX0K3hM/pKlRpWJ
8AIQyfFnlkTNVZsNzNCy134YtDfDOQ0gKDdKKF41eCFBibJBMPEOIOJpHrEXv5rLdCqFihNXml/H
Ds8nDYrMdkn5Mkj0DvsYPOkpjo5e3W0dHfPEsGywyDHH516LGxafXb2PbUQHh6G/A/0IzGYeQSGb
J610FV+N4xykXf/FWUoSlnO5BH1YNCeRjMemB5uL1BKpWeDrSq8exhGOWWkWAF/BdSFbT7Y/drBQ
qUgTdT1ucQOuDHFoX10HmDOuOaKv7X3Xx2hnxurGBgEpkF44LAs8BhMLIF8LC+3EttzdjL3C0j1s
jsSwfbPuZlAc6inxBPzwuo71bT3X7alPEU6/ydMa3lvm/61t0VUqitIe9q3aH8uKQBfoSEbJq2iy
+XGBCI+gJNT9fFrGPWSPAraz2fhYvU/oaCztSXixvrN69abqVX0CSL7whMUudinsj4N2BmTS6/NP
5iobmsziPbdiVZNnZeAz+0UnW0dcoYg2YeXgQZW5f7zg5/SRuGzgZqeO/UL/odvOFxH2vk5O7xjB
Vd06yfB71fL1CG+5V6aNgG+FdjMZ+LJYRbIH79ZkaYx+MMartngt4qXeZj1A5Kb/mTtolgDUdZBN
rartosTubWjCY764ypcQgd9wjp80o38rrK7coVzy0RWZsnXCli8PYUfUf4aLaouBFD6Jaq0tv7Tx
8D1qzA4lw9jepzYJlWrsd+HQFBs+b/qU59Pei/mH5BWaLXpuDZe65J+lZeI1H8nr6zVbl1Ds0yTf
LQSUD7Zoz3leIu2Tlm9jpW7E6g2DTyU2UXimkdFMd10ZnpsKVYmUh1HVhnsVau+x7hCqaZsnlf3G
pl+GYQtz0TopuiKI2afmMROIXDRd/afQytLHk9pQmz9R6Un8yUywJm8zDFOj564wtAMKvU3UWwEK
yKXTflEz8bU21dj3jImtr5tfY8eOdo0xoi8cgU1tvPyoaywSUjd97xpv8fvUnTdOe666zHft2faF
V2D4nlfuriTdc+2BLDZR210LqyeaixwJYmrwsDqhoknZ9m/E9BNfDNa7UUYwsgg53YTqHcYMzRO3
PZXK/NNz0L+yvA9rzLH/NMZjQebJjwXpYibnaTNbwPlK3XM3hKGnAzuvjOwaajZZXj8lY8c72J3M
HeYZut+vTp9Gpn2F0D2BXW3O5ux6QVINeGekkFPFmDzJwyCs5Ins6FOWNzbUYTsHxjt8cVMIFkSW
/NxW/L5r/kwM66s1zr83ekcOLDbPgLGfKliIzkwc0bTdOkAH4VuL2ejWKbJXZMWt68R073dN1hyq
qM3v+QwOT4n7Z9Evvtnn2TZnURfoELMQxUpw+NJGsLS5vek1nJVrXRgIArnpocnd6IwtTYjajxE/
LV5uHUNWaicRp9opGQ0YmnGxPJVJOh4KRJDPQMONvSbEfBniPGIxC60VeEy9G0aMEck1adsqSZ17
3kXxNmoudQ+txxQ2yVQMINHOYElc1Pgcxoj/blYU5KZLVfLmJpB4Swjr1TY87AIXUb+17WFQbPwG
isR960jabxrH6lHbj9EY7oEBGTOWTEjkq9+Wmp2TVg/lu1KTE/XSbjpWlmkFUF5bv+N1+T5ZMH1i
eC3v0Io7wMlgH8Cp4vrXC+OdCQxnRaha75Pd93j4ChVvTQv/DOIi7xGCKD6v9fGdeDobtrQe3jUv
HPwclNS7ZyGFZC1u8x6VvCLQMazfoZBNiGoj8RYpxgnDQf2K/qRHQMIJA1lMxKJfCwUW0RS/L11a
beAlmWC6o25XmxOTrGmeYps9cRiZw7VDxPXa8rc+TW6zA3DGXpkJKKi8HKpl5lgX1tpElLy7sjTK
a5fyLxvNzWDzKZEYSpHynkY0khGF6SNjjYKi5gM0CthvhIOePZnaxgYyvlNVpcU4pf3NHTJSzGiD
wPEvv5DTmXcDeiIBSCF7gxuW4Q+akd1qa3T8WaTGNiUE7BvWsNfL1MOTPBl3S3Ud0no+9G0SXhf+
FiWxz2AW37I4FHcCqb2PJhVTVqOoN6TQUfQrlrttzkzYZTNvCCSArkO5m8QUO1l1SPoNZIZuZ6wm
qH2RbGDEpzd77Mujt+C0irQjHizV8r3sS3xGymVf48q3nSvvK+DgoG/GBOILz3+4gPida1fwp9hg
QzAc7hbQ2o69DdM48sOMQGvboIMjON0lCZQhEaLxpY3Z3VbSq76+uqOMwJWd903Qox2qoMPGxC0g
PhAQQIs1tDa9lzu+mpckIpkeuiS0X8bKI6hu5bu2Nyp/LAlqlF7kBikGcH5LZnnbxpUdzG4znBDq
sC+J0BJ+dAu4hZZwmWbyQi1YQt+cMjkXRg1I1zjPSNNtB2tOnuB21HsW/haf7IZuWn3QUMwQShs+
dTyqiENVv5vO0mPEJqzDgBRNHCeEkGdH23ZdWO7LSGQbM3lrba2+R/Ok+0TUvvP2JsM8ivlUWP4w
D5Uft5Fys6u2v072pPgF6fpLK0axQbOZP1z1TjHWG0VJmCftmjvRbsANPcCfskGBsrAw0HY0DWV6
NC99RGldVUuv0Bt3/CSma9eSbcRG0TtFoYtjau5eEHLfD5GS+YOr3kwCOlvDnmdf65RT55VvQtjO
ueiUn83EFzVZmnExq7rYtnP6R2uA32kQFcc55172TXLOhnHylWR2/AmXgY55H1UIphXVzk8YeYfb
OcQ9SAwwpfswxHQN6Q7hKD/NyRyfzBD41lTFm7ifrE0r+J30lZ6fFDFAATUIjM5TeXTnAWcQt6zP
aI5d1YYtlQFUxMASUcdyA7AsKzKR20/N5OHoMrF40pqh3UOy3caTAmWtFssht7IWaGX12rXls6IC
eENgu907bfuhiUzfGI1m8oRlPHyeeVv6CZbcEh3dCNeiNSbaD3G6RQ6aFXykzYHK7qPyYnGCo6SS
vVq+t60BVo5lQcBDAYcCn/XNMk24D/XeRxYWpt85A7EOZJqmDG3o1r6RKp2uEyBDNIvaXeZGXx3E
araTp+NmKrLtMkU2m+GBf9AwiJ0dhepWONlXDIGmoCZktkVyVd1mMWjCUokQWtGrczGhh9WGTFG5
bRq+gyTcTkkGZ9PlSbcRYbwnBpedUqR3bVW3n1jjnzG77JAxT+6Gpin7igfJD+d7BoBjzBPx3LKf
jSwSzYZL3kTAK+nqlh2r2uis9NnZVUY07fPK1oIEgI0vXORkk1skJovlTTtschCSgeWkz7EnnmzL
bbYdErnkrXN1N0DHOyyO6sH4ReSEdzhUmiHNdz3C70tvl8h5JXgxoKe+C2d12zpu40NXznahZ/Em
CUW0ReXpQ0N3Z1v37fhFywkL5bBval3H6svz8Cw1EP6qw2QKMH/8wlflEmNxfyP8me2EgtPFbARO
BkYmIigHWt9pcDRpELTTwxyYzyS+xsRn4LluFLCBgNq7ZjOwpNjVFgrmNUoQoMPL7qXOoHAZJAI9
cv7NBII+m8zZV1lJm/3/0HUey40jWxp+IkTAmy1BT4oSSUnV1RtEVaka3vt8+vmQ7HvZ0TOzyUAm
jCiYNOf8Bmsw+p+fyCyMpyjJrkpQC39QteAlao3vtkkeXgzVMenT6FDMdNemApyrJJtROSeHVSbU
0xPeu2sNFzq/rjUUkcoA6lwATiltj51eAPKaMjQdw3oVILC6UxXWLENtNY/CEqAgzDLHGsm2roGX
ii0cTcwwUgipvVBYqU95AhDAqw9YXvbHaYyGo9x6FqFt9sc8AToFp4aR2iHcDr59NxeZu+PhVkcj
U6ujTbxr24nyMiP2e0QSSRyTnEWbBy/Jl1dzO5IBfTbtahKMyNCciF64K0L9l0jzmmNaF5+NmxNA
Kcyx2Ys4Z4nswWp2sxlZ4n4+jkaPlrnT4oVra3m+sizUWfTCPAzKYohX7aZZFEdGkYJF0BRsrL78
tGNQAd0QllyfUEuLz25ulr4SlzFrKTc4yoLpK/PQOL1YhN23gaI2R9E36GWN1q6hOzw2agp2MWZa
uqqb8j1Ju19tV/SPeyW35G2KhYX2+RwIF+WXPtoFixulXGfILXepLtZ8PO91UxUTP5rCnoLxaIcf
kJoqOrqNhtQ/qwuysp6TfBpFWGh+q9bpoesECXex1sb0qilegps9/xjJNwsZSpQgmMG3bRD4dFLL
D6hfh7K9pArdBRK6fpzOQb6K1SDYiazej22NsEKBK2ISH8YOXqLCZA0Y7GQc5S9AzIO8sCM+SNtV
+FUYrvDlZqvFFcvfwFjFHSBKpEKgf7+XhcfSajSJ12BIdQTooB8jOOZ+5cBjq3+6IvtJ3MXlzgZo
yA265bI6po4HFjaocXSQz6rSp/LYLIWsysJEzIPXfHmU/9fuACP6fxw9Ol67nceI4GKx06rRx2z5
O4uT3m9NVOE2tmIiMFKk+6HOPZI6HBBW+H+XboJY+rxqvAZ8ZuTUQO4oBhB/2/krwlOCDOCkKd05
yPr4kCk5cu6vPTaB2z4erkVQnVP6gSMq2TikVfkP5ORCAuUtNK0ej1mhv7ZowxMOV9yNkzbKCmA0
6YQwEbegzgv6bpFvtTG8OmTFgvyO7/pHo7rGbljCBKpl5ccpRCayafTTrGFts4OI4Nz7hm/YG1zw
knn57kkaJPYDRQiRchgPSmmnfDrufIlmBNksR2mZNRFn9BBvqIfsGKgRutydwrQKMtaJW3NAC0ax
VoKs80qZAGm5hr5KvdC8o3hUVFV69ErxxcPGnwbQ6sEcC7w19aRbx6TI9LHzLmMkjB1B5QrWmJ+w
hFhbTVu+qjmkxoFllB9lVbLqs7B8tRIyzghZIdpf7CDaizVZGI+jEHw2JpRt8bjRXZH+Aeq/OQVF
YvpYIhfrVhH1OUU4w9BK5bOim906U+MeMnyJrnhnkpO2RPdrSqOdIzq85zvz7jhRueMTKPYBcfTP
sghQTEiUH31gVj7ytAOI0Si7KCrrntYbNlUWRz/CKv4gkuTjwG1+H8LoiiCq8zuPiKcxLuiFYr9m
AdOXIkzqVaNi22a29k8i8y6xAPooR+36PcGSG6lBOC59DdGKaMm6DNv0oKM4v3ZyU+xRMRU7Qepg
DUrTWAulazdMH9dlNSY7tV7iHR4RqYJIaxf19gWgP3aF0XAr4JMYSRl/D5TKhglOMkG/p5VaLuSV
eKMatri1o/q9a7U/irGrUSeHMEm2nzwMXi2Jm3joAI3FGs3l9BolaQ65NZ3ppDbdnGenOq/Gk7VE
72agvqPR1HtvaJQPrK83kWcQUoWxtw76bDOFSfgBUvBnhNHUi9noyruhWgr2Geq4cfscZKNVxtus
mdzvDfHrxnPB1rfBfCLwGa4zEzmlgQzyHkX+tYuS+4/WGw3fSR3tlRWAcWiquN21cM/usdnBeicT
/rtBPtjykq8GQ2Lm05px9cqsWrxHzL1nDNHVqANCG0pU/Mqq38gKxORI42olGtu7gzYOtmHsQBiu
BR5bIhWvhBi+Zr07iDnq7mPbudceYYu4AM+M0XSzQwmc7kjmvzN+7FHmvFNyadnqWX/slkfKRlmX
hTz8efaz7f+8hNxti0D284iVKYeQyCfsj8XU+LFZjtgdy7rckuPNEKscJOv/2Hzufx4u22TxrzZ5
Hdk2a12xNtRqWrG2y9B+K4qKQXXZVB2mMIRT/9NqDCYTgmV/pgDZ3eDH9nf9ceqjjGbSgIqlbMM0
qo+yqJZhdjRLxMdk3Wzn/9RRr2YWOSTnctbDm6WpfA5ubviAiMKbbKtym949McedbJOFCjddjcfg
/GjK7fQtpBt7ntTh3HgwUfN/tMkdRSsa8juL1vFy8UdborQrTRvUw7ONFaePmL3xWpqZtondKtxZ
FVLjpVJbF7Uy1UuQezFD39T9aFztMweIfNdVZTqKIMo3NgZE13IWLJ/CeYXEW/k9BnGxSzCA3JMY
gbUMOxGTvbWme8N6aDJiKUHxYpdDezaTbOcyxp5w8mSKJNLsAHNsl7LkPxVItu4Qd/komsy5QD9U
NwrLLrqV0H4Zuylhhq++pFN3RAwlP+HeG2GpA5AbFJXYGJ5mY3qSox9Xih+Rg+wkN9q7E9B/KbpG
/Y7eWrGORrvYqEJ7I93cs8TskWks08lvUTfcmU1JpkdFkEnTIcox9V6nw6B+1M4IYLRLFzYFkaQM
fygsqELjj6T6Mtq+ZaUMoLEPrU8xmtU6hzt3y2JECqqp/Eksfz7JpibU+4uX5QdZkwVE4XDbQv1e
y+NlW9frH541NGdZG+JSkGGaXrpu9sCpddG6zNPxVkRBAQ02HjdKOI432RaXTHYBR11kzcOV8xTX
+W9kaP4+QExIVROVBIOyXEMWuf5XPFrRVV7Gq0R8ULEuXD0PGHrsHkylyQ6yrea7PXdKcPFacvhz
uUYvMXzTRK5i4pnOW8cNl/AE3bZsC634mhdkUGWTVQ6gbrPyl+zXZVM8itlXK03fyWoyt+VtJir+
uEKBBbYOUEliXiXIFTjoW1Ilzj5p6V+RbPkP6PZxSCuYn2vBt2f7v48jxF8AhzT0rbze88BBi+8T
2ThWNvnoo+BUviAZaB6MadHPqeNpJdtkMZRq+dItRZgowDn1WSyaT1Bz/rvjebCWCmdf6erbs0lu
zVlQvjzb3CT/rXoNs58m9lZu0yYvpU7KOMKs97H1bLOVDhBB4x3lEQoZpsdhRVhne0UHDNPpqI4n
lYkZipp3HyGBoE3AnGErq1pU5rgh9PCuHav9iIJgAfksscLl4HiM8n0SRYCql+oY9RWOweBMkGpi
7RXZH4aXgW8rTSLMS9Ukqb7XW5D73djbH1PRjPtIYcYm92ZTm+67pprXoQlXfuhs5xg0TErslOic
qmgRImmZ/e4MBUswL/qUNSvX0vuSJ5C12A3sd8O0UEnq8qtsKvuQ2UReibOsgpgyfTwcv9foPKz1
qfberXhQkASLlY3lee67xtRorxZM6mS1ROoF/TUmOfJgg+7iDQbDSe4MQHS8f9N5rQd/nA2+q6p6
U5eLph3T3c7zirM8EFti5nRzjzMSxoUr2TYy8myiFhUqj/W9F1cDJBqGvEkObHJscnUnINy5pHG6
AbqIb9i62DtZu42cIQP7Gca7ArWQ93C8VlWTbz0FY+hsXHQvR/tOkMAi+av1mxJU1oeSDkSnMvVb
H6aM7nORf1jaNDPPp5fDNCZjLm44JxFDd0ZHNPsYlIlkixd8IgeNBceE+LPXmztZq6uxeXeMA71j
vLHxsnRABR0dXfegb6VIURdB9NFORLKympQUNBp9rxWh40fkBJYon+MPIF02cWb2W8JYS2zMZTqf
3+feKHxTz8O9p68RH3Xf7MUPRhZ6tjdM5dUomm+9rmDF49bzKz8aGY5yIl6dsXZRDGiRCcljP7Qr
qIY6GoKoZpU/umJ4C4JafcfJUCJuVo3pBfecuFZaM1dXlZr7M2ugi5ZCbkXLHMMuzZewCLNHkzYF
8VExhlvSZr8q2zX2LTYWl8hCH25minvK6/wP5t7tL9eMLsOUa7+x2dimXmuxWHptZ7FiQl6Qw+46
4BJWuvIQV/4WLvjrqGhWId4YH2bSHmKAvL+0HGE45S3DxuSm2+UJZd5iW2rEaQslKTbumFQkveNv
TPrq3eBCZIg6L0KfPu3ezKFsCATY8a8m+qGGwt55rbag8wt3PavECIskKjHOdgnaqiBjbaFfRTIW
72OfLOzCLDrKalajNwpo4gzz3n4L+pk8VD/WcDWM6S1uzIVflrRbUMHJvq3RCLGUYo/dEyYOmd3s
Cfo1G3OhlbMyN25M/fnzghwkCYo1IKhNopDoJ6mVrRK9iwne2CtTv+I6eAsFPZBBV7sNA73E7bsA
9aVo1YfudGjW5sXVYrX2MQhXu3atvpX7kD71Tj0e2qvJ/urpnD/MyPHueYU8PxYZH4NlzLhoY8K8
7JsQgiPWjKvpUlPRW7zVA5H7pTaQLL4VOPHKGnrA1a310m0UVNZHV9aY7Rb5Tu7rPUu9OkGzf9Qq
s752oziYaqoia6Hv0zoTl3wpOnU8iaTTCddQq/p22A6uYqNlpNuXSdcc1rxzviKig2aAbDSWPYnF
GDPP+SnXG/uijhp7g7kTGzOOBwRrl7rcJQsSmNg8DRdZeVwqr1uLpGpJGDUfo/045IQl2wjDNNdq
IghDKIfJarn8AZIANmcvsGeyFsCJqE6dztHCVcWhj+b3R1Xu0ZpqOMZWesmz4Q+zTMpDTsTrMgz1
3wUKmM4GX7na/9eOUfWmF52f8jy2MxzNWLWTVq8AkCMtslwl7ggGTXqCYIAZhK9G6k7baIBMqWVq
+MqXBEnAHsR8XjyMZJs8zsUa6FVW3dp8g3FHlGE5/9ku6hb5osZW0GUMG6ZygbaO5iCCcUpRJF0B
wBiK5ZhVJJGXttik90QIKATOYXfvuVV8VEEdXWTN8+ZggVbiSL7sHLtE2SmjnbCQLvp31S70Fxvf
DxAjHaAXjqiBpbI4vstK1JBjQq9enGVV64ByQMbLdrJazUVyCEYP5PByJjKe+asY48cflk22Nftx
k4U3WbPykRDriCaKrMZ4v29scwlEL6dHtlUd4WLYK1nNdMd6a6Dgypr8fV2o7zM7b97kb88XnNdk
JQp+msvvXoBFs65VG1mtMJfn1Sxwu5G/zc6RQUoQglpq8mpxMLxlFSFeEsuk1iytUH2lbpujTbKA
QPJc01ebZbtXbTJDIeafH85UzqskDJ0fAIhPDVt40vE9tZb4i7jF50wk9HvVQxchKR/d8flmqGdq
uMKjs7qA4Mj2VWkHx84Q0SkIlHhPHrLYl4h4vup58pkhz/bVzc7NnPFrd9zqq8hLG8vldDpqFabG
bgL6hthP/HUgEd8SwWdhoIVucsmmIgGJE4YnUqS7ZBLvtiiMFXKcwDeqzH7pRF+KVV5rvN58qUOW
v8pCse3slWgoEtnBDweFR39IYaC7Y00+LawHAFdAz+HQqWhs9rBYvG46AZYXh6atf2KbqRwsLZ/f
rb7mtZveNPzgP/Fd+1UI1ydBj3J3FWwjO/pd93n6GicxurWZo2yh6auflZVoTFq7rebq9kdk70iJ
Zd8MIcatocTJxlWyU6h4v5iuq0eziX+bcfmznyKT9E7t7DUQo2TZXIyzEBqbmiRDgQnygxcZ6Z8j
SaJstlygSDXJSocPO60nb61HpJdqgAC3stwRkU9I+WF63hUJ5i+oE5Ml0L7VIvT2lkfmE+B7tqkj
5DFNB7DSCBa+bYfgbP3pwvq+jIV2M9T2CBG9XpGFCrdqSUTMQu6SwMtEvFdlbt44xus0/anjeGJc
y85293PeI384AVBufOKMyl5TyKvBaaq3cOd15EEC4/gLqId6yYiArdFXsteFXSw+suLA8IjEph1+
r3O3uQudQZsm/dUhcQ+424mImFIo5hSdJy/5NReYLk4j2rlYLf4loMFUne7hBhi2vjVE3ZXkrbaz
ais6hlZBVD6u3HVYqMYnyM+fo5VUf5moYJIL+h33fQ35OyJYX1aIQ4xdv1IRqTvg3Dfe1FKL32pQ
KrImi9rqtC3EeYJjyxGyCCodpMvknQLIKjdkVDRgf8kebMQmwYvhddBM9T6TWt14OrluWbUQUrzk
CVrwy84BdOF9NCBjT/Zwlk0G7IOdE9v1unVT7e4NRgfKEwDRUpNNmmEh+NZl6VGesIw+B4ORmblL
vC+1YFH7rPr7HABpNePqKmt4UoWbzA2w0Fl2TqxsyFd3R1nzdK2/x0oGQsBBkl626XiEHAavsGHR
cIIsmJRs+TSwF11OCF1l3qR1qoJG4Ahm1clbr5N9WHYqSzGNBP4USAMHeQSh7vEYlKhAPS8ZutkR
8dX08ZvzeCz92Jvvc0K4Y7Y0/d4GWKMVTXTM8oiRruySv+zORleaudPNiexbNn5VeOK+E9P0Z8Oa
sCYpjPdqqn5FKUITch8hWtVHnNLbgxg1320NP0Nl8MaNPLYw9PBYY1Pjy72jSqYH+3VrF5hvjPcV
YJhmzo9exAwCKlp8kwXiKOWmToNyk/63TZ/jfBXWHuLdth7f5nAC5RV4aH+buyyKjbtb9sY9FQqd
PpiWg6wmitcfNAE8RB6ijbZxZwCbnTx+HF+0pJEnVFr39nJ6HTZb4O4Bguhw22qld26ySJOW3q4d
p4MTJs6tQxv9MiUKNHMdAFpphrCjcaTZyYOJCEZXtORY0wRd4YP6bTfcoGkDsPnv6zX9X2WuBBuY
/QCjsE25waXTsbhr+0dVtnVms240xjNZw8S03IkagN2jqgecJfJdAHDjVTZNhiCd1ycqth51eJdt
swiOWsGHIWtNpwz7zmpKjuCPymKw59cKcMjLowkWJI5Wo7cynCJ+c1w+8w7tLHvWzRW5XTLFxhje
ZOGp0U4tDXGRtSlw20vcuLtSz+LUF+0SBW5qZyX3ljGjfGbphM7aNNk+2wwv/e2pKoPeULVXLYZV
9tvBW3Rq1ZsseI9Q8BjIVj/bAnP8aGJ1OqPoo96GMEjOjWb/8TwgZZ2C8kbb7p5tLnZl3fS4aDuM
CFYgI+Rbkz2f9Th56yYvvzAG5hdS6McBEsRR1jDKtNWV3PSy6KZ1Znf4R5s8zWrLn00XhGutqnNA
PoVzlYXbECV0IATAUKetUhVAuuRimnGdwlG9N0lQ3YO0IrzmJfFOtuVxQawyAWIeFWXlz3Wgrnj3
g4M82DTwaC1RKTZM4D+Vih1WRje7Cfu4uTeiunUECl/Qe23uZYrIrRkpga9CB8XrYTw5vTlwA9gZ
AZ9ak0gFKaXZzV2dm+S1TdyD3Cmb8BnTCN633kGbx+oym9PJbqKB5zkaH605VkdvanpQQXOYvzRh
tSmqjaKO1bptnWatWaEAeBS0W1MxnJchhaKRDEG62I9t8HH71hpBCR9+OAfV8GINIYrtETkpeAk/
gz7ZWhGCB6nFSqdkBuBVWr2fYvtLuAUItuagDiHMCSUC060O+rpjDuK3zD4KD38hPV8JUML+FCsQ
SQNGc5ntAx8Du94Eg64q4xHExIfWOPEuZEAgwK0CSQekPAz6SRVozXWaYpBcgJ3kKrts0j9Zd9HZ
gF5YV4Z6yfvsgBm1cq77CnrsMLqHfIAAZxgfSTsmLP9c1smgPfMhcu8it7TjTEabeEdHMNEoV3kx
d3CmVuqEky7qxKRvZ9wAvGpIV51gjGQx/KIOVy1qvbdFhG+GxGDPtQnvMTTOZpuoWwVjlFUZfwoh
3skIreNOq7al3bmnIccNhkAAm89iHlGAt436hGjZNxAWEy503bCtnAgfV10PLkPxxWWiI3Irxgrd
59F3TIPMbalo55y5am5N6tXIuPJY5+JkITgbRoBEcgXLxVSHkzen+1Ybm2PTB80G+8hx3TpOeM7c
RqzVTv8WTvgHgJjqN6GAoqGK6moB/7jWuvmhJHG9z1FrPCOTCK6EMWWTtU53rsqSKIk+wt8SgR/W
83AGSLDvGwQZuyb1i6baefnkHQpjrtcZ8waWVma0MnDT8puh31v1gggMe21jjna6BSD8E6mmH4uZ
6N4kS+5ztwYfOFzvo85GBI/3xm4V4Hpp1500SnQSgGuhJcGKvTcY7Q0bto36s071GV6d2ZxGgAYH
ZQl4GO1Vzqi1ZVrNFIXXqCcPkkUIsxQpkhHx2Kkfev5jsJVLlsHzRRzFz5Ir6OW/hGvUR/JvKiNh
2qC5ph7nstZuJgwPk9eedK/djCn4G6f2jSKKz31Rh8dwYoaRa3y/c4QvT9ZXyO2Ny9tb5YSsnAFN
Cif+wKiXCWZKDNWum2YX2fNP11Td8+SmnU8osIsIhT7ADnirkVuynUM4RDhChJBptALTsrJZIiXf
IAIU/pjEX21e4ZIdm3vG8iEFsYK8VbPlhv7VZFjETIThyT5gytHV1huBEX2VgC5bB0l799wWjpnb
4v6mGuUhaugHE8X0xTi0ftUTE2iKNzRN1fMQx9q5WwrHxLDSgYSZFatID4ON2YPUizSdFYri9PS9
VrsJ09T1AWVt4zL8Usg8oMQQoyhEKOPXYI3VZ4esOYP2vi+wsXNcOE16SA5EnaCnekyPX8IWII+4
siLpfPKedWVesDXPV7gBfGSJGvHnHWuBUK9nyMWvk0eAvdH7maxweENYheGzq0EoBWoPDt9MzhPI
yxW2WcwqWBT2qQqHx+wIXoss3Nreoj5bD1+hG+QIlBnAG109A8RgFgAPg10ksGrUIcyveg0qU/d7
hDQYA/vdtB5wvsZ2iDo7K7PoVB+h6XKjlj0I5V7BgEVTFeQj0YsJw4DEQuXe53q+TZHdngk15r7o
Z0TR8u4V9vKNSHO7stCTP3izDgpUD6yDY7tHJRi8o5IG7tFacDp10v9oXe9cxXSzZqvQjWV1vRco
LGGh+ucIEHVX9/2feB8YcILtcKNU6fwy4lV0dggelwuBOMz0e+a4J/APM7PsKeAOjn9OrNqJboTA
l5Jkoxt9sGpLSBR5UhOo6EKTrFtl7Wu3LldWanc7oOsloDjPAnTDYLCFzHx0CpJSeonmFtKx98rq
XaI8pbZOk2RXzZ25G5ra+yPz3uEy9WoX/BJ2s4bzzljqLRAZ5VdsDH5h5eFRn0L8EWu1XbNS9/YD
wLOdBQ4U3AkpKSVg8dZDuHeskqCHaq6ZM754kzW+ZSMaRQ41xGTSTWeG70Wu2KdnUY+l86jazPwP
dgNFDJuvixUwd/RGCxyjmwP0rD1vG4SB50ce6msaXZ/PknmlqyGfYmAaJ9EkpE2ZfXxlhb4pwnQ+
qgL5JoSirloS/rYWhyioOmd0i+XLyOqMgXgpFvEcs5i0s2o23XUcuvnSJUvPTc2rwu7axEx16ybb
VaGjRn7m8BjBhB2UjvVHP2TMPKz4M810dA7N8s0yJns7FTHr76UI3Bfh9fDQOi3ZtP01c9r0GLE8
OGaBE6+NEgIAbOz4ZNnmVQ8N2BvexBuF3eMI4or4XrIZleYqMKgksMfirF8EzrR8LzFg9pKRhioM
LNG0Fq8rEJj/LZSefNGAtmnpYZdhREhqBRVIjSn3OsIs+DU4yJ4viQBF6Bs9wNYVwy04EpiBenCs
wwE01hyOMyvOgHMJjZwRlD7wopan1pzf1EhMUDsCez2hSuPPSxWZgtkfTB6WmbkAzZwog1fSIz0p
NNBFnlmeQGTsxxlGCnClS2/2V6XD/6kwk3StY6IpfImZixYCvwX+bOOMcwGnQLiXKdM0poJ9/uqR
mjsmbf0pgBt94LUB2rD8EY1x9qEWuMR43ZdbBrzcMkrgLKGCRuisdDJeKMdztRdZzAxhAKw8ZR3I
o9EAx16tkqUC2DMAKTA3hXmUl8G18j1uwuKQJxVd9tQ7awy7gYeQUgAEVwq/RDEtdkqb78L2Tbq8
l1GD0tsAFMB/bdymLX8PyZHgJSHAuk9F9BkhBYf46HbGWm7tOBME9wVvBEB7nWo8XfR/M8XPhuYv
1jXdqRvzXTM1DJOgAlMHS2s1hSTUweNsmoMTfS+LyviGhDyKnNNNT0Nrn43KTRAEWOit6q42F+OB
5E+1N/aJN0Vk69deIrxDFFuXhFSan+nIKnVqgfCfAWLcPrmmPp+1LHmfVFapUR0ioxhBGV5MmuoA
XZu05e8BBfp8KECEedNvbRLeYLkq+yEckc1/9aOj3YHtukhjKzMLAZN+Wltw9UU2tOsys703WADO
qzq/CxB8bwZgBLsI222dpN8qJgbIV8ZAKyuSqbIqMj1nzlflADQVZZf2bsT8yciAv1jrIuwNv67K
YQ87onzvzabdT7BFfFnVU6cFb9xY+IUq7QvTZf6frrfXehV+zbYy78okEyeEP94GAdjbdO30NUTK
5TVstYbMMFKYzuBkG6ux610FDdwIYWcoKRJzOT9vYWq4I1LBTkSSsQxXjpjyDavoV4M4B734Os9f
+wiw2I/Cfse0rDvkC2amWnB1EQiLg+m8xgtutDFm9QAwIlqQpLKY9fhTUYxgk/y3SbbLw/Pls2uO
Vch99TrodKu8zCgl0LPVQU5rTR2ug+2MI+Teit6TFqRAcJ/aMNuG0HntzoBbNE53hMpRN8Tz7qGr
ITFCEjeUmywY3MRByXsR3JA7+iCDJDn9nN02PILLssSGySq/RG7KL9qq4ZLt5WYqiCDBwuLfG5sS
tK/b6SgIVcpuXiCFzGXzYzkAtw5bvB6CVapoSxyB1hAs1oasyndHKdapGuKQ+2UOIyjm5ca1yxXl
1hOfaGupKjYSqigbJ5HP+V4eGTsddwZZxPDv87vlIvIoLVLnle3k2Vr+yhStaRKwCJ8trn67sFV3
UmHE8XxI7uMBDOevfnl+kxk7+wI1apkDlkUq77/cTFgik9LC+E5W87zeRZWi4z+z/KYC3GeId8Ze
/kn5M3BejuJ6RJxkqDdeVX3J87IphGO+PMbHE5aNEi9VBGRdrIU0+mybKr3fIbWCJxOgjwf2V74N
0G7JUE9zNm1Uvfkh8cCyGIFR9w38OuKpSI7k9WhjRlQ7GX28225k0vuB84rU8M8B5uLGayOeqI2E
6LZL27t89nbqvo7EfbaiMejWrTFGb4+pO+mt8pg5LP+6CM2250MDO6wDoW7DtXxc8mnIrQqPz3Ql
N+VbYEV6QF65X3nlUBzxdfRAn8nNpYCIwLuh7Gq83ulbxlQARADmjNUwRqD/2JRnOzhSgER2jeL4
2BTZABrKjvfy701tS4y6XSdd+k1M+lHeucddglq6Kq1sXst7Le9K2pWs/zsN8ZUFAyCfiTxDbsm2
x+sg67IwMhxD2j4Coono49jf5IN/vJry1jzfBrmnIfK5qsGwr+WtkD9SHxruTxeWuk8EnVmuVf/s
FtsQ5C4f99csnEEAvDK2ObMB3rq7VhcdTNtoWwiIzp0+3/Sl65DDdp7Yzk6EAiQwdnwrFTonSrgt
ekJWWpT/6w//4zfITWyvILvrkf448vH0UJPBoXQw9LXsAuT43iM3vrcBZE23DC7v4+Y+4BT/+Gr+
Aar49x00SOOVMaxJ0W6NqNDEJnGjP5U+VzfPO0wneNQdF0r3s3NRh7ccE8ut/C1DUL9mtlC3aDQO
wm/z6NyNugLMY+mHls9anim3/t82r68EwgFRupZvwpBkW6YwLF2WF0GfkHYy4Vg/X5/lALsWHGDq
/ogE216+wVNvjfu5sFiW1JvCGTE+chdw5f/7d+0yOwQRWGGvMIArLICU57snkhdXXwCMRmk3i7wN
3dvSLcs3SVafbSXRn6VHsnThbAKnHsGsZG9OqNBHyuNl8fxa//GKPjblflF7495rTV++CY9TsBXY
KZ9dS4JA9oUs2NsdCt2H5xf+fJdlm6yGy1uoDsO2BaS3i5x4K/eZ8mWXRzzP//crKOvyqcmtxzmy
/tj8135Z/Vfb47Wtatv+u+vBVo4Ef2YeQrhyqwx4TJkBchtsEM7LwKF7EE1DnYXqrG/xoSBPz7xA
PvHR1jEGdV4L0V0d5gasD886EQuhlnhsp9cCUMrY9CdrwaqKqboWo9tvTVMwlWh1da2GJbGbAYGZ
FQnereQdzMViF2mKsVmHcfXqYF78fPDyr8rq43N61mXj8zX51ynlmHX7AftB+TLKolm6a7mlp9CX
zATOk7z78iIleMYZzAqv3RBAq/flVwKrnVa5+Y/W0TX+KCxElOS6ZcY1eAOp7rstuRQRN6xPlOxA
HBxqSLLgG6ZU/4gH4O7ImGzkPZaFfOzJMj1BKJc18pz9LGb96CVGvlXFdErNCoEyr9/LTkaj1+7g
7Fao566jMnyMAEb3BSk/P8gLyicvt+jpu4UNY8fjlxi9N8zi3AdmOUjte4Dn2baQb8SzM1A11Tlw
3vP36d2krYcZ4v3zLla5Q0+aLsNM7ubWOrCgC0lSCbyAP8AlG8zEPeRH5SHk1qCcGOiiTJq1eeiY
yckWeN16N7vOYQaYQz53Bz0SjeLY9nMcwx6zq8cqKtbC8n8YO6/luHW0XV8Rq5jDaeesbitY0gnL
lm3mnHn1+yHaa6hRrdn1n6CIQLKbAQQ+vIE1N1W5d8JwqS+lFmkbcXzxu1wz6Pe1+jBqab2Rde0m
7up8a8VW2jQfoTYEiz7LUPqHQv53gjZ3HJL49ov8fWDH9DTHkYbpAxj/tZKYKez8Ou3OCLLrO6Bp
xUGwdrqgKQ48C39yP0nu91fcibmPmW8MH+jfMfRMfXDKlQFBGlkMS8PhJOMlsOnBVygErnMumbgz
4rH2ZGKPBvBgN8M35D+duWgw9+jznbw/0FN/P1+EuVZsiSb//0MxVuthL53nrl78GJG9j8XnvNi6
F44Bth8MaBFmEANdqTF3Mh6Look47X3IJTZx2ORVu2+yrv0XVn//UIrf+WmUcd83T+0lsIATC4LY
Y/ChF+NXFkcIXYvXZMyQg1l6g/6O1grxZL+Ndlnl+/JaNL9vutMXNAAM0njxfRwnnlQxopuTuWwY
E5YcFJQiFWBi0yBM/J05uaMkRf7TWPb+6/Oxh4lz7jN03Vq2K+DpG5NVqnGJXm/GItRPW/wQvTyo
tirvxbBMDOrElkjuh56GhSLLQhCa1x4EkLmxaDJnxdaczLdxLpvP8WXfIH1uEOqgD6PPFB1nAxAg
3Ym8ePO44hHT+Kn+/uPHXMkWgdTJn4aR4hben7zxhwfRfi8e1wAlXUDT0z3wmwbJDfGk/Pum2Pve
VQHKqXZ2Hq++UkE8mCLzFO4LJ0QQPETtXDHPAUWFSOZ2Itu5H51Spvv7r5+e5DvZY35n7uOZ+8Ms
Sh01bVg/+c97J7burcTm17zY6X7UT62+nuDrXpLCwkZtPikjUrOiX5lHD2Lffyubm4ja+zhbbM6J
uB9zVmyJ/f7nUT9NZ0Rr0fDLqf6t7MtRv5zJmzp8jObKxofRN73ieDizVlGM97mqeOFFQigFciY0
IibvU5htTuayMcETFPodbYpaY/PeSHS34uBz0081YtPVPRBCLMHfn2jxsoj3ZH5Z5pfqf5bNu4n3
TrT7t7L/66HcMZ3I/VkI2q9f2Ti0MaydxsLiwzUn95nsnP8Uq/i35l/K7vOJ6bD3M4jjfGlzP0MX
OSdF6v7IjeMvRdcg5qBia/5Giz5kzoqteUA2N/5S9iUr2rktggHth1IiiRBlJkQ+Xk7W3hneikf4
vilKRX4klM20OimSjepkj3P3DpgK2vicl8aJRi7youdnLOQRUTISw76HjlzPqMel6B6I/iPJWqEM
/Jeudu80TJkYguhdsnyEhIn42+rfutv5UbDEpH9uMz8Gc9mXx0VkRW3vVTEhCxumVyeP+qqx1Hhc
ivlvBMCAcFHUP3l1F2zub7y4KHNy71bnvLhc/zMrKuZXV2Q9Ail/u2+R/3IEUTYmEdgJJeI1mjv7
+8D6Xi/uz7xnhVcJk7dkbxAY0aYIyaeZ49xM7CsSMTCYs2LrSzvRic5ln/64qPmyS+cU0nrUzqAC
ryVUClwDRAsi5ZoCkmP6cOU44tWPoutykyhJduLK5FGbJrtRthZVYhk78bLPd/T+7n8KZn4aKsxN
xZa4vUHWEtG7N7oHuVIL0RMtDJBJUdHK7kYnZzkGNRdluIhX9B6nFE9AP6ph9Spe5L9RrVL21lhn
s3RSsTiYpsk+QiIYljikNZGUFauViznvGp6E/plvLPJJd9gaDQzI6JDnyIehKt5WV92j4GwbLAAE
Mto14qqK+1ImUJnUInvKQ3gmgk+uTjd4rBHdqe/xzC+XX1zUT7foPnW9X3UxZxGb99c8YHFydPRh
La6yOO2ciB8wZ8WF/VJ2n9WJmq9kzrmlqJ7/kur76tLEWm+BjSFWcV7qvjRZ2G81hADXKoxZslDP
ECDN9vhMUmuorJ1pFjI9U63jAPNUowjvptJ7DJRkq0zHkKMyOedeWS9Eq7FJ+p005vpKbhNAel2X
LaqAV10kTmLrS9MB4KmAKTrFkb2RA99I10gGYbjMzH5NVBLU8GDtK9WrHuBksdaMaCzE88TCvSiU
T7HbP02I9m8eMrDf4N+UK1TjelQ5yIqyBMGjJGJ5ouxRgQjNIv4WOhbKgnpzHkK0ECxgCxuVtf2t
Y7jjNS6qD/iOu1ZX8pc+1XHVit33NGdIXuIDf3A9GaR4Uj21zmj8cIjWs7Lreiw4KDXqOF238Kqy
/F6OYHqZkufPqhybSxR1gFcFyHbJ2WQLoBNKHlOjQL9JllcFEsEoQ+XguDFiLC79VEMoCTOBDkcB
P1K2VWbml3GIiovYEkmSZRa6Z2mKsDBBeCMLvVVeID/kDt2bzuLZtpYnKb9ELjTsSFDiWE0B4IXt
MnMLsxDVaxnCp+ZiJCqjYLiqkwxMkFN3zIerzD6A1GB5zSHYXqP6NbRDcO2mBKJLcHXl6B1ZTWkv
ivIEk250F1HlyhA+0wxWayzvWqGGfZVZCb3GkqIsh773mEFQEZoO0KrY5FqmWIriIbsYuq65KFHj
PIxTUibA9kyeLdjVtJgrfDWJl0pu4YrWsTqjD5jN9b2KLoz7e4iC8XLPgeZA+dfimZv3LwLDeUBl
JlgWfr1A91RbW4qhr4ahStF4A0yfaYp+MC2gzsBalZVqqlG9wAoeGQwcwHPHz08FVLtTNSVzludz
G2XEUDukjUy4abl6SEc91paKrikHkWSD909h1hbScnBguTt+TLAZUYOn1gUwapt9+xZ16avGUjq4
cOj+vFs6fGaQiaAVsgKVmHb8zXLndz+N1LehikArIIjz5PUJsGt0sB5GhbVkY4iMY2Gn7UFtw3oX
x2F24RYoUP5r+VvVSzxcSayfZa19KlENOttB9NCZRQX1VSq/hS0LRxZij2uRFRUshT4jv56uy37R
YtyxGKbmoRJjyheC5Zr2YwWbIkuCdkufsfq0s5G+W/GoH8WhykpXLpbj7yCH4dSZIIu24YNTrOZf
UHvRH98fo/txS22sH6qmXqcysjZLF4vl1kseMSocCdpnFXNlUz9CtKi+wT1vL4SO9yKH0W79DdM6
yFBJj1jT1EKUWVr+dafIfpJt9LhwDQSoDe2HiMW0KcGgO6Gf1p7KjrByHqN2IioslCz2yGBGoNm4
FKou1VvENpWlyIrLk8Ty9KmywIRN18fse4AuxTTQC7dm/+f+d+IodbdmVsI5m64fqtMg8pLBwZ+e
Z6bvdJRTxKZICm+E4T7nxdPW10hIfioU1aKmgdyx6h4AzoDA87oFuC4sFfKCTkktX8vS83et2Xlo
vPvFe55vRH3Y+eUmVlFtKkbJImAt2biFEw/cV17gnZop6SJ0T2zN3X6qaNsYO5kXzzXDNRSG8Jj3
CR6GUyK2RJnOLBvLBhNFtVAJKvwG/0dDscu99bx302MO+H/ZJbY78BWysv16mLrJELm99ZdcJhq4
/PLrRGtxkiHL1eoU1xOPgmVH3ahhwKJIeQ6mJEVg4iyyg+uiWBi4HeR1OSS4PlXnMsrli7mR2MJB
78iHr2EdmZ1Dm6iKnxcOnhiDJB2sFwMoPspSovbLriIrTlyjOrqzEAK/7yrO9mmPRNXXTQ5A42vF
9KuGPITseBsz8zXGnhTk0mjHx3oo4qPdBwBOFJQ3m4R1RpnVinWU+cqjnPvdyVbLn6mvyI+dmcmP
ql9eGjrYC2vTMF0QHeTr12rof1llrR5NoCUvdsKhWMzJzzFqBi9BIX2Hj+w9iEo9985uFppXUQdS
eB1DqPuWTi378iXqFP1JcYPsWYn2ognfnORRrirolxe/jIdT6ynxuZ8SxP3UbqFHJZtmNS7os0Hj
TVnRBqIpCzmu/VuOOtxLbWKXMJfil8Qp0dFWtHopslpbdTsN19RVrhso4i9Mo2m/YWOFdJHRq+sA
QuVL1WKLIMPX2078yhegYPnKTFx912OZec3N/gkITfNm5D9Gu7K/G5JdH5I8QDrJVJu3agRIIVtG
ekVEBy1dv/3jWWb9BmRLXY0hLuJm5T4pgM/QsK078J5shX69HrGGhS/8TxG0yL+VX8pUwwIVm4yn
vHPKNX5tOQpzVvaUSIZ5qOJmQHO7zZ5UGNPfsH5fiEoJGNsTCIzvMHnlsygy3Yr1BbvLtyLboyax
V5whWopsGdr6dWSVTuTEEZtOPstovakwoo/eMIJLyAxfO5ZoxUCLLl1U2Mz0TNA9bFZg8ZD1RFp2
XbiddRA1be06a13pDJ473E5Gl54HwZjgpZWLdgnHJziIrBXIJjCFoD2KrIkRET6QqnsS2VEafth8
8y8iN7TJlf46vWoh+B6393Z+0Em3OKnlc+BCI/Zd7Kq6tLgC9FkjO9Hecqd+jsJaPgJW6G6qWvOq
hKjKF5F9Eg1EObqIm1wqk4soEomOylFgQmAoGxXD1Qz32MT0bqJ5CB3tmuq3qso2dmMXGBaWa2TM
86M5WNkxaCDLTWLB+VGSSaqmsJGZlYdV6LSIjptB9eArFlbgg/GEQlj8JhuFs0Y3M9+JLBwdIPVq
9pLrPZKUWguWYGqmtIO7QNMPVE3a464s1wDFi/gNFHWyhY5vbVTWPt5MQzumtmQ86n5infPIAGAx
NasH+fcAWnLPp005M6xTcCNiy56SUYndJRG8CvzuP2VzE7FlSPXvolWV7b/tr9YAYBozfCj7sbr0
UgFcOrORvgPVpfMl+p3K7rPed+ZLZfXoA6Vqdkp8zUTZuIhBxHXj97awb6Jpr8WnMtCc17JK5ZVd
hsY5zh0MWMoStRR0YZ+hI31IiF+tw2xpAxs6yTkvld2HPxoFgJih2dWDozfeQTKtaBvEvvyIqkq5
EIe3xlc5d6qPhnUjYER6iA7joO2I2eao7ubGzTHRHOd1txC2VNJFlJQZyrhoVJ1y+tSTmfur1lXD
Q4k4+d+KextRnc+l8EgAPyPjv5JHTw5Xot4H93gSRwstm0KzgE5YWPr+nhXVqqNE/YZXO7i39BT1
ZuiRsZXNDu72fAjD0o8m8PKD5RvSOlYyFVuqztoZ4H33eN1UJ0XTrY0ZJcN1wMdl1dZy9czbKAP9
sa13xs43tHmkP5XzZHcRQ9I+Mza3R7PO9A84iYhF6vTzPH28tElkQVLxxnVZFOUlVOtyp2tFdwjs
2sDd182xJWgs9LEAq9LxwcxUc2Sx3NZ9C73+OQp06bcE0vJ+oiRVkIrLjF9D3P3wJcl6VcwqQe1Y
GR99E21whijeAxRqe5tMouKy5MbHNg6NLeGA+MGGCgTGuTKIn9GRme7ov9EBv0M+lH6pHj7IoJMY
YTMIjzxb/52gjKw27ZOHNUdVf2sbMMvoFFdPTs2csGkL5QHcRgM8B4cleFfWiuCa6+5UVcODqrcm
SQM5xi1OaZKj2LKskiVAJBDOTYSsC/413xSrc57S2HlVhlA6663jcA2Q7y39uDyIbKOhPJdaYbNX
wxZhKoVx2b7Jgbplle08exDSF0Xny+e2yN3noBzfVMNTLyI3TghwSzUeRFNHsY6BYrhXkfNbb1vH
efxNz1T32R1ZS8yM6jHXLOvZ3fZuYr2FfCq3dS/XW6vuvPdM3ZZdab7nILKwzCnKXed12Ss2d8vW
COxvzCNPmDxkl9KVEM/3IG80ra8s7mVTRZCx4oyz7sRk6beIHQ28RAivaYH2W9gdGoip+ZbXPM8N
Kq3UVoXZGJsOS8FLMyU8GMOqwht5JbKiggXb7FKNuG1hWX0E7MSZvaYA3YDh6ILYXXbRpsREivdo
S9o5tYrxG1GA1yYPhvchmIAeNXwOdKCQ3IvV13Dshve+DIxlP5UHU/l/t7eRXJrbu7bLcYCnLSvP
RvDtn+PP5f/r+P/dXpxXLTqY246+1lMjXHZM2G95N5Q31dLVrTmVIZdR3kRFyuT3XiaaIBRZ3fKp
7Mu+fDmRs5KcbajyTRSJMbEtnaKSNzwZyd8yGftoJ9U3czNR2YeOsyhL+AZe/iAltQFhEs5Xr5Sd
t7Z411ctOjarpFeyB5H0Ovcra1/UhVIVa9WP5JNXQMSjkxIZFNrlUz0lImtqEqT7ez4pVi3TNbQe
/6kV5XNW7CHK0LY7pgGAtrnofqQ5H9Ppjb39kHO5frTYf6BI5rxF8Jl4qPJ077hwSdXe+jaYrfND
Q4COaKHTPRi2jeFohN5KFssBq6+wiSEe76tc2miqM35HkaHbNhxVCJ6+QMvai3P4CXC+tqiNM07Y
zsVtFBa6pmNjXvGgctWewY0YuA5o2kat6v6glj6a3ZPhjnDUuZvrGH4GOZfJl6gQSYtW99oGZAUT
vbX2eqzniOvU7i2xIumGQHSzUncONmLROKLpoqEdgwi5pS8YgsCLCftyKxVJu2Xyhyy+9qfQ63ck
RrrvQYgTfNTU7UNQtcpODutk7/axfvE9FU8MKR9fYj/+A+gw+cPOPnbwB0nXUcfC+veGn8xW6xvv
UmRVdcumRJMZHvoZcolTA02dqEgVkA2jzi9KDC8eyWR53TlZcxHtRTMMntaYRg4YoCFOE02e7EDm
8ZJto5uHWAe+alV8RXQIgwgDYzStkfsNPmjlxfCaaFtArTlHCaQKrdfHk2WDLIYdbx6tpAv2GVLG
R0cPjD1hj+zgDGN3SIq+30tykB8TLcPYx22DU1S5SDx1ln2K8gGv15IgSdBE7iasaxkHBrnc2E7W
Q3RFdBkBqPbK+kS+jkOrubmoPaEbDHaQHgc0UNG2j2OD1Q/mzv1TYCCP3OiLtvEJSnmZ/FyxBr30
e1l76W0bLW90T7/jPdMuimDozy4+VEhQp/GqGPwAJSz04/g2Qfhw4/FnVNlrFz+yV1avK3Rtgolr
PwaPYEn/BKY8/pQi7SeBX+jlhkeg3LPVTVLzcXY7fdtOR7BD/DvAgeVYPPRMqMwBkU4gJj8zcIlq
o/9wwBowBUy6I9qo/bXESH1S4x8RXSvPjjE0SCHzBjAzyndJpSAkg3hffwlRa2FQ3u9SXQqeXMmx
LpYCm1YYwft6C+XOcLtdG3fDq24yd1IU78nOeFOUIc2QDZD71wAA4NrLu3Yn9lLDaF9qnXJILaVb
EUvMDjCCQqaqEzLYcDDkcOvFvUgfEEQUTcTWp0JzqhGFX2vm5n0i9Ak5wXwcUVYUNjw0FvCWCY6B
FyOvsXKspealwcDy0LtygnwFlyRBb5u4ZQfTY8qiaOeshzrD53LKqvoAaUk3sr3IunGpLGAnhgtM
HiDJmRaTgilRUx+/p1wf8mPvRAUOFmyJZG4jtkQZTuO0rlQgSl0KGuv/sN+IYFQOQf2/ji2yn05t
4SOwZyS0+FQ27yLO3wf5eEji12rw/Sf6XHeRhZaxV124FW2qPcqO5W61zpeWY8pttpwsvJpFthM5
sZOuOY91kzhnw5B2SBeNF6epoBTWaf297a1ioXWW96P2pCcIRc4vXVE2qU13gA740lNSNaABorxN
Ev4hmPGAOkj4swjKkM9OVb9OdvfLyGjyM3Huo4yI+xmiQHFOlcLfIGc6LiJdLs5zhahlgPW3nY4l
T1ZbS7l5ASKDc/N0BLGLaDhnW7O3FlZXsmb5n5N8ObTUR/CFVPclBqOKYOZ0kvkAIht38o7Fr/Cw
sjvJOjW9hwER1qE4vkitD4VEta46So7X2Jx6XyUDYaD79r0Mpi+WSrG9swgVnC0Z45JQRur/np3K
cOruzsGUiDIgmMoaXzRWQabauUK0E2VFKScbvcMVQGRrU0vXAbIwqyYcCO8X5c8A4oKTyeWb4g3Q
39p8eLFyJu3lULmP6Zi2K6Bi7U1tQtQwrT55sDVEVUJE3M6D0Xa7DFQtCo4BmH1sq/ZG7KAJMvXi
nSUHlzSWi03CXPcqo7VLxIDodWyUEoH1LHnm1/lLYt7298hEAcUYdf0dT9FXt4rNj9xwDzKBTA8l
HHhNURkxlH7O8tpEvo8gAwsazZ9+cE5ummYfWhX+kHSi1PSWAOhBDRlGixuWjtSCgaRnMibds1t2
FZrmTCBEbW/5+dFPoAKK2hQLz5PbjtVC1Iaxn+B5iaacqB1qM76Ukv4eTUdixSN9iMviUdSFuk3M
CaElxuTBQ17L0iXESYhtzxiDB7ElEjnx3kZVLvZzkdjCDdVfhfj43Peaa2UrsbYhC1ELUWZVPnKT
dgXvFHHQ5dxuPo/cJedKz8yDO6q0HUNcqWAiPfaRk7NE5LJ4osTK0bEb5SjDo4KzHijbeEQqRlSI
pLdRDVpKU5tSkoZiM++juNJHPuYo2/3nMJ+aGFYIh0wcfD5ai03HsrWGfHU/rqh245BTfGo5mpK0
xA5LX2mmAxFsOrzUlVAEYbB+2lFU3E8pfqCfyO7G0fWXe5kmfsF88sGJeARdq5H3lV+v/vU/za3/
Hlf5lXjoNtx/w3QVxNanHzv9uPtvEjX3kzZ58hAi7ApVfGvUtnzMpmaigauXhHnEpqgRySAuv9jU
7Qbphu6nw4rQWWq6DaMN7NT66lxFQbEsMbDwAqhmXpX+MLJqQEMPTGMr703fHbeW0/wGljusYoQV
5eCjVSOsI3UTPwoHfTCna/Z+XP8qE9fZMGY62kiYBoUarBRzmKRsnQ9TwiI7bBZSSUeO0KyOHL7t
EGOscLeyy+iFeeYOEt6zXrXOouW1Q9djeCrdAnBx86x4PQeD5ocidnRp5epkhfAvC1BPBHTWMdGt
TFd/+Fl3klj1HDIsEQckGPJpwS+TWHSI4Pvu4BEzTXWiYyApt7KOpKscMuXN8TO6Fu5RZyyCvdxU
1PUtNKk4Ot/LFExcFmPWJft5L49I3iopkVzCN1W6igo4aD/qEcZVUbdQOcfHqnisYr27dgyEaqtE
Cz1lSt6NQEYQLwv5Id6zlGOygkMOtgdFY6HsUPeLHqqp7oA3NOJLq/Q4gE3JELu3soPHn2RHy+sM
UP8kGdHiJRyzfqNmaI2JshQFhu2IyxoB03/KmpGBBJKm6rbARS+zDfchmRLkKJzcKq61iVxTXKOL
0zOGuY5TEsRavrMHa1iILD2Idg1Ro4AwVN2L5vLK1L8HRq0dRJEtFSq6ZP2IXWiVrUWZSDTVVVkm
QrNRNPlUgWKeNlT3E4tiQ81Y3x2ydC9OLMpcv1uYTq2t6qFkxXr6kaIyiOT0aJgIEE5FBmH1i2VJ
q87zw1uWrzMIwddaUYIba+Z/+qBw952inREij089ZlVXkdgjWv/IWhmbuSwe2hQTN5T5I1kKJSiN
robndXOIjMi4Euw37vs2gbkeMxf3I7+ucNGymbS5MR5Do5Hb23seh6RiU2axvgTnS72fG+pxGjyH
lf0wOowO2rFgraho9KvjRNKDERy9KaMF4d+kN8q3hqjlYdDjaVoI3wf3P4AZc7s+QuUoHul6xYEs
OTPxrgiuGN41lzwbVvcnaswDD6xxvUAVuXrIysS76QTJbmqYPeau1x9FM5EwJFMX2ALlO5EVbRVU
1ldGAXJc7CXKYFTEUBKiM3O4funInnONU825oss9HjSteffcEpWQqVy1khYnqXDhhjbMf9EMBcw9
K/f+WbRg5HeVA0U7BiPPXzYE9U7yHPMKWdS64iBWrBXfxsugH62rqFBqxD3lnMUZkRUVCKbolyJm
wIjzhoRyrF+zlKxpyzag/41a4zS39YmdYmZWWdtYLcKNPYCYQM7Sv+WwIVbYs0RrzUIZbWnVhbvR
HA3lcPRbbkg9Bze9ruCGahHxg554qK3FmApNXiYiYewy4paFm6c69ow2cg87PAmzEHdS6nMRHv67
NWXR1/ue1nj54a3hgL+brFVczKEPYgu75oT160M9sYSaCcIotkTSCaDklDCpBTgpCpGubbaOyop3
HyL4kg1P/h14NeG8ZYbd5ausjoRZamaxE/FhThgjQ3UQ+USwHlo9+a5PxKNmYtKU00/AmwjmkSn4
R0aBsBtqkAQF0N09iEQt6n7E4Kic9Df+s6nGzkcQqWhgVCmyj6K6bUcYomIzRHYGyf8oZJkD4XwW
7VDZu18xe8CCJEJnJLRNlhDFVbxXI/ZynKIyW7RPsDuAYQZ9QV9LgyZBsWt+D43+y0UtIs6KbY/9
18pQHj18HQ9Z075aXNZjgB3Yplb0d3/QnXU/oWojDpM5R3qcZC3+73y1xZa4A6xh+Wvd41pJuKQd
5UZdlZGn72qM2g6mluV7k0lCVITlQpKbbaebzzH/2jB6GPqQOmTuMI+AUjImtxGkHyVjFZaQmCdS
Wjohrq3pZomtBNGGdYEsCN/dVjlUKFt4hclCl5ajxBfF/enThYGizHUznQoJRUtZSlLiEu8n4Fb4
xoee+NJaM05ZV/aHyje7e6LpQX9w1enKJcN7oqjFAcpvcXDSAtFxsZnaTqusxaawXhVbIokstwDt
5KCGMWHns8mOJdcKCDoMOv71wcodK90HCUIAE0d0+psiEX94zjaJhrKMgm+mO3GYxgmjKC5HJjin
YrMeCXiliTWs5jsjntM5K7YcpcPeCgIvnXeGTiCJNsH+5sRodH/b6MYxmrD34jkQSTBlO5Y4NmNQ
nURR7hqYO3g2oxFha9AKRwNTarm/bZZ9i5WqxH1US+GATayx+6bVqN0+QuQLkjzXdNKHKHRsDEQi
smGACrESSH9KhpTdEWPIejFWVosrihT2R8vOVho2XXXWDwsvwVrXx596JdsFsxhVdrfEfn45cf+k
5JOwLuMRfGMzDOeg0g8sna/VpIU3Gp2TrPAXaJSxUDrm/skEC3P23GbJenu16Ibkkih8IlKnMFYO
KqtHuaiXdBk5S+hEFvOi2SM3ME1tR/kG+17djR0OQqaNJ631vS7rdKOzCAOKvWnxYqm8TVBjRKmn
C6lNWB8BJrjig0unET7oqmIuB2WQ1q5UYwvTqhu0/5GnG581Pd6neU78DkuioNLfiq7As3CIN8gv
BWsDol9WNyffK+UFH0eYyX6WrSoIGX5zQvgVPEnIkq4ks/TqhQRV4FItEWULNl0xeUTXGihcQhQs
Ti/HXO3wN7arVY5ERWUTa2z7P5XFhbFbB6sU9h9b5+QNUbgMMNhy01BG1xSL0kAhXN3KCN9qIer4
mGYW7Z/QhZEtg6Ra9qNhb120bqS83tWqz0VAhy7QTa607sMVrzodXEz34thT6BIjSMZj1S+LT/fU
tygK2jGWuU+jrSYNEIEl8P5NJ20ZUYxL1h/fGTz7a3uAv59LZoQ2ETAde2TsqcPNsZFHA77JH/dS
Z9hF9q1HAmnHiqd8AkyLe4aNA4OccqNzWLpw5hsPwWDbs2W8thodzSlYT770p3bxlin78/QEqaFZ
n2N//G1QuUwrPpQFk2zJci+Z2nwUCepIKq/oUulazJqGjvVG38IxRw71FQHRUxZVOOCa8MRgcK9i
wgmaDil8jOR4adaTpAhay4terb+7fC9WqLwu8GXGHzRhCcfmXGbhBGhCjO0SVM6Aopdxbgppk3iV
extQXB8L+2ce46rnyd6PoZU2tc1EsFPa1TQAbE3NP4KV2xiO/0tCh3WR9XgTK/346hQELAhAKtJv
C4tEdI20YK8pRPKcUL6huGAvtSFeuX77NCj2BiNc4CM+UCxJl1ltZYYkRR9RoTSbseib1eDH+Uay
X3wpTRdGmLjrMk6Jz7TpxjCl7DT6HLCriQwGivLg9WGNNOWwb+QfzPz9pTNY7bopH6sIq9YSvy7i
+WvTyd+UukWeBYEkW8P0uG5fQORqiB2F/hIXz2TBaFBZjuivLhwMUxf10CeL0PJ3hi7JixbJLjPU
XxASK3RAksh8xYyPCnmVhriv2CiGykqzUzTPoG747jntD9crSkSdsl/h+DqqEeJrsf8BODdZVeoz
ForPLXhJVl1QS+2ODpKp09pG3Tf2ilhbPzQWITNAwKar/iF8g4SJ+RZ2xiXrWbSPnZOu0ixRurMm
M/qnTw/XLa7DdV6d3LHBQDYdttjzmrjLpv5u+IlzNvHqpyht3pUGQ3m5Hq56yMi/GSe53oxAINbo
LPTp9NApIpMNmGGEDT2eiWWZNQiChT9aLtKizDEFljRpn/cMsnxdKZb1lmsvr2KLgD+WAkct35SJ
4d7wNqzXLO2Ey76wns0+WWlpQ0cgIUMbx6943McrxWHBuyrrYFFVyXfwopAca+bQfRTglwR60ywx
Ep58YkFG9+tKil8Q878hnWYvqu+tiQJdEUTw7ru9Hai/Min6lQTqR1VomAWWKPPLzKGIcG/Trhk2
dsJiQaCAZbdjcET+4L0qREH7BLG/bsge5bC4FFOgKh2mhdjfWmVhvdDxg32gslWrL9C9K9e9ZE50
5/yh9cNFkJlESyagbuH1+0zho5CAETIR70PrhV7T9Jahsi+T4MECiLHI4+ySRNmfRLP2RWH+qAIm
Xr1+9e04WelyvAOoQjzIrfFr6Vx49XZ3qHEz85CqXhUg0NeNFqLI07XRypRwo1elelhIRtqvXE36
sFE28t0WIHqgrXVMpdTaMrdDXz5h88YydKJviQJsjZFIpp8+p7280XH13ti+CX4YzEpg8JhJ2asj
Z+GhXXq+PWmIfWs1H7Xx+GUY63iF/syTX44fWW9+V7Ph1ppLNTGLjen15xFpzshEea7Cf1IxzXOG
jLWdVegMZioranq1j1wXmLa57QJpZQd43b8NQf7uePGTmTen3gTTKHcvfh3vKjA4Uc8zEdbVBkk2
pGnak49wIIA2hNHK2FhFOTNwqVxpJe8nqvJGvCuqrCOIO6AZhz40ogF4V3jG+1D373hTJwsrlp4r
GyGbOlDfqiT66JDT04r+DX7Zb2C74GK17dgG+0ZPngZo5MtYzr7lDeLlATpMbQSimuvxqGMits1Y
BgDzpxE7qsYtC5CIqVV7r2lueBrhIWgTH+9q63elV0hT8IXFYxur91RH8hcB5YWkd1heyimyTfFJ
rdNbhDTPQhk7Y607zrY3nf1bUiHQh9rQPuuNGr39CLD8ADzCx0cTN/YjphjZBd4wED4L2XSVNzJ3
iewQFa6NDzmpT5HcvTb8KKZ+3wNAGCh9xi9OKR3p+R4Bl+WLpvl/dJ3XcoPK1q2fiCpCk26FomVJ
zumGciSHJjXw9OdDa+9/Ve2qc6OyEEa2BM2cY47g8tFHZ4Nk+so2d12q9mMVbtt9q8pty8fCIkHn
z+xwXDHbS6j/FVbAbn1OQKn2HXlqekuw2OjfZhVen72VMU8ptyrh6lVe+JvnRChn8NPKsXl1+u7W
9Lu73ssD8hzu6y76sAv6RiRkRDeo/N1FU48/aTUEjGZIeRBEf86cG0wEsI0vKRsaQ1HRjBvP0iEY
9ztBn3Hw6Zar4kz0aEMdkOhgVVwu/avTASrPuTeu8OG55OnYrqSLI6AuIBxZRfRUOflv3Y3Nquhy
tZZ+T2IkosMm1g+D7j+4FkXkFOOcXUbD0Wqpsus+/Og7rru5N7cOZt5uO5ws0DucU7I1FneOljMN
lSFWonCnsNx9xYMQolMEhGaBHTaDxYfs8jESeTKzoBvFujddH8G/562GVBXr4rEt8IgaMk3fmhae
DW2TPBAA34V423ODo5K893/0se9vDYzI6MbsvRd2T5qYsN30+w/R4TQ+aQm8l/6jaf1tNGAp2iZk
FPuZv86BCBoGHDnE+HWpa1w8FGFSpIGMQAR6XS9ArLN9MQ/egZDJVzfBvIc7eD/UP0ZHbTwpLs8K
f500uRVaRcKcwkMx5XSRyYPB8rNGnQSrifyeOZG3UVL9ETIar4TRM1aynsPWI6ik/DJwrvPmBpWE
QSJYmHjkc5anPpJHh2Ix6srz4DM0JF8Eq6sTAqIXau0Xj6FFYEdLVoQ5fk82HUDmDePZ87nVONM6
8/olYZC7uUOAVNrioypfM1NydajAaWb9Yg/FSDGeZyvhUYM5ObyNKPkbwLO7o10tDln2iN/bqJ7t
Sm0M0x4prAjNSFy8HZz+TlNjfUi07M6KKMjJpC1Nu9xZIFNSzoqCNh52iLSt1inWAELPThx94W+F
d2oGZy82JFcAJ432B+j3mVTZIXSskWTgjmnluaixMcPiXqxy2Lb72Y6adYsjpq/SIJ3tU9P7cFP7
X1u7IWr5NiGYtQSExvAR7l1Wb5Ay3qWDEFu9lO+YLNz05Yzjc7VYNH9IQXD16BuI9av4uRYulRAc
KA+QYCX1iLqzSrCZhIJeejtISzbRkK4KUgdxjzOhCrE/0x4LyEFNZLY75lZY05OpO7cy5QqM+YQz
QagEU8lf2w2Hdd7hOFxsYsPZJc74MY83MGeecxipK3JB5KYw+JyIEj+jxIA2MtOvO2iVummB4O1X
DWe+hdsW4B7yZrZHzdg6BB6tfFt7FJXYDhjcLotUtcIHFSnUBIF6t7jLkf6RsbBp1hHrwPchtr5M
R5u2oTlgloyEFEdD2tM8x96OitD2OfsrDe0AhQmxiTH6FWr8LonxSMqsP8vpypUzAvfbuCaxbgIh
2tgLmvp94ukmrnLuOiPldKX5nCWubX4CuPySoVwfh4yptcngfiKqKDONBwz7ijVUGQSUlrHWs8pe
fmGTgBGvTZPBvpfthI0vrTGOe9cYPOqAtA6wmmtxT+neUkNiR90dtYSzrWrEqs3r5zQvkSM5Nxhj
rueK+ll1Pqm+gBQrJ493isRxXDvnswOFvRY/k+F/18WcriGy1Zym/b1bqne3Vd84ie7naQoc0/io
xsTGLVlh0Yv4IhwbG38SVQbMQfRaPA6Ze9+3HrKMtDgNXs8AReoMsv331O5ItC+sp7B76IWOVTce
oiSIkbiju+F6jMtTbotbYThculFHnhNzjEZ3LzVdx1CVah0n+h2BI8/mQCqm35fbKJ4e4tAe4AK6
9wxUCHBJQzyb5zfPf/AcDZKIuXjxFd0YdF1KgU2BiX1dtE7Naj3hYkvM+WpoeuYN8U6ry1OZP2Ob
5zPsDPeck0FTx9ZmTA06scFgVzMpN5rpWIF300YYdgL6wV0gG9zv4ZyU7kZJ/U3Lc0YtvbkLRzz3
xpAwvBwbNOn2QTR037GEem9bB+qLtswpMJS7sqkq6b7URc8OVNI2rsM5KVWJHxjV4PA25CHkvhaE
cHNLaRmB56U/kxu/xcwpp6kvAm3AGzD1zengTq+VSPJNaO5ywUC6RIeKBjXaOOTAVKJ/y8poQajp
/MOUb813moAbArOSxgBpJa9O26WISCcnex5H7t42qd7bWlFyDE7HmLBlPBwTEu27Ph7KP3VIRkYW
1+cuircWQSJbfxqPdWZ+5RqC3TjF+X3xG5LdN4ykZwbi1VaDo7KSXPEbX3PpDX0uJaXaczltfVyA
pwm4HT6XXIdZhDtbhSxQokTImWqlLdq/PAQLSZKfKsxvdVfD1DytSRYKbUZPSbuPMdhYQVpyV01l
/igL26n82XDcchdVxodraHt3HsFPfNg8Vv1TVVid4tf9g9/MJxW12kozPs9YDuPsm2UBabC4EMyX
JibC9W7kbsqliOCw/IQSA/V7+CPf8hz6RCwnrFEGQefF4L74xnicGsxI8JkjS95qLkMjPku+LCxR
7pPMN3faErkc19Ntbuu4vidlv00S+jSd2r+u1QvXKDQQSPXLcuhsmmja8XtMwfsI49v4QKzQc2aY
2poErN0LQtJwpWQIe+jHH1+lZ72CbT+5RU+1CTHVnmGcEV2NdOKYZz5tKktUaFHwcm1CsgXrlQ30
mnfdMT+kAZeqgDMBYPtQ8eGtSmXda3kGZCist4G5pRGpYU36z+Kn4ke3sS2eotnZGzkFuogI5WN1
ogLAaY8e1jPxbpW9BdEYJ2EAqzs/ju7rXxbekMmPQlk5xsN9LujUnAY9TaqIRRH6W9wQ1DCZFXlQ
6gkD0nwLh+sudYdbxgoI/bT8LPKoW9ME3qrFuXWyHo3PqPQ+3b59aXVOzMx+Ifvi0XTKtYjIKSQC
GBdwgmSnm7bhakHWBUN831r6W9/ZX5o7gCvDdGstsutSHTAm5f7vzomFYmI4yP6cSXzAWQCgwS3m
zcZ7uDSvnhbdzjgVYql9m5nODHDXftdy3EpXe8mJJF65saUCVVF46zZshpCzhSqmLysfqbjQV7bI
b6qw+yoFEoq4nzGlhP7U9I9uLo5W4bSBqfXUVCX0ex2D6jHVtLVY8nl739ggBSeKPq2+4yLeY1xx
0yTxVs/sn9hrwKkapoAkqRKlmOzMqT5nDoGijcwP9UBkaq/XG1jhn5nRQhc1Sei2k02aMXhOO/hv
YYlxsL3hTzj28cVNSkjC6rbUDPydHCNeIXoMlfUQdkgowvBvLrUnkyih0aniJy37wDOxtGcz0CId
NpYyzxPeY2urM77dvjuYfvJYKSbrKAB/unD5sOP8YzKG16xEV03aAu5XFf9zos5Tpk5VCj0vjD4p
IT4JVo1XbjVs7Xr66OtFl6dzI9cKH0bgXOE9bsK2ozZfkMpxxxQvXlsT0KyemATAm6AJ8Ydvk0iR
teVtkROnVNkPhacEE3TtfY7UrS6xkPbLk8kSLlxv11WVFxQKk7uy2yQqeUvyRgR/0q6/bSv/Cusa
rqVZ3Re4NXZuweLiNKQt2R32eMe5VJuQ/HhYTmi1jfqIzujR1AbI6Sh/UVnsJ4UtYUw2aJrqgHp9
OXA2wjmfhbXWmaniwRWhBSlVoAfdPKYkJSbZdo7cIwrKT0fIj3yeLwM+X4zVnBNXyKuT4dam9Wu/
rOBgetHObNLAVT2EY420qHQ+I166wbV23knb2tjYG3D/McijzAPP5OoaZn3Yk+mAiz408NHrMVnn
n6ot/2F0AW9c8JSVRUXHWVyerPylF9maANW7Ju7e4oER+HIKzhMRUxBL9G3kcKKgnzjPebgDEX8L
3e4McnsJMcqnS0CHlktjQwrRMRfFYxeb78XoCBq9mLIWPZXn4/IkOm6MZfJ4pQpEOqAM4HG9pxt7
JFT7re7Sb7rfJ1Sg3QHbfDKV53CN7uXNrm+bOnynPICPEVOihAD1txqDnMYgbKWf7GzjFeYelhGw
XjpZlAwyIh9Su63cWjvTa76OBdju3Ltb8rLLdWU7ip5+9LfFjBXNLPJsXzanstIYEHCAjZdp3/S9
qwkthEhCbz/OGrrJAstKQrKi0YtuhkTRNOKcwGxfC+rUJrZ4sndTWxg3Ws4ES6JEYBLh0qh5sY48
w9hNky8PyOOSVTORwTQaVvGgTS2m8W7W7q5P/9mGDX3Kddnm4dpFwoERf21yr+oIG3eLiiyDJf1p
fPNEghk3ARaOO06B9KdD5SJJR+T04YAjGwL+qWv12p7/ZzsbFKq9CEH6MLGntXmZ86bdDVTojeIe
NjQAkEn3SL7wZ9/li7KLu8+sqYMwBn/nhn8umZ3BlBuf8Mi417TQ3VJdROQc5+9aj6FqZVHaO8r4
DUuPi4YKuwjDLysVfQBE5K2xDRC+hYmzXvI/OSxLnrxJ1FKyxdoxduHwhe537JvfQwt9e2IRDvvw
gBMzBukgVp1vvvoZpt/2tp60k1zeLlkmMJYDfUrhfO97L/jnYXtYkiwxl8Ewpbez7jwU9aVOxbBK
c/VYRkyfc887NLUA0nQvmYma3PV+mtHGxD+Sd5Od36fL6MDXCmDDsTkKPVJB21hcET4p8KjKbsjH
KNcykiMz/G5Nca24rK1DOQgCdWy6t70VxQKzCZgduoMjgeHWeKJmlotDY9RsUru+NOnwNhZL0OKY
DrvQKv5UMrenDqeNCHhbt+mUrcjnBjtZzAcsa+PH+lsyuSc/+jNbi5lsQx6aR8NZJ17J8pg+Fuol
tBLchTx6tDiyohUS69XY4eUwVmPg+Sm9s2urFTPVXZroxmvms1rjHUt3C8QyFuRDGclR9KAvziDO
9NhPjl68toWXb7RGJBAtojc8RpCwe+YONZMeQPRgGVxIhy6xQyCHgFR9sMCem8FErG7yHZvLtHXW
CIa0s2xHkCm/ZR4tZmFb3XM+Z5T8hQKqDAeGK1ioIHFn4q66kR5OI3fJK3MvyBzHQNE0PBk5hoC6
heXLUNXQqgCs7PonSyXeL6Xa5xM4s5Hb/sEUh67o+tUUMZhqZ8An180+e0A+7jaVtiohPbR5FR+i
dFgKaPPdRuKyAq2MsDsZmzu9KBismPZXtYyewg8JwhIYmUbt2t22YJbQZJubCGlgTzFyHzqclWUF
2Nnr6E6G84C+LoCjUm/80sYlfWLs4SyJNb0E8UvmXjEv44TBGSHbNTEuFZR3q7HJ+ntJZvq6Jd5o
MeQ/gsufIlsGeQ9uM+KoYShgTWqp+pAOEscP7gixFGEg+0Q/dUrfFtSUq8lFOZ3MJJYL/eLXwtoJ
vZdbHCIPs0zdlZOVm9gksGWOuDlEkWiPCrw98yC4p9n44pSQTPXumakZ3385Q/0BkQ2TNr3JK2B1
+lZ8alOH6JVhixcDLhKyTG47l/mpbADta2vUEMXiB5n7xWbuLG7Gqn3DomdT2kv9WSGNm4eDnbGS
5kn1UjqztXfNCjazqKYb0S4zoQY6DfEbcPjcrKGuzckTR7uxETGnhaYEAuwWIJALjTbLsV+KvCkC
1yjDAMuVEi4nqtc6DYhsKzGAWi7JSz7yFtnEJWzljR0IIZY8BXlri/S1c/hsQ6Nz9mmSQWDiskfm
89I4/MfS5i3RE4HERA7LGiMZxxtebd+GWJwVt1h9jseouteBUDijylXIt7KJsxa777ah3eO9jXra
EjQyMHWmynKZ9Wwcr66CNBr2gsadeOGCiNVelDuGxRYeMVt/OFUx4S1oZT91R3QPhRluhnR6tRSq
y8EdntsQrSc0oGZXEkTDEt1dxmRmJ+1PkBIErBN91ZbTr12vv4mYoQIc+ibGKNEEbO7UP/g38xFN
6d2g9xrh0x4KmMEjdqNEmCBr+LQmCJ1J2EhPwmbJmWyH2K1xIaH6r09i6lhuxtI8YFRSzZQVNuec
qI2fMbI/dfNvGOcfrGcIt8Ao3JZ3c+voOOOE4NDhJ+Zb/LYwna2eo6BgZIh7TYvIBNxDU8NZMWN2
SPFJ42HTxtq73whv0xsNgWtJVp2Y/LmbfPZIxxPMdBh7BbpBpUOfg7iXipW+doexjwjwxMjW3LYP
qRVON06oM9ug9REllBw3qsathhc8POTHTsv1bePd4XFBYahPL8No7OdWBxUem+duYCLiqC4wo7IN
RuUbFIr5zF8fneK2e88dRmTWnzkkdx7dPk0wd8VhGKEa0Q70IwPo2Neo2fcNuvFLRB6JVhFmTbjT
WrXaT1MN71ZErlcenrIebqXof5QHoF+nQPCwK586QAHy3nx8f0sH8MN6HkLawxT3hg0CnU9tUa/F
7nQcXaILijS910SNe749ccrNdbWqoKKsjYGez1088du6/NUt9dUNOhWLo/YGa89uMd1WVf4Fd4P0
StxPmffSGZtu88B/lHJWxSnwi53vYixwIRuuMy3dFzqBzk1o3cnWT2+qlnPbkuuID3k11T70QIbg
hvTtTdwpda69jQV7du2NgrSN/nOaqgt32JQq2FqJGvlcU5XwQOrtlC6C3Y6+g9A2CPJz/ZMisqJV
SB9N3Q+DWAK9xpWd8BPASR5V/aV0UOZq32Dt6kOL9kxfdaydxHloGbPNY/ntuos3i6A1alqIdQPf
iqHPu8if20uyPNigbwVM2pvrJieXRBmBPNSZw3/bLhE04bgvoD/CyTVZSwlW9zQfF/9mmNa1ZB0O
a+Mp7ZOU80B/bbGXWBum6QaRtfccx16L2X+NkligcgPTrtpCbZqQRqZQ6CDSVTNW8iDH9mlw63ln
playGZr8PEIZY3bMdM5qcrnj4iHY2OszfIRHZrVM4ijhWGNR6WNTATq8sZq2Pw+195CXfKDlnK+K
2mjOnd/VZHhvPW76Xo0nS8d4A9exSxNOgPzAjF08fqnewEXcZSyf9saL5cAsrNuPWuLkgqKLUqjY
+I17KZiIretZtAFF6yZEOjgwYsUzZwnaUL9pM61DZ+iIL7zJmn7cYvwNczE8+3N0ihx6FdqybWbW
caC0DDzGUDcG+QMUOeMvSy7mUa53Z1jNvewzYBgneskn5p+C+1KEg3SjTX8j+cFpaBnnxLaGdVcW
0VbLSUaQhvfn2nA0i+5l7IZwJbBBDtxJD9x2Yn225h8xevvGIiY7/XMdTtC5yL/liLZWdztqP40Q
o3KKjsqqn5sMMkXHyWW2T+g4jn4DwycK402YNLh49ObK9cX3ojihEMedpPVNKwhN99aEeZ0zf9kM
kXPwofzcIFR8NpaY8ajWmLZXfACu+GlzxJboiCrA1+0YepjapPmT7zCnNl0yivACuXGq6TJYTA9s
Eb7HdzBQWFWCUM2b3oS6PzSnqc/yHbSMwzSEF+JCkL6ARWTGCFXH5ZjRNL0Wpf3bzONJiP5ClYpt
cXzMQvbg7NQgBLXbTPSc3Ut1xhzl4qSxoJxtC5ATay/t7mCM5KAX46M2zcaphwtkwgPeVsm+aChx
O9/6NTOrX5VO+6pV3QzOlXEz4HMzUWZKSE+NFx87Zmlgbp+m6Lpbg7DYNPamrdZ1/rqdq8AXMWdL
cp/jzBBErPVVs8NW6QBnklt5ppvo++uP3CFOLBwtEqe138juPzORfXVNPHP2mzsl+V5EQngheetb
Z24/IgsQMk0XOX3KBM0i48msvCgQWJSBMDCxtfmYh2bYQnxihb1Ju/SZ7//B/Wrqxl9H4AXAtID+
ra+vNEVbZUe/Yzs+tKb7W+fdqze1j0whwsBMNXzyXYKzfBylZEg7IIyFvcMcVSM12BFQsok88FZ9
MUtafp2psxtaR4zSvoxQeYEs4Ykt06yyQ55Pp5avid05DKOD+cPNZE07lyuojKpdwcIdOtqb1Sd/
mJuVIM9y3FU6tDbk73HzW7rtKzlToNFldZFia4TcOVnTcVf294UYcD8uv8zMg5s+bnovgVKni5pc
BnSn9RI/o00Q7ELjxzV/GWh6m3j2TyOUtHVpYI0A9TqROpxeP74Z7dlYpUl8qiuN1EqruHVQq2Wl
LHbdZOsbaHM21YUK+tLZGWqMcBurJREs8sHkwDiscfln4qahKY1QdJLuGCO89mXHCr+b6vQ3ruRi
OtUdrFLj/yaVUzigOJS3NGFLBtqkXow59o8gG8HYkj3u2YmxGd3yKa6bO6snCAKbav6MZK0KuK4e
aDl6b/vkZLRCknF5kEw6wVVWdoun3j30b0z/xpqJ1cgQYyTcCebUTnZavVH1pZt141gWw1aVWrSW
GUVZ3e6r0qBuBRNOyoRvbyw3XjyfkoIFKIxludHr7ibyCG6PdGIXYBwZvtZu/FxDrjy85WOzaYaW
EqCL7jSDol+V1U/EQE+mhFH6kZastcn8dDp5EXq3L/x82nQG9W7eZQ54kIVYKMeRJVR3XWR91eIY
Waya5AS6jMP+fDgOlbCRuQ/+Lxkpn4BfQnovTFB2IzFwaFqOFk1pHFFGjJF5QbByiZV+SVQP28M4
1FFebA3gAadw7kbTX6g8lKO1JEhxgutaN+ZrOyZPMCwpR/GhsrsBoUbpnMvZegyt9EGwpmw9t99l
zbzza+Mm5E6OWDToKwZkRFNu0hQ0ksTONGlWphytNTRKnnkRxU4NL6YtQM3RcidVvJsGY+t2HVUJ
YKNPZsGq1vJbMTY/YTr8ZC2zinReGfIhl33PRYPkL6zezNj5SUb7tx8q/PrNtaXn9Q7ze+ZlE8YK
kq7dib+AZBnY12UDeKZdrGp+im33JXXHvW5aBxlTqmqdeYv9DnIPAUen54Zot16/uv0zhLaRes0N
A2uIwRdbW3KH1dVXU2IbmH0JS5DDlh0Ade8dFyQu76rXOfTXzTSLXdwZzz45rFL673G/MOKT+FZT
ECkg2pECUYy3dkHuaWUCcBfes46LWx9WFwyPBphXw6McwGK6CDFs5TonhGME2oX1Q4GQYeXP023Z
++tktklRYhcmJrcWPimMWb2t7TUPll18Ni1ZZZru4rUPIU0fnnwBvGz5yAps71F1BgWbvWbJZQKN
RwI0XPGcEdCJ3AR7MdtqPku9X2uwVCWpoWNiXhzDJTMU38AUzL2vw/1yy2Mu8DqXmb0ScYk2HalP
KO17abVnuxm9gFkjbTehdStNWnd577SbEk6P8mA+jt3R7JkGR4xTGu0bJweiHsFWV6rBQRJequny
1Srm5Xlu0Je6ByB41sbEqLmvzbve6F8KHQgMV6RFkb7TEHa3vkNRQqGoUKssY0D8pBJsJ/RoAhyg
+g3bD+kZ274Rt73r4odSkwyZsWZjaOFWAJp9d1K16E5GlfQnAIiZsZ7S9tBH1KrV6vFQtKJ+SIWW
PdBWLz9fN1Qt+kd8irhtOiFekGEcGUFj6+3uPy+zozYOG2IN5eW6CToAcwhbvP97kFRFKeu4N27s
ua0fwGHkA3Sxx1rHvOO6ySLe9Sx9ff/PDsteOQGmW/7aeP3vgQDSUekrUztc94NsPd6Pkvj65ajX
B7Ql+xhBJWNr/rLrttZpuwCGnY2Ny3+35YkXGJj6XK574N01wXZJAbTtTF3EOPzngd7u3hOluvmf
7YLaACsdxUDrv/sb0sHFQtwyJzXP/27OiVY7RzCMrge9bs+rieip2L6jF9nWpgzvUjI9n2QIcaqq
VXdzfer4VbZkwM2bZEz7J7+J8qMpwRLLSPXcOTrvngyEIEd+0wWlO56UzuJ7/dWp8dsggqx3uD5N
cz/dIWwQ638OHIXqlqxCQLPlbZsc17nM+GfX61t5fv3K1EWcru+kEiIb59CLACTYXfWy2NNOa8H1
aYLy9KR887mQGn+Hrl8sabSP1+MY/CZQRiNvrweyS0h9svTD7fXVLrWDCU4vqpq8ur8+2LlstlnD
pYVVVhwHvVPhdaGKNri+DKO5uucNk31DBjOr+LJPkcwxrCuGWv8eJ2unkX6g3AFSmNuus5ILEHu8
rdSY3zGCX5gDdX2PRZ27rqJkeMiw1Fy3uCo8To10ghD1zRO1VxNEyslfOtA3rjtbvcYzfnZubrtv
5WiXq1zrqw/R1L+EyiKXbMpXb0iL77EukQ2m1k85Q2TPveqvG6koCmYqTDiqYNBrFo5ZvwtHKppV
cwtaBSW3wIVGOCn0A6KJKXcG9p6rXcws5JdBxNHqZvmTN+69C8P/K1Hpu1fGzadOT0D11vrvJrPb
VZbm0zapI6JRfEPeEyaPr2busgQtgcvXbVFWI6mcNYqfQcr76wtGZLgsEmG9uT69vtAkgENplGuU
Oxzqn/3qaNw4UMzW16fdcoDKNb3NMHo46v3fe5D1XEGfZo5mK1nFwdy4+lazDFyIl32ux/eZCe5G
aQ///KnXF8o27Hdly0zrusv1+KOmw/MfYub9lYTPhiJ9Pw8ZcZGMQC+kBRX7XtopkaB1fOIy0zad
NqaPmBgkQWPY3UeRa2fTrlXEjPh+9sL4Txb2JwRv/1U5pkcEcodsVrk5qIovj1pZWUfXVN6W5nXg
+i9M5uLW8KbC4c2usHKJ7Q3qAb6gOZvvS7d23kfHrIIoUvODbyTV1ncK7HaKdriB3e/tSG0OL8Sa
tmtLZvoLjMIUw6T4TurZQzmb5tmqC4wWLEcxmmAW2GexPHPiMCiKquyc0TrtLLwWTlkm8l0vcUnJ
SwZcRaamU2Zb3c4qYRWUguF/L4ziZPSTucPZJjoZvunsuFDc2yxDCFCx4HKV3ZSQTnY10v69Zafx
PdUIJZ3hOt9RfoOvhPPT0Yev2i6aHq67Jvasgcr8d9dxaP9nVwuZ84NOxvdu6GxW3z57hD2V3pJ9
tlMh3qa4LQNnXLcBeO4GWat4o4gLXdeNztQvVPeF2ZKsnIbzxkxmdX99IF7WDSzsJLbXp8aynzGg
xI2s2t7VLG0Ed6dg2bj6RAczkeM/vxengMqeGTY3DMF/ZtL8MKoC6Yfrf9fVPrY36JToBr19RYoK
HEuFGBhdwr2Fq/Aa0s64uW5TlRfeU93D0cdxk5kQ+123ucpaqwl7puszFYfFGYuy/fXZ9UDo0/x9
SnoedGaOcX2whR0S3Mw19O82+JwNo1zHPPT/tx/zj7WJtd3luqn2vRJLt2ZfNUSoj3nerXVTwa4A
QOm2Wir47oiDjDeoEdFjanMGlmW2F5fbAkSAZSPYZBb887yVDQZ84Lj/7Hl9inE+UNPy8O8hri9U
dtRdHEbqeE572MCo9mKEk76/AvellvNHcGL+fzZGtqPvNQOI//qL1x2vD9cX0KEyDl5+eZ5r6OOZ
7xyipQGVcWOdB/CfS1RIaC24Bn6AGrYMeezqzqwxqrBn9DhVz8DRcsvf0qz8+yRCeONL8PTr9sL1
H7H70B/9pdyVElmMFvfsX1bHqsYVyp5Imw6nUm6u2/uYjkj19StTHBdzopF41ZTRZWETOWvESju2
LmfT6vpjN5FcWo4DVua2drxuatKMV6/P//nxuvXf1wcf4VpeaH//s/369H+22aZnHAqZbZQHhkru
1XSMzek/D7re3ic9/+ss4IsXsWu/GSniA73O6g+Gdj+2qJ1PzS1fOsPoDsKxxM4z0njjFxauH3jA
v4jKYHyGwqM0PdbTyMCXqcmTVxIvCTVmwYSVoW1aazp6uGyFU2qtYYWz/pXjeZKy+J1qTD371nyL
7FaHQVp5dOxKu1Gve9MYsBXVGd2vdGVF+7Aoaa07pF2eWXzWvvFOPrn2gGF2dSxNbAYTd4aQMPZb
WdT566AzRJu03NhqSLg+nDDgAMWmfx2aqL4xZJNvdQRih6qPihdvmg6AkeWnoawK1VMYHot4SB9C
Ef1d3242Pb5BOVYXtyqGcxgxZRiXX1j+DhiUzLRSuIGlE4kddpJfKZakp+uDVY79SYoeeq3tYXGg
0aVLCJIny0zEuLrug5Zz+RGaNho4cfzP0/87xHX3oq5fiyKv9v8eOregBQtt6Da9RBowjvMB3xb/
fH1WZgjQ3AHb++vTtIHFAj31oLz27DIQ7A4tCAjsMD0JKqk1r9PAXDUthXx3Z+bWyZi3n1VevELz
UN9ENJ966tHfdnCQZJURCfbVvKo8ZAIrjUZ+gaP9CH1LMcKQ8SKxyO0LdOIdOuXFXK5yJQ5zplGv
EqKld9en/76Q5VpBDjI8ywG4+5K8aAMx4haG1LeeE0t/29ZQfNXotIfY6m+uz64P113sZb/rU7mo
i4SKwMs69z4Zde1Qeui6ClTqdOkDJgom4qt1srx83afRQj3IczDRxrbZh9vqNy29dvPPr5hGHjRm
ZF/+H3tntlynsq3pV9nh62KdpIcTZ+2Imn0rTXWW7RtCkmX6vufp6yPlZdnea586dV8RDgxkwkRT
CDLHGP/3v3Xm93Sl4ixhVqZ9g2CIk/z4jLfjey+tuLP4jJqSguNQNP1m2VCHfevHaXbrzVOOUFTU
6vzY59Rts4oJgVG6AxIO5Yp2qYTjnEotqk5oWR6ZE5v3AlkVvDHrUtQ2SNmIenKbG/EkG02o9ivq
QIqdKKgTbDq92GY29a5Jo/sPoZfb66IDjqBFAzoq5J2Y53RI3YbUup8Sqmzc3FdeN+TXvNesY0iq
V415n3KuNQWy8Wkw9WBVRAkCIioF7ohmrgfOddFN3bybKo/Aqa0xw0Rkx9wcqLtuNNFCtto6mc6x
sb0T6XkAo2GYXBW1VV3ZVKyRQq/C59JOD1UWmR8rvbDRVPjgQKY0fCwUAghzB/vXI8ml1gTVneCZ
epG3Iy2eWMtirLULuSUi7naZ3PcJCiUAnuFN5Hlwo9QmJ0WS2Nt+tLRjxDuCcpi0JaMd5Seeb812
TIV9ZfD9rO041m/yBPu7UCj2/TAji+DxLsrScLZ1603jIp09GFp7VM+kOhMCl1C35l0ZFfznYl68
9WsqI8fbQvl+hGxpxhGH5N7wsCBE3E6Oe01FYntr6W1wV1gwK0JAb2u5KRd0MGyrvWVkP6uAAA+9
d5D76KAahAOJgPR7z20NnGk7/2hlSXXugz5dx2nSfNTC6EX+qlX9W2j2wdeIe5Vg+ojRxXyMA6ro
aMzHJDYxhSoy6o+TPqcPeu/VyN6OydxEXWhO+v2Y0qIuJU6yI5Iq96g2o3sk5Ul+q9dISJRR5m9i
3g0Vbtg0ZbLp91UGwfpKacNNMpRpi0mBgY4PV91FzU8P5Rkf9dEHwrAwhcMym3e8L5okxACYqtf7
CSHtuh1wXK/DQT/lmRavQzNSHhHJX/fchV/NsLsYda8/olvISIvX/9LVS9trOXQ1guFSuOH3rr+d
1ZgEHut5GRNGfNKqTH8QXlXc+91PG2H3pHaW9taiuj+1/H5M4Rb9tq48ilCmssNZvBYD71gU/yRE
hbGWq7EKECCcF4UbQZh0rgXcrmMVz/M1uZrBoFXwVP11r9yGDF8dJp2QtTsqh8z0j0hGjG1CqvhA
Vl45yP0I3wmeyp1qOjhwkefeJP3cbCF7tZbamjvZoZZ75apclI5Jrsxuo0UBOeN7f9kyqv6X1q2C
48hz/uLzp7FLBgJzalpmFy9Ts4tcYxT6sSGZenjfP3i+unN0Evfy0F/7Um36vW8Du3cB46AFO+z4
Z7kwAX1yH6XG2i5T2CVNi/Zbrr73qUfSHb/3kc2WMIG1dBjLhJQZ+vcK8PdjljWC+PS8qilUfMk1
uah93l2UJwWL932d5ozl+X07tqZ4E6VwzOTBSBwhNf12HsKVJGnq2uJx5ZAj++kcDJzsZTYOgvqa
Aq0WuL7ODS+ADLKLL4LsUiajjUbc01fuqKU/N+yaDoDf+95C1+0VmVZ9JQ+UC9DK2aXeVXNPuaPu
qQ+zGHJs0WmkOM08TqQbz5ghlAu5iZQp39Y6pCW5qRlIRhW0mie5GVrhihekdl+4mnaJU+Ne7u5D
2K2NgYdcNGbjY62S6mUKYe9lq2KKa5w0pxuMso27OpveTu0mRnvso7aAp8RBZDzGNVwh5qPzZakJ
NMHcVPSrHl+lR83DmeRfr9aYr5ZhWLAhkzQ8vl+tPGXM1aY1gOYSlf5WktBTXhebJvepi55h6W90
9Jmn/r5Z1gFKNJcSGtkqG6Yh4ckutxORfU7UJNvJrTEtjzwqkfgk6tqNGOsiCwzDC2y3YVUTz14P
tT1SyhSkSw9QwVXOUAjrJM8k/VCBz5K93w609YDa6dKZfT3Ci6nU4YV6M5+pRX8T439xAiB/bJXB
eRQaHz+6A6oj172UXfxQz7szF51NFZNOb9rYeRwaPVoSiA9PsrWxIjwxxvijr1I93RhY7Ay94jxW
iMY2WRUNG3mUpvWEI9sounKVxP04RSf5kY7SiROkVzKA80d5UUQit8qUrdwc4/HzhO8sDKu6uK99
by0/0m3IjakTztdtl2gfDVRjceicm0Qn4yEE4mKMrM44ZdvnvjTJvUSq5VEXatyNY2KAG/rRPCjU
MLwfMk3TyEMUxL7Jq1U3UZ0E3Z0ftN0dRkuEDhOKQz2fTZA3GMj049N7D7X1HvpIT86yP64n9Vbv
EFrKzWo+4ZzFnc8lj+mr1FzCFHG3rm5um3asrocMvT0DAErtK4W/VgEks9Ut/2tw0wZd/hUPp5Q6
QX/2GjBQ206Ng9C/jx5Mq352dSX7Gnsa5S9W+UnXzHLdQCY8EY20zsWklnggufaXSClXsmvpkOfT
euHcTgnecKMIeZOYVX87FW63kJ9nIVJMOqt88gpKFZVyYDCmxOaxRlS5zkPLeaRw4Cy7NpH2uXME
GkTNUrkoIjryZ8i9vlzazKP++hli5lBvP0OeMqaSP0OFaughzMpnyne7jVfGxiYR8bSjOCBdaYA9
HuRmV8XZSguE9mA09ffWyfX1nzZFrJU7kkbpBrUzeRJdiT4KfNJXYhTVFcXw/b5U43oHNhmOqBIm
Kxtu3qdx7B4pgTa+OfWxTpTptSl5TAAhjxCUc/TketVVTTwzbwEu9Hr21KdlsIWXlYK/S/riRGQO
y6h57bfNFsgzNsNGs2QeQO+y7EfUEdhAe01qXSWqvvYGJTyRNnKWCXHXtdxfOhq1QAids5Nu5uu8
6bGM8FuO0N0Q4xd3cN5O0O9128BVS53t9WxbnAyDWtB5q4x8qnjyanxr7KpAXVdVB5FgbpBdZKvb
afmRBAIU/YgEFSSwTVL55tkgvnm25oXcDJLeOk6YS8otuV/2UFPyRyR9bMjUWYT0fT62z/E4Csx0
E+B6s5QAdpSuDwWg/7vQp2CyVqmzkCB0e6ofLNeJ70inB2/7i8RetqpWf4G2gdq8+wptnHcY5S83
fmF4Ox900NYJkuwu7klyNIrovuq9WAKAbp8E1KYVGEf1CnQqDmhtEm6GUqk/VkJ98Ku4B6mDUdaY
uY9mhIdKpNrxqS3KHg8QfYTaP/oX5hiIsTP/Bll5f9K1xrox54WhUbdo5jdjFFozUaw9U4J5RP9H
rWVlxNVemxhWvPdv6zrciIYpm9wnD+sCqvDHsE23clM2iLB6BVtvHt672VRS2XWeXiPetG6S0quv
nU5ZvneALMPQLBpf3k9T63a5bSZEffIg2dC24bCKk8BDcsGJ5D61yQbMrsN0Lze73LM2WVhQDSHw
xnF989FhSnfsXYoA5GY9jsEaUo3YyU07zh8a0l0XxFTeHQr1Td205mMx+gjY3Ft1iIwzqQsQ/L74
RhmW2EZVwZRG7pOLMMzqE5orZMv0FVOub7ypKvZNl32mFhjpuetpK1U40W0/ZubF0J5bYgsIZ7Cr
2IMxQ/I6N+ZVHt8KIxQrQXZoLfe9NXjFZ33U1KPcAqVoXtzsWXaXe0JTFXsGrT+fJ0pyQVVEo6wr
u+sQkjb1Zx8N1ds5mFxQrl1OnxG/OMvKJTMdkfpX5wdQCO/17n3L89625LNqgHLx3tb9svXjOPmQ
+9FTHkfOqb/TenLV8wPwR8+3z5vbZuDO3xznDj7Vj36/9/sxPqNsjM9m7N226djtwLHE5/f9cu1t
XzmQMOupbKD7++6s4km/kNv11L0kPoX5+DOcvdTMz3JNLupyhKmiJS0GYn81eKoIh5+2DTvc5cJP
D1GPD+Xbad7P0NXKuFajmd03n18u5LkYFHSLD//4j3/+18vwn/5rfsmT0c+zf6BWvOTwtOo/P1jq
h38Ub7v3X//8YFPd6Fqu4Wi6EIhITdWi/eXpNsx8eqv/KxNN4EVD4b6ISDOtL4M3oFeYp17dqiob
8WBS1/0wIkBjXU7WiIu5w7VmxSjFKb347M1D5mAeRqfzgBqZ2b1L6O8Qy7F2pnUdLxjKa2UXuXDS
0llmFfW+5UIJe5eBCiYBycaPYuOqmkz9bZFO6pXBo/VAbpjvGlqScUVVfrFVVL9dvPeTDeTcMNDM
Q5DJRUhQ1Mx2Zeb0ZzNLh7Nc03+szT0gp2QM46g7DZianD1N3Tdhm98UIaW0njH+tOVmYm8G7rj5
77950/39m7cN3bIMxzV1x9Z0x/n1mw/NkTo+P7S/Vti4ni0tza/6ViRXuFvM66i3a/Ib855ybY44
k1G2MYAOmRffd0eVCzawrL2zQnJzlRrCBHgz1DduaFcgFNg3eJZJOanoAlR9f20XbfVSJlWL+0zw
saRc/zokG/5RaB+TuGkfdERTtzG13HKv0zbRWfWQGMrNRCWpMugK8Pz5GBPtwdpP6grxfmt+pNYi
WU52lhxla5bHP51/KH46v6KLfd9WCC09FddTz2uAddTdmejzf/9Fu/q/fNGWKrjPbcNRkXwZxq9f
dOtkDgNWP3slItLDi+H7k9+wn7p8qSYoC4R90PLkd/ze3OdgUessO7z1C+oWpTAc0UNgTNWJsA56
2JgbLrXGFtPMeWfnzPXDctXzjHnV1r73KkzrtSsZd5V+4e5hVunrzmmmp6ZZjDXx8AmDmI1ItXbf
poZzb3rqRbanzHKImGsFSk7PuqrAGy/rzpmevDq+H4gx3/MM+O2ECeUHt8LVKTRcDgnc0skcLp1t
B6e2L85yC0jgePm+v7vg8wyBrysyb9HpkB8pc9FXnvHehUMbI3s7VFOMajUxPtnlEVUeAegQEPbh
cCu88n4cVBWDt45YktPMP4uvfLLt9dia4rOA/r+jWMh627TG8CpDw3qnO5gEhbmZYpjK0X931vnw
SoeFIG+N//jl8VfLx+FLXoxV6AfNb5v/vM9T/v3XfMyPPr8e8c9z+FLlNUUC/22v7Wt+9ZS+1r93
+uXMfPr3q1s9NU+/bKyzJmzGm/a1Gm9f6zZp/nqMzz3/p43/eJVnuR+L1z8/PMHPIsyKOWv40nz4
3jQ/9lUh+CP58Z6YP+B76/wT/PnhfydPz0/p078e8vpUN39+QGH5h+M6sHtcB8K06tjmh3/0r29N
zh8G1VO6rTpMbljyWMvAnwV/ftDNPwR2f7brCN2wcJW1P/yjRqkzN4k/NA3+rWtaVLwL3VU//PXT
f3+Jvf3a/v6lpv76UjMNTuNg3KVqlNtp4l8erZFaaEatG8oO/Ze70XA+W2JsCHijz3eFv1HTItuB
ABOYF88lkCAOllPnxW931y8318/v1r+9DNvVbeIYunA07bcn/AQpc+ymDk5PAZB+TDTnyBD52a4h
WcIa9stIQ8VYKGsiCfaygca8CrRB/788/1R+GT+94uW34aqqrhua7tqWYc7Px59e8Y6hRrXb6d5O
VEax8iDizeBRba94Sx1bHXyqP8WWd7FC9xNPDiDOebMs1BQ5dkbsodY7BDhMSNc/3VF/M/JQDWMe
W7yPPeYLs3VKTEyh8mTWbTH/Gn+6MMrmzRIOg7djfE+qSbT51ojKazUPnBN27O5iGIxhJaOn1aQR
bef5sBoiDSpqWbfE+DorX5uWYW09zOy6IndP6pBUJ9vexlTMnyBaTTvTxRYx14zT+GORFDaVm2aP
t+3ojOusz00GNcFwTf5uPITK+OiRCj0OHnXaeqjkZ3+kSsrKxatSOtbBuDH92xIPnqU79NtxJswo
U6/scef45nrOgNIMZS8FHeu6qXfkU86emtRrS+jBkml7cxZp/bUbMGOc+mLJj52dRTTdOdQWbJTx
xfMbRLpRvhmatU2CvOubrWMn+SoesYGM96pDuKHrlo2V6ptSKa/s6CtmlTAC+wBiREIMBUzzQieq
SX63v0emBfu5ba117R5JuCwjjYl0Igxro7pRuzBtZChOf8rDONpXAaHLDixuPDrGhnIx4B17JyDs
HHFZcfptLAUOAwWOl3rgvjbzLyQLKH0LH1PTGrdD06arye/QkgCbjgHRL/vaOLiU+qzCxtlC+PW2
5Ri+koPwF0Rn1hRyf7Oz6YJf0aWEYx0ZnrYYuvImusuS8hnZc8ULD1OGKKcGlsfJNcVlC1jfPb2Q
BvjmuDR1JF82pa6AY7eQAihCbskzKaCU9Aryu1ft7CxGLuOadyqDsq2mRnt8iaLZm7JfFKjVzbR/
cDTQVLg3tGtlIGZTDOUzIwu8EC7qZH/x7UnZFCZKYCXwHqk8TYABwb5mIHPTDM2VHSevqjEaiyYl
WVClk70kxosEuO+CVWZ/VgtiXuCr0BOG15F49rtCx6oFRR6FoEEa8wcwCFBU/euA3tQkyoSIzAVh
RmpzERUJJbFOi646G87tqFIp7bf6xUgzQCsVkBFnpJSrAj9GoPxl9FUCdOTtlvnYf0ssDSdfCncW
SYuxMaA/b4WUEKttkBwbTGDtVWQU5jnzKlKNvbcKS2QbhUq9i5vo0KR1cxVYBh5YJgvEdjORfF7F
buTnRdoE5qqM8O2TDYpZPo9hMq1hpjZ8m8G15dfmhjICXGLnXZ3PPGkht+WiabMHqqWQg/zoItfi
ubM84r1B7nvflGuVOUzbSDF3EpLM1COcsHA1HpHlWG+Abwm3lq0S+m2MySPUWnWiXg3ydx8aOeCM
mQQuO6oobtBQ29Ybf1n2QTcXTFRD0p1bhgJsvtJqCWGDIov5wLedb0vZK3RjYtE9Vd1y8zfk9mS1
jg6SYD70pysZhQh23qium1ognS9V7FHmj3y/NocKSUTL8hLk3lFevDw92l8uTK6W8nJ5hMDpQz9h
WAn4ksh9bamcp+iY21Px1ec+RiOmkfHZ+mbDZA+OWxP4zgZS0wXSw7bvBeQtaGbVUFGJO3T3oVF/
JdvXUZry0bK0U5Za4Kuz7gYfwI+G3lJw2R/AZ8KWNeGWeQW2vkzR0p0+YVnM34XYKzzYodP4DqHI
aucJ/9ZQLG1thoA6Ozu6RaK5iCz92ouFuxvL5kbzHVTVFM2gJl7bbaAvrLoyVsEMIzL9AvGIg4Nb
NnqnLPtCYOM8FA5yuAilCs9vZHhu8dp0NmZdVrXLdGRAnlYhaTIjME4C47BMhNu8K66UwQsOU5Ds
jW6c7jU933pK/UKOAbs2ol5V1g9L5vYxj+fyJiPwjE0YrN8iMFpq1NCko080V8IelUU4Fv5qnAit
MsP0mjDicSBqRKzYwVEkApBqAGAVjs7aDlONx+90jeLoteTv93PZXltBm69CRZ82zdfY9q0TCe6C
OpssIvY7tOu2mV9aqPhby8B41EHZW7cU8iDFFc0mhbFLDCGErJcPD6Ol8jrLtGrTMcBD+3esB0qg
7cnfkW/2Vhrqj03Yfq369NWYpudOVA+mUmW3SmeXO01xd27Mq84nEXUN5xZOh1/PRlFRfjS+Md5z
Fx5w0xxExALH2ISCkO6pHkiI2FWrLnU7zNfoyZDuV9oxiIkyuOJAGSYPAIAAXePniw6hkDLBr0gR
+y4w0+2gQKzwwHMEUmpNpai+KIJvYd4d0lI9mlX5VXWKfgOtfF2U1yj1PoXI7FaaDXXJLtsD4JA1
xEYdguVT1oXaUXVMFBlJOewouLhTWwQqnUGFsxoiqlKtZy0tX/Gs19AbluWa2DnKKVxdVnlxVK3h
nDjGtAQvcTUpBC0mE9WRpgDFIiqxhEa2cAV3gFbqm9rW92pk7kZTO8XJCNE23wnYQStu7GtLC8aN
8BlvGpZf7LR8o2pwQdtuWPtjAIKxwX4lZzSz74bXCTeCRez504aqzA3S3i9hLiYIScm48IObJExf
+BPfd4Qzw9hO13ZhQjdKV+BHHrwmixjNVfcWEpTu1sHo2xkQj3tkmpVKe6q6YqcHFHcpBZmf0Ak+
6WGxtIQDSSSbKOAurqMJ2kDZAQrWeEEN3jJ2Cd50WAydwsq/iIC6N3O67Sz9dkypT/N0Z2k7WOYQ
VdoonW8vNevCyG8fY4yIFUK+U8IAs3F/uK1UMhPWrAZSJv0bQW/uLRI2OaLNzE7ddVfAj0nFl6FE
aRi4xYuRAfcDWNIsZCF3GfIWi8M7at+xDugog6Bu2T5benE9RFBEeP0EaK3dNeEiZTHsgbgctNS5
OHZ5qS1AcYOC1c8Yfx68/iwM+2MV82hyU+5D5YD7HZSyfrwMoc8XPTo3XlWvTbW7p37X5/ZArose
AKqGAm7UQ8HhBQHiBZ/qUBvAWYQdGLlNbVfY3SNwKnPpQOWJdIAcXZAgpiw3TQYVFvbxyYKiYKNW
sboQKNp4spoBDqMiTlmCMG3q2mM13WpToK0djQpq3yu+FDpYWOqMP0ZIeaiG0e/t6eiEM+HJC84C
Ff0YWa/OIJ7GYRkr3oMSWIfYwDmSIW2AHwoelhUI+fFkuM7XrE8f80KH8Rfu3OOIiynpaxsAE7yU
KxuEtliQPsf/u7T0dZiNzKbmFrnvrVlNLMZSFsnlvLgveclQAaB9kr28Iq3WRYvV88jr/wrVabvV
BLdNoxFw9j0kkPjSZVcTDPeTNuDAFaTjFQLSdaMp6TrB6wR2lTtTfEClh1XBX6OGutsuXUBfpAJA
Z1ZLzxHf7F2Xl+NJB+K3DsKMih84g9R8nfVGI/mpMtLL4YZvbKKRYZFoS2vileahBTiryn1o2/yE
85UYopnWODSnPFVtvr5OxGsXxB5md2QEWhNCQ/jNb6bsetBzFpA6sULonvAq7oBDuDg05nh3xc7g
zVVOMNn5fU/8n5OLbjS8yNxCe9XcnpCcMnxRCn2VAKJhiuSdomZw9ilJ3joEMZBlSEBM8LTa1F45
aRyuASd9UxTrOgZxe5ga/7rXdJ2XXqNfqeAYbC9Jzs8CCQOH5HuRW3st79pDb1ZnA9wOsE5xYyaa
2JPUSU/FmK4CR6k51gbFM/8SizTFU4UUCRA1WF5jrY5rp4TjWZjdfqzsNcY7+UJBctoapbtvygLO
GtThKyo4+syLr+C0lzt1LJ/D3D/oBrxLN+rjgztMt16L2Skaa/LVdklYLf4WWFyjC/6/7viYlDsr
nkzCm2Z8xs59HoKbj2XGc5+ynp2qlSu8CT87Jr8VgOEFcz80S1oF9DcWO95L4yFwsJmLVY/a4Kpa
4m/nEaoqTd79qO5UDCXSOi+P7hjss8bpr5J54Wr9K9WdxiYV3OgW3q/umC7MHZopJkMNIxfDjsel
IEQJUip8dv2h38GGik92la/SRFChq034fQwX032mHoLboj/IRTevKTmlbmS3Wa1bdVKXskn3W4eX
FDO6oDwUwBkOci0KrDxZvG/LnYZ01ZCrgOJpZyL/vf/f7qwNdxXrIFmzNu+XTcC3bc2WHHItpDjy
32/KLpAjvnd+P1Ye9r7526kcA/rWgGE5YzI+SJ6A57eJ78Xem32BFGkJJB2Cfiz+7T4nmysn/u64
EgVPaOUx0cmpeOshu9mka9HR/jh1Wqb1QW6+nev9o0LpICObjOCYep2xLwHGChv5ynz4T+2+MfP6
5N5YevPIVbmQ52tbKM3OqIH0qxoyrvNnxiVF/Gu5mnT1PvG1B5yrGBV40TVOCQkDTx3Sm4n4OffV
a3j17qKJR5CBTPH2kY9QLotxlqAG1VuVRAkpIyW/EiGoHkB4VhN3dUtyCQQ8BddGDnu3tSkmQeqy
KdFvn6ksrjZKUFNxOW92vpqcQwUItBKYAw7QvXFSa/1jJExjO+HMskhMT4MNCURpBeJmF2aVuncc
Rz/ZpJMnUd1hVtUHRrRrqfQ+RUGYnIqgmn0oeYepgbWc+rrbO5W4jmyXcPZkjtVp5PIwqNCCzQiO
s5nyE3ZPD0zEp1OXKdNJrjmVxiAhd3nTzg3qvMh0qK0MHqiyDr938yd1OunWiDJNVaHR6kjQuZLJ
/BymVnaOwDAvppE5QY1z4aLQvRWBdXUtGjTcuqUdusTzT828UIld1JFv7qOyVBcBtM4VXEpFOWvM
VA4+0NajhgiXFxvfESdkOs/rZcqHE09TlLV+el9qps1zmR6Vr/SnWOnhLOGqQ3ESVlEK/Dqm6QkR
hiH8aGtVAWMfMStltGi6jewlcAEjeC3utW5d7pyAovVJmEdq0XdeyQRvSqCw5m6Ubq0hfPIonN80
Ufipcq1wi52JOInEwVh8XpMLvR/RXJhiWmoJ0fsIsCuxH0XnV9BNMQBd2asY3YzKoxRWPemoY5lm
1tHUVdB3jr0aVfvFZTp/giqBLAmqrzJvtfOdwvyCOKVhdbyp/toX2IRWKOitu/62oMhhEU2pcZI3
llxzut7fRCZwUMoWRgaODWmH1tqZ6aSf3L7Rt3EUPU4uLJwV/hmxqZ7suUm2W32hnxwqrIKEQZ/G
jxL2WMGJfNojHzsUYw4/WQB+t02YPwN/JCdNpMpJriU+1X2YmkC9TQuU9Se7gTMbtiZlPrqpZOsk
KR9hTB4qC0QGpvOUm8VdfLK0JD7pdkOKYesag7qRe6k7rlaWnhLhyZ3oZP/oKbvLhe0cI6u9J9AZ
b9oxbg56l7orY+RNTLG+OAVzqYszf4fNfNPLhdqGOfYlasG7tWAiaEbHKei/L5TQ76A3zdtvq2Ap
xnnWDhtWmT7KhnY+JI/a9peOskmeTbbLTSQK6HtiXX37mPeG90+V+9433abUV5SRUz7864XJfoVe
p4exfdQjp8mRe4XxT5eO4JEpgOFuZNe363v/xPfLK+WVJx2RM49cwFK29NxckLzF9r2fXPvt8n7b
lF1+u4z3r6BrwhdwrucKz7GtbySC9y4ADrOI72L8E5w+IGNaYd1hkEW55AScd3qhf8LMEDfaSsuW
PpEfysaMcIlnmnl2wR/1WE9fedin6WJ4EZVSLCfqfBdU9rerzEzUQ55o2ongI7W6QHYZ1QdjM2F7
9ljbYpsQs1hrVfyiMc5dO5br8pBipmugOsPWAEMtn3hsIXQxzy1xe8u2YZ7YiFAxP+/7YToYoQae
qSm4gzV1a7Sk37NRUJiUfAqY12yJbjAd1bESZVPbcxHwnWqGg6YbORtFpdhx9M+Tl31Jxeg8dsFT
0QSbohpUYLGLtOqqnVJ1Nxmcv0VDQhz3KsLck9NV6ziLPwcKr2U87VAvlwSS+lZ/gWzwEreJsZ8j
HTDJAOw2Q0TpY/e59pxLagproxiU+sHIidRH5mnmMRmTNV6e5prnOWDhXCWk6oC5Kx3or23g3nmm
0JZ5NPIkSh0SAAOMabg7jPuB5ODWMnk1UyfXeEa9gbBc9PuMP8FbLY9NIuiUgTbUNm1dAYegQC83
VOzKKBsjGjwsVYPK5KlFvqbV4rkv6y+NMNUNBLMV4DId6e6nKTL9u7SOt9C7rA03ybnvsebLjejS
UQy3savhGhXIVTcS0OFP2Tgku2kwYqZgoOoaq7oRbrOuYuxi2k7JdghH+6M5YS4SXoNXqreIBw65
a1inwRmnFWhrVLpwAq+aL5FnOae+G4v7xg0PDeHLfd5FBiYaXr0k+GVuAkRDS7XIrWujZbqUp0a2
MOpp03WFeatGPnWm+I91uXXulV49e3inRUWqH6A+4UflBc6xDPtXDeLFlgVp6DEZd0PTt2tiZzHY
omnaeqmmYGULEBacjbJnQAIOA3O9mCnxWqSiWUYAvTeB0YEPHSflphiDqxb13t7KUqIcrTUjcQtt
l4/RNwy742th5JhpcEcRaQNdG/Zb8tbtxlUAeVN6b67bpH9m1ofoyZrWsWNqe/gV+1i1mv+f9P0f
JX11XWikBv991vf+Ncte6/r19ee87/ej/kr8qn9YJoWTRCsN3TQNi6KW74lfV/yhq6ZuI9dWbd1h
+Z74tf6wHFVYjqFR/yZUk0TgX4lf4w9yPzzpyAqbjk5S+f8l8Ut+99eqGpNKJpeUomtwF1nChZ3x
a07RHitdCXoz2weqrbx5b0KnKg7ESJp9Iz62pYk/pq4VYjmJ+XlT5uBG552yRS4UysMAIan9950D
w+mfmmWD3Je1VMYNbeIBd24WZljkB+kSKXwKGN+231YpIdxD66PExfKsXWJ4cNp/McGUm8A7SfW0
WM1vgJpcR7N3KTpoYqZytefFM+ESyt5y9qKMjQiUqaoX2lzEXxFLC9tDQCKyJK641AY/XoPU+Wgm
AI/IZ6KjtAL8x8CXxeshrdoDVTMJCEePIeyAEHRtWxn8aoC6KUVsq9AtF5Hhaps48J/UgdDvOBQP
lUq6oontF7g3hvicjlZwNWrRwQwGBU7Y5O0CSIPLlPfCpiiS60Z0l97AgS4Ze8IJKiWhIw5QITGY
pIU/FXS+oMg92grND/FwYwKGN/axaeyNO+vAEe99Kir9OA5+tDEcXeVtOZ1tPwmPit7eDEm9RZNo
Lg04BhP2ff1DHHQIK4jBtTw8CbcXGy01HoWV3Nf9HNjxsKEOif6k2YCLX5rejDWg5doG72Iohblx
3DvHV7sNHGBefarzCT4AcWcczUwPHe6ILd4IJRENjqPsxJhHa6rbEc4xV9xQx84QoyRb02wj4rTE
3W77JvqcQHvKQl4ABtbdJdhJpufwidyp7Vdw4pZYPIIxdhQVaFIPIs68S23V2FEKi1wsvI49FGY2
FD1sLKBekU1eaQ5CIQhpZ6Muhp1hqN+UTLFWGdPXQ5kUFz2uyhstPpgdMRskQHP4rWBGZiNVS1Ef
+KNmwOpSAUop0609a6ODGt+M0VG2YeIefXSHjGtCzIPwHtDgWSwxmFE3FB/jPeRZz/18Fgv4QTR8
yryy2RUkpRe6M335P+yd13LcStalnwgT8Oa2CuVQdKIoiuINgqKkTHhvn/7/Euxpqk90zMTcT0Q3
TqG8ikAic++1vpXEXCINny6ZOoPIDGdxhUV5ftDLGuytI+jZJBORftJ+Fz3ZNKPlZWHucdjEaX0p
k9LETwjdbYjzfW+6kWGDxy3yYK/p02OgU8KcqfuRdOkTjyqWQ9FZx1nCiXMzPzuLEYw31+BIHxP8
ptNldad93brzTaL5RRh/Cczs4vhUmX266C6mTDMZf9LGS2nUwEHpQV8Y67zTMDOiW9CZHpkL7tk1
NDL9YMQ12cuaSQxU0j2W7UQQItOtaiZBXnNIudU6TsT+XLrkUaQDjhUwcvsMhttVE9lTS1DngbT2
q76eG9v+lZgDCLyscM7IC4BbglbqbF2C5YJz4lvVT44O6uLDROkvca0dek+ayc1CAR/Bq0WsPEcx
XMn2ZXQGDIg5CSluhQ+M4ghOINS6ine+TEejH4xdVc2gz9ZhX5ogAUw/w0IiTsmKYcvCIEDw28nV
8+DIAfSlahXXfHnBzVRQb7LMw6K+WFMC6x8sYPOrFN1FuZMM9xUHWX00jomjh1NTvLr0rfclnvpd
EBODYx0JP7S834Pj9WfXBy9ZtzEpD6ZNCSPrvuccZmfPwtQKvoMRikmmVupQj+V0UEivOrg1yNcM
qcrhRKaDTmQTRpj6JIOgCzVzTk9BO+XA7YxfzYI1tX3JxOAwSbLSMwMIESucGtiDABuUNKH5EAo0
KtRFO0mPCQbeU91AGWExkX8YdPtX7jCmMj1B1vYwj0l/h1VmQbzRikvH9HQOxDNe4pgfKJnPq1Fe
WFHSClvc45pDWJUmmQLEoyzwb0hRaumRBOR3TaP+bmbsFSR3Co2+Hwx1lZ4Yt+XeL/KR7M3HRcTa
yZSMnKPuUnWF/dPnpErXHI3SWhg9EliI7jMtVM6DhPYTDJt8j+XQDAlSw0IOoVUr8Wd4FE4P69SQ
1QxiZYlzXBzNFEMy2I0gFqAiL0C6J/+3PTO8jO6Sn5eA87y+DMuYgVIsL3XMlcpvixfH/qMVDUm5
GrAYXKOXuCL9par/+DhFoyweWTeQqymm/GkuIMPOWgv1LhvzMM2l++AwAU/Ljn6NFl9Wol304Vfd
iPUcr9azSgIN58zQdqqQDNIwMA8c1bAdGKZqG2duTmCO95j6EpwXUb6+YXR7asT0BH0o9eXCarQw
ivFmTX+uNXEjmQVXOk73hWu+jmPzarUpLFlj6KioWVRyMxQiQVr+nIPpbYYAVZAPgsfqvhjrAeRb
EFHD7q5WcK97Bs1jAr3BGsc/2oqVhi/h3U2Sbm4hT46DssLuSyhQ1pqfoXHEJ3BOZ9azpHuLtXjA
JQpy2rF3sY4lvPAqjPgLHGbZt9TEr53BKWnNCDJamX5ZgMHvu+e2GGGWMgeBpErO8QTYcQ5mMqyd
hpAg7JVWSnWtaiiWk1dTQuEj60o+NQXXohWV/InubLcnbiE5TNkfR6DGLCbgkku3kFWqD+al+z7a
9TkYl9t6qBloluXkkhcHTh7dRzOEuU2b3EnKP2WANSWgMHQgn94PSy4qolvuyft6aoF6HTOXHtII
u5RpQ7Mn3N5+FAaJJNpK1rRcr4zTd7SsxdGxmuc2oEm/6C6pPEc0RvNJ6+AHptQSe9IcDxZOehXj
k5yQdD1ScDoHDi7hsjIVmYI8QprUrihYRup3Xul85cx50X3iYcBTz6c2k1HAfOZjQ68rgilFW918
BEsHbi5rQkdOTB9G4A+NJDc5bUzQFFN1IQpejyq1gcLyWnBJhzeMfGAgK8rJGNRXWHyyrjnyZPA6
yqIgpKw6Q7a2MMDpM2Od3VB5KmANjEATyOL+AVctPUzU4THVIZchQsI8CB/uRZIO0WAz+yImkJZb
j9Raz9LxuHTpXqSuuCS1c25oja1e1Rzj4Fe8EG/uGDS6EshG+3miyMV84jxp2k/G/I41VHMveqIw
RcPQ72q2tYeiJCHmY+8jtHXZtY1fKbg3hynyfTNZTqnTfSkTyuiFll964J7OuO51NX5jSah3rYo5
N8uxOWIdf8RlxQQ6M+nVFyOqZoLlUKZbzKoz69FlrRwCurc+mhK6jMWl5DMhSOlRAXaZyjNn3sl1
cFToXQjVwCCrmUmsXpZPFm5EejnJ7aQs255ljtj600i4EvYqiqGtVbLYZrsnMbEhoyNnTdnUHz0N
CuHN0cz9x7Lr14uVfF3ks4DXEergG/Eg0SNxqQ9wnCAHCAo88uRuAnGcQznHWUSRZ1+6phmBTE/2
hWYwJ1TqI62vn9IAjBcZq4jkhlm7XYPMuRSk0zDuseRWc3dRI1/Rl4Js5RTBBp0OQAGuvDQsfRuv
SUO3MRBcxQFw02RsQj3pPNC6lH7xOzWRtIihL+JXu4u/pSuT5c4uRMhJgpz1seit9jxJ/dky3e4I
WX2UJjntKhVkQESDYdvuz6kxHNaR8k3fui++6MCplx4BbAGEujYXa1QBgTl4fvFaJMR9rDnVZW3o
Io95VF9wSInytRm/Fqn/e0oYL6Re3ZWpAaHKzMn6s77NkIqzJntKGs3cI1YbkR/RBiXa4S1IoBeu
joxR9vGXJ5ivCZOpZm7O6WSI/HkNBoMvTuGnCF6YB8pjYKZQBdzkiAXqmJvj7zGLtcNaRjHZwftF
l0iG8qsxVFZU6081jpWL6K0lstUiwq40so8RpeU+hOqhIo6Et8HVHUCM5DBCjCYOJbHDQHhqLyzn
7IvWOM0Jd8LB8fXm/NH/ySvibamT7OuyWy5F8NgurkdRmc0k3nPPXy5rvBZHIiefLYuQlp2+GsFJ
ZuKMCIdCsJDt3m8czKxFGdmTtI5eXv9gRoGYs2Cw8eyw722Ssmt9VRJAbIpz+a1hsD26gJVrFJxJ
0nyFFJWfqsEbrxpy0WUFNrQMxJ3lGkj8/o3ZwzOtNAzz5Dg5AQL+IaU7mR31SS6R6WK9z4K6CSmh
2SjVnFPS5PO5c4b5UG4UgSInNCmrvItXfU80CL45Y/nHSW1PxRezoboZzIShpOooNFGKRa5dZSeU
0FBQRQU5dXz10obDncoRElUkbmLIb/K5Z+hwtYBhhfq+KGbObnAbGitCQENAfBFUJDC0AxEWQ5Gc
WFndJvGURAuVwHzYT2gj954lnqpFuHQ2enkFduxe8Okx5SN1PnbT4hhI71lAzd7TamDAWzhIHJJF
yzWNmhKKbaJ6CzVCy2FJLyJmzVx1wXMD4GEnDKv7OMwXsmZ2DDz07t0fXmK+ygwQPYW1mxQnnGtB
x7Da9ZoTBO5MDjkA9UoAx7o6UaszpfYcmgz1dNNk+XiR9mtRBjiEYRiFjf+nGAY4N2qDTo8ZWOxY
X6YCeahUa1dbVP/a5PXwPFYdbTfN+dddDYEqSGfH+rBtYpfmXZmL4UbXzW2Sflgt4wsX0i4yGkFH
IRuMg9Y3bw4K9l2AKmCPw2fkwHT6sCibMUqUMjNfJcyazK3OZE3vXfoOVNUa2uRaMx777wmDURQj
QIoSwHsft7LJBfnVMFpzHYJX4XTtQSCB25VAFZmTSC3sxTQglLcP/dSyrLQbfINCnnS38c5r4yoN
RhCN6rHPzXZfnsLlFRot+kA9pamKOHLT9BGNlXeclyqLrOQLgsOFT4yXd+Wd3S+D70RplXEBrdzg
rtGEOElX58ocED3ZNyZR3ZTrIxuH9MHOqpfJoOOy2LBvpwocnZHov+szFIcf9UCtAFoasS9IYzmY
ff8LS7EmogRVf2xidZU0JLPdFLF0tG30dFzPJfhnq3MLhg0iQmYvXqNto61fGktzL9tl7fNuE6m8
wzm0UOiOdLVZh/qp7O2AGuaAzTyx33Dq4DkgLOu6ehxUNMmaw8pQfBYFQSxrNl1Ldyyq41ACrqlp
orNUz49BOV4EfuHYDABHzTpXFzLiLVpKD9um0PSfKOa/Or0HnTMwvqGHIdrDxdvaBrQk0+RaYbIG
hNHXp7Yzo5lJ6Qm93cnTmvVWcuTtbQOFg5UZ9o2eIgDJ02eEoOLHjOYvRTvQ04ssK3oYnpG82SN0
mS53umu8xl9k2Xpf65qpAf7PWtac6mXsPMRBwrgq8199q53iYPSjBOkPEcVrFbozBX0XcsK+Zxbx
RC/k6nhwzDObhcFsVuLamq8rHVo/C4YfJSnWO9J4qjq1vnd1CrcdANVutpLqSpuXH0vA3Es7sOG+
Pl/A+v3uh/xJ6kVwdgZ9Oc6Wd5IQegm3rObHNUlgfJVvcVEY72VTRRQFvuNctB7b3BWhA78rNIUp
owmLJYun+Q4F4C898FdoyCwtq972qBWm43VCl+coQdGog7kIimXeEUMX3CT1T2PKobXfz3lhP7IC
MZGrF9OxTWgJSkbEalnJ6zFZ+YqaIK4VdMJBCOYTi1uax3aCfM3qFttl2ZxB2bUEJc7xjbDTR2dC
xyWzV0U763Xi1NLZenID983/ngsjAFSJyhTulPEkHW2H58W8gEBl4UxFn8732h1XLXBO3tIFN7LK
SJXoehjCBcATUXinUQLGqR0jhNAAQ976gwtgvbhOOp1WpiMsQHztkHfxU7UidhAkcgECtPFVdt1y
sHp3REQ0ESSadPdO2X2XFbk70ggIc1CCiiFQ+nKfi+l2EdaYUUZLkhVnoXfH2EIbGgfGBAmc4T8b
3RXU+NAfKy192u5iLrREIFqCgboWG4JUR3yzVrPLzVUPB1VjGlX9tlcbWrVh0NFZ8oOOgDY4jJXB
AZgbenVMbfEtU4M2iPPpLCyJ9gDfX6A2i9mSGSqmj7vMreham+43uLECG8RYR9tGV7d8tzkicyWB
WF1xGolWq1ou2+MWV/qIdC56eaVkroCkH0Gl2TG5dte4ipCD/GtjzgTMxhy+uo5ZYnBli+SICkK0
TXpi0H8ft7Bb5kfyFZ+3lU7FssYDz3OaZ6M8zxwormH8Mhpfnmoc7MXoBmfNBSZlorasqpGCYUBZ
BZI55ZalTHE/8ccb55ymXB8MZ/55FEWGEycMMcmonoWrPcxGZu2hJxnhSr1gZ884F3HeXBfbB0eY
GpT/1jqn+3fIq0cp0kga0xjx7sMujbMnUPMpixeqx4lZgDKLDXw2oKnRXDAaNbbBxnkQJgCTMXbh
oi9TfMvRWodEeTBEVmaIvx6tW+uv8t7vDzW68lNlIZXyc/LKKLJTPpoA9qihRjwMlqdSszNcVGS+
NCYRRKn3mIn0D0Wt7MTfO5vnYy31loygRO6XevyWpcWZNZs4LCSm7GhraFiQZYtmfgF7tZRILRG+
Hdv0W55Yv4elLFkcZdVuEvKNdfz9IOZTFmRUerq4P7ZBujcpLjI8juAVuER73Uzu8ImihnUONBB/
VBcJq3NiuIMDyvjAwBdq+UsZ1gk/NuDAAsABobGQkoejBfR88m8yDHjhsHo/ywyhXQAeqCG/nSBu
gifW787kRWl2aMw5u28C1BItTquw7mSz06uwpshLGAgREg7iyUs/qDFsXa84R7KTN6xfZwNFCpPX
9JBiQcOpInZ5Y9U3ZlZQ2tRS475ajJA2IAeon9xY/DiuYTOUu+Z0pJ2xgxba3LrUSkEA/p6RNkvI
vTcz/YC91Rav+Lqds1nEZBfnebj2QDY67bpYvrVreu0rhf6vhyam/1IbL2NH2VdNY8vpDSdMsUtN
vXssVozczIoeu5p/dtdA60flRMGZ6WCSi68sBFLrtl8I2CE952u3kp5ix1zxAGLsy7p4ck1x6zEn
Hrte3hKGCVJtsZsbDwJlRZit7ZrvHuAXUgKeAbO5hLZ732j9PDt2ZxzkACLX6/PbyaMUEriotSk3
496lVT/A9eeSgR1Vxt6lk4Z5JgrjFosU1TItg0uvH/12/k5am3fRjOVJSYAMdwlCVKfUHkeA0yMZ
V8swnTMLdQjNtPo4GHIvNTKtc8d9NE0aAskYkI8lpsNqgOqnFNd1Om0TSFdR0RG7VeTxlwyN6aKR
VWi2SvLkgVAk73dx7TJctIZCwOQcNPQsJGL1e1vQ6ikCKwhN67cW9L8sgozMkoANoVVou8wfQj7I
QcQXJWGhakhyFtMDkqQnClgOSgQUl3s++4bwSXNvdNMBr0kC83Bt+LHgS/dx5Gvtq9Paf+b3ki7h
Lhflrbbozk0h5PcyfWelCkff6bNDn3F0w9LRXXxmZf2wJBaZRQFVK1s7zoWCHNkcIN76tQFex3oJ
aQopUtchecUGxpk2ASdd3ZfUmCbKA9ax77CxpBmi3iF3o5qAJr2uluM4URKwJS5zoRPcHlNmgcSF
EyANW/OlStMxTDPrm92bPxOL0K1m0sl7XkmjI8J5j14n26GsvrZDixhrJhcno5pYLsbTSjm8BVtP
fMeuHuynOAkwspB5XFTZE5k59j5IV+WnY/JTkKAg00UyUJRv8F53dOtdKlLturfonOyN5tGjMDIx
6+l6azqCH6x2CRcsm/ZQUp/XElW272mPuh73X6Vtfq+W4EcJSJyqmwxOPUN6J907M0abnNrpfpmE
tfNrYsX9NKVnhIOukMygkBji/PELxMI5c49ukVGX01M4mJl2GSbqxgHGsYNrVQnCJwcYIZSNHRc2
yFaJ9rPTupMTx1jfOlReSV0fvNlAzEI65M4bT8w/3jnZISzr/BlL8rtBFLG4JsjIM++t4joiFQdt
+K1hfbZz27o6VTrNik4Yz17eJyfWzJfVr29E6VzsZFYFvKwK7aq9yYK1P035kTnNfQfvvM1bFxGi
xGrY3q6s7vghsq9NTe5au57prPH9venHBPkKcX4wwPPNb+UTeeGMhlfXKekANRAYvYC3AETT3JI8
t+u0/FXPMiYrSf+dJoKzbywTG0SgX9JKuzYOAhd7HYlDJ8ACDvT9LMnb4wIPhrWovON6qB0E0rVN
3jdnfdsikOy9koB6EEZa01SAWoP3Pq74ZdbavRXpehnVCdVRI4o1/HsB4jYMw8fBqTlFuE50LqXe
kuslbhNBktTMGnQZOtZAuoeKyA/RXQ8HluUchbjQcu+V6uY78Nv2aOPFm6eLh9fmKSFlztCRE1lq
kiis92Tpr9lS6YB6mnCdi4ur0yMKPHHwf3knoyzgu5aet9NSVTJClwZdC4yHfp+b6RsdNpK/exw/
VO/JMCN/FPyMi5s0exwhGuz0mYZdySkd9itwtrwuyaAusyF0u/nJ9qqoKFp8qc08h7OkAylrHXE2
lG8i0xlUPb86kqyLZ3S/0jeKEGMdcw/As70wr9SZrjdzcWb2+9LkDoemidGoGQ1AZ/YRfOmb/Z46
uYWPYCShtiV3F2z8BUcIalVUXUgSIBeUHfbhmfzSwe/+MMZ4+0b3QJPM47UXdBdmxoyTMVJ5leuA
PD34WVGi8lZawenUUu3x7+jlYqNVpcNqhFVG6vRoy1Os5rifG6Kc2ihVsut/3Pe5q60Gfk+WY4KU
pw74kAMcHVW/wPKgbiZ6haKAKgLEqilGO1hAFdtxZasiK/e5IH4+v41R3UI8/lZvL9+e89fNj7dT
T4eW4jI55fQgIqGMfGu4R52+0sVTH6g222s/dz++xOfn/fXW/3j6x+eRAK0fhLEyVMfptN9eOKlq
jlBvPkEXZe6lPtpwcRgjhB12hTC/6auVnDyhl0db9O8UxZbz0NcET1V+dS6ZXR/q1H13l+w8jt+T
BjpnYSF4I/fyDmZtlDfljw2mJXOGaekh9TMhb2pIeCkPsSoJpoDZ0D9vkkfVYfthgdMj64bDyRPV
323bpJv8e7uJ6gBR+HZTblLy7Wan9OOFQ70XPXlVXP/5+PZ+3iZr3x7K1adtt7aNu8nXP/cDpW5H
6c/MmWvw5/2fX+vjvT73/9tz/tt9tlLke92pURJ/R2n1J6Xa95R+f9uV6jjt/v3odmu7b3t02902
2xt87v631/63tyqUIyFV3oRWNUdotFFXUmaGzdew7f/XO63NAvH5eKVelHy+aNvfHnYbVj94KyCS
T1G7GS4GdROUMzaM7eb20LZxkpASmXb5fPk/PmLbtQCpf4CX/j965P+CHjENtJv/JxXaLWoZ9b+6
Tv7Wof3rdf9bh+b/L0O3DWOjfEAS+VuHhkTNBnJhKLHb3+QR3fI81+HTA/M/ySMGJBIjCEy0TK7n
+P9PAjTTUAKz/4RaOAG4Da4gloUMzeEf+zfUgsSdxiEuJLvkY5Wc0bu/DrZ7BzU0IGZ2ZnpM9BSq
x/VUzJlPok95EfOC37+X+rk1TZV5muKZXR6y1sI7Faz3QdxXF1er30gtJnXDGH7TYg/QJ6xowNCO
sCqd/owVUIduqe9zjyRgT2TrsaOisgNPuqBDWDDhHqQ23lnpC5olIjbxBqxz54d6S+oK/g5akRR+
TFJsZxDHtAnyK1oIsawE03WvRSMQiQ2NRwor8/B12snhXUiIFr1vf3W5ZCo1Q4ZlUNJUXPMjjvH1
XJD0OQ8M3Yh2JND7RKNeUQX3aTbO+1Ury2OKMCDQ4vwuY5HyMDsE3DG7QtM1M3NZQakiZRHvaAuC
yKYS9KSihM6k5PyQVgp2qBrlHSx3JBIQ1kJvJrE09VbyU8dR39HVv9iFZSckg6GeaFONSIWgBtvG
xeWM8XoI28Tjy0GjPYBpP/sxa8RkyftbVsG3iyL+sXK6ZTZD8EdG2EucTA+5BNXhetrOTLPsq6//
nMfqMspy/N2m6X7t4h+TPeh0Etd5ryF3g2zYGGEzhU2SrEdYkB4RAeiQMtd8LmOfsiMLRINc0RMa
LN6Ihlaj0aev4jEOU2e8+tM0P6wef9DakssJpZGK7wZ6sZJnRywQhALemBId3syqfbMk9gL17KWX
dw5d7eucYPnNr35sN9GHHIE3TAtK7r4eZOFEoHe4BCk1/xqT99JmURyY7cm3+EeyYIqW3JVXzxfi
OCGpH5UxANADCfTKprBtOmUF+NzdHt2et93333a3B2Kl+J+R/m97mnIDFMoX0G4WgX98xvZ+9fbI
dhPTCUIlTAefn7t9DXszJ6zD90a5FT6/xedXoWlOl0s5HT7v+3ze58du9227tvJQ+MpNsb3i84Ft
V5DcXX088tf3+3gmpg1HuTeImcJG/PnEv25+fokVQ4gWO/C+AMCh4FcOErXpDNJcybfuWc5j95mE
SoRWTpNReU4IH8+OlpifSpI1N5PKvzfaYmNSVO4WFgekI+WQuwJ13zzBqbTik9dMP7bXbPcOPs4e
pL2Engs7cqbue6vnFSUmkyW1BWfuvIw3UmtuE9JBDyRYwxJR5pu4nzTlrdIoE9EFXWOqFD3Mjmvu
zRGTrfXSpuZ06BvslRlxwLpxdjczkHKZaWoTOIl5Q1i7MK0aNEn+3fF0vDjqIRMF4NnrxpsY2P61
1Bx+aio7x1H5k4Rw7ZvtVq/sT6A5H+H1BlRP8QZyYK1m6rCU1MY98ht0Xv++z5O0/wamd4QxODdL
G7+3gfTDPLPOGI7ca60sUnKizGnIrDra6ndfZ0nISVr77Q3siTJIj3HaogHrnHW/KlvW9qxtg9rU
+Ni1fImpdspeTFbUDJ752xSjPbMKCB1xsNCT94YzYk5Awib/X+hVF5QTekNAAcUwlinnmNXQFS11
o76FBfNc1r17apupOHYNItClQlqiDwj9mFXNNx6e5ZsFZegJK/tToZxqldrATepUXFGAa5ZnUO+e
xtW6Foz0TMXlnXxIlB9Oo+4LEr9yLnNSIVUqJdBkNiMZ41GXYfubybrPLVa3HTX40uMNx6QFj6SS
2K3y1SUyE3vfSZ/Ipyb+t1UpqOuNtmDiA/S/3nRpkV3WOo6k8vVt96+ToGpJ1CeqJ+5L1UG/3frZ
2BGicdyD+QWOtiQNgsmq1fAnKJEH97usNu9LWx8vNQDhve63RyMBdTgqq2Ic8E3ESiL5aO5Kp/86
0pnPlFltmVc67sV0tglyq0PEedahrLGDWZog0spynrcDCyn5TGqbqq0qK2Wj3JYrwHEkmpgRt11b
67rjYrMuJTGmuO0DHMGTVw3wFbo9HnLcqlg3cyycrfJyVsrVWSl/Z6acnpbyfA7K/TkrH+igHKEe
1tBKeUSR9uVnC9uoqVZHyFxKonTVkokIwyrauuK2unNRayvRTuMRnJR+aLZVX7qtsNTycLv1cef0
7/3thUgoWVNuj//j6duuqdaC9BTvt4/21DqxVivGf7zgr7f+uElZ8lun1qDV5zfZPm/7+HVbuJIw
SM3RZTX715f46/mtWgObajUsqFuy8FUL6m3jqzXZ5y6iJPLF/vO+7dFBrcNtW+asyU21PoeBCdhX
eHfWQODUks+HKk454dyfTSl+9rFAolMAfIL0hGFgvIXOTrjMmOSndH1BznfAPZZf8tnlBLJBj2P6
M4GR2ScAeeO5jTMvrGci4QFIo6+BsTavSX3scrSLxKx/14L2AvgD3hvwDlTlO1MaYu94NeyM8kxN
6xGVDIzYCbqE0OQ9ScIQ/u2QbLmE9okBSXmkKCXc6YAGziAXl/jS3ljTS5E7N04S92da7mTRV6Fh
RAGNUSZpfnOhKxfSsHOhivD2levsXKpLiH9MwqTSikiu1DsW3qFoC/3WM5tg3/Tdk2FTq4m/E6yC
Dtp1Ue1W4KAnu5mxAPl3aYUXN5PTXhbaa1FTSxwSJ9gL4tMbmZlh5xhFWAEdD/0xGW4GGo30Ebl6
6vRajcogYB3+T0sebjl2cM/ZQpdH6+FU8SXrJYrJyQH+3cwXmVh4GWCGhGZDudcSdIIr37pIB4G0
Dd/+YDSdRm+jQfraIQ5uAtxiSTd9zxFxkwfgQHCwvC9IM0l57VLqszRGVUw9R34H1IHyXahN+VuN
WzujCTEIyoGZ9StxKsoo+lcXKjMW2Pp2AfR1MovuBYwFQkT4nnSKqGkRDxDFedFe6jbLgfVoqliW
PdUmlIJ5TWsMue6rWImUoQWFap3Dk7mY+7A4Q3FTZu1r+exRrw5XkoYnNNiKCPfSqYZDMHs/J4++
lTmDk4DyeKpd1KIBmBJ/KqfQnOBIi1mcPB0ciN/Vr6ZObnlw6/nTQ+3VeOuGIL8Yi0nVi2rJRI2U
uC0bS+p3eKO/yS04I0htQlLG6W8N7iVYLdoPs3XblmLe6VdqN/ltz+HYJwHS7ilg0ZBDJ6mg9eRO
HdkVkCDZHWWA76Gv/nh2i3MwHvTrInl6+VaVcRJ2enVu0Q3LpehvgtS90etB3pZ6jmybX9By531f
ojUIkjEcrRZ3ZTJebJP4w8awXud1Wb64VofhNGtvMQ4gziTBwAuQ5jo9B6hf6/ethpJtiLwRHjx0
SKbPK6VrJw74S9lqTA6+BbgXD409O/sU07IfWzlGB/qTFk/UUXvARSm0sGTQCTMx3xBNSjPBRf3l
8F+q94YpvhmN92ynLadULM4jYv7zMJlnObhJ5FXa3oE/I5aSUAE9ak1k2xUBXt7Cd3TGc0d0zA5E
FUoubJ7nwZrOBk1LK2aWnds+uuMzvK3lOXD6b66VvM2uRnpETlMTGbOFefSuAau503qGFYeuIcJs
KbDskw66LI530LXg26yc/VnX08nHvi7aJjuh4XPJQwlWhdAzp5MDgIBIN9aAnRD2Nc2IX6Zu20jp
gzwv0eaX2n626Vm0ScppKV7iIQfV280vU1M1B3/q72Ti+TfDXP/w+/Ke3oxOJChBowbBQ2d3DrS3
WRITVyZIRdfUDIuF753WnbVHwAwwN5j2RSr1oyOUO8nTDqak2WDWNAnMgN9nWJbDYqXaKUAZekRi
VYeJj8UeC+StmuLkYtq7Tp6D+4FKXBEIhghK7qtNB69jqBxqJJtOiBFl32akKBBIgphpEo8xRNNr
he4Cqj7Ho+bCMiKDPoRkCixD+A+qzI32HFfXmy9QIrmaj56EMURLzYSJVACyTGcqX5p1VMdtcIE7
Y8ZefE68og0XgX8DpTH/9iG9N0ag1h0Z9BKvbtkRj754dUnNCz+XM4m9ldS/hAPy5SdGD8y/s5vh
35lfWbHO9FJweZYrY5UvK0NN7eIzYRQEosf4SVJrvG1pZJppgQHCdnnXTrcIHQUiH7gj3eIVe242
PcrV+1GORDImNrLhQo14m0Otb9IXWkJA2eI88pk/rYJI+VLYtN7psjKwEzSNc+/ggAgAGGb/EkPk
r3FMtgz9UPEAeSG+Ysr1saTYf8AWZTsTw/DZSlH5ARtipJrkLvhhte0FRTzLdM1+NbU2jaDasUCW
DM3ND4VSo6vb/6kTAduQH3rHuIoAQC1HpTndSk2ODDnJUwsH68Dk4cGinbdL9OI9Jpl6F+CVNtpy
2DW0884IBfYV6jAvdb6IQLvgfQ8hW7SEwQ9hhXp6NyxYLQjJxrZb6nccBTeWX9zrCRriCdi7/oji
7RbwPUVkgBnAlkD/lyQwVLr9Q5j58+TwZ3ANMvvmBGuDeHbWEU6PO42Q6R5rjAiNA2evdGp68AmG
lswnPo3Q3cmDB7qU7qtdDFAZR4JJjW7YBfLdTKsqHOyp3wdNco09JI56FyQhEuYGbQDohIeuG/En
KE566nt0QOgWP9R+hc+pcb+Wvv4lKzn9NCmnMCu7X3kJ0i3J7VM/O+/uKnXIer/p+J2HTgSPc+OQ
fcxqyJ2dk9UYZ8g+L23KxMJfHia8Z5e5EG/lwOGlZc1IwKVgirzuq55A+NpWgeAjMb4wxtY6+T01
9g+XUJsdg8i8T+s4O5B65HCkXEnZzvYoXvgjah4x57gEuDCqfijDLmFub32B+rVyB+xTqUSj6bxZ
ZYITfqawZVrlE4GgbSq+1cX6i15ZdsjsBUuO67+sbm2cK6md4e7cVxV/V5WJrlAXNE7m174sgJX5
S3ruCKWW82OinCuifEdCGmI19Juad9XOi16+9gRgh06vMSaOdD3S9m7004Sm/riS3WR7ZIAs690Y
00LSs+q1pEaDzvhxmcpXUALpOenrcBmX9tQvrUMlTnzz0wKLiZpymZlf7OyWC7SRsjrN1dp3dQL6
ZoEfeY042YZ/LCfn9n/YO6/tuJEt234RzgACgQDwmj6ZTBrRSXrBoMQSvAcC5ut7gtXdpUrpiqPf
78PhoSllJlyYvdeay/Y1dIDaQE/m6F2taK2RCbnz04Dxw2zWBJEjh2nnl7KgLwD1lnNEkF/WVf4t
BNtFlmeftJseYjtVazn4AY1pf96POoCQ2gR3fjbeAgJ1bHIcx9woEOKSK+PNOBXJ8H7pezx5spEP
RW8+T4S/EijCFj7pz1ZGEnNoXzmUwI9f0xQDvq8aTnODUwQ9kBiH4jQKVBdIKz77iPv3ueP+ZXTl
X6Fg2AyU8FdVRNhP1OJOiXJod1lwg/d9uEUzWYHXC9aqlOw+Iy8+Su8oieg6eCG01sBD8sGCt7tu
7pMWrVccIz4ilHm+62d509VDS6fUm6DzzepUV9HTwTbLr5XaEulkH40huYtliCoiR0KdN8uW3SWB
nlIHADmiDpknA9bXwUG4EpAWncqUFNw2b9RD3MsfIjc1Biv0waJD5MdQrOnnm+0167oytb5FLJr6
YEy3lds4u6R20TqwKd0RlTPOZ7ytq5qn/wpSJnUHDn1Kxv3Quy9p4LO6FiiJ+5mM49S+trJ0k3uO
gweF1mKBouIIDIxwxPCpKIETObOHNMmnS0/O5RfDmR463cbMtLW5dfzmC8VwdURJlXQ7mYrvEBSM
jSPm+NjZ4nmYavhxaE+sBjYfMWGZhQRrQg0hoh42V8+kaITnLqxudKsntD8Y/yTd0q1d1dfCg6aa
BHTOZh+jowrR2k4wg9OE+7C+0yICNC/zjUd7k8Zp92iG18oq9BVEgn7djgv81eLsC8NZu35vbvAD
sHkZPc6JP64olb60Qbu1OqizqcMOJ3DUjdtSCRwqSImkSlIFxssUOneO9E+EBp2tiI/DourMeZIQ
z24Faoid6ryXaWxR1ZTtc+UPn9JKPtc2yWdZ59PpN9JPmYX5Ag2+s822VjwEq+hrNkQEa+Ia2qRJ
vUd2HFDa2E/j8ClOAu9QGcD0vNo9zX2iNjT18+Sq9fZTKnYm0QDH3kUMZVvsY1TjHGtLJzd9X9xk
7Thul9GiqiZ2c3ZgH1qq/NFu0OKzH9bJOhjyaFvZ4mYscPERpm2zlIZi6RvirVKGe2ITRDgDxX9I
R3s4/eU6r47NyMvRKD8ZKa2DPKjUKnT8Z03t+kVFXXU1Yr9d94uCuyje7Oyhr9OJknxIW9pLP8Wi
ircg3LxtzuSwqcK/8qpH4Y67FLHvuk+IUzPdHEhk5bH5Io94O1go39qxyHdlER/GnElRQROhmkgJ
qzt41MnBXGRqnbImlrl0VjWOm20P5zFoKS4oho6A7LQ1BhbN0uU2dCWOYU8via3OMRiHR5Hou8Zr
vXUwGck6841H1w/bjTJLNtPtsQwxfc4kVYzdcUC1N0fTySujbqVlQEC0Ja7nTKFRaCWwkrax2EEL
h2U+JdLQm90928qj7MIfJGBksK1cvJYxgqWiVytY9Sw+ZuTpPfnfUjEGI8rRW79P0bn5cJT6sntM
WrTTbcSmJ1+MA7lujvQaaFMsuPbQNWCHAVydkkdL2bgq6u7T6MbhNtRIrdoe1/H0bsbNd9r1ik0b
ML337pXu22LnxhOL4IIOb8YNhZH/QBRsjWTTmbZuLPMtDXSmwCpBEe4Ea+3PYk2E0brOgK94lvOX
a4r4VA3hlzg5eN0iH4TTtYt652uXlYwfmWaLEcwr2IavBKVnay/rWQe7w6EnCYs0eIowbSLXON6Y
sdBrcMbY2thqNc3DQY/qEZ+usbF6N1tXHQYFh6EfK9uXcPE5BIX3TGhqzzkuqNZgQ1vbPZtnc3GE
9lW9R+l1X1mEK2cLrNs06/Vcf7UpWVvtc5PVgG/6tjzPANe5RJ/TKWI32xjfGooUljna1L2BsLIj
cfEPEhrjfjIyB+p75Fx1xVhRBpwCyhDyL38On6e2yzd5NKa0k4grE/bwSgAwmVtm8jzXNyGgzDOy
5iU9D/bmzNp8WzTPBQ485hMKOa6R7TpZ75wM0xSmHWLFcEZtasJK93rIH8lLBu3ZsSwVZvHS2tSA
CZbfzun8xlZwdoS5LWgaVRNOQa4YNe6Eef7OHlhCdyY1iBFAYu+re1knP9JR3upcPzbG4EJdoOVh
dRVK8wzdlh8iFH1tiT/fG7WCZE5Uz2a2Fdy3KX7M2JkdLel/6md8a+64J2rn3Jik4dL/Q5pssleN
nyka4aKR5jNV0XIlZfepWx5S6pEoA8k5LTJ5NXRhfMIFnH6bdbPcagi4rGGiTWcH/i7OsnXSG/G6
j+R+NOaDZ4uecDF32vkddyZAD2tvusNuSOTzoELsGw5iZhXNP+bBbredIXnwPTD48Oz13o6GB09j
RQ/HN/zn4z4iHLXx6s/BCDEVAaK/jmz8SG3gY65xkevWztd5cQoybWKJz9ppTfPkltui2+ZTIfHG
FyRioylct8vs6E3GnUljduXX37I2vG686tHWZryLITNjFrIoRaf3pikfh2zk9mpbBPiZ+1KLlCak
LIgYhn9hhuyB52+WLLHt180panyLFRtbxbCRAgsvOiapkusp6leuNbLTGcrbiluE59rHXInOjepx
9rmx7WobVZaN8Fy2K0tQtaXGYqDt8f0DoB9zZeKICd3paDcuS2tsl6F8A2n22GT9bWYIB0fv+Fqg
31tZk1cjx1u7SdeeKU9uDBR8ByN/0O23pI6GE9T8r3m3WEfovVpxD/PLbM2jGt9YYyYPrqLb6PT6
NHvlsdfQEzjdbMqHrY6SLfZWNm3E2VN1RBXTAS1cuqJ/zXpeuUo6N8JlRY7Sn8pLcSd8Gs+RNCYE
fgMfjRG78rR349sk0zoEQ2M9tt8w3xc7q8EFAjLiENVgPFxH0WTsAxpXLC9XLoMnHvFerzIGtI3R
GdQl8aIQNZrv0jk8m+D+jiVYZcMavD0iGBIdxpW18Ob9DC+HERU7L5bxIc1ibo16epq6NlgLYWW7
qfGIb6qTK6mTJW2QHlTp1fuo5xOXzuzgfrfia2mcsZjQVWnyW5m011NB8bAhzY3wdxld2ZrqS2u/
kNlIphJsr+NA8jbOM0YI2uM9TKvOGO6M2HIPPDFUDbr0Hp8ec+aAW7ofOsjVubGrUaeupA36pbT8
uy4zv5B/gtwzQgioCaywFRJzEGJZu2yPEm9cFWa/YXza52bxys7qPC8CPcO7HWr/ZiSAiLKg8RU9
VHPWVAr2xK7aSKvas6EiaAJ+ArfaUXpXAlpaOcWNLt5Ac0EAG46CJECOySeDssfR6cvvsSKuISof
7Oxu6CeTIrnBepYEim1lENtjFDJY184EBZsqg2F88uwDcQ7sQy0Ufk6abygCUTc37wgCjPaF4Rfc
UGh2iQ04x1I9osfaOwQB7ZspazaVnpHYxdCBe7yz/nitAsqdunfKjV1Z94U3nWCxg53A/H+Ms/Es
vBqFvKT0iKYSIToMGwNmRzvGWyh/9wAOX+lNiZUL5XYaAXVBVLZIPz3UA57r2PzWRH74ibH5hxsF
FFF8Gv1JIvQOVX+6hXMZE6xxF+fl9cIgS6FvXBckibSBkR+tOW0OwtZ3dP6xXicIaZPEYtUQKAo5
GYVqXac8i4V/Nkf9EmHW285dyglOe2+LkUdRSSddi97xRnBTC9NcRzXkhLmlpDoZXwMX+0sr9Wd3
UntSG4e7uJXZWqrO2E1mOa1HHcbroMEWVHrRfDUY2GlpD/R7ZnHKn+346nIn0JA4dGakuT9a9A4y
C9H0XTs2VvdwKp/6RW/3T3aA8x4N8M/PF5kEl/kC//z8/t0//+79ZWO62OvZic2/ow3+DlzIZwwr
hice3v+Tn2MK/v7+4iW9zC7wD7di8/dHe/8zsyFN6H/+y7//pZsUJ/zkCau0JbMjCA469UIWvMsh
/vP5/n4d0mOvTd/EO/d+xO9/bpr+xJ4p3l++8vvPP52a1nNeoyHQ2/eXjig9gWX633f5562a/81k
iPIiWrt4Gf9OgXj/w/vZAi0Hxc+2TnFjPAUamLPjU6uMk+prhvF2E5mq3CCuaSjewYnWmcHORTNj
joJwIAknvxMWRgzNppg18/2Ngnu18UbhHxM7AdcirU1I8B0rtv4pY4RLOrHB1/edLX8I/B28IFPs
gDx4YpjHlzT4tO9FtwKkkWBBaFnNF8WT3xMVa6NncZJPmf6ms8JEYJIT1NqnN6a5tEwmfLaT4RYQ
Rq6tYjrpOvm+tDCayVjWCtW5sufXtC2yFW7O60HIvY+WZMUSw4XKVxg3do5vNZuBlNtJOJDc3CXY
jPzVkAd3ps2AmrgoBGwn5q6Hc+7NFQkqEQtAH2YLQ2Sh4TGV4EsT/6qpo3wb2+A1wWT39OIx0WLy
iGeIPoq80ioXJ8zG3+aG01vS4rIr0NUm4n3fbp86UhAwsNCucblpV3Y2HpnYDmDw9xTSIMOq6dWm
ljcNBtFIeGBCMRJKW65tarYron2ztRMTLg2vhNRpe4f48QuyHHYOJNl6bYjAC1jV2OLFHBZSrqye
80y9lZAZN7qe3gY379ggSgZuG49jEjIHWn2Xb/X8OQrFY5mxvK0YyTaY1dNN+dKTRTqP+A2UtRXC
jNeNETuHIe2DbUEe38ojsoOF3wx4y/f2tVnxeukpCGJrg8W9XUu7yNY90QwbnbHd6F2LvEPoFCts
qJ/rYclWkunjELCuUMS30uz5MmdiRSHNpR3VfJuI282+TUxqW1DCHux6wj5jNUDAFptYOg81Jc56
bBavHF35fC5uGMa2PpgFejS4WJPc4cPX/pWJebRqA4ce2Vxux1Y9o8Nc6DWKEBVwDt2046+0mfwG
GH9f3naz/4y358pJu9d8jO/mia6ljPov5kikkWNlOFM6F+H9onlSFTbWn9SHv8mpEotg79+CPiUc
0rM8CdwOxclFQmYUkBIT9xSnpommS64N/8olWhq3QUYqNeqOWAaPTlXbWyMvIFkSqEk2D1VhpK4W
6UDHthEEVGVoT8OwP1m54d/LEWho5Oa3KTdC6bYPDAXhBx/cMn/zwZXJ7WB7jg0T7+KDz5CcFZZT
ZpzBS4+GcpBrUM7D1EznrE/gZQFIoaefRbcOWOeryfbLjz7Db04e9Q9lL0Q+x2OVx2f8KeIrruNE
jVEeHxFrTLfYnyA6Es7Bys8iltA1DmU2EN7M7gDi3TnuzSt1O0dF9eXPF9FG+3l5EQmEwytDJpxn
KXWBBUzLaZINCSrHvgqmXYRd5YimfNcSX7IZ2uSznkOcKJl6tLywPnupNR5iii26kjCQWuOsIeNe
s6BfNUuqaIhghvkKpGwE5GorQ4ZpFKHWOXDDUyCdK68b2nNltASJuPTDG4OedJEFZFfH1qsCQXEY
yxoHYelia+FLvHzBqPv5z4f9m3vXFeQ8Wq5reabnusvl+en092bnRZ2OwqOyRL4e2qrcQjaZiMRw
d/jW1+9Rlboe2FvifXdEdcyJn79Jspll+0iqT6gPuTnIgwVJ4xjIKF7pMPJXTRXoPcwBcYCJ8tAH
RBa/f/L/L4/+QB5tWabNRfp/Qzp3WdnEb/+OZvz73/yPNNr8D6JMjzQ5B9DmIoL+b0Cn5/5HwYtZ
1MnCIv1zCW38H3209R+TUcL3lDAVMKpFTv3fgE4h/+MIm7aoZyrYnsp3/k/6aHn5HCrbkdyQjkPy
n21aFzdkOIwm7q6yPzgpsTp13gDETUp0OFV9243a2ih6hfs4N9LrGEwisCJ0iyUL7aS6k9UcnUTf
3xhd2tL1JzsWZHlxjRufkljIjqIv2mNn6TO5gkBIzKLe+5H2Poh1vCCMIiAHMkr9nYGE8UxcpjrW
YMt8PY/dHm0k0XQ9RBuDsETWU5i+BWXOGa5U77tvKAKyD977ckz/+81BpRKkKSWX5GIca+xEW1bu
dOj/op2ny30NeGzVkEieCTaafRDeVqqCgEaZMWBbv/7pXvvNZPjb9+ey+bZiRFEEGP97QJmtMa0m
Ckr73GvvbEmEojVg3m8LtcrdBWmXHqELAzvK263nsGz84P0v7p/347c5esntLWznEu86alqNCFQ6
yGtdtE4a/SlsChaUk2MhIEQ4ZNtdSKQeia7aI3uQYX9FrBkKhSK32xUuEuODU/L7T8TksjxcFtqS
f5+RbmQjYlddtzdKVA5WMrJitbAZf3DgFxMYB8421RKgSvAlExh98TZt6JGRUiMnR7pYbiaPZlpD
uNZzhYc6VV14ZUJSuZlbDPJCW8hSKE64DbjrzK3FdWWjhkO7pk4JQoD9nz/bhePh/aNZjA8CzwW3
pFzO0E+TjFNrYUcWm/y2fkOMTyybEX2n5LGapuAxRqO1VnA9P7gTfj3tjhBYORwQnBK28LL4+elN
gyhNBmQTPSDIxe4dEDtdmX65/fOh/e6sCwlS2HNpYznvy4qf3sX0WpFYacqhoW3bzB6H0ZQKUopt
1R/cR787iz+/1cUFVtIM6xBG0t6bYqSgtKTCPnmrEiADtksRcbKjTRxN5z8foE3m7s8Lo/eL57me
IoRc4X+5HJCnKCX7c+CBFi72u8joioOfm6cOPcturoRcaf8W33J/rqrhsXMlIoZaExjK3oESUcp+
wrG3A1odY1CCahyonrAX0CQZd72eku80pte1M5or3fuaMJX4RxPa894IxDmYsI0UTfijtdR8mFL6
QJQ9whQ/J5q1+Hoxj3f3Vm98lWgWDh8c+XJCf1rXL0duE+tlWoqFqfjltmWbpkTZ8eBmokt31hjf
2x0e3SjkqFCd3Heo2OtBG1tX+48tqbnQkBFIFNrdjCNtIlU8ZG1Xr9BdLdhea4UiY9jYU9Juwphm
s+ZmEYsPpcUdv86INfLc+UCRdlXX5saahX3tCJmcx/Z7nKO5Cr3BPASf2a4leEv6a0MkL38+ZMv6
de7imJm7lsHK4X8Xj2oC5oCApYxiZE1WXN8Dg66hN5REJLbD0wx9CbetZ+DPd8ZDMS2WZefH5Lc3
ZhfvqjkxrsPyrUj5f9MECszeuqmsL1FA3Eq8GMZ9QPqKet4aKswutDP30e+Dg29+SxBvP+VjB80S
sePKqClACkazTiOWkAE4ZbPLT7mPYKMHvLsGbX0/au/eL6unrr+2UiK2igmRo+2eRUeeXIH8YDwl
c+ivbVLWV/GAk7HX92E1PHn6lI5kn5c5++pSPpim8+Q52UOTOM7Bx0m1VkW/7bQXrMviKksp3TTS
WLaQRHGVgsZdL+NnNtlgGVZeN+5mL3zCb3TXu/q2AaOcxTqh5TB8nypBiRrzDivqmo5Cv8rc9Ep4
d8SqqNw46Kp/ZGPUrQejuw2H+JSC+duN1VMduzOSCRyqpc6upEmoXUL1cDU5jVhl2vhklS4WL/97
1DjfS7eh+/2oytYBWOl8FZZ6lLP8DAkG2rQ/HkHwqlXg0rfraAOuGt0/qRDCceKgGS1zLE+MV7SF
m+42i6YP7qpfBy6kCaxaGYqlr37ZY4wk8PbOwHPUAx2r8nHvQbaExjU+BmMDAC8il4nsgQ/G/9++
q8Os65iOu0wE/x7//Ya7w59Tpl3zubWH+77MfvSNuhln46mR6Uvqq88fPD0X+2kGDJLFmAksH7eg
kuJiykE7RXRR1rP2kkAw6fYxtuF6N7p227zSJJq3vnkyO/oGlTPf/fnNf31wYZOJZXnu+6Ztq4sH
FxCBTgZdcrhuCQ9d7JJJGEc5p0QSd+LK7A6u8UY3Mf/gNFtLOPi/R0neWCqPda6NFPZyB5mb1MK7
gfMse/cGywXNyTzXyLqm8ZgW8SvaVLV2NLlPGONuWgZPmuvZq9LPidNbH32aX2d9Pg14X4+UJctl
SfTvq56CnbTAG7UL/6ik78CwESIMQzBAgdKbeDKH1roha4XuvyzhpgcbDACInKLhsVSi2NPe3fz5
ylwmDrzfFqyHLYeOu42U7+K2AOkg51hjqSaL3ltnmbGtFO4qHevnKpx+AHcA4VCX8ICwLTHvZS+5
XX6a3ABjV2Z9SUcU04dWdmTXIedOe7T3LkW4Fdd105nho5WIc0cywA1LEeioJE12QX6u5+hHJAOg
9Ckv/edDuqyW/H1ILikOKDx99moXa5GQVo8RRHa7d+Xs74tNF/Y3lhvkW0qwTMoWDDedYN6gAUVX
JBvTw9wuOAxnefBzdmutqV7FzNJF6QL1TrsZKnIbld/6aDjtjTuQZm06hYnSOrCPvfQeSRukQEv/
eDNKtKSNf436vTs4JQccymNoM62OWXYglWlVxrhG/3zIcsmav7zPF98uHHJbMpxdZNEHGKPyyRva
vU7B6UXRIULm6kawB+bautawZ0MnkkfiFSikkqSyKqMfSYzOKmLBr3tpHFieEzke4AFhAzgAtZcg
UjXa+yEpP+djDR1r2cx2EeDL7BuBN09NlHnEslgt7cJl/QMiFLYPScyOpmwqiAdXOr3ywiGkJ4fo
P4qn17ldKAPgjddZ0NJZMtuHoVRvfz4b76u+P52Ni+ds6DLcW+XU7sPeStdTNjVr7EDNqgT3s6mQ
NW4ZF6r1QHlXoXpa+4JSl+s6Tzrpbv/8WTBg/+7KeEzSjEIWPed/P/PepLHUORCE/RzAzCDpEkqR
vvSBv4VqOV3HjnbXVdwHqybE1WFm1m2OUfrW9aujLwnm4YNfB6XJKV3SglpaF8CAqeTNMGzREqCY
KGoU7+k3R/AiACVeO3oxRx/Txyqo4atwMh552UcMK8lmJmNzHWkCiS0ia7e5F//ICkKzA1fcdmTp
0XBSn/MKU4HnQ0ex5wBUGFKoyTaPkWCI8lAcbxDN+7vRR68dmy+2DF4RoD+pPmFurwi37uqXHvex
XUfxdVwTldCEbx4kuKsPzu2vpxaApiUla2CFwOjiMjvCo5KdMJx6Mn0NsZlvjBnGP94J+4ON1G/m
L0rRSPTYKPOq5nKRf9pItVmqiqa02n0VFj+SiswDtzowdN4Rw0XQWxVBs5IEcBTy8c+H+JslL7Uw
DJSLc0C55uXGuQ7CvnIDkL2iIGRIJ8D2PEKV0q79LmwXXSeOPFfQtFDFgq8J4Ra9+xUC1vXrNEPG
7Xpv0unJjMLftUYdm1DF3QWKPtafP+pvbnTadTAIaDYIqnAX5wg9Tk1KpNnuiyikK1afyjZ51WZ2
NyKezOP4R+tCN/zze74vWi6edCp+wgc7QGlOXc6ovjbopsc8XZbub0zbhORjbFxCB2blEjEYdGuh
2mpn+PaBKsMnEXjICEAnkTCPLqSUd6PddGQrwONqAhaaczw9xtZw6oyPlkC/7te4kA5Tp8t1kebl
8isG+eVEoIX2g1d2G7NyIbalLl0lM8U4FiU//nxmfnvHskXyfIty2y+dC+UDEsv7EdRzccbXcpZ4
RTeiUDcMzjYQNreigTFmG+OjG/bXHbmnLKqk3K5cENpO/35UktYCwCyrFhRW9zJM8t5y2R0GEaaU
aGxItyWeJGT/mY74ZVTYLamP7SbS+P+HIMzXXt6qtW3qHTneVzNS+Q+mSuvXoggfEBQ7NTjp0lq6
GDWGqXfmqE15ogz5yqiCG0B2yQ6ZxJl9419RzOpYS2+nBPs1d3qoZPge17qlWThTIct+2Esn7c+X
S/7uerFC5kotbTp5eSN3oQ7wDJh4PRb6r5kT8WvAEMta7AiQ9tybtvP9dRKH5i7UZrhh4XisBEXE
PvHyuynfF8KJH+xx/KtPUKv1VngfBW17ExbAfGySDLzoZmakua59AhJUQAYJRHfzpmBe8BPr3HkW
4TZ+5J/nimmi0CzhYpOEjUj5+qWtzwXyl208UuE5tl0HzMP5TNJJeTTsxH0Wdfg21/E21Va0H4po
PGcW0xpgveq6xBJfswb48wn7zfnyfEUnjDGRtbR1scaLDC+enEKRGYh4z57jZNtD3tgORY+Tqnce
46i/V0bzIxk+LGL/Zq3lM+u4PvEZBClcFrFR8VPub4grVADHD4nZS/DqQbAXgZ2uvVJZx4EkUq3z
4SoLqG/adu1cRZP9f99TsZfCugsVBk7x5cxQFaRrVJ6kDxdPt43ExVqnpknLvgCgElmvNKWtm6ks
rhMpPuoq/6aQ7vHmVHPZxLjU8i+ecpIMw6QkQnvfuZODLjLaC6/8llRhCCixFmQE+SRQzvMxIQuk
igCX/fny/2aUAc2sfKksuJ1oTv49yrBSKjo/ApGf9aDrKv9oB+vEaxelU07D0vzwiNkK/WYvyQqb
VDaAO3RDL/eSXirLnjBf3hN4xbdS4DAaYBncETQwwJJrHrKCzBNrrP1Hw0E7WvbBm+1GwEfGADXx
GPh3ifEK1Sba9vmEFSEG55oOdnjXEzKLWliuwrI31p0bgXVybePJC9p1tRhzWCen10Y6us8tJabW
DKoHEWUvLdYdYK1N8tqN/s6G9HKPTw+Sgk10JE87295ijJ+Krhq2cZWHh1yM9ksq5TetyK8cxFjw
pPfeObSWF5JW8Jq6xj5B4Ife6xPVHONRBiwj3cF5jsmUOFL+Cs4B/FLCmKRxhxawuZ9FgGhmsO9p
bNRP3Q+7xFEQj1q9ePZzP1vJX5q6fjOIVdPHjy47iPtycIzz0AR6DamCPbcXBf4nOH0oqMPpFPXo
JObJem5ROkYsPf3PQZsUe9stKREJKW8Bnj6zkukhc4TzzSjMk1P11lXX+V/ZBKXnCtfztQeAZ8UM
WTyP6NvNJiQwdZj9nW9105clTimfuvFVlk7G2CFSQH9GvErNjDiHqS8foJ9+F1E1fzfTRdyXfeny
2NgRPRWfJ7ePz/3YvVUTqmGUmRmW5rzst3kV4/mRxLjE5WI0pCdOWFyKJSWx8lFtY8BBbgYcfy4r
VvV99tIZSb+3lp/ef+VGM8TAAEuKbbrxDTN7fNOVJaB4yiTvv7K8CgG5J/ZZEQ/XyfIFd5/++7v3
3wXpiDqpCaAQ4d5Lbeea0qO6fv/uny8DzXHYxNTkPIfU5ykmAhDzf3wOhik+hxKx0xBO9TYM0vIU
jaZRAnLrSDl1G0R7JbuXOehIu0PS+v4d5sZsm2VocVIdzrdG2cy3+OpEGdS377+h8zfdYlmWB29O
D2WjCBQOnLt/vtS4OGLWKjdu3qJPaNNxD/kjPbQTyZ+uqOTTmII56tx8j5KHpK0hIIkwZUt15ev6
GSVpuYOXF24zywkeIAzsrKkAXRCV5alFnG8bLJPNqjI+dZVlfELCcK8ztzuXJEDcWQ21Yz/u9sFo
gJILneARFhRBJ20L52D5MWeJf57mbNO347HRRm4gRUmHO5YJzUBEHYazuL9r041rJie0qsE9wG8H
IueYHXVVB2uLfJtdYqrkXpKJek+BSW/HKZ4386QovysdkcsbawD1aJg62/WfM4Ar+6pE+4XkK3hW
SYv4HX/rghndt2qcnydpUcII9XwujGB+xtByZUjLv0f11DznX7PllxIry5E0IB6Gyt3XbF+eQtgt
D4pMxMa1amCmTU22VVhQIwdPqMqeFh1b4lvVxvbt+3csXQf2GivXawnHGzrWSMmEi8CtZ3fn1ulX
6IjOlet16gp+vuL+lhhjg/JG48ZEZtIhpLWiTc6xPC01yhXmQhcUSEhQYWFbD2YOX9PQdz2uh62P
BnPvo617AkwFBXf03L2d8sbQGLLNaA0VSF4xn8aK3BlxspoBux2V+vtO6/5rOMrPGkSqBTD/Vg3C
vilb7pNSeOPGaHBgtQOmAlVFb4TQTyshQ4caBEz+MnSQsCGtZ0fd5Q9z3t9P3qi+YKQotq2uxqMB
5+SzMz47jps/2/HiMTMoHBeJJnK29r700VUtJvWV/u+4G5u5OxBQl352cD+0y++VzSo3q7p5rUeG
Vdsr2ycljWktyOhDVQzyvpmT52KKvzKQZF8LG0MXgc+JKJs7D4vqc5TASorz57Ef+nvbi8/R9FzJ
2nr0Gr+89fLxKeyb4MmJ5/Qm6Yzv7z9lMo7POLhJbgvAkwO04WpQe71nklm5ZC48+MuXqZNEkUSz
PGW0QDeEFjQHnEZE5VFcOlTCmp78QEl8jJVNv62cnjLpkIzpAhEbxnxdl0n70EMdPfsy/tRAmnno
li/WSP1gLD2xBiO1mIcdys5YDa+GRcdYLz8mfZc8xEW1UYP51c8bva+90T0Myv882uSwbQbFsyiA
3xrSPVhhGn9r/+JC4/Ixhp7Jx5N3JEKwH3c2TdY6N7TlyNsAUYdbtqNNMTT1lgFPXTuGBz6ki6MN
3sjpNvTq6fb9Ox2xkClTpJEgd3bTaNPPG9v0bsyr6FZlz34NQSzXjk9pLBQnUyOKrQQVG7d2540y
lLhSFnMviSHzwZ9yFwyEgSUT6/jklqfQSquTrHJz27aJvx+mZN2nDi6AVrT3IjZhz43SPdXCq065
ktylLvj498mulPw1SrAYUnSdAcbxxaFvYKW+uTfbJryWPmCD0BJHGQSvc9ydsNPl26T+qzT0dxVY
zDnU2TiAEzj9Y59FzY4dtb8p3XEbYy8DrBuSIoEWk8CM/EpM86FhG7FygM8Z2t/jB3mL0/RTmgY2
vV2Y0XP8F/ny+wZJu2MMclu0kk/Buk+PLYpA7zCLmeZrkFy3UfuCXX8ViOYt0deSeZwNzHrs5Bcd
q08mLBus5v09y/lNMSJJQXHGnK+J5QIPtTZyee313YuYursZNDjlEBiBEBSwiX0vA4mShChAN33x
RHCQs/NdCMA5hLCN4irQaART47/YO4/euLVwy/6XnvOBOQx6UjlXSZYt2xPCQWImDw8PD8Ovf4t1
8XBfN9Bo9LxxgUKpriWXVQxf2Hvtz1pnhLyGf2fw16v6GYQUU7SCGVlLdI2jqSDIKzZMdtLoLXh5
uTYgi9IM5Sermb8RjPhofRzVVimOhSSrC5uUBpXQ0zKVYjjC0UG5PMIkq+d9lxnbSdv7IgGQXbJy
DKYPOs4XAcVzA8jQxQuJBYkWD2pTR8nq8c8SNbWyWZy10sPFF18LrOtrsslec9dEIt65cAJ0TFXg
Ma+NK3PTZeGf0CqhrGdVislUvdRR/Ipgst0Y42TtuyVbxDCrZcgY4JfuOD3De5kj7p9nzPp1VB1V
V8Oe9TG11MY9G8df2ezvYO5ZG1MSqJA71s9amDdGJXodoi027U0w03tCcPlLNgnYGm0fleb44p6k
161BDJKUMtyBbodBSOQlihAwAMJ5EDbvrDqvRDINGKK0v9t9eJugd2+1x6FaVKWA4J132zZtb0Ng
1DtztOSOVZUGhaaLTdLYHPT0EbUU2a7TdnSefC4J7uLW1mIDVOfTqB1zjZXDAZMV3Qo9v5gdQXK9
RRxm7Ptb1zYacgVVQj4JHGwG/ybJ7i35ZBlslSlgaeETzgs26AQWO1vPTrInYO9iW9lXNZNF79Xe
iUngZ80oOcFR0fXVB3jyT6drUIrPmB+xahnAL+ALVXzGru6++dr52VoCgYGE6PLq3jMQKLsEUy9w
e+DRkHpJmjD4BWOrSg3PWIsccGa4a4pObMyhL686Tnaz7f9CxQGmBj7nDo9hsmp7zW3X8jf4ikLC
AdTFyV0SK83xu2cZxj4YhrsU2kHhjNzBaodz33BfEjo4Vjb67xitu5OY87Fr+z81N8BcTNkLIIC7
JvUSJlIK174V47kYpvH8fNZl5kYmwMgxcF8Z57j7YU7EWYxOc84C2lzmjJ4lxLkMXQMpSHqOSKtZ
tWYgt1EWkY5pMjMmcmujq0Sewz6RqAy6BO6Fxwj++WKfk5UhVHJxyArcs7tpz5ZBJtAgTLw6UQEf
l/5GgPMW9r43+2uw/IVwDsQZeBxXT2v0OEvDVTNKBuONCxJ7+VekaEN3TpD/YTWQnfPFAurTu6/q
DJKmlkDW+D2bm9IsurPX5hC6q0X2ITGB6yy8NUVxACQIgzOufusEZyuUUrKmdd+c++WXQCgHmRU1
JmIjNvpz6gXToYHIlLJsr0ay96owYZbDPXP1zAoLpV8DD+pA0RFlMglkI8MQm2snsLvz84G94C7o
7OggDUxcRMkepQLeRbJ8SW5Fyv6/lSGZ157xLo142HXLV8+XaMEvuIXJ05TVOWva+jxXaX0Ox/ln
6FEsOT3CMgZRYttDa1g18YxdIF9+y1jlQHCJuT7z9mry5DjnVeUcc1CfWWqWZ0VKK9mYPLOGdE+I
njoUdf891HGz46v49Hxo5gA3P7kvhINVXE4IX3i+npdLIPDzKQDtLWO64NDWU3KeAHKdn8+idD4Y
gNoI9naJFbSGQyb0PpAt7igt2/dUkEj2z5dGGpVnDinszA6IDyelywMpBzQsPz8fpiW4bGzeS3zY
/7wcKjdc1X4uN8MsyhrTrNPRa8QIAJ/ZOm3xm0ieeMsyIzw5vS65joOdLaLxlAbdtc32YS1Ddmjm
wMaT+5oVcPiUyjEQGRM/J6qsOFh0cFt7IHNpBm+UoW2+lkysrvgigOdEpti1hrA5yTFXQVSVuyT9
mEMrPjPkI+alkHIt62Put/irY6xgvROeJiOa10MBBsdl9wD0mQtYYf4ZeoP0CMWFlWTvv5OtdmOY
gmWA4jIMql5jAU3ndbc4fchUieDnLE/nzG26MydxffKfr0aJgUlILyah56v98qe81sq3DpScFTTD
7QzJ6PB83Ulri5Ni+W7T70MS1Z8vPx+eP/75DOg0npioCP/5v//8Pf88Pr+1MSxYNj3ZfP+8+Pwm
8Xy7//44IQNAJANhlv++t/H55p9/5p934k0QN+05+Oct/fsH0zj1t+Povje2zqi5lzcMqPfQeSO3
6USoUw3m8/R8Vi7P/v3y+ez52v/255BylDsoCV+frz8fhgTuMNrZ//pRQdJ5u5b0z+dLc1bOW1k1
vztV0yqHeC2riKDF55f/PsyLNxQMHJ/28+nTK+pGo0cMg3PC3yeRtJMgGQ0tYbtNe9Gm4V7RUPqk
7HrdrlB5tR8ri2iLEZSHuewCx3zCcueqzzEnPWVMLDhKlf+HG5FYmVyc94VMj0RBzpsg6Z2HmqwO
ukk9Xv2QTlyw5K4Adq4kcdh7V8AxHBBY2cXwUZqjuZ9TMDV+ODO/3xg9297M/B3SutxTRh302V+q
4AcVW7qRXMhXbYV5sqvIVjJdrj1+UX50o7pJz35BsILsc8xK8qPj94aJPZgG0ghNWIZR8PDIMG/G
9jde6/IUT22/DWyL7j9WX8uclq6XwyrXPtkbTXYkkMTfm5H3BSNUsqrn9kBrhenGAVoDca9LiKEZ
GJ44lrqUslTrkOyoNUlvG8fH3VuQUOYMLIGzJtpIDXNMBxXJI2X7O/sy6PYFs4y9EiDI6ih5OM34
AH/0qVwPDg0OGO6fH1pb8T5VNB6hA8isc085cL817uJNPKKwoLFb+HcT+qxBUiEpmlJDb62mCS+V
I36M/b0369e4aIe9TELywIIwegS6+a3rPCUZrP0rkv7NUO20hZpKbEg9npM8/VWBH61kwCe7yBJ7
yMwylduKeKygqaNzItEmZNRGVj0Y+B4+IGDhT9dfU+Rbrwl5GXhp4sszfsuajpNuUCM55iWKlNgW
UZ6ts55MT7Ot6k1PdBi351su/jZuMm47WuCd5SXJqvCacj1nGE21qcFXJLKDVmiuSpLf11bXcrOX
BWMtq7gZhkwOXTyDgeCrwCUYy5UhhIoRN6CnhxcH4VlWiXejFN05cPuRXUdPteO2zbUkU8bTrnmc
iuzA6OmbwVs4e4w+Vng7WAPG4bid3dLdNQGZRJ0tftHd6g07nGafBLa+Z3hhgUQBG2EtL3qVwH8J
5Eaz3kSQ3rJRrAIawobenREYnBCmA/yP7I2GZtpnrImIC1viBPULOqaIyoTaAKnB2Zf+V22HUBgJ
FzEAdS6pxH1lHGcE9etsrN0j9DFxITKMO1ElqIMLRrYx+u6ZSSKqKGBSOTG8JUEScIulvCjmQ12I
MsutQkliY4I6fQi/j5YoT+HvounlvY33eSwheHv2rU+YMHSjgb2cUFwIpEhdPItLf5rCuJp0tfO9
LtqjfY02aeH+HEos3Z2LrzPNqPd7Fri0FevZyt6dEXFpVvfeJm9onNKGIlUmuPFKKHGGUXZMP4g+
C5oBYOcEBbwR/cOzS4mxkJkMc65j33eQLgF69lkZwhDDvFWG9q1cmDqFCXQ9WcjZccOFuTR/LRow
YRAziZtx6euY6JfzJ3GKv4wm+2EQ2d4PI7Gx1mzgWU+wqfnItapZ7GDJVJxGfH80KntrWOmfNIt3
Y+0BTFVZs0mzKLimEDPRP2dgymvknJ5kJ83c74LOKdwAFiB7j6niDuzVdJBNM+9zteRM28PfjJi8
F66ACGF0369kO/anDO7ObloyS+Vc+UdouisLxfe5ondP/LY5W8ApmOrZ31yjiuFxRs4RGKpHCbSw
ynV8bvt82CRRnn5Ro/M39q6NuHU5exxDe84yCc4fM9b7a9oQZAtIBw5Sxam9nEWDQ8JtO8LcTSRN
XKQr0oyCve9MyDIplK/t8kBcRYqlK6hVcFJB5ILlkBc48sX1nwd7SZ5yos+4TRf7OWmpZjSw+oMc
zQ8L2hRsIDIVL8vXOL0Bu7A0nmz4ch7+TQLgVX+moRw3mN3xKgBUge5VZwzXuVIt1aS992RyjMDs
wEGt0CMYdbgimZWs3+DgT7VBwmR7VHEvVyO5N6RRr4VDIOcQpvbmW6drf1ciwmK0RTBZCkM5aSRh
lDZXa2PC/eZHw8E1e5z0MzHZseZnVWsjjqAyRRbQxTkFCJSJrejtZB1Cplub5KKdcdADPUiznZ8l
3Z+h0n9sMCdZQbFDiCx97MJQqf3poyHJefKhKhWTzyw0XI3SEBdUzntNBfsAq7nK6WVWPdLNld2T
U8896HtmJy75UvX7rHLCSllqJEOV79nlGBxuGD1wVx4Spl47lFdyeiOHT2zLVHlb1s0/GDbiME0j
tDs2zKIRwsvsR/JcQ/vHjVkrm2tUz5kZ8TMdLo/3ll/flN4pU4ed6M0ETK6fr6vCCnZdDizuFfNR
ROqoc4/mMEJZG2AetrMSOM1wG5IG7A0ii+1QLT3WEkofwVkJjH58pN1ZTdG6sVV4L6gAk9KQL9IR
f7Ii4qBzdXEdi+570ebAHBi+7OBT7jymZgBqwmSTNQjj5CTCXVtY19SlC2ngAgzNUJwDlulkOy8W
8MQlXEBqgPdQaSYm9WsP9fO9i7i5OPrVmmEqjeBCuMVSPWiRWVtC6m2netUskAhAq13869CeGkZe
u8ZFwBaq3WVEI37USfF3sBKxdizfXXFOsOApnd9lGdl7d4D85DDrOlhyjrcqwLnNQu3IXGY6er0s
zp0M1lqJ+GhUM5ylcPxteJFzblUeXcYoSnYwUrgmQiTcuyMO1ADd341RgHkpiMK1+jh/tAQEA5u0
71bUjOHK6Jv88WJm4wxHzbMPiZfD/J4tMrc9f7QPOLfkw4lftXSqL6IkFTJP7AcahfoL2vhiF9ZK
baz+h+xj8eblYO7GNPvB6da+qbCnrPdSfOLxp63z6nvW6/ZsCmNcm8uXKOOqjfJtEox1A564ZMbQ
Epo2jIP1aWTlORRqK6PF5+0F36upSxYRIFMSjPPO1Iz3EE8e9gZC3Q1GSV6c5wfbJh4isIb5DrUh
WXm5Wx3LmhJy4gftI8hEU5v+9EZ9LEFnvQhAHzd2pjc1knKYAYNgBGUhRys/lac0ECZ82G5lfhbq
niPiv7TDbwYSHeAtbFqqRFqZ1tEpr3oXe79jkwA5Hk1olJxdoGwSzLnnnGXWgAKGzAvhsNui7Jxa
YvEiPbAkoXmpkzg7OAJkaUyZ4nHgnkz7Txb2W2/SJMKTzLV1s5gGN1Y/bae5+WQa3LBrE/daKQJ7
uxmeV70bM8xKxTTvDJH6D517e5KI/CNL24NWwyu5vuo25dLkDmLpnWgmm9hx7q6kER7R7qV7xzSj
S9lSww71d2mnIxVSxm7PArQj7N+BMp1jRFDk6DBGcEZn6w+93JsTKbIl+6aV06U08aF7qcbkA2sd
A9EgGLZFPvvbsh4A2jTkk6dZvUtKBYCg93viVaAfxjFQeqlG9wDYP9AxZFg55HdIZ0B4LO8lyzwP
WkgVrCpBfLtdMxExWIEhNJm2fob53xy6/jDLMj4i5TnOaWlDNyyRVXGlGKS/cxhVbbzGhPxWkIXm
AwdOW8s7OzgWVpWNlDkdq2hXh7Jcj10mvlhlte18RsoN6hZg0cSvsqjKIIpVXLcYj6/stps2AYs3
y+yOXJFGpB/AYjqp09cQsIuJrLrzog/LjfVRO0yGO8dbqSmj6BtysbHpsteCWLldEnIbNSsXeq8L
J7Iwpl3Vw29Y+s/zTPeL3DVmSeBlP21GrKAdo58JTI2r9LZWmqePhCCBXYmxngxHEwoNyW3s1+ju
6GjlwUSs7YxtfRmmE8JpGr8cdm2QenLvZMSDxZB/S388xoXE/dnBpRrqJcykeOSgGG+yJYTVMsev
YDJJaTDerZGtTABIcmrjneGMf+BlDJe6ofFkuHYJ83jeFshxcPM78UG672B2462RxcZPf/gLNNx/
t/I/YqribeSN08UNdXiU9cwejiDbICvSK3SxbG259deqHrtrrArrVQ9vAvILxVlvXNM8LG6V4krC
KH9fIDh5qdKe8VCZ+Vdd3ryQXi4JUU2HVdJR2XbqhYDL+BN2TnAzsokJtod41SdKOQsNjl/BeEF7
hA8ES5yGtzx0ZKbtYEoFK8rG6BaZL6y9LtVkHhLy+Q5ynt9EqvILK4rpVbrz2pgNeo0+Z/3kud9b
aFovzwfGdoe8sD9E47C8IzcQEWpAzFo3YQZKprc5zscr9wP96mrzlNrpz4ExMVNrzYYmRZUWGBG4
5j6u6AsMuUENxK/VqV8aEkVJZuwHRsM9O3ZYnWuc984mFEN4pGIQTOVi+bDhOHsAUe2IIEln2gaE
ze76tMpJGelIRgznc82geJvZJkwDk5mnaWjWOR7r5tZL99YUDy8FupGBJWWbj+EF7+h4ihLE25kY
PrJ2aNkZze62FfV48mhYScTrNjptsdVWibXpU3JGrJCxonUuykR8qT3ge6ilMC2RSIH/w6nTnfRE
vLIzj/qdmMm1MuLkkoX1o0gd4FcsGJiATmvfEd9ZvnMVcetsN+Z5tfEzkAhOMykINn6+s0sIc3Cj
JZx0lkGW9xstqnH0Uqgko5Wd0BvI8/PBkEO0FiBgtqLJqhdY3lsf4c2b5ow/5RqscNGbJDJn4Y86
Tj4MzJuP0gEfTNd0REwF2CR2BkpGwk7noqo20+DAR5Y2m+PWT46VSsa1JPJpH8xwYTxBxGvsM7mb
JthpRrrs+EHuet5O5XG3VwPVYZuB5e3ma9k3yN6dQZ7BIAqWIvV3jLGKQyLKCKCyfk+uSf07lcNJ
0RPvcytsNzlgG3vu5a3S2XiP4+Y8TcRkTZXj7WquQnvgzOZGE/GIeih9nzoDmJMqu60DbWMNJ5ZS
KAc0I5hI3L3kV2R/toF23qNmQNfnlz8aiFRIvMf8B3N1sSZ8oiXs5Ehj7XP1xvA3pE6LZMCRu7Qa
3iorl9eGksKrgAX5yod5E0dHLDBMB/aF0tkBj/0bEd9iQ1YSkOZgoPZQob/LCtUfcxDgKxWZ7a0/
m1XwEfY24s029ja2N725frXQJ/pVaHaIFcgJWFV1zSeqFH1HiE6gR/CG1EZ5q8zwE9a181/fRYXb
sBynexRACEnu2zeGWrOfQPiOGUQljSCQhqiquQ2QrNMVFapAlIMIj7nWbPPpxy1RvX29KaBQtPG2
W6AQOD0OLiDhfSls6NtRcxDu1CA0SPu1QGe6Lwny0rUQm1Egei/EZgjJiA3F3ncb93Mwj/hHVgWT
fsDXzsOwLA35D7CHWW6LksGVPTL/8eP+Kivjx1iNfxKbWUjVA/yuZ8C6YnatY2NM91kHEdCMQl6s
RoUb1FQVC02WqK1l7WrHJseLY5hTt14XYyV3zvg9b2zKlODULukvgdtupN+23OqDZOVGuTg4lFPZ
NGyboR4PysEh78c2kktGMtQS6OvEsFYN29yqAYVC8uj3tjeY1DLjp0lFz0P0NEqs8FaC0D0Js9gX
8RScE29nWXAFZ6OrQQgx/LK9SB2MKIOZ09TOPpYxWefco06Np/4yDzf3IRA9sJTgQgaWbLCgf7Em
8/dT4jDWMrDWUAVtE5tkocw3z5W35I86ffzaMlyaRva1Pe6Fs6EBw461em0LuGckniOHgEX3RdW/
AtstT8hg9YqUbBLHUgG6d+nrDQZrWmXOYcLeuzYyXAseo3A8tzlj9JbKsQreUyMKGS+Ket+a6bhp
xQxCOx6DHVfDMx/WiK9B0puYrXOHn3fCfgcfzyV1iOsshyHeuRVGKHedpp1zAVU5H6uhekSBai51
nTP56aQkn5Oa01cjmUwU79CBonuZMQfJmK1leeutxk69UUERNl47iGXS7kgeVb5x8fKz/ASrqmS0
n80KOQXBD20DDbFq5a0P5jeLTdkykQpOll1WG7dvJnpqfnGDmGj/ffh6Krbe2mJWJ65wJ3fyC0w3
w69+sC0yIchv6BzGe+kW8G66tVvKt6SB81yC8Vdu/bejad+Poo7JRf6oiy69ILELd4GX/x28ZdRl
J+Uhx3LvhUOzsXER7tww/m3b9T2G1cXclkH2ZLMn61LMvz1HNQmd/tGqUw9wH/uXqoF1nChhnDsv
p5DFWriek9rlOlt9sOelyaooXwhV4L6tGRaFRs5gQYxXR/1khgFBKyveg+E4KRmcCktZa8vL+XTC
lq1oWrVbDPwnQj5+ER5g7jIzLU6j8BVCfrhSme6PbZ33NOhcSqgjX+r40wpk82K6EGlzUpe2NeGE
ez/hzAzANzNzjGioEahG2EYSZ7mxVtGxKIcfiuiGc6KmF1EH0DNbcSlxFqxzH9ZlCY6aSQIyrIFs
jQSY9hraX3+aCheqPyMat1B8yoN3aIJBr3xvLFeFjpyTFxq/S4zEJp7WHSNH7gd6Cs+jwz8PpjTo
87pVmyom5ixh5XiPpvTgBEi6mNAmG7eNnX3AsqUgnyCpSPwYJqs5hoa/ZPx4mNbdH+ZkhOd2VBEG
VjDcgXtrGLJA7ixGw3hJLA+mBBDMtWGD/hpK+e4E8XDC2Nfs4YD664b10+j6LPSdVqAiEVz3XRWd
nw/l4P0VzNaY/WXtjuFFdmRf9IhD4V5S6fympjT/lNJ98WIzvaVTS+hIml0DEg+4v2pry0gIYmVM
/4PjjA+4i0t6Tf/AvCV7z6PmNg/9SAatd83Fsh5TyZtCzkrBVOYnu66ObdGVp8RM5LEevRdnAcja
LRetuWhZ7625ZaQEv5foPP4oyrVehu9xCek/HZxiPxZuAV/MGKkDnK95UEMy7X7ZTVe8CUZCe9Zl
KDy0096qXr5RVE3H0ayQEtQlmWUx4xXlHHUk4YNBcY2DgjZNpB1XpMFd64KBKSz7B+uZaZUqOz1J
k7toP8b0hi2ZY1lX0ArMuDCsJD+1AA0uSOZ2i5B9W49J+NKljV4bozB30xT9DBCurU0/wTg+zmKL
datfl406tDZEe0Da3go06F7ljN8KsAgMGgZrJx16mrkxr9FMLgJ7wn2VsIuZCnCljMaCqx8V+66J
aHXwl/MZx683EjT8XR719tZtOcs7YTOhSev4WpnjwRzd6FRSSx91icvcFx16J7u8pYD+DmOy433Q
lxv569QENXqbKb1FWAbTHP+EnVjQ9NlTsoIaOyLTXFpl45o3S5CK6eYbx5rFUdVq2JEqY21CM15h
B9GMNP3vJefKo7ImSamQHmsUVPdKGLdqkvrY+0V3i5IE9IFIy+vAeZk6o3XyqgaxyRgDQkALlxa3
VEHV7kovuxSx4OPRyt7LuuRqVZv5+nnhDzXdZGAQlNco2z5y77hlE6Wi2YpHk+R3x2boO7t6Uxq5
PvNhApTjuNwmQpgHUfRXpvLtWrbS/xL7LCdSaX9pamoUkrAIOCzYDOnM+l3non5kQbfVTev+CBm0
rLEC8Zbwd2yJbna+mfqg9IcSyn1rHVM9wly91R36KfphmwiopPzmlelH4/v6o2mY73kT+DuJHtYz
aIWzebpow4fWZo/FNbTd/RwRcMNtsEaDaAPK9Zv01DuS6Xg/Bbe0QFMSJ00FprPfJFZbHg1W6XFm
v3VZ9JpWMweRSXc+NY5YY5CekCxWzk1J7h9xrry7FsAKU0AEDaO8e7s8TCaxK0Unx4c7DjbzAdP9
OqMaX6XDN3xy0dLjgtUYyscknPHQjeKzEkW7DiEn+jT9CIrcaXwMkZXcpGkS49K81jGdL6Ob4Owx
5wTUD8i4dFKyY8yasJekDza01t6x7WSGCQBv2yyo+yVa2pyiFh0cAEVX0dQRN4WPNyl+Wp51x51s
7OGmpDtbInLjcv8zsGaPirxRx6wZko0iFXA724WPgyrtDi5epy9FNX8Kju8s1PWbG/XOoaWPJm4r
vMymNu/DyOUnDwo0q/OA/3HJFKzkImxxw57V6hyfK6DAaTZnFwyNxc22LolkuU12XIWAJHpRZdLc
B7+Rp0Jz1OEY6s7ERZlX7dbdze7Ko9nCu/UMxs84c46hlBQ0ylvbARWXFSXO13GKXhn2q5MO042L
RYCIxST+gkb4mzuEAzkgbXEmjKx8sQkjh5dNWEvgZEzImOZdSa5h+Gdj0B1Tu7qwo6XHEmDUImva
Qd2zX5rxaQr2Ni2xXxcyFbpbb5rkGtRwpPvG3pbLXcQoGd36SYbyDm3TwALLK+eGuWCvXhOjMV+i
9NT5e8xW5Z+C8dTaH83u0elHo8ryUmIuoPEsrO8IEzFwW1LhBZuHd/pFPVxj4YY/nFw1bH+4KVqM
f6gOSQYgwQiMftL/qkdQxuwy3VNldT/pCMyzLbknRJmzNbGDB8PUnBV6cj4VLk5FqdPHMDpvTUit
51opE5LlIWRBBXKjf8m5fz+wQbxYDsRRGCEnoMuoiHIrO+sJeLZq8Rt1HlEEcTJw1PKQKPptYx6G
A5TovdaFdWwjAKUxwjjfbLcB18V15ej57DPAOEx+MjCSIc7SwBYoIif5Bsma7NWqiy986jUOxpYB
tFvUP8uYQgRYR/ZS1b2979iOfmO3jUzvhcme7xZ3u0JwV6mTCAPonf3SPUMXkBpK6KyubmJ+jVlo
fjZOyy0w8B6QlIOV7kx+ahw6N7ZCL8VAMRSqmDQrKFGbpq9uzawz6idadLDC5tVk1g+ItP+iECjz
e60zQMKMd9oQv9hAyKRrTQ4drbX2KEJBxkNZLSApV6gy2UNFXIRzL37Iyieuym/2qa+/2EZylymC
276ox33sk0BVxPw10i1fvCkMz+zpGzbBQ86cpIwPdQn4RwMAfBlwlwz4Dr77ksFnUWQvJJMgce9t
f8U5icsjPuL+2/md7f/t8Sn48bZomE09H3LPCm5u4ppXaEybZGOwD/peumDU/ZID3ipq87uSMFx1
lYZnZ0De15Mfvy8NDTc/I1ZCeF7/NeXgZthbfENMle8ZH9JSzUlwFF1CtNsQid8TK6IpswjHzUEf
CLJTT7ZD2ohqfPSdHat6p3L+hEiFvnaMcKgGvHYdBFDiTTGMr9PkN2dDxR8j46DXLM4JVq4RKkTP
eVWNxrQWKbj15UtfdtUlnD6DwBjHjeOg7AQqY60h3PX7Vi2ugyx3vnrzANLX1iSkxtr52lrEWz2/
9AX3O2hx006Wuj+YDbLwsh6r4zRMmAWq5OfUO9nXUrxGImq+aTtOXgeC4WyypF+iITXugA/2sI7f
mOpMF9jdKfK8KCDwKU6/Wc9dBAjuk46JnsD3+ZaW80VFXsA4pZjeigVAisnsLMknpHC1HIj/WKKS
SLbf55gVFuYCUvxm9GFSMnOIULMBFuijXdHTQnuIsOtFXk6Y3rjvqiHEX1LWN2/CB1k7bHInpOZb
DVhwx3YXRaXXNTe7qT4ZNcChtU0UDPbgQI6UnBIUG6uxYsFP1AeXGSrdtanGeddH9LLU1tPVp+Bf
i2bQ1HeGdYgsV931TMsrisT+NrF7UH3Yv/LGPicpow1R4e62J4nyUCNDW0lVxBdk32rLVpMFayz9
e4GiOCzWSvfxWScUvFXXf/JxMiBMuo4DqXd25EUtt2LLedDpug/ayh7Lj3euDG/cqrEptu775FXF
W5sY8o36LVkRrpHuPUF9NJDJtBtmhaZ8ZFCmpuC9d8z+KxJbWtygml5Y7Vi3mWTOvgjyKxYOjw3k
9FP6yro+HwxtsezBA8n8gtdYkx1kG+l9mM1nPqvyhFrPeo29U9b3xYLPdc5xNXJNs2hr/MB5m60v
ityLd+tP2fW3cIySb6lhJ3eIIu+jH4lN6QUN/rZ0uPeyG+5VOF9wwMbRCeRN7q5m5ga7eqJEnTG+
siauzV3Xyu5JNDibxcxd2SGw1hOZ/ejd8lceob0cc+G8o5NKEdkRSURHkvtWsmscLa9pV98DVxt3
GgZEQKlmxjPn8mwlxqkTfPJAU9792eoPrg5AKAb6B50Fqbw95Tkju+QwjhYhFiOeGVnO9ZYgRs3g
pHD9kVY1DbZ2ErebBu8cbjP5LWUqvmbZ/at07fTr3D98BSEa4/+wnbv+Qwv1Ogkr3IxuM1whVZx0
43jA45KvSdSa575S7sqbjHnDfSLcQ6/W/xgu/z/R9P9GNMXoiLn1/0w03X+gN8j+V6LpP9/zL9E0
dGFOwmqzEX+4DmCE/2Kaev/hA+bjOsLWY0FS8r/+i2mKbb1repX+z//hmP8BuQiqqQfpDU6P/f+E
MIVXgTf2vzETXPyrPv95Js5ZF47aYpD/bzCLyOYQiZuwPDAv+4CwTqpbvzLn9hM65Gk0gKv3UfE1
q9qLiQB+WpTw4aKJh31+nZ5brFJvEwB0NMIo6MtFSx/aJqF9Rg7BOw4IX4rslbVo77vBegl744Yr
cxmVcAYIhPpyMsUGd/7HjITf9I3onDs625Upe/Amd5GGofgnW0CvrMUFMC5+AIkxwFkcAuXiFfhP
9s5rt3Ut7bKv0i/AAuMieascrGA5+4awt72ZycUcnr7HUlX1j/qBRnffN3CgI6dtWaLIL8w55qBc
A7PyD1gYCXLSgLEVtMpf0CScEETpXKWG2h+PDcWW1Zw08DibWjkU+MkeOV4C2QZ4D15ebUHo7w8T
hXCVzBaOkV2kx1hDUvNclPanobwQQrki2KkSga5/2Vl0DTIEKI0yUGCkmJSjIlXeConJomfsFaeE
uLqklIFZg/PqOgabOQa8SRQ9UQc9VkEZQVgp8Q5i5ABZyAgWZ4euPB6tcnuwf595lBhAlBPEkS+d
cobM6ZEMPSKhsIzkyjsyKxdJpvwkzIlt0ne6gXzm6FFDuWJjPkkwocSOtU1z2OZcSmJMKmTeFItI
+VYsDCz8Z2JnSQWT8LlCW27MJJ56Vx3ji6ccMEguD0J5YgA79Ota+WQG5ZipFBK8RlHmigj1NOow
7LTjAo3jD3uQM8mlKBCCVasdSh2VCrYcwkv++Nh0wKm9kVbK8SAg9Dh/AFvjVWklGX/9Kpjrq4vh
J8D4IzEAxWRbr4TyBOHvrunvBXuu7nFWvqEk925Da39onc56r9xa9oPZdj8SWR97DBg7ZN2Y+JAK
DEmiIdfHwqJEfCbpKXiWMAUsgqneaqg2W0xNnhvZHArpzcTuhHdoa9MZ9hX2GgtDVIkxqi1I3hxH
JBkIBsLj4E9rcF/+qlWOKg9rVa88VgKzlaNMMfr0x3J+iY0hoCnS/TWYgoVBhYnEjGc9S/GBuAZO
L2nL/YR7ivCv7ASGkWVaFxibvGCo1zgCPn453ZIoyTdxE0SnTk/2djp18BtX8PKqHSeW/BHgSosE
GfTl+Ez0Bij8ZFpaDSNzhjTB3vGD97lF1ONNuGFGhL4VAj0v0eyjZ46nvrcQB2uQfRL4/7OLMMcK
EcOyUtRwZ+N304DzkqB0qEB5bJuu89d6x+E7Bc1z43XRPoqqaVV0w6exnIKQIJW28ki2YcoaifLU
pPpnoYU+FHrjJRktYxG7gnkVk7Bhnh8SjXTakmN3ZKwPy2X+iHrUfFFfPxStrZj641Jow7RsMX+X
KSJIzC2kAo/djpQAbR1wltp0bvPYe7G+M360CSRAS+weDqRRYGWpepyN7L6hVB2LVv3Rcrx6RTLg
ESaShW/YhcymyQ/wgKxF/nYwDG2ldwS7mRFht6TiyiUV1vzMMJLDKPqOEfuxxayexskjhFjXGfv5
2aF2HUnF1Fd8DWdBwm6PRZi2oNavNsJ9T8FtnjGrrzJ2prTezkPthH+aNsVCWhJ3WMdiVw48sVFX
oZ8LMajwroASabNR9BApbnJWfVNeIqvvqwElnVeuRlN+ZB05FbZmd8eMXVddEpo9/rHnPH52xpRE
Hrg/YiChcDRogwnrrdYQ4ZQk230YNKhdKK75e5RBU0uPRPj1Fa5woksDlzygyhCYxXv/lLS9y0+b
+PnUro4Jz5KNOaPBVLxipXBXOSeaXu35GjPdjG1U38rQ2IcI09a6zBpaIJGhtXaPTYWKFNVMdRG1
sWvC4gUpS7Chl95aRIodwXft7Sj+5AKKkWoObvGQLwBsjY/QJlfRbPnMtMb6YbAbvCUzcl5tLvLX
tmCVpI+nBHPoxfC4oHh+8CdPNH5/na4wb0SMKr61BE1hTzDDWjjEC3uG8WI2yWuOTW3TFPGROhrl
WYwUx9eHbJ3r8uJxGJgA4aB7wM4BX75z4p4kqb4w140DD8ucOhw2IfaAIGgZ+uokfEUfZMmY1wkz
STTp9gajOqm5vpeTLjd+RG5XQqYLX/upPQx+7BIgx9pHJl60dAwvXrWmdnPmJmFrqqMeq27Y7rql
L5rh3Tab+Yym4daXTnEYWx4q0ZIslt2BKGtPuRSbeH4pNdKNcDId8cIitR1JPpT+TKbIHDHi6sd3
cr5OXNAamjaLEAV5Lco5W7PLMDCZBM1R0GA0SpdEeCqkrb5oLlG5N4Mi5UyagtfD5E0q+1dndjEW
J7psq60/HLTtqiXRIcry+hXT8NCRp3dBCXk2QzmvW4e5Y+OU31xrxNvs2i+T+Zy1/Xhk81KsC9N/
6gskmqZXv6Vz9qcn1u2AntddcSztZo+wDNxW6HngpufOttbdn6as8WQK8Z5EpLYaMjkPWG0O7Dfa
ud8S0IYe24bMHjb2spTTfJTd2hq0/gbrlm1V5l+8SPYryx+TrW+wUfC4GGc5CTJMHU+sn3xKf7I6
6wgNiZpkovTRnnXe0JTw7UfiuunGrvRii1IFwpM3WTyx+GpxpdKaYpMm2BXmkZtaqEUlWlpHFv4q
FzWD2YTgwbTdTwkalLEetqLUtgFH1b6euQYS5hWfBfjAqq/31ayEE1xOTDDbxzEOqE4+7vvutJQf
uk/SuqluJr36IoJ2Y6CBhiHAUC/F+cybViIsWwqbZBez1oylDluD1YVEd1PmPDO+OS5nmWfbzEg+
U63nRCJKdV0CcTB6nVhK303XVhrV9EtiDWGAsyUsyy1/Q/QW1q9d9LdpPycfHpvuN7TmbvUcuiaA
D3yNkcWGqQbhUJbKcBsZIQmccwPqPGt3UoTpxc63k3CR0hDnvRCjBX6EUkTXGTP2kEnyadQOiPFO
QKbmZe229TEt3a+IUHpiydRrnGbYAbGT19kxCPEe2CZCKzPk0HR1aayFzH4ph3yWzRXrktSDIVHz
ZMyJwUVzNt9qs+jXreW0K0vTuk3b8laxgcrUgPpb6exRrRyA8/d/TbtYkZ/WN0X0buejsRV5bC/g
JFFjlQLRSdDj/nL6cU1dSca6TZ1tBoPcdKasVdT1n8Szwp0lHbkzEQuh9NnF6ECqzhlO2XAmCWQ6
IsHzHtUhw+TMASp8GyrW7RXxXitNoHMnFLpaI+Y7AAvkOtXF4uCbNRfmPrt1lmgR4pP3ClvwNLqU
+uYYbAcpoEAakF4mEu4WERHpciqKa10kq9RrHtmGNdfcrEmvwRRGk+vs0GY9e1b3nCKXxgUhWewa
VbW0I3fcGZkS2vmkHZdZ669ZuVrIiES7FQLRetMJl0NAfqPwSI908+wtY74Nm4++tiPy2kgduPji
M49a4k2lme3cHPx/1IzvaEIeptwkIZgzQTtExTLpSUZNUXh7KuwQW5q26rvZWHpBYa+l5FLAzu5g
eOOlzOFz9pP7yXh2acg83c5zcgnbbNUb7LCdurOWfrEfKV20PFkXbD3Sov+CUkw6X4A7fwpOoJF/
0Qjuquq1Mvxvt2b7VXTbjk1ROnjfwVD+RsTuOfGH73WXKYa2SWafeK19B0frVx87e4011Rha+9jx
IT93F02390EgSI5qL+M47OqIUGEXSUybaieLIqIjEMFjGFBPzYaBx7aNvWWlNVttrjet1m5bMb86
Y7PQysRc6UiyUDSTjjzPO9tybhYJrQvPdb+dbl55YfswNhJ8xArnSR9tpCkfvVw8c6VtcXj89hTe
WHOaN1icm7qLWlz1wVE5j9BWujzjWEWLzjjJlXSqV/VNJlNJz/F341Qe2mS4VXbw4OVOvCps46k0
6mNjIsOMCRqARMmV1vKP2QTvZyJJenD/do6/DsMY4wcLcDVPQw+y7PVuI7N4Uc1ketfyqS3Dt6F+
DH0WOVX+3IZXh20/MjCc6yFxkfavsK+NZQGr4BdWVrMzevoOHyAIX3d6lob4oFV03U79XhrqRWoA
d3O5xmsT3gH7idAvueyNYjNokbkG8oEwapD5wrVIMfSCdU5aIq5hXb1BWJqSPeMOKzHFR5fwxrJk
/R+FxZJcwh1cnhWtxx71QIsUk4nlbPtbB83VbMan3G7aP6BQYg99SZH6rz3y9rYwPsameR/qBoH6
ZjSqLwSsLxo2//TmBoZ5lprcTM74R/On/ex92q77FkQRw+L8uejiG+KNz8YezxrVdZzPLN/l1h6j
nWzKb2vSr71pMvqlYMEU4IkIHjsYu2L0nrFbWFstNN+xLp/EZO0So9vn/VPeKi+ZvFDQrz0MeIvB
mpbScNdOkT07JA9HF1lzcZ0D5Di5NWFZwzuuFXs6sozkTdbLSYm1FUcT7wZyvNE/amZ+JVZ0N0qT
8lCXNA+uUy2a0b/kB4ea0i2ZwdPpHQk595doD5xBW2i3Xqo3pHmtOgXU0BdQeNZdmQI6mdfSyBZI
IW6Mcnky2vEJaPKzN+cPbhMfRNpt2E9tnM45D0WrxsIXHbpHbbo5q3Nt13rVuXKrhUEbJuIYZofz
wGjgrcecDL6DLaWD6te2DnkTf3Sp/kh0q0v88coV7SFx7JsgbaxJUZerROi++QUweLS14uSLeJnM
45m/9MHmKj0SFqYb+efkWmdt8s6OXf2m43Nt5NcKRQGemEM4v7R6s60ZvFPfLWzPw9WHntMyrr4I
XzS32ceuiv/0D2XHkYZAntptk+SgtpDdbbM8v9ajtwvZ+IdFSvy0PX0QiHo/ZZKPu2my5qPR9Jvw
oi8ddnGQ7wAO/cF7sdaF9ZRj/52G8ltHojhp3arum2dskVGaXXz0cTqpqawOl22e7z07fiyLVDWM
bAqav8CVHkUXfOrVwvfGT7etXkNOcHMq1mUrSIAVP22EA2U2vZc+t1+Q5v/4rfaNmobIX7axgb4q
ff8hQastBuR0+VZPQM2qgwUrxEeZ4NXzKN4iG7kx26Q8ege/VDQ42CwAiXVv78cqPNkl4IF+0Jbj
AEJhdnjbT3mDPtcLEXX9NQfecm6lvxHrDtbLURWwoqEa723rveSps240EkkpJgrpvA9WteKctgxl
f+5Say2zj05Lvgpek8BPn7qS5E1ff5jsEh6FX2w7jSxPnR7d6Z44YYSLUDNWmhzXviwOmhivIkU2
mEfbxqp2ejttExoLK4F75AdPCRFiiW1sQ3M6dQ6HNjNhp7uOzPzx4krQ+m5CS2QCR8/indtXa0hU
zBC05qjZn+6ZQePFM6lGGI5hYYsHeCkA/yscczKDcZV20U+N9rfqoU1gZ6Ntt0GRjM4CYdWxUrHa
HlYKu0tvFWfXHKX20vHN5aSNP3mWvErQatsQsiiSQtTG6JAn2PuLKtWeay6biyCXp6k2D5VubUrD
fZ0lR/Uk0arG+oYwHyxu4tz6jyR/P5Ll3CAqKT4Qp23cpKZpm6+zbSsAFAIm/Tb4DJ0swqZF/eaP
5WNlQW1wEnLbcxtmV4ZXGTlestDYo4bajokcyQMDJw6mE3rCiHCUA1z5tvk0SvEI7nkGe1jE2SVv
873Q9K3RDpdCTfKdfInDeW2ktEZjtXLSF3soXwohj5PbP3RWsppYHiRN8e5P83OSG0+2xK5TTSc5
a/liQPZOlDCLvjyhJSod1qIQ5VShVwXztqQNtMWu5WQikmBlss5knIOzaWmZ7kOVt++RBfcdaddo
3xxruNZu8R7lFy0ujonNFZfuT4cyMA3I3FHndNa7AWwTzB5qupTSQGwqJzgkUf2Ok+dZLiLoGyHn
iH50T4wezxjNeduXzWtLeV7HzacnwhMFMJXWkCI/hPQnHp06aNfq3yr06SFiSlFMYly2sfZoilXu
lj9Q8taJdT/w8ULtKJx4VVjZDo79S4Ithozub2O6hwJ6d0oEoulPb6kxPPb8dR0XCqM4jma/9vTq
N0yJmplMuKLO/FZXBcLWeZ3NASVOfxXC5XnTJL4Q0FEJ2b/uSKIur1fVlR+96F99s/3Mm+yMi2SL
F33blThy5M2UbOjRCplcj+tTMf1kdvg3TtJFq2dfgWvEqGIwlfpWh4eaVtiek3gVoP5QNSL7ZmsV
FXz3RBclbKI6Wiu4hJr7VAzBo2G2B3guLiyfaqbCKp/a+mkO2F5PxiLT8Pe5SHvMsdmldpHtjHjT
MMnGVY602wGCvilgLAOgqjgEmG7O1YaBitLcd6fAGPS1XwzOigb9KbE/0Qpc6FwpmLKSim16zOa9
6xdP6NE4XZGkWfcWbrJSbpFArB1RXHRNfLBoTxdj268mK/9Jm+kwdr8h4DxO4K9ZD5zLyjSTQzbb
Dhb2vNFgblp1QOu0hDVqwFyh8zA21nT1mP79lS2wC+OWM9q+vJZNfyo5lg+ZQ4Oejqyd49472Kga
tDzWT0ydqerKaT1UYufOTLdLPBllQn0EKvRv1pJDjvRt1/iQWDuNhICZ86cwqIycotnYVuRfW2BW
DEA41TUzLtGKFh70bhgsfAdnfTcVhEBjP6cDWHirvvVdOufWY5nQPI2lWa9Rb0drpwl3ncCy1ETh
Mx3B9xzZ6aZqknrf9YzMQzwZbs1W1vIQIJoRRH6Mrc+J8K+BUZnbwbauYrAvTV3iCbO018rPIPWF
4fOsIV4KitfAAZDstKD/rbEj5rat7F0iIRJmoEQW97CyrPChjSoACHJbYQAFSYcG1UKGF5wlKuBD
oAMFqECuW7Ut3h3Novyh1cNWFi2COtTWdnVzNL1DBZ+0K5Nwc8QeiLlDAlrrhn7KM3FLw9RHMOn5
26pqeIbiacOYvT0vAun6Kz+q9mA0rZcy+8OS4aseznYHMMp2X2rZkZlCmnTh8hJi/NFNlHLoTOmQ
MSE54sF3HSohtcNhicj34o1laJBCj0WJEpbJVyRz3sF5t3cMoAytKwGPA1ckDrXaW1lFOoqmr6H8
TQ9ELLm8Gh2QyAaNUZAEn85AeRrGCO+0pgaD49JzjhxKVoqEqxQ9oskeuoQzhuQMifzolOlT1mW/
CVGOMvObjS94eGyUuaiJa1SPf3PP43L3hsyPDqCcl5n1oiX2axlhUQKC89SoI7muWYu0nuKGGhia
M7hz+ONaYoQFw40Ck2WNKpwEVGwHg7NQtvu8i1Z0qrjRlCYWB5b1TD7Ha4Sg3b6CMD66srjIwlun
Boes08PoaILhA/X0z2xvhZfviP2DoqORnzzb+PyzX7hE6ISTRWf4PINOWGIxKF7lALZJc6Z9Z9og
jqpvLnEnHbrS0tDpcO16aBZhg3eDOO/B+mOgPrCvBA5+52azItioQp/KiQmOEEL+5kZ/jUy/RSrj
qtGhhIoBsww1n/WjvFU8P4ooCHKQ+HTydjPIdyTirvRI29rknLHyRrKdIu0y9yNLBwTO22F0nxGe
fQQNWPu4XMwy3dvC2aOZfgkITELUDd7YR+rOEXMevM5YsDDcmeCDgmH8oa1SSVk48lNsGiV6giED
UKmnxYfh93tvHlaDbtyGJP7Rh3wJX/QpTKxvs55OCcSLFfCRP/ro7FJveLVimhJS3JkOvegDVx+/
/qOVbxbx9vuAK2/TqmRg3smMpIFvMrDbcDRG0L34Y7GT0l1UaXJwuComAdlCial9u6F+aBJ5I3dx
yRBkEfXjmSXXm2BauJjF+BtF9WPM1G/wbuxQVpUebHStBkgx10/hmD2beXcxYIjoSfRYdtnRaQP5
MLT6nglzT5cIV4B5dcF2v11KTRywzLIKEfWe4fSPaINdOoZosuCZxiiT/KHlnWCeqj77CqnviZJy
Hod02I49Amt94B8z9qMAuCLSDydo33XdubRa3a2jPHvCRp2K5GcqfsOEgUZB3Wi3jNNd5+jmxknz
xdq0tAWyn3ABQvxckwvEHzLtEPR+YVoeF83k4vOPu5XUk2xJ5tlTA5IY3fAXelrOjPpMHQPSmLxI
dXASHIsXGEHj0dcNlChS/mJ9OEzsFOvZPNtl9Bi37off+y8BonSSujBhlDGwmYFipG7WGEWunmbX
i7xuX8OKlSLkzOoFjfIlcXtv6dfRTsyZkk2Xv1lR7Y2xuGIUWMdGy1bWxpvdGljVfSTEGoprpr2Q
YgPdxbOjbqAMDP+8d/9QUx/+t8/9tw//24/df+Kf/17cbNPJYvWUK2OJeIqT0gBJw1NYV6DNAyMv
DvAtikPBroAV83wrElwzdgaAylQ393v/dfN/8bmR5Um2CBiLuEOcQtYLy8MUzWKFLCCD21LIg4cO
55839w9912337vxS613fwjQzywOGX/4B6JkAHSOCPWFFZzOKVYu+RD1ce0Q9s77flblLAsr97twa
l8D2RvK/Y07Kfj7mh/sNFtJ/32uAqIoAx1nmkx4qq73ndDze+8P8591U/Zb7x3Jq1cAOG6UErEsJ
Vx9GwA1wO4Z/3dw/d//w/gXXC3te9//15UbdczOoEVwvhiUUt1JnZsknZfEKnLhloxnLAxs0eWht
+Hl4eVAYpFF1YJ1aHe73/uvm/rkcatbe77492V8DbfjJMrzJooYMEnjpgxcyjkMI+z2zvjnju5go
ANBixQMKVHuXwvRc5AzfMjSSvdcwqzKH37T1BrpUbuApQesvQdcZ07TyfWAwM6dJy0EWm48QvdLU
CPahV1z6WE6H2p5ADuicXKf+nNYj6A7HHZcIdz9GR+IR4CJItwzEznnT+yk79DQB2DzKM5Is1M9N
P63nEjl/CHYkS//qbnWwRs8++N0wIaGab14ypAfTDtpjVJKvOVXfdRJVu74IQIewTW+G4txUsju3
duVzRhVHtgwl7hl3XTr93q36AFu2wa8x0dVrKS9mmQMZCtlcUpO6XKo8rTmXE1bQHJ2hDft5rw36
ozUYzbl36pNRohqZ8Z9LE+kvdfjiBdlxdtJRSYdFa51707LOsAR491vjIdAIz7bkXzdP4zU/0p2x
ka3ywj7VcSyUk/0at6O3dw0reEjNgAoI85k2fhpIDZeeNH8bs81PRUn9DvHp1EWULPw/8caAacHE
s5r6jH+jmjO133wNY4031iqLi9bMxWWO/xIc4CA7nhFeM11Mej1dt4JXBT4cJa7e4rFO8+IcuW5+
1rVntkvjyZnDehURDb4UjNsKImY3vYGdn/7cPSFZd0/MSPdhXNzMsHIZZVXTg9j5nv7XYkQws2JT
wfIELppziH2AnKmJCxOlaj6v8GFSMprM+w1Juxnl0xkj+GIqfHKD1CNh96SxnaO8MXSkwoHrddu7
IruETr70ZV5zJfIzWJjmO9c7fceY7pkCZK2rF5GNEkoTFio5Ozm+Kyo4stJKWOv75/755ftXUFLi
he9KnpjjHO8KaWXwF/M3y/d+OjE/lLjYFiQCPMHNYYRWnyGvHRIteBlH2HPjl6isX71Lnqc8PKVk
W9BHH4fReI7bMF+0tvGKq7paaL78dE0IHMbMVLaab8Pcd8c8s1a2ppOTTKVoCHDnLGB2mrusquwg
rfihKajzkgpzNdTK2AKz6WKbifXeWZZu/2aX5q4nLweyoynx0OESjhDIioA6FZXsrQqzcUkml70s
vJ4NitE/+1yrtNF7HEAEM2yYrhWRDwy0DrS3QBiwCHut8zoEw8mb0o9BsylTaTx10VyNHOmMUR+y
HattypLRXwcO3JIhaVDoWfKSu6eWNSpYzt6HHVOn8RPcrRUkAap8lyBFeMctyAP5Z6gowtxc/+wk
Rh4399cD2sSVZhw9opsWwWz9dejtFpVBKKMTjrcg5sw/jSWTvrBZYjDYG+IaoBol2DLeaGY5Hod0
9pZj3r93wrrZ821WYI+oDq+dZmYPiY9mIwO0Y5rpQvbojOMYh6t21mFecCLEQDWTAVb12lsg2bya
UcFuNy13tTN/BeCnaFzrG4m3RKreHOfMGf/Zbwumw27xMmHE0ibroaoMpNOOePSMaC9beJzGFUzc
xJCcnUXptZ8Fio+0FNNmcmn9uvG3kKW/Rx2rXbURKKnsWKnppnk0EIWKUO5mCF0rhz4PDUhymWfd
xn7M05BNKLDNBz2homzMfccibCyMbtG04ETLQi4NQjIWFk2OFZOHZJWIYCW83SgeTmV4dKniVnGj
g+LKU/T6I04cK69+4Wd8u2gzFx27Sh1TzbZO/Cf8POMucky8ooVjHKvwq48M861zGLg4zSGHTL+P
u9FaYcd6M7RzRX0mSxQodl39ZJXBabo/lDL6axCmtXB13Mp1dvUpznqzpzMO0YppsYGRC9xMSQOt
Rekyq7kCR818UKVkY+nHyWFlZ7oxnvoapXdNyDIW4uYr8Vom9SjFF4FDW0be1CL88RpRHMHmIFWj
+VmEwiovI+OEhTl5O1dAz6PbLW51I19QTH33dvKbdD8E0Dmb3pyClZjDHedd+5rzZMEeWZgQvTcj
HT/7gPEF7tK0yvzJZXbWtpsvIvO6TcV4uRU2VtLKJ06uHS9GNHbrSrB8rAJ0galKLHC+IlJrNg4d
JS/3RSKv/ggc47eK5ouIcxPQQu2tk7FZFmzoF3Xk6+t50Hlvt8wKhUnZzNAjmmTIRrPTcEIE9iqy
JKGkkd3xeJpxRUCRtxBh9Ui4bbrWTKyvuI3Mde1Oa18jX6sHVa1l87M2J+BNsPRByTs7ZRtvQ914
ihxqZhNYxhJtT790QQ1gOKN+y4rfUUuHRZNMtMOc2RjpilPiINEpcXJ4NjYDifLNB8juNLXN7gzt
lxN5a9esPzs4nlsh60fGsv7O8oxLzFKqdqJbpqCeFpsKgjrDGzvrHZMh7xy6GKSbVur7hLQKqHNd
vvOBZKw9B2JcmeHxasbhYFndX1HNrzkRwPzb4kA4/EMXTMlr1l0iu/kJx/65QntAoQYGb9CDdR3o
2y4JrkxZwDeFFdNnfGCcbWxiBoGMBaHxXWvjsMgN1S1U4rdkArygKB3WoyKRQiTVFZq0V5DSFFop
znr+BPildmF7i7hVpuGM8YSCnMYKd1oV+5S/bFm3eIgmhUTVwt+iAZHKOc8CHoYvNOa6u0kVSjWN
gKpGnu6dyF9YGQq4qiv0aqkgrASvTqyKAbPqboPHTcFaW4VtdRXAFcIYJQy8D0au5Cecmb5kW0dB
X3WFf63gwOLa0Q62QsM2qPNX/Z0Xmyt0rKsgsqmizKYKLDuUb2SckY57/4y6mRWG1oyeLYWlLXQA
tbA1sqOoKy5VoQRg20Gy/eeHaE62tQ3mFuCHvaHJZrmoij+guKOC4t7vCYbIO6wM60khduM7Rfd+
d64ZOOcKsmsp2u4Mdvf++fsNWB8SJ6Dz8lG70+H1Jgrc2yiEb6TuxVB9hcL7TsxTeQsWe12hf6WC
AMcKB1zcycCtABJsuuCCTQUOdhVC2IUlPCmocKTwwpzcj5ECDvMCPUjFIYYDDoxYYYkj+MT3T6UK
WYyypFhWreIYDw1I4wq2MY4cf+dBOzYV+/h+0ysU8iiBIrvQkbHBEetWI9oPyM85DAqinDEGWWUK
rBz2YBwhLYe84ugBgS97CsMMpGQg1AU0M+aV8oi2BD63AjdDN/g2QnCNBUznDrZzpyDPUuGebQV+
ThUCGrmjvuoUFjpXgGhHR4kXK2i0pfDRhP/8oW0tNjkq0uNAewImhsVFUquAUQDUzLdZTykoNbMF
eWzhVGeDNLfGnV2NK7I69negtXqWcaxBtVa46xLudasA2J3CpRQO3kFD4bHdOyn7/kkXejaHFEPw
GKA21uV67SnItgttO1XYbfv+C2MmbgC5S4Xm7tWTEI4sDDq43ZUCeNeQvO+PPVFw7/s9QhHcVafQ
3w0McHza8WPd804z6j+mwoT77HwzBQ4vIYi3CiWuwxSPbODilcKMa3N3aXMeQIxzymQFv8Jy/yCL
xlvgjoRTC6+8UuDy5o4wDynnJqjmPNEbjN/ZibW2XHmAz9EJhRogdNdjmiTGcGUEocLkQxkM2cPH
tR5v7Ef7FgzUepNfQeMUnxas9URB1zW92RBgiX9QAdlNhWZ3YbTfNf7/3w7xf7BDmJYwyEP739sh
zmXdRv9j+cXkPC7+wxXxrx/9lyvCdf5hO6ZwbU84BGALhwSvf7si7H9YpiFsXTds8S/DxL9dEeIf
KkDZ8sjPskx+jJ/6t0vC+gfeCoOkTAtrAwIT6//FJmEZpsoB/A+bhGHTfjIDF6Zn6OTq/qdNwmX/
kZMlkuxi3WHKO8oXx5sCdtU9GAkTSyjZXo9hMhyKHKM7UCljZUnduhVdLhc4hTsM6ZKdQCFuEq/j
em7MYhPPmmKCERg6zLZzBX7jsXLGfRluMLomT6WmTiBIXR8aqv43qz75rDTTWJ8/0Yzzxof/fDbb
Atz8TGJOmDTToo0N95HUEX+Jgzd/ctOOXGKBQ80IrJuH5GXTmobJfD32cZq23cbA/bsyo8rZyBHG
GkpbeAk+hC/P0HjkIjvaWJh28xjk296Yhne9rlmhxeNH7MmFxsl7LWEnb5NclG/TBHenityejUB5
wJDX4UAWIVEGkzx17dy+MEHDLypbZyU9KRb0JdFLwXA1d9AY5nN+bMbyPM2PUxDZ+96rvjCwFCAd
061RjTCoY8d7SMQcbetO2wwDRXNrnC0rfqPKGeFqRatqzvsHP3/ovXQ6NlzKAp6sV72tV5nEE5/4
8zPmSmutOX29EsL+1QaP3RW/Tm/mhj0mGSJ32E/Vr4pIRrtiHm4dzA4qsqfBxfAd0mIVKBk2mt2U
W618SJrOf9WPySOw6eIaduN7MOTDJh/xxkx5AmKyhvDpb9MBa1oz4GL1jQJTWG9cmV7diro34Eyg
OxU5TjyfP8EUD5rHGkrSarSlVizbWs/RF3nmoXFjn2ajTl6DzlvZMdQNzasjrlaG4h398D6qduQP
2DsQrfol9gNY2qX1jM02QGjD4NWLGiQDOSnHTkCuMFJuSkpz3EqzBY3Di7MhTm+LY6HfCF+v99kI
k+R/MnYmzXEq6xb9RUQkkCQwrb4olZpSrwlhWzZ93yTw699CN+K+yRu8wVEcnyPbkorKZn97rx2l
GZDdgqAF08Ph1GdkVozaiSH/G/+qTvyuDTGfuJjYT8IIopE4jWmV/p0z+DUThRpSCEylfS9UFNjY
g9mxGvQXmxo1g95erGze6ugjWW0zXVkBttDu7PyrtUV2V68f3KW/hBm8KkADNUE+nJ1ZvF3136Cg
lyxw/duSu9bVSybrymGr2HU5w99Eps8ZkL+EJwsX7+ztdDoHngzTxwQYimo89TTZM0S6mG5S1TXA
uIsWmGJd5hyuk3AfNZ3esH1Pj2kEYaww4PIYIy40WQzwcxIXBzq2mb6aaWuyMCHyI2daujRQmNfX
VEMJJpp7tMjFEB+BUegONSpOOmxe9FQOl6mNf9thD4KxWSq4nzSyeGlOPwZnU3A3x8XlfD8jgdDm
0zS1++hSkbUtzPXbnxnqUmPTniajWXacRXEFrg9rTRJrV5VMgTuTWvl5zLxLorN3Ecv20a+sZ45A
QRLa9hU3LAlLQGU5E/KuA5Y0qoia78qkaKErt9CLHMQr9e5Q68vKBUbWzJenZbLmMxWmPNwccsuw
jg80WsV70IH5zhlCdRx6CFv4W+D3iXHZiDn3diF932chWSYA86id5sx2DwSxuabwL9O2/CIYRRTS
q9JANNxVXqGd7XuZDNfKwjFDUtZDteVoKeyezgXulPCf3sqprIlo0nVpogx3ehoD1PkPWqupOi5d
Sryc4pNRza5S8Jwbz6g+yTpvZuEehsaur1HRl/fKn6ZbnZgYxNw6vnPnRRFexwcJxNndqtKByWMw
8und1nqSmXiwmr7EWOc+LQtl8W3FaIXk+shlPtwUXuP+RsnYN5Vzjur0LdLRsvcgfO8pPhnT9Dx3
q2hgZsl5dN1uR/bC32N3TzjAMKmjBSZlyGz8dtIKi0BoPVQ5kY7YHq5KKMpf85ZbPV7uO9XaT+U8
vIuZld/8K9zYeqh5+vcE18R9B2RgU3oMxbjSDdwzF5q3hrbcJaMMg5YjpWzcX1ES+m+UO4SECMyg
zWzCN3WoT0NqrOxU8rmqMEifC8c/rKitglTF4xJ71VfqMDpf6ylnYcOzUMMriN/OCiVseReWGEOd
g+gH+uX9gZGcBc+vq+I7hxYWPFPIh0Um50vjZR95YjLFmoyLB2pzzPLspZ3/1GP4QO7de00N46Nw
h0tNnmuHvSwOMosBqRXj2rAcfrS0E7DTLgC0rLgIIkgX2aLnr0WUX7PiM0cMWOtFyz9HDoA6qiU7
hL4+OVFgBFku9Nsn3zjb0v6Oqth/44brnOg3eky8vCY56MXP6ZwRE5yT2yRAMZYt/5SpcS1iqu4n
O6QoxR8vknjEKWnKjzAmqa+zogrqLB63I87E47SsqI6wBjvQptZRxdgjUPFfhhz/cdkV01GZFckD
ezwJ06VLD0c7vBUH8H5TMx001iaBRWnUp2I5R9xfd14scXDglLjXhi+vKGXUrgumdMp61WY1BTTU
PmKuiLbYDhzS5gcZaX1QFWg7EGJgtB3LgakXwUPNDX+nG+ufNc+/SDqYb7NJtVnpv0E4vHEw+rWU
uK6buYNimXWv0ejHaKjkou6WxtjXmfcrlrMOKkN/1F1g4PfdqQY03Q9b3JLm5T8biTun59ijb2tO
XcC6TQudifAkkE+QPHnRm7sMxtYeGQLmWp5j57N+WY1wYFCgYuaise+szE4OacNOHUsqm2RXeqe2
Z8jbmnH1UiXpsveB4u8HcixMHQHw0rNZXVrLTs8VOExoc3Mgwtw78XbnXqv/qPz2g2QBGZQe+xWU
2cKovoHK5II/+hdIk8dRt6Q+SLMErv1AGEvc+v4eT3V0kTAt27mqzjUaw2aojAudfqQtYkxPTld3
T50fXnwWoDuMIMM2znCgd22n7sYyDpA6+m3K/G3j5vnfZmk4FRgl5hz9BLqTuyjpoFskBgr0DOel
NYHF9koQQEMi8froaLhVf1ekX7ktMOH283crnGpPAxh2f6hpceKl12kBD9x3bc3XQ7fjcYbWweAq
D4+8zpuRevAvLRWcJgTPWuOmJ2Qp7pOcZ7+q2/IUz5M48Erbey/69PyoY2msBjKUvRGdNWmJ7UoS
Hyl7fRjVwOEx1XdkRc1TSI/3BsuH3EmvIf4+YotVTvWXW3ZIk4d5oJ1uhe/J8kyerX0kZfGuoRhe
ZPPcu0b1nB5/jhGUF9ACZN7SomTyiiIDHncoP7BDQgmLJhraTSf74zLcPxOG2jWydq8e58JdHdXt
MV5Q3V3/s3RuRiz1gwzlL0fGA92ZJ+E13VaYaYfjS2Gn6t2LR9tJw+XnDucqKl6JZjD/sx07viN/
6m7KaGFTcBMyA8wsKIgssktv1nQagEcpzTrmtJb2jwVHLYJn8KHS4ZEzawG6dhJbZkjM5iWhzNjO
sq0wULtpEYQf7Ko3vB24+bNFnIoKtQiQDxzBUfSXDFobHrBkK1FhT8DFXmVHv5ZthS8unoRT34jk
6KT6IebstilJfJX1AHG35z3f8xUpy3hJh4DO+/bDbWr+BKTktHmoZUm4Uz/5VtKcszowh7Q6iUyG
Oxg/InCsgMJZ875JlYmMjiZPXwzCixqnWyHrt5j7fjY49dkbC/bOerllTEVEEs/XKgHiH00T6KwS
A2NinrtJ2meDIYivPKJVmMf3ra7gYBEIPcR5+V2WbLmhwRgnA+CAVE0UgiCIvO+9cWC3Iw7KrQux
Y3VPNbEBz95bKlya7Ch4sd+LNpXnn8MQX++mhq++H/saH8MA2zQcrAekj21I7e+dm2nQpDnCX2vV
z3QyR9vETGBIxqSfC5le+f9BrjyTtDElJkYGXTRxlnZvaojgzCSa7c+hTLt6usOwiONF0f3KBMO/
YGb5Sqse6d8o87tmSJvzWArgmuAq7xxNno070d53Z0huiuIW5Hf7NIDR3agxA00Y8VdNufPc2uBk
VTUTrmW3hEUe7hGAKn0jvGbety63p/V/4sqL+bIYSRX1TALP2MNfLG6Rb/DeZTmOlejPVYS+Po/1
gD01hf3vQHtOrCbnVOnT2s7Bd0g4U5P93HoUM5ymgqeyMSTCkW2dmLxcS7/VK9mx25kCS+dMDWo1
fI0WJyyHe8BGOWKfyukfOo23w/SX7fI++wPugDekXY/M/nH9p4i0lNbi1Yk6e6F1qyVT6Xvkn3Ko
JWSZghxnkBUxeky63rqvcC6RJGri8GQbFo9AbDW7PEo/0syL9mEHSvNnGeCl23f5W4qm/dAtloPS
57XnHvvaQhaMGxR+YZKldGVY0b2vy/LFrHH2tpyAqxGnOQdGnJys9eE8xRc5ESYQakSAEx7MWJtS
RI4r/cSFReS1CysweVlA+JHsb6uD4yKIDv4E5vW5Vt2wteqFVTQbCjZw1XKaDtujC8bgmKfzu582
5n3YY4DL8Y3t/PWxpIdmY2p7DIosu9Zz/Z7EvuLxK+Hqlnayqr6fXTHSWgW86sKEQVEVOjGvXkJe
0CT7GHyPIgSiB7tsWLrD6KmrYxmUdq3hYfAC7oERL5jQKbuUlmzOZuN8Ewsd91MIwq2K0FJxSa8U
PyTatMHOS+VPxou0+7lwJ0w2tyE1uDN5uq0ezX8V55f9SAx9D2Txz+zUvNy5D95Wenc9l08SW5Jv
jh5cvJmJfyc0b7WkgM6k4eUc2sYVuzpjGJhlEGeruADMT00OdRneqcMhfpKmH+8SV7injKASmR11
xXBXXQ0iGcrltAKQXxxMSds8Pso/iQ2JHC4WRWuRdYTi2p4Uuc0uIsXAdt+zbh9C2fyClPcHWn/P
vfO0ED+51sAacQKW/rUJjXNNe8WpnfAFD5gQbmtenNdw1hdCblzLYUps626t91rC6xSOX9xc+YR8
pOjO6989d1ztDU7/2FaPdHEf2cV7nDRWd5RIObum5ueCaHXEb2svdBcsGvNQT2hv46xMLNFmJiSb
yWfOuNAlCWViaiZqAmsuYekMIxLD3YtiMgeUe8mPiVs3IPZwUTKLusVhe7Ydq3/Ic3CgYx/FuBHx
PntFB0nsHsMsQATt5uekDDvcvCUDIdNFj+3mZe1HYfOr0OBpSQBlbcickC/RGvyKWOhBPBwMiiD6
Ig7fYpOiH1FnhwhS5M60Oe1U5dpGttwtfnFMspoGJ2jWx8HP6cfKI7EH/lNv+5moPrMLsSW4DU6o
tcRd6KevqgWiW5vsc3N2Wub2cSaCxKRfk8IMuxc1b4rO7plK+s6VewclPKX32E/iVufGque8ZROH
LqE8dR4iZhwezGDG+ma+8+FlvK9cLZOZHNvlcoRbDaSwgxeWtNZ4crlmFmWsceR5T2bRmY+V9wWe
igurrh5roD0m4+F9tRTUmrEdnFHst+1A0mcpjRMVR3pbWGrCtIxI5UqDpDGk1dm80sYRX5NMf+S9
0b013oJgUP7uDSN5lnnyEaZjcYnC+Otnx0rBr4dd6e5NsykP1WK8jggxi6na5zhjfbFb+5pZC42g
cD+OLHIWRiXqdeonmwjjWwwOnS7ZHSZvvrd27jHm0wqejNYDkXzsUl0YHSse8v6gBZYoUo0n8hzm
y4IVmosIIDyDh5q9GqYg3+1k2BS6lTKha4I0hc3o4JzMR3fivBdpcz4xwHU2MuI416QWWpMZ/VOL
Oz/mOfhW2+huE0dAa76Rh6k/UxBoXp+iHdlZdPCmHG1KVhenTP/hDRFXJ3b2ToFjViLxnlOzlJAc
6E/pO7ix1LT6gwcElEQQFTbkGY9FrI0zYfbskkx2uSUA3h9wS7pYfYh1Nd7wXPmar7/NxHks2pNj
2eVxjP0QETEFxztjAgdeaxEjyPJNNMOzp01C/h5GkF/yXDu6+4BWs5EmqiZA74UMMnG6PA054nfu
zoO/Duvu25vIck7NjDkbwDdEj8/Y4Kfloc9ABkYKiNjdHrvCvIkFE789cJvhZKMfmy9PLtVBE23Z
tVjkqGmu7miMc25xHO/STrzHY29/RcbHz/QqsZ3AN1V4VpYbXVIP81fsa9rY5Rkhtz3K1BMnvFrg
0EvD2Bnk7y5lIZ6MlOBZnbjjvTbHc5qTpwNNmT2XQ3P0F6zkuM+n/RjyzFarWGvr7uYkLWKmh/cu
LaFSLalFhw4c4q0ryrcue5rUvDb8qT8r+zsYDbd8kLJCjdQvSZS5D5LxGxr6nc++bJk6PDkdeY5O
MfSnbIrIoCI6MxZTuse9HaI3kmYrSpe/JM2p2cWGt410Nm2NiHAP1bhr4HSODmUWMqNlCIiPqosO
Tr0G4FbFYlxApxSaALmREKxE0O/3Y2QUh6Zts0NNb9/R5a2+VGjlbhE/Qma/VTa38VzJ+2EaxrfZ
56TM/nyvpfdnpDfhOUtN/7mWKAQT2oQnH7Wik900DX+VnFMsoHjsBhFtSXo1zP17oo+ivOooe+9w
eAUslxDh0Rme0Ee21Qpc0wuUPJDO2HhpxasqspZlpkmICTuYzbVR04Yrk0Bj8LT1aaGab9JB7Ye8
ByvGfNzL2rfG+TOOC7znBaf9KMQ/RQ0fkiXyhxdxco4n/+yuvehV3dwrpTnYdmX+lE7Vs1p698jp
azrns7znqBOdI5HFJ5xP0FjHqrsLibOQirRQXBtLnUfD8rfDAEQXzw5acCs34Zi2JwPwoueWnI/Y
K1KLWURXdr/pX1JwyQ32nNmkId0uDp5R/vKInsQLrTsJPlR2HGD/Bkvyj/O1n5jN5pSdZDn7kaLe
rmGWd0yjNc7WdMEIcHSgCQN3Niil/GYsNkkBhvN49qZAfE8J0mCRzSfLHXF8Js6zQEI59GH4RQyW
KEXFMjmY1YbD/bJVLYqrwSf9p2l3AA9aeGLbNhrC8SgeOIHYBy3bIXA7CYAWksO264zq5AzNXvVs
X1gGIEugXm0SXFEgEIaHIeJUPcXewUnJ5drAgZit6mCIIjwTKwOLHxvabcu8sY0fuVbsYBIaR7uQ
9yLynYNI1T1p+Oyol+aJHkkuvDn5E6OIqv3P15mNauH7dbhjA23fCpufv1+9Agm5poRkt1Ojdvno
TSeO1CyuleWA+YY3Hgk73v7pWbQDRbFCkMKjOhYzRcHN0gU/HyKO62AS6EtsfnqGs25fRHuwcuHB
GbP3qs2/64p6R+g/d4AYqUJNuDraTv7PrYZlT9sBoQrpueg0JfQVqEMYTdyjnpo/xArZRWH3gtZI
W/9zCT9inNABhazyVMlw45BmDdz1Q5ThiIni2cKsgJlZGB7ZwAIv///apJF8+43P/GVH+HkMJNac
I/hP/J7p6jS3KEOI9e8+9inNtbJnl3PQluMeIQvG3zhAqrMU3pZybs2lYeRGaJq80mV2K+c2JPZb
OjtKrDdqUAHqYHXAY90GS1Hczd4EJgu7MXbkAMt5xiULmFWm9wme64NR+r+jJqfvcjn2tfuypPnf
UFBSWo0U1S8MMtglFc/KeTbiLjDtCLRwLN5+zOQWCXGADPOXEyNS1oAfNW4TGhofu8kDGljrzeJZ
JsJNYQSzmAasNVibmpkXoilfhb3I3QABA4+MHAKPiBLtb4eocq7D2tOrJGgojCqXSg8xnvp6OaJP
8PBEkGXkaL1WS29CtnJPDosAzl53OER1FR6Wen71qVbZ/cxIFgAqFxrs+bvu78xkFveGN2SfHsjy
1OD04bidEdSm8xIbk0UswrUDUc5vlp7UXiT9SgdxVhNldMwMzZqNL/5jVhY0GoFzCv8VzBB2RX4P
FDjGJ9xllAdCwse5VtTR3qQ1Dn8syZQGnT4ZmgDYTRPM8BYprBS3/zyXMK5YQW1/Y0j1KpPx2s7u
S+F/Oz243PhmzPiUl6H55fqmRrnwh01ZqgevEA5wyOzfJOad9Pt5p9ZeCcMXamNJ74wsbGy6rsd6
Szc8cx1pY8FxrcDgN8dWuQqOvMZqbVFkMwbtXHEo4qGkkxOs80EN3Nv/cEzxcc/6XWdin5F3+FRu
KI5bYk1NYEj/l2fVXyIZefOWlzHjAKyep+5xiaYv6WOhMlzo78gNH0ZZv3d/vPi+MNUAYuVOdOlK
zV8v1RZu/+5ZuiowNLLMPN5qjxyqNRFshMZG+QNP97ATJnbkpvBfszbeh4b3GvOpgRube22n2enH
PT+FtT7pxdgW033UNPaZ6cYQFDExyFmVeNngOZvHgRPvgkLWNEf8njgqMUOrPuk2HskXroONOTfA
J6snL5vMrcUkCYyYVfjgqnDUFNkhXqDg6Ay7YpVgXLMa1AhsmFv4Qfdwnq2FLXxOniPkJ44vERg7
tp3I1guOvZHR8eLT0KSECFwC+oBzaAkbpu/UYQBYYrPtd17bIhkYWPHCONrVZCPh5shT3Do+OeZs
Z6pen+yZAFocydNPciJfsxIilcGAgQcVzTJOrmFvI9qdVeqXp1Gzb9dE7vY8a99FbHQ4qRfOzIWl
ueQjfaEPbA2Vcqn0/Wui3A8OxNFuCpuHn5DGUHvUSE5goiLgTcfEtLsgD+dPJhNcMVJ6w5w54r0B
DfrCDCXad5STcFLSWPhrskzLLO5GstsT50k0vEEcI7sKltX+VTQcqyeXOIyapneAuuPB9ua3ev1t
OGVE4DW8Op3xxAlhQGEOHwTrz8929/MB6O8QyCQt96njgSSIiezSSWWF1EC2kvBEZ+fP9IewxIY2
B+IqNnejjPasdQ13FYt7YY5VlQn1+tU2hLa2cQRUwS6LB1wLDQxIDn3VEN0LwR/hk3iSeDj7JTsq
sp5Al+dfnq73UcIcrS8h8K2mLvxfgrfbj70LdAoBPbfDcDtVxgcDzGoroHtNTzbUMMUPFtYLzasc
fGuOM8izOMussjvSpLetJbjXwr2xX+mVV3jzKwrsuJQuAS4uhgDmGhLGh+1P5rSFKfRuucWvISII
DUSRahKSR9zxLMkN2f7tr6cTZ+/bLM80TkDDk/7O4HgagCf2gtCFCNZSaCXBEx8JqLw5DnsGyznh
uTBDj/ezFiOvJDxSU66aex7gahodMcbCCMzyGXSvMdKyYNL6JJ2zdNAxp8Um7snmjYA1nI3uly2M
F0m5VLw+KZ4dXqJInTB+3zp8OEe3czHW9dmCWsYUwR3nh6HLoWenh0kohpPYTaXdvM1jGvF4t/dZ
P11sFKGLFDF1m6282RRmMZEIWYrVdMcr2WME0C/RqB842dL0xhnUW7Edha8I2yTlP8dkgeCuvPMF
dYLukr/D1CO9TaQ7HOerlvWpf8/EYJ0XcmbbUsO9VtFY7qX42+mG01OV0J5BtcYxGRHzdBg+t1wB
NyCI2gcU0TYkjtJ13im0KKf283oK6AchgQvMz12FOdutogNU45S6UMqsnlgnQmRFZAyHybaHsl2b
rIyAks+UhFMYlclN2rveBvG2eKwKIXgDG8eWHoyjQ7XIKTITd4tiJ7dEZQ9D4Yiz8LpDGXXIBYX3
meRedhYmhxh3fhgZiVygd6Im4LgZEv3QR5gAOJjk7fArTMvfgpd4o7yZIJE5dGBimD/rsfkqlfVl
rPHM3rmImoieSH+XJhYWytRwC3iGPk9rgRIXdvzN3KwxOcc05twqzI7ceEx2yQ04ivEgE/ov2R/L
nU/DC5uBSz5gsd98vcaLhm9hUi9rWuHZBjhFZTO15aazVgzmOygB7ZHqJILqTfriMrA9dfNwysbQ
DLTzN6xCuKgyOjvcJbetoirdr/61VZh/+CXySlecrS7Ovogl+3CnUk6QJ42r97CAvPTrTu3TDhoT
XA/U+/CSxKR/1DJ5W9JPZ7szqz3fAKARhUAmqatCXKZ4EoTalsw3GLeJeGIoQSmFzD8WBKGYZhLu
RxgDsH0662Q+9IsHeN7RyepvYsS6A5VmSx84BzwZ8abaliL6RcgG0jPFNFSfEMzmFxRubRaCHUdy
5Sy44YDUKKirNICQ8tyffUdpJkQm+aJZRyhNz22bYt0Xy0zvlQRDlo6PeIcPVCNuCt/8Rr53Hr3B
LbhKXfvFpPU9qonSJsh1Q4fonucPJhdsp1BqR8j8yAKVnjw42sRXMV0M5zoX32Gr0SZs2HOJ7+NJ
EiT/Q6c8hghDrFacUqgNyJcrqQkIJO64d5f5Ak+CAwg+Z6NtOxricG3ZEtuYJeGstGG5czy1bGFS
ENG13b/jddlPCfpfW0CvnaU0t5VKGZZTDb8XDNBoYJNfVvtiuzZReo1HIZlSKq9ceswM3B970ali
YyJyVbQlEfJ9wlxBhxRQfwbKWBgKDzSCwXaU7REfuUE5kO2ZynCNJypMjYhm3ghOgL7eyyTW2xoO
nSo5pm4OOFVUHy4AhUINPgko6C0YezlTx9w6LLrlbBYNQzJs6rLit6/beSPWL8ypfUAC83xnlaE8
JR1csiS2vj30YNDYMNDLPRChl7wmYzFX9B825ITdkWrxxuCQzDbnYpnBDoaZlA70NG2HHeCXG7c8
NmlBv0udLHtTkmVIhvksc3xAbWfuHUNvqNsDUbvQYohQsLOT8bfbOs9LT8QMmX9X1+k5fFDwvBBN
GRuhO25z3LeCLjJPTm1QdRDcZpGd+gEWYJhbZJU100On3uTS7g4wa5h1mvpmtJFPQh2afuYEDEbz
bRPWx1Qa5jE0y7MziXqLzxLEowt8M+rMP4x+STnVLkTjtECIsaZHsfY2TrefwKWTLFs8JjhpveWL
eiYAqWHTI3pNH/BaI78jRlXL3/lKxvG0Kw7Ut0fkxcdPzD+Ew3sQQWnuXxgEG0dKlvYev+WQe9Ot
LaeBk96EDWn9U7SCe9lUNVIbLqe+yl2koHNqG/WTKsrHFGZcwPxG7WQ4/6to4DnZpbraHgkXrhAd
B0cgDFbMxptV9NBGtFwTjCajKU8D9rwiH6lj8wBfyrHZ0FK7rZta74RBXFcxt9hFC/svQsqm1sU+
MqLP1noq+3J5BViz8ERJzdFaW5Z5IOJbbzuXvcgpBFqvqwU4Of8O35i9YyY+7YvF2tBI/lHm80AF
GE3XYnqOipTLPfGjtcWW6W6xPg2dyxSeUKAT4rSjWWovRPoyKPPdY3xUSHDtUHQ2nlnFvOdec3yI
BywaXNN5PjCR2d2TTdk5reHTVWM83DS5Sg6+RfZLhe+xX4W7oXcP6WpIV5K2mMKJT6uK33cKY8wQ
2duU8/9itLvFZGJUAHtifVhZWmJ8bOr8IXSBAJsmj40n2xBzX2McmiIJCphU9209f6b30yD/2Dlv
17kuX+ueXJAY/a+EtMoh9hu4TDn408VcZcjiki9cLcqx5z2BG4wWPy5vAfUP+xowMaP4xGJf9hmF
cZ5P4Gsosgw2lex5hM4pHPin5fpOXHPLrH0E2ZL1hN6IgWBzrV5h2vVnsaoG7hqB/vnwn1+u2Wg1
S7WjSa4KjLnJEDnyjf4JU9trEvvng/nff/v//rdizXP3XDwXPyc85CHchmuCekwFORMqUVguBhNk
nfcsuBJmVUj+rKVddI2dp2lPFH39t/i///bzy//rv/18yv/+jv/rU6ScuCwkDtwDaWasNI1FhLeN
H0B0e/vIXCj4rugBmudw2Rkd8ky8QDWM21ep5XdEfOAhSRO9D1XmbmTjXUoPane9ltISUsAswGfJ
EZtpT8ENZyU8RHXgWSOC4MzYdehRC/WY3vHkHVliCdKtdQuDH08P2mg2tBWQY3JmscFRyqQSmcNh
VLuRQ4KXHxpljO8YH8t2WE6IbeHXl5mZPnzUf6yZxC8Fy9zQzURBmv7oSJ/8rPkLNMSwAzAd7UqN
imSmrJKgJjV3QsR3M6hC69Nj6TiHaldO9ldthY9zFLpHlyv8OsQ2Bv3bqpV5CRNq13qGoIr8QE6i
kx/PAwUtNpohSd8RbvfGUh4ZF06UKjTehuKf6PziWZufvTn/RVyNd4sIXyNaUxDV56Pd9XVQZZRb
wSoYYA5Zkp7CY1YPZHg0N3s9Vd/LnF45u7ANiu4NPzS6NEUb5JpyKh9ZMbkRbWITXFNiDrci3Hoj
/LsptHd8U6+6VUdu6fA5TdGSyEz+dAgUm3ROpsPkjwXAXu+lNGjc7LWed+aQgG+0xwd7KT69QT9P
ZDY3woEzQY9PjqeHjIoET+7Fg01t8eIQCSMgMg6eE8jKe8kNc+DMy41uouBulYugVAC3Pkw0X/5k
oRrfJcg0KM1g+LtxeOP2K++86mwY71OKkEXFYLVpXChjVMVbzKo3LJpDu8/ZaHZJkQFlIbm4j6fi
aQFgHvtex3jdGnftCL3CMCc3UAVZFm+m7LFzSnlOGbdkCXKq9vMjeWgaCgq09KKYjz44TkhC1hmC
R36Z/WrfZ4U+yfWON4IjZH7Qh9uoxSvhV/wszKiwLtJd3rkoUhnim/uI4PipDtugrjM83xMFdev3
b7YPtnKRUCZxz7QcJXNW3LyLdzfLHp3Jfkw1vrf4TYa4gDxRC2wJCMuI0rch5bxjIT/9/EG+cwfL
GuewRnKOlXHo0QzIn6sTvo2ZokK0WN+l5LWdvTDoDetYTL4+NfE4nkYCTbYjZoZWFlP16pJBNbHz
+7RMA0p8+HtHNP1540au2hqQwdzG4MHhPIzHldt/RstfOH62MXdBSVi/8PQIsZLjW54Rz0yunmO+
95NTbm0//NXV5p2dqmOfu58UHn5Ma6VWQpTY1eGnHcYhU+x0eB7pkRKLAFhMFh1mHKYmW2J5XmPq
Q/hhNoM4uDbwtiaZP7O6hmWdoUeNqZHtYQLxwopYPFdO81cUUGHjLL1Bkvc2gr7zVAOtyiR4SxJl
G5hVb65Ho66Rc17n+rB3mUgxmvbShyJLT8Kgt4Vq5hgkOT1oE8HDo18EQ63lXTX5Brmulolj6yMJ
NQ4e7/jBpBvm7PxSVp7dlcuvEn/R3Li3CSknYuJYY+o40CjxlK+3KO1WwG4WfAsekwfmjumOgdqL
l6Nz5EMKOH2dOlS1/zslfYCbayj3ppfPgbU+fr2DVO93/NijErgx4+VLbFEyGGWoW4IT6TbknHEM
6XSLI8Xcqk7f07q2waOT7iJN0QQk+djFijlaWP0s1j9TwUmL8AEPiqnDPO1zwitbukjJMqe0hgs8
M8x29OfoJ1NgD2vmc/3g13CItIVuUCcA08xxPJpMIjwbU1DenEswRUHYW2BoRf00ms65XwcaPx+G
GoOKI4wVeBG+TRkofXIHNQHABHT2CC1QVC6AdazOBNEvHJmqbN1BwF9LK3opCw6KJCf0ZkSwDtQg
kJ3WD0s1IhH2TBbJo5WBaSVvS83nFh1xu1RZw8WCO7gU7bdF3S/iKr8HBwAXq3VNU8L653tev9WJ
fFuBAwmPxslvbGaeVPd4+Js+65oJXo3RjETve7tOsCuPNmmhs2/sUvF5JFr2MHa43wEJBnmUGG/4
FYslTB4xGffbyQAlJdxMHnSnOnbNiTmASKtt7QFbQ46LL4vxDyKDwU1CXlSXqAe/Z6QNAKL9u4KW
trmz0gS0ya5if+iBQTH8vIEYm5c8ZLK5Qz/PjzgySs5lw5UeuHPrl9UtdJ3fU2c/RzJePkHQXXxX
T38LO7n6j9pZ4s+2YKa9kDdlggPIW3tpt2Nq92bFMxRSRx/GFAV/JjKwwDXZ+ladfFiD/2lrp/2e
u3c3rrZ5KR6j/2HvTJYjR9Ik/Sojc0cJFjMsh7n4vrvTufMCCQYjsO87nr4/Y3VJp2R2Z0nf50Kp
kiQZdHfAYPbrp6otcYVRM8gV/fS/fQcYNS4CmgpqN177vcnZMAfYsvCirIwwCJl5+7+SWcBRt1jk
KaxQEXf5eXJARGtj9h4dhYB7Re1+GNSzl82t1eWd4nXck3WQ7Bu8fW5WPTOjQriiwm5Lv/MGMu6H
jG9ijMKnvDYYo0dyFSHqc2ewsjlV/MPE5X6UPjRl21oE5jaMEGQAVJKQ0FfAyJW+3sAXNzrH2epO
9vZSeFb/022JeHDRe5/KsDzE7GxJSbrbU9eefGNeV5ORH+LI8GEFALumqgxwwBiYovgc7dApSWth
BmtOvzwrPeWEbhXJIH6bVbh3a5BvDu/0hg28UV5nyWtHicCepbDbCgiLRzxfnHPxNP2Swc6YNVIK
2OESujd3xyCUOGY641ZLUO2xRlZ0bPtkdsV2KobqTJjifOvsLtzSe8IImHHb2bX1hxZcGny5yc9B
laCuxgxT+1p3WdM7470x54gCd8IZHSVTfH/JOBMektchbEv8lXFJHWVkr92S6eo//y+D/G1DxcbS
Yq8yiXm4uW34Fk54vDIXhacrzXvsUv1OnCA8VRWV61SrlE3Eo1U4bJe+Jh3Wu5GcybEl5ca3233r
NG+OMxO1L9V7Tpkv9LghTlWiPcvO9NbMAfJ1S9SBY6tH5PSCHNRzRp3hIQW0tEQO7nzkJras5CuW
CZBrOh+aUPqXHh7ASodDFE7JzX0cbEy8s8zzpVt0ABLeSHhebqybARwT8wZbYlMwSyKcd0F3TrPT
MpLcXJ9E7D/4HG//dAb+H8x7tyLK2+b//V+p/9UwKPEzmtgGTQfzoOpd+kOvUhf6aVQSP7CzTWpD
3Lkxz32rHyKTKFTerk3HbOqQCCsnjG6sSZ+c6PbUUf7nHFMKWylg9nSKSPl345e+cdngZql5iJJI
24GvZISe21myGErrP61QVhqaSwoMSRktm509RvFhYgsPMZDaNCd7Dd6PzjhadDkciZQjS9nQ5zXz
pHBnlv57mlvDufGqeG921rX05+D8X1/cLG92adA9BUaFriXYJ/UQcCQb2jP6WlOuS4LcOocy6b9/
G4Wqn/qT79K1DPQu4bgWbyXtW398G4cQQ8RsEuPWDs5X2QfGe1eT+59YMT7iRLOZcPTR2/xWTg3M
j0M6DGN86w7tSIc58Yz7TqTWHf21uTpi3sAsYGARGfYXht2P3LiYcTrnSZ8abZ+QHAxfEtzGJLZX
vPfNmobdn6lRNwfg4PDBxIYIchF+pHUKUzTO2YsRjeRBFTQBsUQ7xMg1/sUhR9sdp+oIEnprTXx6
oqn2Lboz+7PGeHEF+vnfv08Wtts/v0+e5bIFNG1sso6j/Kt/uNxyq6NDCi5g15n+asyzfm1T0FEO
1DvbsTmxlZTxEuKoPfY6KGvYb2Kuge1g0dPBePji5x4dlCgUDlWGu28DWyzbaicDQtoz9Mbll6Ti
8equq3GenrMxupCtP678BJZR87N3LY77R20QRxiev39t/Lv/7YuzeYE2uDBhdH96cRMu1hzb+o4w
pJQmH3RW+hEKK/oIywYLZFBU3Ep8EKhXYmNVjYqpibRPtzJ4dhVsguuUlIlYpuvcRWxFP+3JCOj0
Z7L5h5VTZ4y6uaxIIS2AV1Bsqap00j/8r0SGF8e02svUkQOumUn7s2eJtPUpfyXIj0CKLfDPeMCV
Szti0eSrINCdd7/M9plAjctH/UVv43eKNKNndjfdNsUBsxNOZ95TQPAFLBIg5jARehVor0x97Ees
EsmiiyOxrjlzLAmaN5YVusluSu29ba0MbGlHM7zVLt2MVWC4jzz0DqDl1DhWaUhflh1eOMyyIPh4
Ket49FXPzmvf0BrdI3b5ov0oummCcQcFNeW97eEYEhXMbshWPJbM8rcEIeQHlwM1UUMYSanwLtgl
9fZbNRZXo57lL5bWHdNP/2jTwMMDm0DEtnODp9gX9L8Y0qZ8BDQMFXCH6ZKYQkyGcbjhuV1vZg2L
yrCheqd5x/YGON7suXfx7w5eezJjXC6ClEFrqMu33LG9hQekAIsliD6W2a616ol4fVDMPjYdyKqW
/jO2GaFfGO9/fxVaf12JpOMY0qEVTNcd4893GAJPpFl4cncekMhOB122GG2eyZRKe/MWqfA8EdQ2
gf6zeUyNpGDklwQ7EHpO/O7QrmulOUa6+ZkR5EA6dBdsyfV5cPWJmLGMmLjZw95hNjgFOkXVq0Aa
p20ySk6YQTYk3FiFx/zeD98B24A2mI4uRTaf9ZbvTN2BYg60yn/zsv/SD2hAU+B6sy3hWIZu/Glh
0WRFkoPphLuZ1vUomcyrOUXB0k616BLI7pjlZrbLg/ypMIkYFr3eUTFFiNrQccCsm+7WCDyWvUNi
LMmnZ42CeTWstMBk8CyXPfR3kPWQgwqEnImixP23sKiW7YM4fuYmKlcemlhSNxfbCg9mIXeMowmg
H8lKqx16XlMzkxtioRv0r9WMnPVv3gJe8F/WHxIJhPRs/B5MHw1yBv64uDq9XuIIrsJdb5b9dUoD
99zVNE3TNGg7bfswB3Z4qILopyNgN0RUvg6EeNVOMG5sR2cgl3lUciXXtjce0ymBYs5M6ykjOWpB
7xVz32g8yqruX73o3QdTuPVD/1mNur4zqwmfmyb0Fyt2VMgpd1oT41eZqGOh4ByT2UGGRfqSI7wR
Wle/UjESLSOfrNNGq7tHzzn4fl4+dUyEVjQ/lbuuK25pqQ9Xqs7H0xhMHy4dAscIbK8pJ+hwab80
VA9dW5N6NdZLeo+JB7FNg8u0jdo7/JB1ImvgYlY0X7dBhj1k0M4drqLlHAhJNBhlCw1SzaqdzPM3
W8KavW9Sjvy9TuSwnIhzK6Vxd7uyOHZVfbes1j3RlAAzzGGQTiqIY3hJerGGo1ZQ9W60ebR1O4mb
Yna33ewRolIhFQx6xJJH0bXRJVtqZvRl2AYkjmkAqdgUg5J44dIp3ZMpGw1oCfxlhC/bMP/4ciZy
onBTJwssYPmS1BH/lmYGjVZVuo37tF6XLiRxkwf1OuL4vtaNjGIA8jeXo6Elm8hM8psedTuQU/C9
iHO5PzPslkZAUU44xEeYbgL9NIbmBDr5a6MyzK1oCWRPX9hcsf9LmehpIcbn5lMa1E3V8wTKNffv
umM1WwqiqMxpcvZ+HQbHMidJoY85N9Rz+LtKTXontTOFO9Z1yBiO0u+2dQFzFmRp1bc67Qg1d6S1
HicGLtFkJEjrdGFnDrTFFOlP+MyLhzQco+Vg85Ohb7NXn90XSLGF5XDugzC1T1k3IfCUvvb89yuL
YXp/va0c0xG24QpD2J740xY5NDQGQ8T1EhHDwFqZCK+p4/tLiG6TaFrx1XOIvuclAfpE9afr0hH5
YQiNjz53VKUugztqDcsz/RHjrdHMcN95PNay0HuSnhvtaiILNr0zGDvLsl9JeyJCaMrOspB0AU8a
6F7VE/YWpu3F8zVi8dyCA95tDJPwpuS+BzakeCsM01lHOdSvjzjv6mZMYF/bEiLW83MB45TRyUmL
YtBB5TPwQy+HbjVglT5LkSGbF4aBMlz8QDZnUu0WRFGGJXQ/12MkDedipm21tOyo2YT0pBFUjXU7
m9rXbDCd20D6pYXbTPn0Nll4yLSu+enQhhd50LeGdjPNT8YX/U4rUMvJbZ7ZRFwcdrg8SYZhR3gI
/IkdrwYW5PXQ868Epi3Rpfx5R1zejUA+kBuOYEhzE4Heo1x9++Clc7RsxnqpX867jInNIrUH7wUb
7TmZKtIpxEM+w1yx8bYOofSwA7ZOtcM+H+JM8Ky1wIa9mKvcorWarTlg0gkOc2loJZsNjF51Chkz
YE062nmgb8DYFdSmSAjgangX+RTjvGHy5War3ofFjJNiJiozqS4RPMhMbMVaBJjxoCTjIM5+eglg
gEf4sVH7JplMeBW/r9j/H/Pzb2J+2HEbbLn/55ifR1VN/N/G/Pznj/4r5sf9h+RXMb0g1oUkHZ6z
/0r5sVSrsWsLy2FYR8QO24x/pfzIf5g8c6VrcpcKk+/6r5Qf8x+6cHXpSGkb+DiE+N+k/HCa/MuK
5Ehd6oJzu25bhqX/6aDRqRW9jiMiLIne2mIack5R1T1lHO9ppGB02Df3XiEF9dj3q1AY8hRPBGpl
1FhIykKvDjc6GrqfXZzqwXcoQfdmjzoQzThYRTCuROj79JNeprrklKV7P+M4dYApEorCRi2i2DNG
HEVS424cYbkvbpbGj16ir4FVrOcJflRlDWgbY+4451HoJqfE2rZ6UDD2c4FLaxIVRY1vtiGoe607
WcCYK493ZpF6DLO8jZMH8uhR+2oLdEHTMNYGf+iCIKdi7eHt3RcYXdxxHFe1PrAwgRps8zJaJ8z4
Nj5UE8YW0HVBkE1Tpo8IrliRegsALZnxbPTFqooMZhJjv7Cqwd1nEdoFlZHPHhL2Ik/j+qTJbTe6
2BrxESwnb2jeNYuyYBCFLZs+b0P0sMAiGeOK4no52EP+VScTFsUCVLcvTGPb4DlWChG2SVuymY6a
t7SITlOvhS9tmu/imF03sqi19Qh8MLmqjl3hGAcAhs9a6fIuJ6E9CoATgTB7VUNMIP5nAivFJs/C
7BSM/o6q3uBgCAa3dIAVTCbnvjll1rP0JHkAIAVr8Iy7pcf5bk7BW2w9dTkPLAJK4Feend1JYKHc
TGvEdZhEtm884jlJThZLTOT6UXbakSUrPXDsji4k30DdeOVzb4ftxuqmajVHoTylZQHuFK7TrvdP
fgPmQtIsnXDhsKlzUT/MhfGalzP13LXzMhbkRVgSAm3ydec+MHpPe4qv/QpUxS7Q6jxqE9fTUKHx
tsVyjnxJihDp3KZv7c06uNOuY20qUhrdqiS7BCRD922fRwGpOCPz99UU2vNxSmaOrK18qB0rufOG
wufbjDSb4akEB102nt6utTScF2nPKGUuBxISaQDARx1Ym6D+IhXEQ1+1nZtIYmVAei8zo/zBSS8+
0aWdP2g9Tw/BxnSJTc9+DWksILVHEjbM8ahw0qtjp2D5I5GeksiVhUsxTxY6MPQ9Bkm9PKIq3qHI
1lHXPsIozIeJrR9FbeGxNOyT1/jWIdI4MlWO5Tz4TMxKfDd7I2eCQiLFKaKOb2G1+NVhGnBPVd26
dTGNjE0LCiO75thq80NV9IwbVXzf/IXPbT44EXlz6JGPNqUcZhpND0Xgf2UdzzDTgX9FGOKYH3T5
JlQhMWRmUQIdWYu4oh3BFWDbtAwOO42D2NH0j4b2wSb1qYrq6pqQHB5zzOGDCgeCn2iRPWlegwVC
7STcrvEOSZ0801CIAOh5pymlJEYhEq7VXUfMzVcCTC90zx8Le4yPI2QhSVY6tYuxeehwpaqY037r
heVABlRx8Mey2yZYfNeAt/UVD9PSa6uNZ+XhU22+5LW9xMQ1kj5ocBIM2BTHtEaxMXZufmE/sQSx
exm632FDaaeDAWgZFRmRNdlkn3QQ+qwvgeO7LlqGurC3cQWvB9SDdcKuLiM08KloPX+bAkAumcUh
rbeddhYu2nhZgVRERH25w8S+PegI84orPMulh4xmmR+GI8QyrSik1cPuq0FTC0C8t1qQJjtomnzR
ivqX003pehyw3LZkMBBS7GY3bM/EJA219ozfz9xEiFfLrMQKk6tI52Ii7DkMNLSUmCT0MezXoeX+
Fp7/UlthtiyN3FpEmi22JKFpXXSZXLbSceX7/N3jlbeWmcCU3av8V5a23XMNBVdARsXCkztdxN1a
wLYaSbYcSUdpgxgVyDAJMfSZBA1SH1d9Dzcz8BAISfBdOdMvv+Rc1FQOcUpGOG/apnqNJcasqK/t
FXGrKy/P3+qkVj2QAWHNYnzOmTqsprF1cAD6p9AgAmjQ85+zWx0A/NuVlg8/wWSzJVMuUFkS7pwp
jJdMU9cWfmHyRY2toYPgdRZj86hinG7g1GuDacNogJsSo0s54Vgh7JaKoBmdP7DMasOfvhu9cE/W
j3MSgm4d6EXl+9iPta0fOodAsXxm4bBqSS1sMGQs86OgRAU7b6O9iih4npoxWoP4kVHqUVA9DZ/Y
REZMxe64pQg521tz9Q6a/+mGqf9Q13t7FP0dlJWaG8moRUS3IDKMldey8xcMiVdTwYtgdPBQhxFL
3MStWWdWsOoYTeWJOFs+liYOHN7GSAiPqC1jqWFFg9CG2vKE16xnImtWun52ezmTDYXeTayovnPz
+BOuAq+DQfzkLNYaK9220FGhnGo6BAANl0zgN2uzbEYZjtn12+gzdIoy3sxjFfFOETS5y2vfAeD1
EhW4bdWvVmszsifnjxIIypHjIf8BULMcW49g4pm8kNae5cqU5BGEXGBpZbLAOo23L8qbTQrA85hp
u2ys1kQjzOQPia/JccLzHAOPpJZk8Wl/Y5AzKNnb6UX2ZnBe5FgevBbV/DO3/GA9t1wz2RStvo9S
pF58+7BJcvA1jQCR+t3FiLir0oAEgHLoV76M4yVYOo58Z84eDbPdJ76GgYn1m8mNz0GWF2DVrvHA
DGYd51r0hmGNQGd/R2F2skZh4YSQj/5B2gEceS8eCXl74GQcviltMpcAUMSpySeknGeWJYwhYfsK
TPEVip708yRpLk4Ee0IoTrAMyCvdJZVdrJK2Sx9FNGBRTuuW+TFrHvlCqoOs8d+wu36YExk/RpQL
zOQnOzDFj56yWYgABp6tbVxwV+jE5wIHNnbr/OCc/+aX/o9QnwdizjJBRye5F0WQOjRzzuKpd+rX
XqhcGYMsQI7rwV3aqDR1GGa7eUqNdYtZaFk6Y3Lo5HgXWd+frR6o21SyoR3sghkZsVKColTSYqJE
xl7JjX6H8BgrCVIqMdJTsqSFPolgJn4XKJbE6Z0GFExCkk+OkjQrJW6Sn7mZldw5KOEzURJorcRQ
DVXUUfKond8TJZdW6KaeElA9JaVKJaqOqKslKmuk5FYCu5t9iQKbosTyVulLUtDLfdci09pKsKW/
D+IIDTdSYm6sZF0HfbdQQq9Ukq8d39Q+q0cJNpUk7ChxmBCJZ569RGYhGztKQO4Y8XYoygDwvhKY
XSU1N0p0npX8HCohOlKSdKjE6RSVmrCIX6aSrYUSsEslZdNljeNCydvENtM1qiRvifYdKxE8VHJ4
hi7uoo/PzatQcrmFbu4rAV1XUnqvRPUBdT1RMruF3k5o3suoBPhcSfG6EuUbJc+PSqj3bwR5nH0l
3+O2IygXQZ+j86OGwt8oqT9H85/Q/lmPWEFccIAULsBWgIDBZYlCADRgD29SQQSZwgkKOh2IJgAx
8BVsQO0p1jb4g1mBCLr221JgQqUQhVjBCprCFkYFMACZCewyQA2pwhtyBToAPWcKfHAhINjHhatB
QRFw/+HegJMoFTDRfKMTMBQVLEWloAq6Eb13Yv7P/jdwodALCYMxwmL4CspwoDMGhWmw72nRDUA3
LAVxcEz4Yny+SBTekSvQQ1fIB1wbWicQCEcP8gK/wRD1M98/+O1WChVAQqI3KMnoP5aD1qxmhZlw
xorT+UhmwEuuMBQBj+IqMCU2gY1TBeoNUCv2N76iQJZvo+73F9bnfaiXD5rCXgoFwITR3nW44kzI
mEIhMmzAzqOCZhiGxGCMgDTfXwYF10RQNobCbUREY6RFRB73BuHjU73uFZxD/Kq3RCNgZhFg4CbK
e17p3zxPrdAeX0E+0FEYHeF+jGlONl1bXTSFBBkKDiLARCwjBQwNkEOB0zVLSTYaJ06wIksBRqZC
jQYFHVnZoLbN9mergCQiRWl7UJASBdNP1TjFq0YBTHRAMQWiaTBTcFML5VRJcCepwCe2JzMcFGUt
ayf8tJM+ObVfIeoH5wdgK9lJCiJxOPlGA9aXBnskf3Eib3FS0FWi8CuGrpQ9KyQLqgA1HkjLVbhW
DLcFHu0sXIVy9TBdhYK7RoV5JfBeJNEuewWAYSWJ77hRtiVsmKcgMU3hYoMCx9LcDnFlxtMqYkyq
DVq2lEjmmyRw33KTxq2iHcSWxulu4JZs4iY8kGUAFWm1j3PseWQLuO+44neTgtp06LYOyk0o2g3q
zRnCT4ZZ+TLJxKtWn0Nggar1OIhWGF/MmIdW78/Xrp3eW5TkGbZOV5AdIZ3WKrB9fGusbCEkHoac
PQeTIxk3B5FeUng9H26Pqe1KSEC+gVNxrdC+XEF+HbRfo7A/OivZGisUsOMMSCFIbO8wJS5TBQwG
o34VCiH05enbG2jBFvYKMuygDTWFHXoKQMSTSTpG+EIt+Q8bQpF795Z3yatvlfbBa7ODAcsoFNTI
xv77FxUKd6zgHiv4R9EQemuVFuKproy+MJIKlvQVNkk+D8dChVIOCqqU6vLrFGiJeLWmby49+grC
9KEx6QeathN8JlYj+4ArDmQz0a79QMWogjmpUKJGQwGegclrahT0aSj8M/oGQSFCWXgeos5ij6Ng
0Uxho33NcWSNG9QHZL1GIqmPNM0spmupkNNSwaedwlBrBaRq7ZemANVaoapZR4A/8aHUIYGxRgpo
nRTa+v36M4W7SrhXTlYAsAqFjdm8HTyFx0p+X/lPYJb8H1xU9NuqNY1ypUdm7u+p3V4JtAVnHkBv
CwXhspd5MqoCZQxga6MHhDdiRv3JbqhmXx/QVRbKra64XgX4epC+xDDFcL+GayTrpB3AkGGCZ9hg
XUHCwQwuzOP1RVcAsWaH58BJvzI3NRZuj89K07eazl7ZTFISllJyHRxBmFuCQ070xCzr0MrUiIWr
Dn55oH+3GrNH0/xlz94LWn6w+S7gVeAzej7NyhP1z2l4xSgwgUKDSY8aKEXarPxwNI6x036iZexI
N1JRxc62NV2icY2Pzlg1eYdtsdPfiShEt6CMSE4z1q+ui3cFznYFcIcK5baMHx4TCSKjVNYLsHfA
8Bn2tRrx3f5SIdnnSwfPiANpR8PWsuqyDv6uWgQu5iCFk3sKLK8gzAuFmocTzWtBCyyaWLjvxjBc
wujRAO672zHK4pPJVn/Z1k1A31HHqt2AbAvMHXwYk08PpjS+hhGMHcMeZwAmI1yX9tHXCPyLyERZ
F3gkrwPfFcviWS/bmLk6PpZMziuShSVBZLDrqeE52JLwpTgNfWuuNSSrvjM7QAmkHhA1uupoYCHU
gLQZLutdnY7rck5vCQV3LUV3CH4YhcNgF6kOPC0dr+Vz6LRbwhVQNuoXTxP1Ig3TW+PBpzTRB2aY
ArJbtethqaWb6Rk3zrsoGIVQw8d9vUEjOVDh9qtsuRxM6gSED0cNjHXGazpyXyWr0UR+7oncE2X+
Q6+DZQWAUOl0mqCOrBLf0pXlDCul6H5M+bjrLZ5ynoUGqPoEMUQvYLfWWjufHUfyXAANIKdgUXD+
iMSXG4dfqtQ1jB/HIOvWCYpVO9ZviU1fEoWGTbsXWHMXRlVuQCK2kuLDMOAF11Qh4jc+96QyLvIR
so3ENPIu9g7liYGeY+uqyJbG05W28gBAu6SKEU8pO+WFCnBbglzthWpl5FB11GPtRtAB9Bd8Rx0/
RX356IYlzcOttwHtWbE5unOPtEH5kEf9L9skD70x7NeAYkhMVgvBiALM7s6ACZBL+yQ9meJsKiVL
5FbdhdgSLPMBtJKvrxsDAzaLGp2LwrrVLZl33siK+91YWbzOFFjOFFnGc/OcCXuN7X8du8MLDSM7
j+JLJFwKPuvprEXWpzZWj/OQYU+OvnpIK4dEDJ2gvJkqzV51apIRTK0nNZsddZuj6t30KOA0VBEn
hZy9y+fAQeUiTMamHBP2nmrvlNR4WtR5TtR6BrhrPRqm6rJ9L9BeBk4BA3JSymKeUgvaUA9qEcaA
JLklaXcVOqqAWe7A6DSLD5QsBxIM4iWxzF8Q+CumozOFazSRdm36Iu2Cv9Fv7g6nENyZ/CeX/tKU
oM7JLT8ZA9/Cvci+CrIeMC+erXrgwapaUGcKKZapIE2SglQU6aMvp30x0BsRU6E6qi7VVrWqJuzL
WmpWJ+pWJzIgVfuqVD2skkLWSWxH6llralqF6muNDfaPBeCfTZVrRaWrZt1SsW61Ch1dPhVJe/OU
T9BdZhV10dRwVTPtsIHqiZU+AboAN6jvLLeYT2RDqrnt0NKEsEy/ck2AZ92xtw4poc1DTkHYKF8S
6zlJ3IMnmX8U/PjMDBpuxWAYOv4uRcIxKvGea00QdubO76GboSP71ry3YGDihGkL7oTfTW5d8G9O
3J7evnO7NUZKjIZhrp+r4tfEHMzOy3VkUb+dd662s7s7PLrY08hOHh/+RTJz1mJQn0h3bxQcmbo9
xg0vPPtJE3IqTzd0cudrLYquWY9lVA1zcjjPTaRsRAZsBNjLsK17Yh2NEDBz9sdPmhU/VJ5zHYVH
J4xAExVQaaD2uVN90BieYsBmC7MTZdVve53q7coPVnHWRFusjMVSlNx1GlFGpk4m+uzxxHNVc3BN
4xMpoKpNWPUKUyK9NlXTcETlcKy6hxunFHuh+ohHnLOBaigmNOCHHdJZPOrEP2bUGGtc+guYVH3p
qo5jE8LhNNJ6DIkwY+1mYE4fcuYcMuqRqUCMFl0vnwODd3m42NQo5+nPSrUquyEKAUjLwlQxDc1E
BsDsyGEPKJ1vSLkjJjStN0bX1ws/MtljGMwlLUEgOjutvFc98WZ0n2NarIhqbvdBxfATsyUndeqf
Q1UEXctyV/d1d5HXufuJHVygixfkrLE+CxkaGwocitXQ90+TqZN6ot3n0iILyWEkoavq6TAmUpEu
aoQdRX5STx2pomqei2JnjpRXgx80K09SaG3RbD0xhatpugb1kgtc2a9Ji4dYRXpD3t48ozK3ke3d
cAM/GRC2C1NVaNuqTDtStdptL++lKtqeVOU2HQmfdRg8taqMW9DK3bvUcw8FRd160zy6qrq7UyXe
Du5zjEjGtG8Jrl66quwbehkjuSoAr0mrXrgejs9GUA9OuJ13EzSGS1UdTr8AVwpl4rVHrXgAAZ20
FI2bNI7nMdXjOWuVrcrIe1rJQ1VPHsWvNU3ENxHYKMNchm0erLs0AufICGToiyUVUi9scOulAwty
MJmJqOSPn6Q4U01tPhNsRjKuxyFMepl11YP5o8G9zXVtFRf8O5ssrZ4zHw+4JbH8S8KyF/lQrrTM
/1GqtvVB9a73qoEdvmZLyra5INxJrKr+hWk/rED3i+aOw0iJ+0CZe6Na3WfNfhfUvBOWsrYxf1dk
/y5iiuDzhjA5m2r40eGP0h9cZU0BGGfHO7Af/jCd4dFVzfIk3ujrUjJQUK3zWj5XRFXhHMWqqXrp
hWqor1VXfT3RWk+JTvzdYj82O0P12ieESgnVdD/5y6Z+9BnpRCMLtxNzgNPJhMkG/0HzncfG8q9s
Cxj9z/A2eQxNg0HW4R73GhMT/RwjhiUMFNAh7lNNIQMmp2jR6OmPkG9ORPA7m77kVJ8dnbIOWhEy
lLvybkYkbsRsvgXpVfGF9sqPemi5YtN3yXaXsJNTFAZL5r/LUiNmQtpOxKrc3xJ1NrBAm6f03Gav
9ohyGCY2ey69+gWfwzEl45TCuMvakkjxYI7DK+oilKu1quHlNa/7PfOW9FL8Iq6wXuklv2UIdhnX
XmT9sHzSUZLsKyOdM/AeiomoEMPEcO0NJ1O3UV8J3s56+6FWMbRNsvSCZO3YwZkclo8Gf19dNC/s
8sQm6mibGp0zwTGrgD4mj4bn9Knv2rcSC5f6XTU9r3khjuxYt631VpEphmLBYYsoNJ6tkRi2fpQf
g+xaOeTZmtNt0O271zWr1t/ac/9mms6JT9IbSF6b8q2EpWnoCCPbkaKO9ZQblFJ4EQh6t6oLuU5Z
pGpaHpghYJQmiTLjmj1bJUtllBmPuGmeoiZ/Gxl0tJigRqc/ZXZ5tIbiORVPvGsr7lLSEeo1njBU
cu8KDHNVn1enMdDN4iv/5EXHF13YD37bfAwlU6057ntiijhrjwNp7QLzn09wuErpob8PwwePlown
o2C2XgIxM6avHuy0e6VSire74Qlg3pVjU2sp+rLnG6km69oqNsjZ77G0mkURV0SwP+QG+SdU89bu
RO44hhu2xYuhki9RZ27gIA80xZyrurPoXdGexrwmfWx4iGMmVRoRUtQF1jGRI/HLqI1fqIpUQTZU
e7fBzeqSu+7mmGjTfof1gTQ3dINGwyqckNtT9uJamcEm7sKvIkVwDauSQLHohdkz7T9GraKcWlpj
dfNqX3zxwWDrSBqMiZWVoTUJEboXbLF+7QpOyZTBDiyPorsF9rhuuUY0YzpHwtgSj7Dv4vBJVWWA
q27mdtpSpKV60DaShlmsSze3xLpM9KPmGyvfJZ09ld2jzxC41ZQnO9+OxOctWBRPZoGtKMof1YXf
avGPImXqwTOtIFNyKogjVwGWzltKL12teZc0keumdZ8R2t+GpFjFki4xlYVnV/qrMbiSBpDflIlQ
QJ41DxO3/MKwAz6cftCWg0HK+uyfqh7bhl5vSZEDqPWfTKYPJfuXIjMvYxRd8rj8gXz9Tlbazohb
tHEzI+TxZy5UHxL2fI2IcjYuGiuq22qfcFZfXSaeJ9N9bkLm7gwjvvLWfpoSe61p5t5uqxd0zI+Z
vWLnf+jSfxBz8zupwuc8TzaJTB7QnPdDNi+TCaEVvsLL46veU/xTPdkh/Uojt7KXfpo6OrBtPea0
pODN/skYZjfT4NslP2pNv9dp855x1xNyc+rC+M0sh/ehpbo2ENS/kseWZNltRoK1iEPm7FlvKjJF
0EyXbuYdQmoveMbsXTt4Ni2DUPVqZbnuF3/roqLxOGyoYsuedZQ0KjEXlZHd4vEJfekXjTeXKjAv
TZp8pHRNBU68S8PgFM3U3dswJ1p+ni1xrK3yV9Qnyzrpj1Lr3ixuKpvMOXsyslWEZproD2kTveeZ
eSC7kXkeB9yOxYQb7FVq1HRG0YpGD3jLahFGJc3I3s7qEVP0dsCIXF4Hsz60s3XRMoPxM89LNzg0
fnIiKOmJ4dJjzTMFZCy4F7j4g2kmt5tLm9VTGjqZMNyemXnrynDv33M50Ke7DDJGkXbXHu1Cnb5I
JEopfnGu/8HdmTQ3ikNx/Kt05W4XSGLRVHcfvCXubrezbxfKSTzgBbBZbMSnnx9xuirxTFK9XFKj
KxSIh5DEe//FMQI1Fwfwi05MhI1MoxsUHwfhsQ1YP1r58ATJXzHPtEiV5NmyGyQkrQDjBrE0oCdW
gzRDHiYcqw2I7wK9cIWWvDRdL3XgWKe4Mlmr8bIw/dI7k/Pt0GlEPVdk+ENx7ZhEwrggBeSZMyyp
uMUW/QUnG9cbNZobcaxb6zsJ8ybMVodRXH8LqKLmdf09XuS3iIufpvE56pwBMEzvyvi3ARKTlVPd
p60VlRRbfC/yxSkM8bq62NrrybYcbLL82zbPryNlbrzS7scLfQnDwOkgp7tUeXFvxGykyIJTFjlc
WSlVTMF2SmbpsCpEb9YKjxYeojVhQWUDXMwMoMRWk4uDaFQtkJyM6sNgwR6JGaPv4kFab1f4EVeu
B2YvQovHTgZrtlng9c/slgl7G8++oLo10onogA74wj/O0UwtL4HzowJSh1y9xlwEpobMjxI7Y/iR
eHLUMXveqeF4YPt9rc2gssfuOj5PEZUJ5Qk+Flf5NjtzcZ3VbCOoDpAujyC0IxIxR6S6FZGghrPi
2urv5r4L455YUn+N1tEosskLw82nzswNY2WfebEDFT3S4KDLUx3BdGgUpqLZBe5Yg2KTXnpdyIwj
B8pjJ6gU/yERKu6O/7UVUX9uTqri9VXphfzuzaZoIBUdL3bBwq9OymjgQZNEYSBNznwgJQpA4iLW
dwIVY3a1DrrANSs5+o/8wHWCdE5muIKrjau8rMvDuYOoUCs/zGd+11UkRVoZSW42O0XdESSYsfMa
be04RXqT5QC3+szbjHWAEpKlhsE2H5uWNzKhHIYR5my1HKrrTUkS25xv6lmvmpkjH7MONbsJm1Tm
Np3CY78j2zpEdR7YBKqYoXe3RjHQFUdIWU0D5Y+gfs+7xl0PgYxP6sA9DWKkukookAkZHDxsuIHo
ICbdMzVT5AqXE1J43dJ4twnVtJ5DhRxSFrKmW0K5KFW/ZtVCitzD0JOyande4H2wATZABSrpKkkG
oIrFTTNlhjlaNDE4bao/cNzzsesXGHDMLbg/eKsJpkdQEyPHREcF+4kvSWvHsfrfwD+fHqQ3KSb9
BCC+OSmnmTmd5uWyyD9/vK/+Cqdpc/SRs3iOA8zvnPT2hT5MHy+6A5Teg0ovmh6QPEoOng4NHz4d
QBzYg5M+dumxv29dYTmhx+XD9NOB1G1YKY7rehJRB5p38IHvKHw63NK6bdm+tIS2d8ehbIBffRai
14Lw9vPtovn2OS+eYPLABqmHV0U2uy+ex0DSOfCvL0C1r0Rh7xrPouDgcim0Vi6/w00DGvs8Cr7b
JrcoHGVp67GBqn1fUYDrZ/3kWHg9CqLtQrSlaEgomrY3FnzZVgpgsbL8XRTku4uCZe36tPeN/vuD
eCsIHl6Vwv3xqrng3lDwlSWl4JPYtXcXBCoCu/H5+1EQAMy149hCgux+8fiijR61BKcNqLtp724M
QJ+y/vTxpWh7wgKaAL7zx0t+EQXdhsgmLJwUdlF4d7Piky3wn86KjtQSZpO1C8LefODpto32NELO
uyBYHH9fs+J/ES5+eW2Qbc2+FqFZe/eY+xOC1fY1U6Jt//oK+RPLKBuO5qz75XSSff4HAAD//w==
</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EF3A18F9-0800-49BD-BD2C-6B8A57602A5E}">
          <cx:spPr>
            <a:gradFill>
              <a:gsLst>
                <a:gs pos="0">
                  <a:schemeClr val="bg1">
                    <a:alpha val="50000"/>
                  </a:schemeClr>
                </a:gs>
                <a:gs pos="100000">
                  <a:srgbClr val="FF0000">
                    <a:alpha val="50000"/>
                  </a:srgbClr>
                </a:gs>
              </a:gsLst>
              <a:lin ang="5400000" scaled="1"/>
            </a:gradFill>
            <a:ln w="12700">
              <a:solidFill>
                <a:schemeClr val="bg1"/>
              </a:solidFill>
            </a:ln>
          </cx:spPr>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11" Type="http://schemas.microsoft.com/office/2014/relationships/chartEx" Target="../charts/chartEx3.xml"/><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image" Target="../media/image9.svg"/><Relationship Id="rId1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566737</xdr:colOff>
      <xdr:row>3</xdr:row>
      <xdr:rowOff>109537</xdr:rowOff>
    </xdr:from>
    <xdr:to>
      <xdr:col>13</xdr:col>
      <xdr:colOff>104775</xdr:colOff>
      <xdr:row>17</xdr:row>
      <xdr:rowOff>52387</xdr:rowOff>
    </xdr:to>
    <xdr:graphicFrame macro="">
      <xdr:nvGraphicFramePr>
        <xdr:cNvPr id="2" name="Chart 1">
          <a:extLst>
            <a:ext uri="{FF2B5EF4-FFF2-40B4-BE49-F238E27FC236}">
              <a16:creationId xmlns:a16="http://schemas.microsoft.com/office/drawing/2014/main" id="{4D7D93F3-9F0E-8E59-5CA5-83F4821DD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609600</xdr:colOff>
      <xdr:row>20</xdr:row>
      <xdr:rowOff>61912</xdr:rowOff>
    </xdr:from>
    <xdr:to>
      <xdr:col>10</xdr:col>
      <xdr:colOff>95250</xdr:colOff>
      <xdr:row>34</xdr:row>
      <xdr:rowOff>4762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E9DB9E8-9316-5201-1698-6AEEB02798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05275" y="4062412"/>
              <a:ext cx="4572000" cy="2743200"/>
            </a:xfrm>
            <a:prstGeom prst="rect">
              <a:avLst/>
            </a:prstGeom>
            <a:solidFill>
              <a:prstClr val="white"/>
            </a:solidFill>
            <a:ln w="1">
              <a:solidFill>
                <a:prstClr val="green"/>
              </a:solidFill>
            </a:ln>
          </xdr:spPr>
          <xdr:txBody>
            <a:bodyPr vertOverflow="clip" horzOverflow="clip"/>
            <a:lstStyle/>
            <a:p>
              <a:r>
                <a:rPr lang="hu-H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242887</xdr:colOff>
      <xdr:row>18</xdr:row>
      <xdr:rowOff>76200</xdr:rowOff>
    </xdr:from>
    <xdr:to>
      <xdr:col>11</xdr:col>
      <xdr:colOff>14287</xdr:colOff>
      <xdr:row>32</xdr:row>
      <xdr:rowOff>19050</xdr:rowOff>
    </xdr:to>
    <xdr:graphicFrame macro="">
      <xdr:nvGraphicFramePr>
        <xdr:cNvPr id="2" name="Chart 1">
          <a:extLst>
            <a:ext uri="{FF2B5EF4-FFF2-40B4-BE49-F238E27FC236}">
              <a16:creationId xmlns:a16="http://schemas.microsoft.com/office/drawing/2014/main" id="{49EED2F2-8804-F9BD-840D-487CAF05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34</xdr:row>
      <xdr:rowOff>28575</xdr:rowOff>
    </xdr:from>
    <xdr:to>
      <xdr:col>10</xdr:col>
      <xdr:colOff>47625</xdr:colOff>
      <xdr:row>38</xdr:row>
      <xdr:rowOff>180975</xdr:rowOff>
    </xdr:to>
    <xdr:sp macro="" textlink="$C$3">
      <xdr:nvSpPr>
        <xdr:cNvPr id="3" name="TextBox 2">
          <a:extLst>
            <a:ext uri="{FF2B5EF4-FFF2-40B4-BE49-F238E27FC236}">
              <a16:creationId xmlns:a16="http://schemas.microsoft.com/office/drawing/2014/main" id="{78E8E961-F7F0-5FC1-E38D-2B555B52014C}"/>
            </a:ext>
          </a:extLst>
        </xdr:cNvPr>
        <xdr:cNvSpPr txBox="1"/>
      </xdr:nvSpPr>
      <xdr:spPr>
        <a:xfrm>
          <a:off x="5343525" y="6829425"/>
          <a:ext cx="23717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FC3B35-64D6-4D00-B48F-9C0FDD47CFBA}" type="TxLink">
            <a:rPr lang="en-US" sz="3600" b="0" i="0" u="none" strike="noStrike">
              <a:solidFill>
                <a:srgbClr val="000000"/>
              </a:solidFill>
              <a:latin typeface="Calibri"/>
              <a:ea typeface="Calibri"/>
              <a:cs typeface="Calibri"/>
            </a:rPr>
            <a:pPr algn="ctr"/>
            <a:t>67%</a:t>
          </a:fld>
          <a:endParaRPr lang="hu-HU" sz="3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176212</xdr:colOff>
      <xdr:row>10</xdr:row>
      <xdr:rowOff>38100</xdr:rowOff>
    </xdr:from>
    <xdr:to>
      <xdr:col>10</xdr:col>
      <xdr:colOff>633412</xdr:colOff>
      <xdr:row>23</xdr:row>
      <xdr:rowOff>180975</xdr:rowOff>
    </xdr:to>
    <xdr:graphicFrame macro="">
      <xdr:nvGraphicFramePr>
        <xdr:cNvPr id="2" name="Chart 1">
          <a:extLst>
            <a:ext uri="{FF2B5EF4-FFF2-40B4-BE49-F238E27FC236}">
              <a16:creationId xmlns:a16="http://schemas.microsoft.com/office/drawing/2014/main" id="{9C9C06D8-7760-566D-FA6B-936A22D14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276225</xdr:colOff>
      <xdr:row>25</xdr:row>
      <xdr:rowOff>190500</xdr:rowOff>
    </xdr:from>
    <xdr:to>
      <xdr:col>9</xdr:col>
      <xdr:colOff>657225</xdr:colOff>
      <xdr:row>30</xdr:row>
      <xdr:rowOff>161925</xdr:rowOff>
    </xdr:to>
    <xdr:sp macro="" textlink="$C$3">
      <xdr:nvSpPr>
        <xdr:cNvPr id="3" name="TextBox 2">
          <a:extLst>
            <a:ext uri="{FF2B5EF4-FFF2-40B4-BE49-F238E27FC236}">
              <a16:creationId xmlns:a16="http://schemas.microsoft.com/office/drawing/2014/main" id="{7DE1C790-0B47-DA51-6F38-4F1BD845817F}"/>
            </a:ext>
          </a:extLst>
        </xdr:cNvPr>
        <xdr:cNvSpPr txBox="1"/>
      </xdr:nvSpPr>
      <xdr:spPr>
        <a:xfrm>
          <a:off x="5200650" y="5191125"/>
          <a:ext cx="24384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1E4C79-060B-4DD4-B6AF-B464B526E28B}" type="TxLink">
            <a:rPr lang="en-US" sz="3600" b="0" i="0" u="none" strike="noStrike">
              <a:solidFill>
                <a:srgbClr val="000000"/>
              </a:solidFill>
              <a:latin typeface="Calibri"/>
              <a:ea typeface="Calibri"/>
              <a:cs typeface="Calibri"/>
            </a:rPr>
            <a:pPr algn="ctr"/>
            <a:t>10%</a:t>
          </a:fld>
          <a:endParaRPr lang="hu-HU" sz="3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581025</xdr:colOff>
      <xdr:row>9</xdr:row>
      <xdr:rowOff>19050</xdr:rowOff>
    </xdr:from>
    <xdr:to>
      <xdr:col>13</xdr:col>
      <xdr:colOff>352425</xdr:colOff>
      <xdr:row>22</xdr:row>
      <xdr:rowOff>161925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134A0CA-715C-BD32-AAAC-9052C039F6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05450" y="1819275"/>
              <a:ext cx="4572000" cy="2743200"/>
            </a:xfrm>
            <a:prstGeom prst="rect">
              <a:avLst/>
            </a:prstGeom>
            <a:solidFill>
              <a:prstClr val="white"/>
            </a:solidFill>
            <a:ln w="1">
              <a:solidFill>
                <a:prstClr val="green"/>
              </a:solidFill>
            </a:ln>
          </xdr:spPr>
          <xdr:txBody>
            <a:bodyPr vertOverflow="clip" horzOverflow="clip"/>
            <a:lstStyle/>
            <a:p>
              <a:r>
                <a:rPr lang="hu-H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261937</xdr:colOff>
      <xdr:row>18</xdr:row>
      <xdr:rowOff>76200</xdr:rowOff>
    </xdr:from>
    <xdr:to>
      <xdr:col>11</xdr:col>
      <xdr:colOff>547687</xdr:colOff>
      <xdr:row>32</xdr:row>
      <xdr:rowOff>19050</xdr:rowOff>
    </xdr:to>
    <xdr:graphicFrame macro="">
      <xdr:nvGraphicFramePr>
        <xdr:cNvPr id="2" name="Chart 1">
          <a:extLst>
            <a:ext uri="{FF2B5EF4-FFF2-40B4-BE49-F238E27FC236}">
              <a16:creationId xmlns:a16="http://schemas.microsoft.com/office/drawing/2014/main" id="{CA86ACEB-C8B0-E7F9-955C-332ACEB31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58</xdr:row>
      <xdr:rowOff>69849</xdr:rowOff>
    </xdr:to>
    <xdr:pic>
      <xdr:nvPicPr>
        <xdr:cNvPr id="5" name="Picture 4">
          <a:extLst>
            <a:ext uri="{FF2B5EF4-FFF2-40B4-BE49-F238E27FC236}">
              <a16:creationId xmlns:a16="http://schemas.microsoft.com/office/drawing/2014/main" id="{91F29FDE-0066-7828-5DE3-6AF122187E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506950" cy="11671299"/>
        </a:xfrm>
        <a:prstGeom prst="rect">
          <a:avLst/>
        </a:prstGeom>
      </xdr:spPr>
    </xdr:pic>
    <xdr:clientData/>
  </xdr:twoCellAnchor>
  <xdr:twoCellAnchor>
    <xdr:from>
      <xdr:col>1</xdr:col>
      <xdr:colOff>676275</xdr:colOff>
      <xdr:row>5</xdr:row>
      <xdr:rowOff>38100</xdr:rowOff>
    </xdr:from>
    <xdr:to>
      <xdr:col>14</xdr:col>
      <xdr:colOff>171450</xdr:colOff>
      <xdr:row>19</xdr:row>
      <xdr:rowOff>114300</xdr:rowOff>
    </xdr:to>
    <xdr:sp macro="" textlink="">
      <xdr:nvSpPr>
        <xdr:cNvPr id="6" name="Rectangle 5">
          <a:extLst>
            <a:ext uri="{FF2B5EF4-FFF2-40B4-BE49-F238E27FC236}">
              <a16:creationId xmlns:a16="http://schemas.microsoft.com/office/drawing/2014/main" id="{7FD9A5FA-1A48-1A3D-3E70-271C43261163}"/>
            </a:ext>
          </a:extLst>
        </xdr:cNvPr>
        <xdr:cNvSpPr/>
      </xdr:nvSpPr>
      <xdr:spPr>
        <a:xfrm>
          <a:off x="1362075" y="1038225"/>
          <a:ext cx="8410575" cy="28765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14</xdr:col>
      <xdr:colOff>561975</xdr:colOff>
      <xdr:row>5</xdr:row>
      <xdr:rowOff>9524</xdr:rowOff>
    </xdr:from>
    <xdr:to>
      <xdr:col>19</xdr:col>
      <xdr:colOff>533400</xdr:colOff>
      <xdr:row>34</xdr:row>
      <xdr:rowOff>66674</xdr:rowOff>
    </xdr:to>
    <xdr:sp macro="" textlink="">
      <xdr:nvSpPr>
        <xdr:cNvPr id="11" name="Rectangle 10">
          <a:extLst>
            <a:ext uri="{FF2B5EF4-FFF2-40B4-BE49-F238E27FC236}">
              <a16:creationId xmlns:a16="http://schemas.microsoft.com/office/drawing/2014/main" id="{42639EA0-1975-5BE5-C829-82635C18F98E}"/>
            </a:ext>
          </a:extLst>
        </xdr:cNvPr>
        <xdr:cNvSpPr/>
      </xdr:nvSpPr>
      <xdr:spPr>
        <a:xfrm>
          <a:off x="10163175" y="1009649"/>
          <a:ext cx="3400425" cy="5857875"/>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7</xdr:col>
      <xdr:colOff>552450</xdr:colOff>
      <xdr:row>20</xdr:row>
      <xdr:rowOff>47625</xdr:rowOff>
    </xdr:from>
    <xdr:to>
      <xdr:col>14</xdr:col>
      <xdr:colOff>123825</xdr:colOff>
      <xdr:row>34</xdr:row>
      <xdr:rowOff>133351</xdr:rowOff>
    </xdr:to>
    <xdr:sp macro="" textlink="">
      <xdr:nvSpPr>
        <xdr:cNvPr id="12" name="Rectangle 11">
          <a:extLst>
            <a:ext uri="{FF2B5EF4-FFF2-40B4-BE49-F238E27FC236}">
              <a16:creationId xmlns:a16="http://schemas.microsoft.com/office/drawing/2014/main" id="{5FFDC2BE-12F5-8B4F-3CDE-4B41954A6479}"/>
            </a:ext>
          </a:extLst>
        </xdr:cNvPr>
        <xdr:cNvSpPr/>
      </xdr:nvSpPr>
      <xdr:spPr>
        <a:xfrm>
          <a:off x="5353050" y="4048125"/>
          <a:ext cx="4371975" cy="288607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2</xdr:col>
      <xdr:colOff>38101</xdr:colOff>
      <xdr:row>20</xdr:row>
      <xdr:rowOff>28575</xdr:rowOff>
    </xdr:from>
    <xdr:to>
      <xdr:col>7</xdr:col>
      <xdr:colOff>428625</xdr:colOff>
      <xdr:row>35</xdr:row>
      <xdr:rowOff>38100</xdr:rowOff>
    </xdr:to>
    <xdr:sp macro="" textlink="">
      <xdr:nvSpPr>
        <xdr:cNvPr id="13" name="Rectangle 12">
          <a:extLst>
            <a:ext uri="{FF2B5EF4-FFF2-40B4-BE49-F238E27FC236}">
              <a16:creationId xmlns:a16="http://schemas.microsoft.com/office/drawing/2014/main" id="{A222E6EB-760D-9E9C-F0F7-F03F5209371F}"/>
            </a:ext>
          </a:extLst>
        </xdr:cNvPr>
        <xdr:cNvSpPr/>
      </xdr:nvSpPr>
      <xdr:spPr>
        <a:xfrm>
          <a:off x="1409701" y="4029075"/>
          <a:ext cx="3819524" cy="300990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0</xdr:col>
      <xdr:colOff>0</xdr:colOff>
      <xdr:row>0</xdr:row>
      <xdr:rowOff>0</xdr:rowOff>
    </xdr:from>
    <xdr:to>
      <xdr:col>21</xdr:col>
      <xdr:colOff>57150</xdr:colOff>
      <xdr:row>3</xdr:row>
      <xdr:rowOff>104775</xdr:rowOff>
    </xdr:to>
    <xdr:sp macro="" textlink="">
      <xdr:nvSpPr>
        <xdr:cNvPr id="15" name="Rectangle 14">
          <a:extLst>
            <a:ext uri="{FF2B5EF4-FFF2-40B4-BE49-F238E27FC236}">
              <a16:creationId xmlns:a16="http://schemas.microsoft.com/office/drawing/2014/main" id="{7C25CAEF-B3F4-AA96-0278-1AA77575984E}"/>
            </a:ext>
          </a:extLst>
        </xdr:cNvPr>
        <xdr:cNvSpPr/>
      </xdr:nvSpPr>
      <xdr:spPr>
        <a:xfrm>
          <a:off x="0" y="0"/>
          <a:ext cx="14458950" cy="7048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0</xdr:col>
      <xdr:colOff>0</xdr:colOff>
      <xdr:row>0</xdr:row>
      <xdr:rowOff>0</xdr:rowOff>
    </xdr:from>
    <xdr:to>
      <xdr:col>18</xdr:col>
      <xdr:colOff>533400</xdr:colOff>
      <xdr:row>0</xdr:row>
      <xdr:rowOff>0</xdr:rowOff>
    </xdr:to>
    <xdr:sp macro="" textlink="">
      <xdr:nvSpPr>
        <xdr:cNvPr id="16" name="Rectangle 15">
          <a:extLst>
            <a:ext uri="{FF2B5EF4-FFF2-40B4-BE49-F238E27FC236}">
              <a16:creationId xmlns:a16="http://schemas.microsoft.com/office/drawing/2014/main" id="{EA76B7BD-3494-91FC-81F3-BBBE1C8A2A99}"/>
            </a:ext>
          </a:extLst>
        </xdr:cNvPr>
        <xdr:cNvSpPr/>
      </xdr:nvSpPr>
      <xdr:spPr>
        <a:xfrm>
          <a:off x="0" y="0"/>
          <a:ext cx="12877800" cy="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xdr:col>
      <xdr:colOff>647699</xdr:colOff>
      <xdr:row>36</xdr:row>
      <xdr:rowOff>76199</xdr:rowOff>
    </xdr:from>
    <xdr:to>
      <xdr:col>19</xdr:col>
      <xdr:colOff>657225</xdr:colOff>
      <xdr:row>44</xdr:row>
      <xdr:rowOff>9524</xdr:rowOff>
    </xdr:to>
    <xdr:sp macro="" textlink="">
      <xdr:nvSpPr>
        <xdr:cNvPr id="17" name="Rectangle 16">
          <a:extLst>
            <a:ext uri="{FF2B5EF4-FFF2-40B4-BE49-F238E27FC236}">
              <a16:creationId xmlns:a16="http://schemas.microsoft.com/office/drawing/2014/main" id="{E3F1F203-A51F-CCCA-EE8B-9AE5CB7A29EF}"/>
            </a:ext>
          </a:extLst>
        </xdr:cNvPr>
        <xdr:cNvSpPr/>
      </xdr:nvSpPr>
      <xdr:spPr>
        <a:xfrm>
          <a:off x="1333499" y="7277099"/>
          <a:ext cx="12353926" cy="1533525"/>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7</xdr:col>
      <xdr:colOff>390525</xdr:colOff>
      <xdr:row>0</xdr:row>
      <xdr:rowOff>85725</xdr:rowOff>
    </xdr:from>
    <xdr:to>
      <xdr:col>15</xdr:col>
      <xdr:colOff>390525</xdr:colOff>
      <xdr:row>3</xdr:row>
      <xdr:rowOff>133350</xdr:rowOff>
    </xdr:to>
    <xdr:sp macro="" textlink="">
      <xdr:nvSpPr>
        <xdr:cNvPr id="2" name="TextBox 1">
          <a:extLst>
            <a:ext uri="{FF2B5EF4-FFF2-40B4-BE49-F238E27FC236}">
              <a16:creationId xmlns:a16="http://schemas.microsoft.com/office/drawing/2014/main" id="{31A41AA5-B634-5EB9-E633-675B024F105E}"/>
            </a:ext>
          </a:extLst>
        </xdr:cNvPr>
        <xdr:cNvSpPr txBox="1"/>
      </xdr:nvSpPr>
      <xdr:spPr>
        <a:xfrm>
          <a:off x="5191125" y="85725"/>
          <a:ext cx="54864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rPr>
            <a:t>Customer Success Dashboard</a:t>
          </a:r>
          <a:endParaRPr lang="hu-HU" sz="3200">
            <a:solidFill>
              <a:schemeClr val="bg1"/>
            </a:solidFill>
          </a:endParaRPr>
        </a:p>
      </xdr:txBody>
    </xdr:sp>
    <xdr:clientData/>
  </xdr:twoCellAnchor>
  <xdr:twoCellAnchor>
    <xdr:from>
      <xdr:col>2</xdr:col>
      <xdr:colOff>28575</xdr:colOff>
      <xdr:row>5</xdr:row>
      <xdr:rowOff>85726</xdr:rowOff>
    </xdr:from>
    <xdr:to>
      <xdr:col>4</xdr:col>
      <xdr:colOff>104775</xdr:colOff>
      <xdr:row>7</xdr:row>
      <xdr:rowOff>66676</xdr:rowOff>
    </xdr:to>
    <xdr:sp macro="" textlink="">
      <xdr:nvSpPr>
        <xdr:cNvPr id="4" name="Rectangle: Rounded Corners 3">
          <a:extLst>
            <a:ext uri="{FF2B5EF4-FFF2-40B4-BE49-F238E27FC236}">
              <a16:creationId xmlns:a16="http://schemas.microsoft.com/office/drawing/2014/main" id="{B0B9CDC3-6469-AC3B-0AB5-4F5EB2CAB910}"/>
            </a:ext>
          </a:extLst>
        </xdr:cNvPr>
        <xdr:cNvSpPr/>
      </xdr:nvSpPr>
      <xdr:spPr>
        <a:xfrm>
          <a:off x="1400175" y="1085851"/>
          <a:ext cx="1447800" cy="3810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14</xdr:col>
      <xdr:colOff>666750</xdr:colOff>
      <xdr:row>5</xdr:row>
      <xdr:rowOff>104776</xdr:rowOff>
    </xdr:from>
    <xdr:to>
      <xdr:col>18</xdr:col>
      <xdr:colOff>76200</xdr:colOff>
      <xdr:row>7</xdr:row>
      <xdr:rowOff>85726</xdr:rowOff>
    </xdr:to>
    <xdr:sp macro="" textlink="">
      <xdr:nvSpPr>
        <xdr:cNvPr id="7" name="Rectangle: Rounded Corners 6">
          <a:extLst>
            <a:ext uri="{FF2B5EF4-FFF2-40B4-BE49-F238E27FC236}">
              <a16:creationId xmlns:a16="http://schemas.microsoft.com/office/drawing/2014/main" id="{3F4CB5B1-0E78-F955-679C-B6DB85598677}"/>
            </a:ext>
          </a:extLst>
        </xdr:cNvPr>
        <xdr:cNvSpPr/>
      </xdr:nvSpPr>
      <xdr:spPr>
        <a:xfrm>
          <a:off x="10267950" y="1104901"/>
          <a:ext cx="2152650" cy="3810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7</xdr:col>
      <xdr:colOff>590550</xdr:colOff>
      <xdr:row>20</xdr:row>
      <xdr:rowOff>161926</xdr:rowOff>
    </xdr:from>
    <xdr:to>
      <xdr:col>11</xdr:col>
      <xdr:colOff>152400</xdr:colOff>
      <xdr:row>22</xdr:row>
      <xdr:rowOff>142876</xdr:rowOff>
    </xdr:to>
    <xdr:sp macro="" textlink="">
      <xdr:nvSpPr>
        <xdr:cNvPr id="8" name="Rectangle: Rounded Corners 7">
          <a:extLst>
            <a:ext uri="{FF2B5EF4-FFF2-40B4-BE49-F238E27FC236}">
              <a16:creationId xmlns:a16="http://schemas.microsoft.com/office/drawing/2014/main" id="{2B7F47EF-619B-E417-DC3D-1060FB50558C}"/>
            </a:ext>
          </a:extLst>
        </xdr:cNvPr>
        <xdr:cNvSpPr/>
      </xdr:nvSpPr>
      <xdr:spPr>
        <a:xfrm>
          <a:off x="5391150" y="4162426"/>
          <a:ext cx="2305050" cy="3810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2</xdr:col>
      <xdr:colOff>142875</xdr:colOff>
      <xdr:row>20</xdr:row>
      <xdr:rowOff>152401</xdr:rowOff>
    </xdr:from>
    <xdr:to>
      <xdr:col>4</xdr:col>
      <xdr:colOff>219075</xdr:colOff>
      <xdr:row>22</xdr:row>
      <xdr:rowOff>133351</xdr:rowOff>
    </xdr:to>
    <xdr:sp macro="" textlink="">
      <xdr:nvSpPr>
        <xdr:cNvPr id="9" name="Rectangle: Rounded Corners 8">
          <a:extLst>
            <a:ext uri="{FF2B5EF4-FFF2-40B4-BE49-F238E27FC236}">
              <a16:creationId xmlns:a16="http://schemas.microsoft.com/office/drawing/2014/main" id="{266CCFE6-E0A7-EA83-1B43-E283E5018DCB}"/>
            </a:ext>
          </a:extLst>
        </xdr:cNvPr>
        <xdr:cNvSpPr/>
      </xdr:nvSpPr>
      <xdr:spPr>
        <a:xfrm>
          <a:off x="1514475" y="4152901"/>
          <a:ext cx="1447800" cy="3810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editAs="oneCell">
    <xdr:from>
      <xdr:col>2</xdr:col>
      <xdr:colOff>76200</xdr:colOff>
      <xdr:row>5</xdr:row>
      <xdr:rowOff>76200</xdr:rowOff>
    </xdr:from>
    <xdr:to>
      <xdr:col>2</xdr:col>
      <xdr:colOff>457200</xdr:colOff>
      <xdr:row>7</xdr:row>
      <xdr:rowOff>57150</xdr:rowOff>
    </xdr:to>
    <xdr:pic>
      <xdr:nvPicPr>
        <xdr:cNvPr id="10" name="Graphic 9" descr="Statistics with solid fill">
          <a:extLst>
            <a:ext uri="{FF2B5EF4-FFF2-40B4-BE49-F238E27FC236}">
              <a16:creationId xmlns:a16="http://schemas.microsoft.com/office/drawing/2014/main" id="{23235231-9D8E-ECA2-D247-64B0CA64C4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47800" y="1076325"/>
          <a:ext cx="381000" cy="381000"/>
        </a:xfrm>
        <a:prstGeom prst="rect">
          <a:avLst/>
        </a:prstGeom>
      </xdr:spPr>
    </xdr:pic>
    <xdr:clientData/>
  </xdr:twoCellAnchor>
  <xdr:twoCellAnchor editAs="oneCell">
    <xdr:from>
      <xdr:col>15</xdr:col>
      <xdr:colOff>133350</xdr:colOff>
      <xdr:row>5</xdr:row>
      <xdr:rowOff>85725</xdr:rowOff>
    </xdr:from>
    <xdr:to>
      <xdr:col>15</xdr:col>
      <xdr:colOff>428625</xdr:colOff>
      <xdr:row>7</xdr:row>
      <xdr:rowOff>0</xdr:rowOff>
    </xdr:to>
    <xdr:pic>
      <xdr:nvPicPr>
        <xdr:cNvPr id="18" name="Graphic 17" descr="Questions with solid fill">
          <a:extLst>
            <a:ext uri="{FF2B5EF4-FFF2-40B4-BE49-F238E27FC236}">
              <a16:creationId xmlns:a16="http://schemas.microsoft.com/office/drawing/2014/main" id="{25340CA6-82DD-F7DA-3298-C31E9CABC0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420350" y="1085850"/>
          <a:ext cx="295275" cy="314325"/>
        </a:xfrm>
        <a:prstGeom prst="rect">
          <a:avLst/>
        </a:prstGeom>
      </xdr:spPr>
    </xdr:pic>
    <xdr:clientData/>
  </xdr:twoCellAnchor>
  <xdr:twoCellAnchor editAs="oneCell">
    <xdr:from>
      <xdr:col>8</xdr:col>
      <xdr:colOff>19050</xdr:colOff>
      <xdr:row>20</xdr:row>
      <xdr:rowOff>161925</xdr:rowOff>
    </xdr:from>
    <xdr:to>
      <xdr:col>8</xdr:col>
      <xdr:colOff>381000</xdr:colOff>
      <xdr:row>22</xdr:row>
      <xdr:rowOff>123825</xdr:rowOff>
    </xdr:to>
    <xdr:pic>
      <xdr:nvPicPr>
        <xdr:cNvPr id="20" name="Graphic 19" descr="Business Growth with solid fill">
          <a:extLst>
            <a:ext uri="{FF2B5EF4-FFF2-40B4-BE49-F238E27FC236}">
              <a16:creationId xmlns:a16="http://schemas.microsoft.com/office/drawing/2014/main" id="{B83F8407-29D4-CFDE-7406-EC172909CC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05450" y="4162425"/>
          <a:ext cx="361950" cy="361950"/>
        </a:xfrm>
        <a:prstGeom prst="rect">
          <a:avLst/>
        </a:prstGeom>
      </xdr:spPr>
    </xdr:pic>
    <xdr:clientData/>
  </xdr:twoCellAnchor>
  <xdr:twoCellAnchor editAs="oneCell">
    <xdr:from>
      <xdr:col>2</xdr:col>
      <xdr:colOff>180975</xdr:colOff>
      <xdr:row>20</xdr:row>
      <xdr:rowOff>133350</xdr:rowOff>
    </xdr:from>
    <xdr:to>
      <xdr:col>2</xdr:col>
      <xdr:colOff>571500</xdr:colOff>
      <xdr:row>22</xdr:row>
      <xdr:rowOff>123825</xdr:rowOff>
    </xdr:to>
    <xdr:pic>
      <xdr:nvPicPr>
        <xdr:cNvPr id="22" name="Graphic 21" descr="Research outline">
          <a:extLst>
            <a:ext uri="{FF2B5EF4-FFF2-40B4-BE49-F238E27FC236}">
              <a16:creationId xmlns:a16="http://schemas.microsoft.com/office/drawing/2014/main" id="{BB9180F5-47BC-052D-C059-CA1CB7B5434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2575" y="4133850"/>
          <a:ext cx="390525" cy="390525"/>
        </a:xfrm>
        <a:prstGeom prst="rect">
          <a:avLst/>
        </a:prstGeom>
      </xdr:spPr>
    </xdr:pic>
    <xdr:clientData/>
  </xdr:twoCellAnchor>
  <xdr:twoCellAnchor>
    <xdr:from>
      <xdr:col>2</xdr:col>
      <xdr:colOff>581025</xdr:colOff>
      <xdr:row>5</xdr:row>
      <xdr:rowOff>123825</xdr:rowOff>
    </xdr:from>
    <xdr:to>
      <xdr:col>3</xdr:col>
      <xdr:colOff>495300</xdr:colOff>
      <xdr:row>7</xdr:row>
      <xdr:rowOff>28575</xdr:rowOff>
    </xdr:to>
    <xdr:sp macro="" textlink="">
      <xdr:nvSpPr>
        <xdr:cNvPr id="23" name="TextBox 22">
          <a:extLst>
            <a:ext uri="{FF2B5EF4-FFF2-40B4-BE49-F238E27FC236}">
              <a16:creationId xmlns:a16="http://schemas.microsoft.com/office/drawing/2014/main" id="{C81D5162-BB4E-FA2A-FA7E-55BBCFA17D36}"/>
            </a:ext>
          </a:extLst>
        </xdr:cNvPr>
        <xdr:cNvSpPr txBox="1"/>
      </xdr:nvSpPr>
      <xdr:spPr>
        <a:xfrm>
          <a:off x="1952625" y="1123950"/>
          <a:ext cx="600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Sales</a:t>
          </a:r>
          <a:endParaRPr lang="hu-HU" sz="1400">
            <a:solidFill>
              <a:schemeClr val="bg1"/>
            </a:solidFill>
          </a:endParaRPr>
        </a:p>
      </xdr:txBody>
    </xdr:sp>
    <xdr:clientData/>
  </xdr:twoCellAnchor>
  <xdr:twoCellAnchor>
    <xdr:from>
      <xdr:col>2</xdr:col>
      <xdr:colOff>438151</xdr:colOff>
      <xdr:row>20</xdr:row>
      <xdr:rowOff>171450</xdr:rowOff>
    </xdr:from>
    <xdr:to>
      <xdr:col>4</xdr:col>
      <xdr:colOff>152401</xdr:colOff>
      <xdr:row>22</xdr:row>
      <xdr:rowOff>114300</xdr:rowOff>
    </xdr:to>
    <xdr:sp macro="" textlink="">
      <xdr:nvSpPr>
        <xdr:cNvPr id="24" name="TextBox 23">
          <a:extLst>
            <a:ext uri="{FF2B5EF4-FFF2-40B4-BE49-F238E27FC236}">
              <a16:creationId xmlns:a16="http://schemas.microsoft.com/office/drawing/2014/main" id="{15BA7611-5CB6-6793-C52F-555B4153E5B6}"/>
            </a:ext>
          </a:extLst>
        </xdr:cNvPr>
        <xdr:cNvSpPr txBox="1"/>
      </xdr:nvSpPr>
      <xdr:spPr>
        <a:xfrm>
          <a:off x="1809751" y="4171950"/>
          <a:ext cx="10858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Deliveries</a:t>
          </a:r>
          <a:endParaRPr lang="hu-HU" sz="1400">
            <a:solidFill>
              <a:schemeClr val="bg1"/>
            </a:solidFill>
          </a:endParaRPr>
        </a:p>
      </xdr:txBody>
    </xdr:sp>
    <xdr:clientData/>
  </xdr:twoCellAnchor>
  <xdr:twoCellAnchor>
    <xdr:from>
      <xdr:col>8</xdr:col>
      <xdr:colOff>247650</xdr:colOff>
      <xdr:row>20</xdr:row>
      <xdr:rowOff>180975</xdr:rowOff>
    </xdr:from>
    <xdr:to>
      <xdr:col>11</xdr:col>
      <xdr:colOff>133350</xdr:colOff>
      <xdr:row>22</xdr:row>
      <xdr:rowOff>95250</xdr:rowOff>
    </xdr:to>
    <xdr:sp macro="" textlink="">
      <xdr:nvSpPr>
        <xdr:cNvPr id="25" name="TextBox 24">
          <a:extLst>
            <a:ext uri="{FF2B5EF4-FFF2-40B4-BE49-F238E27FC236}">
              <a16:creationId xmlns:a16="http://schemas.microsoft.com/office/drawing/2014/main" id="{8456DBA0-E3FC-A496-55DE-A8CEA13EDFFA}"/>
            </a:ext>
          </a:extLst>
        </xdr:cNvPr>
        <xdr:cNvSpPr txBox="1"/>
      </xdr:nvSpPr>
      <xdr:spPr>
        <a:xfrm>
          <a:off x="5734050" y="4181475"/>
          <a:ext cx="19431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Customer Acquisition</a:t>
          </a:r>
          <a:endParaRPr lang="hu-HU" sz="1400">
            <a:solidFill>
              <a:schemeClr val="bg1"/>
            </a:solidFill>
          </a:endParaRPr>
        </a:p>
      </xdr:txBody>
    </xdr:sp>
    <xdr:clientData/>
  </xdr:twoCellAnchor>
  <xdr:twoCellAnchor>
    <xdr:from>
      <xdr:col>15</xdr:col>
      <xdr:colOff>219075</xdr:colOff>
      <xdr:row>5</xdr:row>
      <xdr:rowOff>123825</xdr:rowOff>
    </xdr:from>
    <xdr:to>
      <xdr:col>18</xdr:col>
      <xdr:colOff>180975</xdr:colOff>
      <xdr:row>7</xdr:row>
      <xdr:rowOff>123825</xdr:rowOff>
    </xdr:to>
    <xdr:sp macro="" textlink="">
      <xdr:nvSpPr>
        <xdr:cNvPr id="26" name="TextBox 25">
          <a:extLst>
            <a:ext uri="{FF2B5EF4-FFF2-40B4-BE49-F238E27FC236}">
              <a16:creationId xmlns:a16="http://schemas.microsoft.com/office/drawing/2014/main" id="{925EED35-3015-523C-0576-139BFAD0922B}"/>
            </a:ext>
          </a:extLst>
        </xdr:cNvPr>
        <xdr:cNvSpPr txBox="1"/>
      </xdr:nvSpPr>
      <xdr:spPr>
        <a:xfrm>
          <a:off x="10506075" y="1123950"/>
          <a:ext cx="20193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Customer Satisfaction</a:t>
          </a:r>
          <a:endParaRPr lang="hu-HU" sz="1400">
            <a:solidFill>
              <a:schemeClr val="bg1"/>
            </a:solidFill>
          </a:endParaRPr>
        </a:p>
      </xdr:txBody>
    </xdr:sp>
    <xdr:clientData/>
  </xdr:twoCellAnchor>
  <xdr:twoCellAnchor>
    <xdr:from>
      <xdr:col>2</xdr:col>
      <xdr:colOff>95249</xdr:colOff>
      <xdr:row>7</xdr:row>
      <xdr:rowOff>123826</xdr:rowOff>
    </xdr:from>
    <xdr:to>
      <xdr:col>10</xdr:col>
      <xdr:colOff>171450</xdr:colOff>
      <xdr:row>19</xdr:row>
      <xdr:rowOff>19050</xdr:rowOff>
    </xdr:to>
    <xdr:graphicFrame macro="">
      <xdr:nvGraphicFramePr>
        <xdr:cNvPr id="27" name="Chart 26">
          <a:extLst>
            <a:ext uri="{FF2B5EF4-FFF2-40B4-BE49-F238E27FC236}">
              <a16:creationId xmlns:a16="http://schemas.microsoft.com/office/drawing/2014/main" id="{D8220038-715D-47AE-9D26-2530C17C3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5</xdr:row>
      <xdr:rowOff>76200</xdr:rowOff>
    </xdr:from>
    <xdr:to>
      <xdr:col>14</xdr:col>
      <xdr:colOff>133350</xdr:colOff>
      <xdr:row>19</xdr:row>
      <xdr:rowOff>47626</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04D50A49-A882-4F22-BB42-E5C811E281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858000" y="1076325"/>
              <a:ext cx="2876550" cy="2771776"/>
            </a:xfrm>
            <a:prstGeom prst="rect">
              <a:avLst/>
            </a:prstGeom>
            <a:solidFill>
              <a:prstClr val="white"/>
            </a:solidFill>
            <a:ln w="1">
              <a:solidFill>
                <a:prstClr val="green"/>
              </a:solidFill>
            </a:ln>
          </xdr:spPr>
          <xdr:txBody>
            <a:bodyPr vertOverflow="clip" horzOverflow="clip"/>
            <a:lstStyle/>
            <a:p>
              <a:r>
                <a:rPr lang="hu-H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190501</xdr:colOff>
      <xdr:row>22</xdr:row>
      <xdr:rowOff>190500</xdr:rowOff>
    </xdr:from>
    <xdr:to>
      <xdr:col>4</xdr:col>
      <xdr:colOff>523875</xdr:colOff>
      <xdr:row>31</xdr:row>
      <xdr:rowOff>76200</xdr:rowOff>
    </xdr:to>
    <xdr:graphicFrame macro="">
      <xdr:nvGraphicFramePr>
        <xdr:cNvPr id="29" name="Chart 28">
          <a:extLst>
            <a:ext uri="{FF2B5EF4-FFF2-40B4-BE49-F238E27FC236}">
              <a16:creationId xmlns:a16="http://schemas.microsoft.com/office/drawing/2014/main" id="{09F7D288-7AB6-4E3C-A78E-99BBC8DAF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471489</xdr:colOff>
      <xdr:row>24</xdr:row>
      <xdr:rowOff>123825</xdr:rowOff>
    </xdr:from>
    <xdr:to>
      <xdr:col>4</xdr:col>
      <xdr:colOff>266700</xdr:colOff>
      <xdr:row>27</xdr:row>
      <xdr:rowOff>171450</xdr:rowOff>
    </xdr:to>
    <xdr:sp macro="" textlink="'Delivery Performance Doughnut'!$C$3">
      <xdr:nvSpPr>
        <xdr:cNvPr id="30" name="TextBox 29">
          <a:extLst>
            <a:ext uri="{FF2B5EF4-FFF2-40B4-BE49-F238E27FC236}">
              <a16:creationId xmlns:a16="http://schemas.microsoft.com/office/drawing/2014/main" id="{E9C34F46-B65B-4807-807A-2E506954FCE0}"/>
            </a:ext>
          </a:extLst>
        </xdr:cNvPr>
        <xdr:cNvSpPr txBox="1"/>
      </xdr:nvSpPr>
      <xdr:spPr>
        <a:xfrm>
          <a:off x="1843089" y="4924425"/>
          <a:ext cx="1166811"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B431CE-96DB-4A78-BDAE-B2B01B915C25}" type="TxLink">
            <a:rPr lang="en-US" sz="3200" b="0" i="0" u="none" strike="noStrike">
              <a:solidFill>
                <a:schemeClr val="bg1"/>
              </a:solidFill>
              <a:latin typeface="Calibri"/>
              <a:ea typeface="Calibri"/>
              <a:cs typeface="Calibri"/>
            </a:rPr>
            <a:t>67%</a:t>
          </a:fld>
          <a:endParaRPr lang="hu-HU" sz="6600">
            <a:solidFill>
              <a:schemeClr val="bg1"/>
            </a:solidFill>
          </a:endParaRPr>
        </a:p>
      </xdr:txBody>
    </xdr:sp>
    <xdr:clientData/>
  </xdr:twoCellAnchor>
  <xdr:twoCellAnchor>
    <xdr:from>
      <xdr:col>2</xdr:col>
      <xdr:colOff>561974</xdr:colOff>
      <xdr:row>27</xdr:row>
      <xdr:rowOff>85725</xdr:rowOff>
    </xdr:from>
    <xdr:to>
      <xdr:col>4</xdr:col>
      <xdr:colOff>200025</xdr:colOff>
      <xdr:row>29</xdr:row>
      <xdr:rowOff>114300</xdr:rowOff>
    </xdr:to>
    <xdr:sp macro="" textlink="">
      <xdr:nvSpPr>
        <xdr:cNvPr id="31" name="TextBox 30">
          <a:extLst>
            <a:ext uri="{FF2B5EF4-FFF2-40B4-BE49-F238E27FC236}">
              <a16:creationId xmlns:a16="http://schemas.microsoft.com/office/drawing/2014/main" id="{20F986C3-FEAD-05B5-8A1E-1E829E0BB645}"/>
            </a:ext>
          </a:extLst>
        </xdr:cNvPr>
        <xdr:cNvSpPr txBox="1"/>
      </xdr:nvSpPr>
      <xdr:spPr>
        <a:xfrm>
          <a:off x="1933574" y="5486400"/>
          <a:ext cx="10096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ON-TIME</a:t>
          </a:r>
          <a:endParaRPr lang="hu-HU" sz="1600">
            <a:solidFill>
              <a:schemeClr val="bg1"/>
            </a:solidFill>
          </a:endParaRPr>
        </a:p>
      </xdr:txBody>
    </xdr:sp>
    <xdr:clientData/>
  </xdr:twoCellAnchor>
  <xdr:twoCellAnchor>
    <xdr:from>
      <xdr:col>2</xdr:col>
      <xdr:colOff>133350</xdr:colOff>
      <xdr:row>31</xdr:row>
      <xdr:rowOff>123825</xdr:rowOff>
    </xdr:from>
    <xdr:to>
      <xdr:col>4</xdr:col>
      <xdr:colOff>285750</xdr:colOff>
      <xdr:row>31</xdr:row>
      <xdr:rowOff>123825</xdr:rowOff>
    </xdr:to>
    <xdr:cxnSp macro="">
      <xdr:nvCxnSpPr>
        <xdr:cNvPr id="33" name="Straight Connector 32">
          <a:extLst>
            <a:ext uri="{FF2B5EF4-FFF2-40B4-BE49-F238E27FC236}">
              <a16:creationId xmlns:a16="http://schemas.microsoft.com/office/drawing/2014/main" id="{D84767AB-BD4F-3F6A-A63A-4905CF0ECAC8}"/>
            </a:ext>
          </a:extLst>
        </xdr:cNvPr>
        <xdr:cNvCxnSpPr/>
      </xdr:nvCxnSpPr>
      <xdr:spPr>
        <a:xfrm>
          <a:off x="1504950" y="6324600"/>
          <a:ext cx="15240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342899</xdr:colOff>
      <xdr:row>32</xdr:row>
      <xdr:rowOff>47625</xdr:rowOff>
    </xdr:from>
    <xdr:to>
      <xdr:col>4</xdr:col>
      <xdr:colOff>247650</xdr:colOff>
      <xdr:row>34</xdr:row>
      <xdr:rowOff>76200</xdr:rowOff>
    </xdr:to>
    <xdr:sp macro="" textlink="">
      <xdr:nvSpPr>
        <xdr:cNvPr id="35" name="TextBox 34">
          <a:extLst>
            <a:ext uri="{FF2B5EF4-FFF2-40B4-BE49-F238E27FC236}">
              <a16:creationId xmlns:a16="http://schemas.microsoft.com/office/drawing/2014/main" id="{B8103FAF-5990-E26B-33C6-D7F437DB08DE}"/>
            </a:ext>
          </a:extLst>
        </xdr:cNvPr>
        <xdr:cNvSpPr txBox="1"/>
      </xdr:nvSpPr>
      <xdr:spPr>
        <a:xfrm>
          <a:off x="1714499" y="6448425"/>
          <a:ext cx="12763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Target</a:t>
          </a:r>
          <a:r>
            <a:rPr lang="en-US" sz="1600">
              <a:solidFill>
                <a:schemeClr val="bg1"/>
              </a:solidFill>
            </a:rPr>
            <a:t>: 70%</a:t>
          </a:r>
          <a:endParaRPr lang="hu-HU" sz="1600">
            <a:solidFill>
              <a:schemeClr val="bg1"/>
            </a:solidFill>
          </a:endParaRPr>
        </a:p>
      </xdr:txBody>
    </xdr:sp>
    <xdr:clientData/>
  </xdr:twoCellAnchor>
  <xdr:twoCellAnchor>
    <xdr:from>
      <xdr:col>4</xdr:col>
      <xdr:colOff>323849</xdr:colOff>
      <xdr:row>22</xdr:row>
      <xdr:rowOff>190499</xdr:rowOff>
    </xdr:from>
    <xdr:to>
      <xdr:col>7</xdr:col>
      <xdr:colOff>466724</xdr:colOff>
      <xdr:row>31</xdr:row>
      <xdr:rowOff>114299</xdr:rowOff>
    </xdr:to>
    <xdr:graphicFrame macro="">
      <xdr:nvGraphicFramePr>
        <xdr:cNvPr id="36" name="Chart 35">
          <a:extLst>
            <a:ext uri="{FF2B5EF4-FFF2-40B4-BE49-F238E27FC236}">
              <a16:creationId xmlns:a16="http://schemas.microsoft.com/office/drawing/2014/main" id="{AE8C4D4B-5B8C-4719-822F-FB8D64DAA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142875</xdr:colOff>
      <xdr:row>24</xdr:row>
      <xdr:rowOff>174823</xdr:rowOff>
    </xdr:from>
    <xdr:to>
      <xdr:col>6</xdr:col>
      <xdr:colOff>585788</xdr:colOff>
      <xdr:row>27</xdr:row>
      <xdr:rowOff>95250</xdr:rowOff>
    </xdr:to>
    <xdr:sp macro="" textlink="'Return Rate Doughnut'!$C$3">
      <xdr:nvSpPr>
        <xdr:cNvPr id="37" name="TextBox 36">
          <a:extLst>
            <a:ext uri="{FF2B5EF4-FFF2-40B4-BE49-F238E27FC236}">
              <a16:creationId xmlns:a16="http://schemas.microsoft.com/office/drawing/2014/main" id="{6CDEB31D-E55E-42BE-B178-D671C53B5D21}"/>
            </a:ext>
          </a:extLst>
        </xdr:cNvPr>
        <xdr:cNvSpPr txBox="1"/>
      </xdr:nvSpPr>
      <xdr:spPr>
        <a:xfrm>
          <a:off x="3571875" y="4975423"/>
          <a:ext cx="1128713" cy="52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33EB6D-13DA-4344-B45C-A52FE00F371D}" type="TxLink">
            <a:rPr lang="en-US" sz="3200" b="0" i="0" u="none" strike="noStrike">
              <a:solidFill>
                <a:schemeClr val="bg1"/>
              </a:solidFill>
              <a:latin typeface="Calibri"/>
              <a:ea typeface="Calibri"/>
              <a:cs typeface="Calibri"/>
            </a:rPr>
            <a:t>10%</a:t>
          </a:fld>
          <a:endParaRPr lang="hu-HU" sz="6600">
            <a:solidFill>
              <a:schemeClr val="bg1"/>
            </a:solidFill>
          </a:endParaRPr>
        </a:p>
      </xdr:txBody>
    </xdr:sp>
    <xdr:clientData/>
  </xdr:twoCellAnchor>
  <xdr:twoCellAnchor>
    <xdr:from>
      <xdr:col>5</xdr:col>
      <xdr:colOff>257174</xdr:colOff>
      <xdr:row>27</xdr:row>
      <xdr:rowOff>57150</xdr:rowOff>
    </xdr:from>
    <xdr:to>
      <xdr:col>6</xdr:col>
      <xdr:colOff>581025</xdr:colOff>
      <xdr:row>29</xdr:row>
      <xdr:rowOff>85725</xdr:rowOff>
    </xdr:to>
    <xdr:sp macro="" textlink="">
      <xdr:nvSpPr>
        <xdr:cNvPr id="38" name="TextBox 37">
          <a:extLst>
            <a:ext uri="{FF2B5EF4-FFF2-40B4-BE49-F238E27FC236}">
              <a16:creationId xmlns:a16="http://schemas.microsoft.com/office/drawing/2014/main" id="{C84BE19A-C180-E21E-66E7-97E7A5299FC3}"/>
            </a:ext>
          </a:extLst>
        </xdr:cNvPr>
        <xdr:cNvSpPr txBox="1"/>
      </xdr:nvSpPr>
      <xdr:spPr>
        <a:xfrm>
          <a:off x="3686174" y="5457825"/>
          <a:ext cx="10096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RETURNS</a:t>
          </a:r>
          <a:endParaRPr lang="hu-HU" sz="1600">
            <a:solidFill>
              <a:schemeClr val="bg1"/>
            </a:solidFill>
          </a:endParaRPr>
        </a:p>
      </xdr:txBody>
    </xdr:sp>
    <xdr:clientData/>
  </xdr:twoCellAnchor>
  <xdr:twoCellAnchor>
    <xdr:from>
      <xdr:col>4</xdr:col>
      <xdr:colOff>638175</xdr:colOff>
      <xdr:row>31</xdr:row>
      <xdr:rowOff>123825</xdr:rowOff>
    </xdr:from>
    <xdr:to>
      <xdr:col>7</xdr:col>
      <xdr:colOff>104775</xdr:colOff>
      <xdr:row>31</xdr:row>
      <xdr:rowOff>123825</xdr:rowOff>
    </xdr:to>
    <xdr:cxnSp macro="">
      <xdr:nvCxnSpPr>
        <xdr:cNvPr id="39" name="Straight Connector 38">
          <a:extLst>
            <a:ext uri="{FF2B5EF4-FFF2-40B4-BE49-F238E27FC236}">
              <a16:creationId xmlns:a16="http://schemas.microsoft.com/office/drawing/2014/main" id="{27D8D2D3-45BF-5B14-724A-21D582BA5EF5}"/>
            </a:ext>
          </a:extLst>
        </xdr:cNvPr>
        <xdr:cNvCxnSpPr/>
      </xdr:nvCxnSpPr>
      <xdr:spPr>
        <a:xfrm>
          <a:off x="3381375" y="6324600"/>
          <a:ext cx="1524000"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228599</xdr:colOff>
      <xdr:row>32</xdr:row>
      <xdr:rowOff>47625</xdr:rowOff>
    </xdr:from>
    <xdr:to>
      <xdr:col>7</xdr:col>
      <xdr:colOff>133350</xdr:colOff>
      <xdr:row>34</xdr:row>
      <xdr:rowOff>76200</xdr:rowOff>
    </xdr:to>
    <xdr:sp macro="" textlink="">
      <xdr:nvSpPr>
        <xdr:cNvPr id="40" name="TextBox 39">
          <a:extLst>
            <a:ext uri="{FF2B5EF4-FFF2-40B4-BE49-F238E27FC236}">
              <a16:creationId xmlns:a16="http://schemas.microsoft.com/office/drawing/2014/main" id="{E1584E51-44D7-A0D7-522D-2F96DBBF00CD}"/>
            </a:ext>
          </a:extLst>
        </xdr:cNvPr>
        <xdr:cNvSpPr txBox="1"/>
      </xdr:nvSpPr>
      <xdr:spPr>
        <a:xfrm>
          <a:off x="3657599" y="6448425"/>
          <a:ext cx="12763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Target</a:t>
          </a:r>
          <a:r>
            <a:rPr lang="en-US" sz="1600">
              <a:solidFill>
                <a:schemeClr val="bg1"/>
              </a:solidFill>
            </a:rPr>
            <a:t>: 8%</a:t>
          </a:r>
          <a:endParaRPr lang="hu-HU" sz="1600">
            <a:solidFill>
              <a:schemeClr val="bg1"/>
            </a:solidFill>
          </a:endParaRPr>
        </a:p>
      </xdr:txBody>
    </xdr:sp>
    <xdr:clientData/>
  </xdr:twoCellAnchor>
  <xdr:twoCellAnchor>
    <xdr:from>
      <xdr:col>7</xdr:col>
      <xdr:colOff>552450</xdr:colOff>
      <xdr:row>23</xdr:row>
      <xdr:rowOff>19050</xdr:rowOff>
    </xdr:from>
    <xdr:to>
      <xdr:col>14</xdr:col>
      <xdr:colOff>9525</xdr:colOff>
      <xdr:row>33</xdr:row>
      <xdr:rowOff>19050</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40087E57-025A-4A7B-A31D-3E7BA422EC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353050" y="4619625"/>
              <a:ext cx="4257675" cy="2000250"/>
            </a:xfrm>
            <a:prstGeom prst="rect">
              <a:avLst/>
            </a:prstGeom>
            <a:solidFill>
              <a:prstClr val="white"/>
            </a:solidFill>
            <a:ln w="1">
              <a:solidFill>
                <a:prstClr val="green"/>
              </a:solidFill>
            </a:ln>
          </xdr:spPr>
          <xdr:txBody>
            <a:bodyPr vertOverflow="clip" horzOverflow="clip"/>
            <a:lstStyle/>
            <a:p>
              <a:r>
                <a:rPr lang="hu-H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561976</xdr:colOff>
      <xdr:row>7</xdr:row>
      <xdr:rowOff>142874</xdr:rowOff>
    </xdr:from>
    <xdr:to>
      <xdr:col>19</xdr:col>
      <xdr:colOff>542925</xdr:colOff>
      <xdr:row>33</xdr:row>
      <xdr:rowOff>180975</xdr:rowOff>
    </xdr:to>
    <xdr:graphicFrame macro="">
      <xdr:nvGraphicFramePr>
        <xdr:cNvPr id="42" name="Chart 41">
          <a:extLst>
            <a:ext uri="{FF2B5EF4-FFF2-40B4-BE49-F238E27FC236}">
              <a16:creationId xmlns:a16="http://schemas.microsoft.com/office/drawing/2014/main" id="{F55374C4-E6FC-4F5C-8A87-74BCF9570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19050</xdr:colOff>
      <xdr:row>36</xdr:row>
      <xdr:rowOff>123825</xdr:rowOff>
    </xdr:from>
    <xdr:to>
      <xdr:col>4</xdr:col>
      <xdr:colOff>476250</xdr:colOff>
      <xdr:row>43</xdr:row>
      <xdr:rowOff>76200</xdr:rowOff>
    </xdr:to>
    <mc:AlternateContent xmlns:mc="http://schemas.openxmlformats.org/markup-compatibility/2006">
      <mc:Choice xmlns:a14="http://schemas.microsoft.com/office/drawing/2010/main" Requires="a14">
        <xdr:graphicFrame macro="">
          <xdr:nvGraphicFramePr>
            <xdr:cNvPr id="43" name="Customer Acquisition Type">
              <a:extLst>
                <a:ext uri="{FF2B5EF4-FFF2-40B4-BE49-F238E27FC236}">
                  <a16:creationId xmlns:a16="http://schemas.microsoft.com/office/drawing/2014/main" id="{532F5CE3-C692-EFDB-3D1F-635E6AE6CACD}"/>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1390650" y="7324725"/>
              <a:ext cx="1828800" cy="135255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161924</xdr:colOff>
      <xdr:row>36</xdr:row>
      <xdr:rowOff>142876</xdr:rowOff>
    </xdr:from>
    <xdr:to>
      <xdr:col>10</xdr:col>
      <xdr:colOff>476250</xdr:colOff>
      <xdr:row>43</xdr:row>
      <xdr:rowOff>38101</xdr:rowOff>
    </xdr:to>
    <mc:AlternateContent xmlns:mc="http://schemas.openxmlformats.org/markup-compatibility/2006">
      <mc:Choice xmlns:a14="http://schemas.microsoft.com/office/drawing/2010/main" Requires="a14">
        <xdr:graphicFrame macro="">
          <xdr:nvGraphicFramePr>
            <xdr:cNvPr id="44" name="State">
              <a:extLst>
                <a:ext uri="{FF2B5EF4-FFF2-40B4-BE49-F238E27FC236}">
                  <a16:creationId xmlns:a16="http://schemas.microsoft.com/office/drawing/2014/main" id="{8F1A9340-EDB3-B039-CFE6-17227438519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590924" y="7343776"/>
              <a:ext cx="3743326" cy="12954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314324</xdr:colOff>
      <xdr:row>36</xdr:row>
      <xdr:rowOff>190500</xdr:rowOff>
    </xdr:from>
    <xdr:to>
      <xdr:col>14</xdr:col>
      <xdr:colOff>590549</xdr:colOff>
      <xdr:row>43</xdr:row>
      <xdr:rowOff>76200</xdr:rowOff>
    </xdr:to>
    <mc:AlternateContent xmlns:mc="http://schemas.openxmlformats.org/markup-compatibility/2006">
      <mc:Choice xmlns:a14="http://schemas.microsoft.com/office/drawing/2010/main" Requires="a14">
        <xdr:graphicFrame macro="">
          <xdr:nvGraphicFramePr>
            <xdr:cNvPr id="45" name="Product">
              <a:extLst>
                <a:ext uri="{FF2B5EF4-FFF2-40B4-BE49-F238E27FC236}">
                  <a16:creationId xmlns:a16="http://schemas.microsoft.com/office/drawing/2014/main" id="{CB0839B7-EB4B-3B9A-B877-B697A6EF467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858124" y="7391400"/>
              <a:ext cx="2333625" cy="128587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352425</xdr:colOff>
      <xdr:row>36</xdr:row>
      <xdr:rowOff>180975</xdr:rowOff>
    </xdr:from>
    <xdr:to>
      <xdr:col>18</xdr:col>
      <xdr:colOff>123825</xdr:colOff>
      <xdr:row>43</xdr:row>
      <xdr:rowOff>180975</xdr:rowOff>
    </xdr:to>
    <mc:AlternateContent xmlns:mc="http://schemas.openxmlformats.org/markup-compatibility/2006">
      <mc:Choice xmlns:a14="http://schemas.microsoft.com/office/drawing/2010/main" Requires="a14">
        <xdr:graphicFrame macro="">
          <xdr:nvGraphicFramePr>
            <xdr:cNvPr id="46" name="Years (Date)">
              <a:extLst>
                <a:ext uri="{FF2B5EF4-FFF2-40B4-BE49-F238E27FC236}">
                  <a16:creationId xmlns:a16="http://schemas.microsoft.com/office/drawing/2014/main" id="{9D879D43-5CF7-0CCD-2FDF-1522E74E43E2}"/>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0639425" y="7381875"/>
              <a:ext cx="1828800" cy="140017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Ákos Szekeres" refreshedDate="44848.865033912036" createdVersion="8" refreshedVersion="8" minRefreshableVersion="3" recordCount="5780" xr:uid="{B837C295-48DC-4C23-A78A-68618AD78389}">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17"/>
          <s v="Jan"/>
          <s v="Feb"/>
          <s v="Mar"/>
          <s v="Apr"/>
          <s v="May"/>
          <s v="Jun"/>
          <s v="Jul"/>
          <s v="Aug"/>
          <s v="Sep"/>
          <s v="Oct"/>
          <s v="Nov"/>
          <s v="Dec"/>
          <s v="&gt;01-01-20"/>
        </groupItems>
      </fieldGroup>
    </cacheField>
    <cacheField name="Quarters (Date)" numFmtId="0" databaseField="0">
      <fieldGroup base="0">
        <rangePr groupBy="quarters" startDate="2017-01-01T00:00:00" endDate="2020-01-01T00:00:00"/>
        <groupItems count="6">
          <s v="&lt;01-01-17"/>
          <s v="Qtr1"/>
          <s v="Qtr2"/>
          <s v="Qtr3"/>
          <s v="Qtr4"/>
          <s v="&gt;01-01-20"/>
        </groupItems>
      </fieldGroup>
    </cacheField>
    <cacheField name="Years (Date)"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755988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EDE26E-7761-444D-A547-6AED85DD25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1"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18532-BC08-4D10-9363-AED50A64F7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D611A-EEDB-4143-9C7F-702EF99338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65055C-1AAC-49C0-9A4F-A10C74A5C4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1323D1-E279-4E32-BED8-51692489FF1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60A237-3FFD-4C94-8302-7E440B79912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2">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0"/>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2" format="16" series="1">
      <pivotArea type="data" outline="0" fieldPosition="0">
        <references count="2">
          <reference field="4294967294" count="1" selected="0">
            <x v="0"/>
          </reference>
          <reference field="9" count="1" selected="0">
            <x v="0"/>
          </reference>
        </references>
      </pivotArea>
    </chartFormat>
    <chartFormat chart="2" format="17" series="1">
      <pivotArea type="data" outline="0" fieldPosition="0">
        <references count="2">
          <reference field="4294967294" count="1" selected="0">
            <x v="0"/>
          </reference>
          <reference field="9" count="1" selected="0">
            <x v="1"/>
          </reference>
        </references>
      </pivotArea>
    </chartFormat>
    <chartFormat chart="2" format="18" series="1">
      <pivotArea type="data" outline="0" fieldPosition="0">
        <references count="2">
          <reference field="4294967294" count="1" selected="0">
            <x v="0"/>
          </reference>
          <reference field="9" count="1" selected="0">
            <x v="2"/>
          </reference>
        </references>
      </pivotArea>
    </chartFormat>
    <chartFormat chart="2" format="19" series="1">
      <pivotArea type="data" outline="0" fieldPosition="0">
        <references count="2">
          <reference field="4294967294" count="1" selected="0">
            <x v="0"/>
          </reference>
          <reference field="9" count="1" selected="0">
            <x v="3"/>
          </reference>
        </references>
      </pivotArea>
    </chartFormat>
    <chartFormat chart="2" format="20" series="1">
      <pivotArea type="data" outline="0" fieldPosition="0">
        <references count="2">
          <reference field="4294967294" count="1" selected="0">
            <x v="0"/>
          </reference>
          <reference field="9" count="1" selected="0">
            <x v="4"/>
          </reference>
        </references>
      </pivotArea>
    </chartFormat>
    <chartFormat chart="2" format="21">
      <pivotArea type="data" outline="0" fieldPosition="0">
        <references count="3">
          <reference field="4294967294" count="1" selected="0">
            <x v="0"/>
          </reference>
          <reference field="3" count="1" selected="0">
            <x v="4"/>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5F7A4045-4872-474F-BE03-93E9E9E427F7}" sourceName="Customer Acquisition Type">
  <pivotTables>
    <pivotTable tabId="4" name="PivotTable1"/>
    <pivotTable tabId="8" name="PivotTable5"/>
    <pivotTable tabId="9" name="PivotTable8"/>
    <pivotTable tabId="6" name="PivotTable3"/>
    <pivotTable tabId="7" name="PivotTable4"/>
    <pivotTable tabId="5" name="PivotTable2"/>
  </pivotTables>
  <data>
    <tabular pivotCacheId="755988680">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8B038A4-9287-4551-BE8E-AEF47AC8A4CC}" sourceName="State">
  <pivotTables>
    <pivotTable tabId="4" name="PivotTable1"/>
    <pivotTable tabId="8" name="PivotTable5"/>
    <pivotTable tabId="9" name="PivotTable8"/>
    <pivotTable tabId="6" name="PivotTable3"/>
    <pivotTable tabId="7" name="PivotTable4"/>
    <pivotTable tabId="5" name="PivotTable2"/>
  </pivotTables>
  <data>
    <tabular pivotCacheId="755988680">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D8BBADE-4186-4FFB-A0A2-F81AAA3889CC}" sourceName="Product">
  <pivotTables>
    <pivotTable tabId="4" name="PivotTable1"/>
    <pivotTable tabId="8" name="PivotTable5"/>
    <pivotTable tabId="9" name="PivotTable8"/>
    <pivotTable tabId="6" name="PivotTable3"/>
    <pivotTable tabId="7" name="PivotTable4"/>
    <pivotTable tabId="5" name="PivotTable2"/>
  </pivotTables>
  <data>
    <tabular pivotCacheId="75598868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C8C06980-E591-4713-AD9E-15605F01BA02}" sourceName="Years (Date)">
  <pivotTables>
    <pivotTable tabId="4" name="PivotTable1"/>
    <pivotTable tabId="8" name="PivotTable5"/>
    <pivotTable tabId="9" name="PivotTable8"/>
    <pivotTable tabId="6" name="PivotTable3"/>
    <pivotTable tabId="7" name="PivotTable4"/>
    <pivotTable tabId="5" name="PivotTable2"/>
  </pivotTables>
  <data>
    <tabular pivotCacheId="75598868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30E37C9-7DA7-46D7-AC1C-0C926C9681E9}" cache="Slicer_Customer_Acquisition_Type" caption="Customer Acquisition Type" style="Custom Dark 1" rowHeight="257175"/>
  <slicer name="State" xr10:uid="{AC7C8A13-62C2-440D-87C0-404EDF991245}" cache="Slicer_State" caption="State" columnCount="3" style="Custom Dark 1" rowHeight="257175"/>
  <slicer name="Product" xr10:uid="{0836D8DC-13B4-4C1F-A053-66D18B20D730}" cache="Slicer_Product" caption="Product" columnCount="2" style="Custom Dark 1" rowHeight="257175"/>
  <slicer name="Years (Date)" xr10:uid="{DBE2309B-FF62-4845-AD4A-072964ACD8B4}" cache="Slicer_Years__Date" caption="Years (Date)" style="Custom Dark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3">
  <autoFilter ref="A1:J5781" xr:uid="{6F96E406-2BE6-C245-8A67-17B54AEB06F7}"/>
  <tableColumns count="10">
    <tableColumn id="1" xr3:uid="{0B481D9F-F8F3-1245-8BF7-D1B443C730EE}" name="Date" dataDxfId="2"/>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5728" zoomScaleNormal="100" workbookViewId="0"/>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25F75-FC5C-439F-A16A-D9A5D7DFAEA9}">
  <dimension ref="A1:B41"/>
  <sheetViews>
    <sheetView workbookViewId="0">
      <selection activeCell="J27" sqref="J27"/>
    </sheetView>
  </sheetViews>
  <sheetFormatPr defaultRowHeight="15.75" x14ac:dyDescent="0.25"/>
  <cols>
    <col min="1" max="1" width="12.375" bestFit="1" customWidth="1"/>
    <col min="2" max="2" width="14.875" bestFit="1" customWidth="1"/>
  </cols>
  <sheetData>
    <row r="1" spans="1:2" x14ac:dyDescent="0.25">
      <c r="A1" s="3" t="s">
        <v>34</v>
      </c>
      <c r="B1" t="s">
        <v>51</v>
      </c>
    </row>
    <row r="2" spans="1:2" x14ac:dyDescent="0.25">
      <c r="A2" s="4" t="s">
        <v>36</v>
      </c>
      <c r="B2" s="9">
        <v>3440257</v>
      </c>
    </row>
    <row r="3" spans="1:2" x14ac:dyDescent="0.25">
      <c r="A3" s="5" t="s">
        <v>37</v>
      </c>
      <c r="B3" s="9">
        <v>225731</v>
      </c>
    </row>
    <row r="4" spans="1:2" x14ac:dyDescent="0.25">
      <c r="A4" s="5" t="s">
        <v>38</v>
      </c>
      <c r="B4" s="9">
        <v>224548</v>
      </c>
    </row>
    <row r="5" spans="1:2" x14ac:dyDescent="0.25">
      <c r="A5" s="5" t="s">
        <v>39</v>
      </c>
      <c r="B5" s="9">
        <v>223484</v>
      </c>
    </row>
    <row r="6" spans="1:2" x14ac:dyDescent="0.25">
      <c r="A6" s="5" t="s">
        <v>40</v>
      </c>
      <c r="B6" s="9">
        <v>278196</v>
      </c>
    </row>
    <row r="7" spans="1:2" x14ac:dyDescent="0.25">
      <c r="A7" s="5" t="s">
        <v>41</v>
      </c>
      <c r="B7" s="9">
        <v>266230</v>
      </c>
    </row>
    <row r="8" spans="1:2" x14ac:dyDescent="0.25">
      <c r="A8" s="5" t="s">
        <v>42</v>
      </c>
      <c r="B8" s="9">
        <v>290545</v>
      </c>
    </row>
    <row r="9" spans="1:2" x14ac:dyDescent="0.25">
      <c r="A9" s="5" t="s">
        <v>43</v>
      </c>
      <c r="B9" s="9">
        <v>355169</v>
      </c>
    </row>
    <row r="10" spans="1:2" x14ac:dyDescent="0.25">
      <c r="A10" s="5" t="s">
        <v>44</v>
      </c>
      <c r="B10" s="9">
        <v>393933</v>
      </c>
    </row>
    <row r="11" spans="1:2" x14ac:dyDescent="0.25">
      <c r="A11" s="5" t="s">
        <v>45</v>
      </c>
      <c r="B11" s="9">
        <v>229320</v>
      </c>
    </row>
    <row r="12" spans="1:2" x14ac:dyDescent="0.25">
      <c r="A12" s="5" t="s">
        <v>46</v>
      </c>
      <c r="B12" s="9">
        <v>335450</v>
      </c>
    </row>
    <row r="13" spans="1:2" x14ac:dyDescent="0.25">
      <c r="A13" s="5" t="s">
        <v>47</v>
      </c>
      <c r="B13" s="9">
        <v>351046</v>
      </c>
    </row>
    <row r="14" spans="1:2" x14ac:dyDescent="0.25">
      <c r="A14" s="5" t="s">
        <v>48</v>
      </c>
      <c r="B14" s="9">
        <v>266605</v>
      </c>
    </row>
    <row r="15" spans="1:2" x14ac:dyDescent="0.25">
      <c r="A15" s="4" t="s">
        <v>49</v>
      </c>
      <c r="B15" s="9">
        <v>3215757</v>
      </c>
    </row>
    <row r="16" spans="1:2" x14ac:dyDescent="0.25">
      <c r="A16" s="5" t="s">
        <v>37</v>
      </c>
      <c r="B16" s="9">
        <v>259495</v>
      </c>
    </row>
    <row r="17" spans="1:2" x14ac:dyDescent="0.25">
      <c r="A17" s="5" t="s">
        <v>38</v>
      </c>
      <c r="B17" s="9">
        <v>257885</v>
      </c>
    </row>
    <row r="18" spans="1:2" x14ac:dyDescent="0.25">
      <c r="A18" s="5" t="s">
        <v>39</v>
      </c>
      <c r="B18" s="9">
        <v>349520</v>
      </c>
    </row>
    <row r="19" spans="1:2" x14ac:dyDescent="0.25">
      <c r="A19" s="5" t="s">
        <v>40</v>
      </c>
      <c r="B19" s="9">
        <v>303523</v>
      </c>
    </row>
    <row r="20" spans="1:2" x14ac:dyDescent="0.25">
      <c r="A20" s="5" t="s">
        <v>41</v>
      </c>
      <c r="B20" s="9">
        <v>271232</v>
      </c>
    </row>
    <row r="21" spans="1:2" x14ac:dyDescent="0.25">
      <c r="A21" s="5" t="s">
        <v>42</v>
      </c>
      <c r="B21" s="9">
        <v>211561</v>
      </c>
    </row>
    <row r="22" spans="1:2" x14ac:dyDescent="0.25">
      <c r="A22" s="5" t="s">
        <v>43</v>
      </c>
      <c r="B22" s="9">
        <v>258372</v>
      </c>
    </row>
    <row r="23" spans="1:2" x14ac:dyDescent="0.25">
      <c r="A23" s="5" t="s">
        <v>44</v>
      </c>
      <c r="B23" s="9">
        <v>264448</v>
      </c>
    </row>
    <row r="24" spans="1:2" x14ac:dyDescent="0.25">
      <c r="A24" s="5" t="s">
        <v>45</v>
      </c>
      <c r="B24" s="9">
        <v>251170</v>
      </c>
    </row>
    <row r="25" spans="1:2" x14ac:dyDescent="0.25">
      <c r="A25" s="5" t="s">
        <v>46</v>
      </c>
      <c r="B25" s="9">
        <v>268407</v>
      </c>
    </row>
    <row r="26" spans="1:2" x14ac:dyDescent="0.25">
      <c r="A26" s="5" t="s">
        <v>47</v>
      </c>
      <c r="B26" s="9">
        <v>255850</v>
      </c>
    </row>
    <row r="27" spans="1:2" x14ac:dyDescent="0.25">
      <c r="A27" s="5" t="s">
        <v>48</v>
      </c>
      <c r="B27" s="9">
        <v>264294</v>
      </c>
    </row>
    <row r="28" spans="1:2" x14ac:dyDescent="0.25">
      <c r="A28" s="4" t="s">
        <v>50</v>
      </c>
      <c r="B28" s="9">
        <v>2929854</v>
      </c>
    </row>
    <row r="29" spans="1:2" x14ac:dyDescent="0.25">
      <c r="A29" s="5" t="s">
        <v>37</v>
      </c>
      <c r="B29" s="9">
        <v>291449</v>
      </c>
    </row>
    <row r="30" spans="1:2" x14ac:dyDescent="0.25">
      <c r="A30" s="5" t="s">
        <v>38</v>
      </c>
      <c r="B30" s="9">
        <v>170811</v>
      </c>
    </row>
    <row r="31" spans="1:2" x14ac:dyDescent="0.25">
      <c r="A31" s="5" t="s">
        <v>39</v>
      </c>
      <c r="B31" s="9">
        <v>240407</v>
      </c>
    </row>
    <row r="32" spans="1:2" x14ac:dyDescent="0.25">
      <c r="A32" s="5" t="s">
        <v>40</v>
      </c>
      <c r="B32" s="9">
        <v>204011</v>
      </c>
    </row>
    <row r="33" spans="1:2" x14ac:dyDescent="0.25">
      <c r="A33" s="5" t="s">
        <v>41</v>
      </c>
      <c r="B33" s="9">
        <v>236108</v>
      </c>
    </row>
    <row r="34" spans="1:2" x14ac:dyDescent="0.25">
      <c r="A34" s="5" t="s">
        <v>42</v>
      </c>
      <c r="B34" s="9">
        <v>275295</v>
      </c>
    </row>
    <row r="35" spans="1:2" x14ac:dyDescent="0.25">
      <c r="A35" s="5" t="s">
        <v>43</v>
      </c>
      <c r="B35" s="9">
        <v>302998</v>
      </c>
    </row>
    <row r="36" spans="1:2" x14ac:dyDescent="0.25">
      <c r="A36" s="5" t="s">
        <v>44</v>
      </c>
      <c r="B36" s="9">
        <v>239334</v>
      </c>
    </row>
    <row r="37" spans="1:2" x14ac:dyDescent="0.25">
      <c r="A37" s="5" t="s">
        <v>45</v>
      </c>
      <c r="B37" s="9">
        <v>242180</v>
      </c>
    </row>
    <row r="38" spans="1:2" x14ac:dyDescent="0.25">
      <c r="A38" s="5" t="s">
        <v>46</v>
      </c>
      <c r="B38" s="9">
        <v>186102</v>
      </c>
    </row>
    <row r="39" spans="1:2" x14ac:dyDescent="0.25">
      <c r="A39" s="5" t="s">
        <v>47</v>
      </c>
      <c r="B39" s="9">
        <v>271812</v>
      </c>
    </row>
    <row r="40" spans="1:2" x14ac:dyDescent="0.25">
      <c r="A40" s="5" t="s">
        <v>48</v>
      </c>
      <c r="B40" s="9">
        <v>269347</v>
      </c>
    </row>
    <row r="41" spans="1:2" x14ac:dyDescent="0.25">
      <c r="A41" s="4" t="s">
        <v>35</v>
      </c>
      <c r="B41" s="9">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B73C7-193A-42D2-AFC1-E3DD4B269D03}">
  <dimension ref="A1:I7"/>
  <sheetViews>
    <sheetView workbookViewId="0">
      <selection activeCell="A6" sqref="A6:H7"/>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3" t="s">
        <v>52</v>
      </c>
    </row>
    <row r="2" spans="1:9" x14ac:dyDescent="0.25">
      <c r="B2" t="s">
        <v>23</v>
      </c>
      <c r="C2" t="s">
        <v>19</v>
      </c>
      <c r="D2" t="s">
        <v>15</v>
      </c>
      <c r="E2" t="s">
        <v>22</v>
      </c>
      <c r="F2" t="s">
        <v>12</v>
      </c>
      <c r="G2" t="s">
        <v>20</v>
      </c>
      <c r="H2" t="s">
        <v>24</v>
      </c>
      <c r="I2" t="s">
        <v>35</v>
      </c>
    </row>
    <row r="3" spans="1:9" x14ac:dyDescent="0.25">
      <c r="A3" t="s">
        <v>51</v>
      </c>
      <c r="B3" s="9">
        <v>1353090</v>
      </c>
      <c r="C3" s="9">
        <v>1412456</v>
      </c>
      <c r="D3" s="9">
        <v>1381150</v>
      </c>
      <c r="E3" s="9">
        <v>1376333</v>
      </c>
      <c r="F3" s="9">
        <v>1314385</v>
      </c>
      <c r="G3" s="9">
        <v>1439951</v>
      </c>
      <c r="H3" s="9">
        <v>1308503</v>
      </c>
      <c r="I3" s="9">
        <v>9585868</v>
      </c>
    </row>
    <row r="6" spans="1:9" x14ac:dyDescent="0.25">
      <c r="A6" s="6"/>
      <c r="B6" s="6" t="s">
        <v>23</v>
      </c>
      <c r="C6" s="6" t="s">
        <v>19</v>
      </c>
      <c r="D6" s="6" t="s">
        <v>15</v>
      </c>
      <c r="E6" s="6" t="s">
        <v>22</v>
      </c>
      <c r="F6" s="6" t="s">
        <v>12</v>
      </c>
      <c r="G6" s="6" t="s">
        <v>20</v>
      </c>
      <c r="H6" s="6" t="s">
        <v>24</v>
      </c>
    </row>
    <row r="7" spans="1:9" x14ac:dyDescent="0.25">
      <c r="A7" s="7" t="s">
        <v>53</v>
      </c>
      <c r="B7" s="7">
        <f>GETPIVOTDATA("Revenue",$A$1,"State","Alabama")</f>
        <v>1353090</v>
      </c>
      <c r="C7" s="7">
        <f>GETPIVOTDATA("Revenue",$A$1,"State","Florida")</f>
        <v>1412456</v>
      </c>
      <c r="D7" s="7">
        <f>GETPIVOTDATA("Revenue",$A$1,"State","Georgia")</f>
        <v>1381150</v>
      </c>
      <c r="E7" s="7">
        <f>GETPIVOTDATA("Revenue",$A$1,"State","Mississippi")</f>
        <v>1376333</v>
      </c>
      <c r="F7" s="7">
        <f>GETPIVOTDATA("Revenue",$A$1,"State","North Carolina")</f>
        <v>1314385</v>
      </c>
      <c r="G7" s="7">
        <f>GETPIVOTDATA("Revenue",$A$1,"State","South Carolina")</f>
        <v>1439951</v>
      </c>
      <c r="H7" s="7">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C0C44-C584-4333-9DF5-3D769B8B7873}">
  <dimension ref="A1:C4"/>
  <sheetViews>
    <sheetView workbookViewId="0">
      <selection activeCell="B3" sqref="B3"/>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4" t="s">
        <v>7</v>
      </c>
      <c r="B2" s="9">
        <v>3889</v>
      </c>
      <c r="C2" s="8">
        <f>GETPIVOTDATA("Revenue",$A$1,"Delivery Performance","delayed")/GETPIVOTDATA("Revenue",$A$4)</f>
        <v>0.32716262975778548</v>
      </c>
    </row>
    <row r="3" spans="1:3" x14ac:dyDescent="0.25">
      <c r="A3" s="4" t="s">
        <v>8</v>
      </c>
      <c r="B3" s="9">
        <v>1891</v>
      </c>
      <c r="C3" s="8">
        <f>GETPIVOTDATA("Revenue",$A$1,"Delivery Performance","on-time")/GETPIVOTDATA("Revenue",$A$2)</f>
        <v>0.67283737024221457</v>
      </c>
    </row>
    <row r="4" spans="1:3" x14ac:dyDescent="0.25">
      <c r="A4" s="4" t="s">
        <v>35</v>
      </c>
      <c r="B4" s="9">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23E1-A9E1-44CE-9B01-CE43A8A9C4F9}">
  <dimension ref="A1:C4"/>
  <sheetViews>
    <sheetView workbookViewId="0">
      <selection activeCell="F32" sqref="F32"/>
    </sheetView>
  </sheetViews>
  <sheetFormatPr defaultRowHeight="15.75" x14ac:dyDescent="0.25"/>
  <cols>
    <col min="1" max="1" width="12.375" bestFit="1" customWidth="1"/>
    <col min="2" max="2" width="16.25" bestFit="1" customWidth="1"/>
  </cols>
  <sheetData>
    <row r="1" spans="1:3" x14ac:dyDescent="0.25">
      <c r="A1" s="3" t="s">
        <v>34</v>
      </c>
      <c r="B1" t="s">
        <v>54</v>
      </c>
    </row>
    <row r="2" spans="1:3" x14ac:dyDescent="0.25">
      <c r="A2" s="4" t="s">
        <v>10</v>
      </c>
      <c r="B2" s="9">
        <v>5184</v>
      </c>
    </row>
    <row r="3" spans="1:3" x14ac:dyDescent="0.25">
      <c r="A3" s="4" t="s">
        <v>9</v>
      </c>
      <c r="B3" s="9">
        <v>596</v>
      </c>
      <c r="C3" s="8">
        <f>GETPIVOTDATA("Revenue",$A$1,"Return","yes")/GETPIVOTDATA("Revenue",$A$1)</f>
        <v>0.10311418685121107</v>
      </c>
    </row>
    <row r="4" spans="1:3" x14ac:dyDescent="0.25">
      <c r="A4" s="4" t="s">
        <v>35</v>
      </c>
      <c r="B4" s="9">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0B2C-1F8A-41EC-B96A-A950A85A70A3}">
  <dimension ref="A1:E5"/>
  <sheetViews>
    <sheetView workbookViewId="0">
      <selection activeCell="F28" sqref="F28"/>
    </sheetView>
  </sheetViews>
  <sheetFormatPr defaultRowHeight="15.75" x14ac:dyDescent="0.25"/>
  <cols>
    <col min="1" max="1" width="12.375" bestFit="1" customWidth="1"/>
    <col min="2" max="2" width="16.25" bestFit="1" customWidth="1"/>
  </cols>
  <sheetData>
    <row r="1" spans="1:5" x14ac:dyDescent="0.25">
      <c r="A1" s="3" t="s">
        <v>34</v>
      </c>
      <c r="B1" t="s">
        <v>54</v>
      </c>
    </row>
    <row r="2" spans="1:5" x14ac:dyDescent="0.25">
      <c r="A2" s="4" t="s">
        <v>13</v>
      </c>
      <c r="B2" s="9">
        <v>1982</v>
      </c>
      <c r="D2" s="4" t="s">
        <v>13</v>
      </c>
      <c r="E2">
        <f>GETPIVOTDATA("Revenue",$A$1,"Customer Acquisition Type","Ad")</f>
        <v>1982</v>
      </c>
    </row>
    <row r="3" spans="1:5" x14ac:dyDescent="0.25">
      <c r="A3" s="4" t="s">
        <v>5</v>
      </c>
      <c r="B3" s="9">
        <v>1947</v>
      </c>
      <c r="D3" s="4" t="s">
        <v>5</v>
      </c>
      <c r="E3">
        <f>GETPIVOTDATA("Revenue",$A$1,"Customer Acquisition Type","Organic")</f>
        <v>1947</v>
      </c>
    </row>
    <row r="4" spans="1:5" x14ac:dyDescent="0.25">
      <c r="A4" s="4" t="s">
        <v>16</v>
      </c>
      <c r="B4" s="9">
        <v>1851</v>
      </c>
      <c r="D4" s="4" t="s">
        <v>16</v>
      </c>
      <c r="E4">
        <f>GETPIVOTDATA("Revenue",$A$1,"Customer Acquisition Type","Returning")</f>
        <v>1851</v>
      </c>
    </row>
    <row r="5" spans="1:5" x14ac:dyDescent="0.25">
      <c r="A5" s="4" t="s">
        <v>35</v>
      </c>
      <c r="B5" s="9">
        <v>5780</v>
      </c>
      <c r="D5" s="4" t="s">
        <v>55</v>
      </c>
      <c r="E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C0F15-190B-4542-BA31-BB63658214BB}">
  <dimension ref="A1:G8"/>
  <sheetViews>
    <sheetView workbookViewId="0">
      <selection activeCell="E6" sqref="E6"/>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54</v>
      </c>
      <c r="B1" s="3" t="s">
        <v>52</v>
      </c>
    </row>
    <row r="2" spans="1:7" x14ac:dyDescent="0.25">
      <c r="A2" s="3" t="s">
        <v>34</v>
      </c>
      <c r="B2" t="s">
        <v>28</v>
      </c>
      <c r="C2" t="s">
        <v>27</v>
      </c>
      <c r="D2" t="s">
        <v>29</v>
      </c>
      <c r="E2" t="s">
        <v>30</v>
      </c>
      <c r="F2" t="s">
        <v>31</v>
      </c>
      <c r="G2" t="s">
        <v>35</v>
      </c>
    </row>
    <row r="3" spans="1:7" x14ac:dyDescent="0.25">
      <c r="A3" s="4" t="s">
        <v>17</v>
      </c>
      <c r="B3" s="9">
        <v>106</v>
      </c>
      <c r="C3" s="9">
        <v>243</v>
      </c>
      <c r="D3" s="9">
        <v>474</v>
      </c>
      <c r="E3" s="9">
        <v>244</v>
      </c>
      <c r="F3" s="9">
        <v>104</v>
      </c>
      <c r="G3" s="9">
        <v>1171</v>
      </c>
    </row>
    <row r="4" spans="1:7" x14ac:dyDescent="0.25">
      <c r="A4" s="4" t="s">
        <v>18</v>
      </c>
      <c r="B4" s="9">
        <v>123</v>
      </c>
      <c r="C4" s="9">
        <v>200</v>
      </c>
      <c r="D4" s="9">
        <v>459</v>
      </c>
      <c r="E4" s="9">
        <v>240</v>
      </c>
      <c r="F4" s="9">
        <v>113</v>
      </c>
      <c r="G4" s="9">
        <v>1135</v>
      </c>
    </row>
    <row r="5" spans="1:7" x14ac:dyDescent="0.25">
      <c r="A5" s="4" t="s">
        <v>14</v>
      </c>
      <c r="B5" s="9">
        <v>133</v>
      </c>
      <c r="C5" s="9">
        <v>231</v>
      </c>
      <c r="D5" s="9">
        <v>421</v>
      </c>
      <c r="E5" s="9">
        <v>249</v>
      </c>
      <c r="F5" s="9">
        <v>119</v>
      </c>
      <c r="G5" s="9">
        <v>1153</v>
      </c>
    </row>
    <row r="6" spans="1:7" x14ac:dyDescent="0.25">
      <c r="A6" s="4" t="s">
        <v>21</v>
      </c>
      <c r="B6" s="9">
        <v>126</v>
      </c>
      <c r="C6" s="9">
        <v>248</v>
      </c>
      <c r="D6" s="9">
        <v>445</v>
      </c>
      <c r="E6" s="9">
        <v>249</v>
      </c>
      <c r="F6" s="9">
        <v>92</v>
      </c>
      <c r="G6" s="9">
        <v>1160</v>
      </c>
    </row>
    <row r="7" spans="1:7" x14ac:dyDescent="0.25">
      <c r="A7" s="4" t="s">
        <v>6</v>
      </c>
      <c r="B7" s="9">
        <v>109</v>
      </c>
      <c r="C7" s="9">
        <v>198</v>
      </c>
      <c r="D7" s="9">
        <v>509</v>
      </c>
      <c r="E7" s="9">
        <v>231</v>
      </c>
      <c r="F7" s="9">
        <v>114</v>
      </c>
      <c r="G7" s="9">
        <v>1161</v>
      </c>
    </row>
    <row r="8" spans="1:7" x14ac:dyDescent="0.25">
      <c r="A8" s="4" t="s">
        <v>35</v>
      </c>
      <c r="B8" s="9">
        <v>597</v>
      </c>
      <c r="C8" s="9">
        <v>1120</v>
      </c>
      <c r="D8" s="9">
        <v>2308</v>
      </c>
      <c r="E8" s="9">
        <v>1213</v>
      </c>
      <c r="F8" s="9">
        <v>542</v>
      </c>
      <c r="G8" s="9">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360A-213D-438C-943A-1D2C6920778B}">
  <dimension ref="A1"/>
  <sheetViews>
    <sheetView tabSelected="1" workbookViewId="0"/>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Ákos Szekeres</cp:lastModifiedBy>
  <dcterms:created xsi:type="dcterms:W3CDTF">2019-08-26T17:24:45Z</dcterms:created>
  <dcterms:modified xsi:type="dcterms:W3CDTF">2022-10-15T14:55:54Z</dcterms:modified>
  <cp:category/>
</cp:coreProperties>
</file>