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uscg.sharepoint-mil.us/sites/BSX-22/Shared Documents/Nonprofit Program/FY25/Budget Template and Instructions/"/>
    </mc:Choice>
  </mc:AlternateContent>
  <xr:revisionPtr revIDLastSave="376" documentId="8_{78C648E7-14C5-47F6-B40D-4B8349BE12F4}" xr6:coauthVersionLast="47" xr6:coauthVersionMax="47" xr10:uidLastSave="{58F8C78B-7DA1-42F5-B7B3-381C45B51DE3}"/>
  <bookViews>
    <workbookView xWindow="29895" yWindow="225" windowWidth="19395" windowHeight="14925" xr2:uid="{00000000-000D-0000-FFFF-FFFF00000000}"/>
  </bookViews>
  <sheets>
    <sheet name="Sample Budget" sheetId="1" r:id="rId1"/>
    <sheet name="Budget Template" sheetId="2" r:id="rId2"/>
  </sheets>
  <definedNames>
    <definedName name="_xlnm.Print_Titles" localSheetId="1">'Budget Template'!$1:$1</definedName>
    <definedName name="_xlnm.Print_Titles" localSheetId="0">'Sample Budget'!$1:$1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1" l="1"/>
  <c r="G63" i="1"/>
  <c r="G61" i="1"/>
  <c r="G62" i="2"/>
  <c r="H63" i="2" s="1"/>
  <c r="G63" i="2"/>
  <c r="G61" i="2"/>
  <c r="G42" i="2"/>
  <c r="G36" i="2"/>
  <c r="G87" i="2"/>
  <c r="G86" i="2"/>
  <c r="G85" i="2"/>
  <c r="G84" i="2"/>
  <c r="H87" i="2" s="1"/>
  <c r="G81" i="2"/>
  <c r="G80" i="2"/>
  <c r="G79" i="2"/>
  <c r="G78" i="2"/>
  <c r="G77" i="2"/>
  <c r="G76" i="2"/>
  <c r="G73" i="2"/>
  <c r="G72" i="2"/>
  <c r="G71" i="2"/>
  <c r="G70" i="2"/>
  <c r="G69" i="2"/>
  <c r="G68" i="2"/>
  <c r="H73" i="2" s="1"/>
  <c r="G59" i="2"/>
  <c r="G58" i="2"/>
  <c r="G57" i="2"/>
  <c r="G56" i="2"/>
  <c r="G55" i="2"/>
  <c r="H59" i="2" s="1"/>
  <c r="G52" i="2"/>
  <c r="G51" i="2"/>
  <c r="H52" i="2" s="1"/>
  <c r="G48" i="2"/>
  <c r="G47" i="2"/>
  <c r="G46" i="2"/>
  <c r="G45" i="2"/>
  <c r="G44" i="2"/>
  <c r="G43" i="2"/>
  <c r="G41" i="2"/>
  <c r="G40" i="2"/>
  <c r="G39" i="2"/>
  <c r="G38" i="2"/>
  <c r="G37" i="2"/>
  <c r="G33" i="2"/>
  <c r="H32" i="2" s="1"/>
  <c r="G30" i="2"/>
  <c r="G29" i="2"/>
  <c r="G28" i="2"/>
  <c r="G27" i="2"/>
  <c r="G26" i="2"/>
  <c r="H30" i="2" s="1"/>
  <c r="G23" i="2"/>
  <c r="G22" i="2"/>
  <c r="G21" i="2"/>
  <c r="G20" i="2"/>
  <c r="G19" i="2"/>
  <c r="G16" i="2"/>
  <c r="G15" i="2"/>
  <c r="G14" i="2"/>
  <c r="G13" i="2"/>
  <c r="G12" i="2"/>
  <c r="G11" i="2"/>
  <c r="G5" i="2"/>
  <c r="G4" i="2"/>
  <c r="G3" i="2"/>
  <c r="H81" i="1"/>
  <c r="G77" i="1"/>
  <c r="G78" i="1"/>
  <c r="G79" i="1"/>
  <c r="G80" i="1"/>
  <c r="G81" i="1"/>
  <c r="G84" i="1"/>
  <c r="G85" i="1"/>
  <c r="G86" i="1"/>
  <c r="G87" i="1"/>
  <c r="G76" i="1"/>
  <c r="H30" i="1"/>
  <c r="G55" i="1"/>
  <c r="G56" i="1"/>
  <c r="G57" i="1"/>
  <c r="G59" i="1"/>
  <c r="G52" i="1"/>
  <c r="G51" i="1"/>
  <c r="G33" i="1"/>
  <c r="G37" i="1"/>
  <c r="G38" i="1"/>
  <c r="G39" i="1"/>
  <c r="G40" i="1"/>
  <c r="G41" i="1"/>
  <c r="G43" i="1"/>
  <c r="G44" i="1"/>
  <c r="G45" i="1"/>
  <c r="G46" i="1"/>
  <c r="G47" i="1"/>
  <c r="G48" i="1"/>
  <c r="G68" i="1"/>
  <c r="G69" i="1"/>
  <c r="G70" i="1"/>
  <c r="G71" i="1"/>
  <c r="G72" i="1"/>
  <c r="G73" i="1"/>
  <c r="H81" i="2" l="1"/>
  <c r="H67" i="2" s="1"/>
  <c r="H50" i="2"/>
  <c r="H35" i="2"/>
  <c r="H23" i="2"/>
  <c r="H9" i="2" s="1"/>
  <c r="H16" i="2"/>
  <c r="H2" i="2"/>
  <c r="H87" i="1"/>
  <c r="G4" i="1"/>
  <c r="G28" i="1"/>
  <c r="G29" i="1"/>
  <c r="G20" i="1"/>
  <c r="G21" i="1"/>
  <c r="G22" i="1"/>
  <c r="G23" i="1"/>
  <c r="G13" i="1"/>
  <c r="G14" i="1"/>
  <c r="G15" i="1"/>
  <c r="G16" i="1"/>
  <c r="G19" i="1"/>
  <c r="H23" i="1" s="1"/>
  <c r="G26" i="1"/>
  <c r="G27" i="1"/>
  <c r="G30" i="1"/>
  <c r="G5" i="1"/>
  <c r="G3" i="1"/>
  <c r="G12" i="1"/>
  <c r="G11" i="1"/>
  <c r="E58" i="1"/>
  <c r="G58" i="1" s="1"/>
  <c r="H59" i="1" s="1"/>
  <c r="F7" i="2" l="1"/>
  <c r="G7" i="2" s="1"/>
  <c r="H7" i="2" s="1"/>
  <c r="H90" i="2" s="1"/>
  <c r="H16" i="1"/>
  <c r="H63" i="1"/>
  <c r="F92" i="2" l="1"/>
  <c r="H92" i="2" s="1"/>
  <c r="H94" i="2" s="1"/>
  <c r="H48" i="1"/>
  <c r="H41" i="1"/>
  <c r="H73" i="1"/>
  <c r="H67" i="1" s="1"/>
  <c r="H52" i="1"/>
  <c r="H32" i="1"/>
  <c r="H35" i="1" l="1"/>
  <c r="H50" i="1"/>
  <c r="H9" i="1"/>
  <c r="H2" i="1"/>
  <c r="F7" i="1" l="1"/>
  <c r="G7" i="1" s="1"/>
  <c r="H7" i="1" s="1"/>
  <c r="H90" i="1" l="1"/>
  <c r="F92" i="1" s="1"/>
  <c r="H92" i="1" s="1"/>
  <c r="H94" i="1" s="1"/>
</calcChain>
</file>

<file path=xl/sharedStrings.xml><?xml version="1.0" encoding="utf-8"?>
<sst xmlns="http://schemas.openxmlformats.org/spreadsheetml/2006/main" count="191" uniqueCount="78">
  <si>
    <t>Category</t>
  </si>
  <si>
    <t>Description</t>
  </si>
  <si>
    <t>Subtotal</t>
  </si>
  <si>
    <t>Total</t>
  </si>
  <si>
    <t>A</t>
  </si>
  <si>
    <t>PERSONNEL</t>
  </si>
  <si>
    <t>Project Director</t>
  </si>
  <si>
    <t>Grant Manager</t>
  </si>
  <si>
    <t>Equipment Manager</t>
  </si>
  <si>
    <t>B</t>
  </si>
  <si>
    <t>FRINGE BENEFITS</t>
  </si>
  <si>
    <t>C</t>
  </si>
  <si>
    <t>TRAVEL</t>
  </si>
  <si>
    <t>Airfare</t>
  </si>
  <si>
    <t>Hotel</t>
  </si>
  <si>
    <t>Transportation</t>
  </si>
  <si>
    <t>Registration</t>
  </si>
  <si>
    <t xml:space="preserve"> </t>
  </si>
  <si>
    <t>D</t>
  </si>
  <si>
    <t>EQUIPMENT</t>
  </si>
  <si>
    <t>Power or sail boat</t>
  </si>
  <si>
    <t>E</t>
  </si>
  <si>
    <t>SUPPLIES</t>
  </si>
  <si>
    <t>Life jackets</t>
  </si>
  <si>
    <t>Infant</t>
  </si>
  <si>
    <t>Child</t>
  </si>
  <si>
    <t>Youth</t>
  </si>
  <si>
    <t>Adult</t>
  </si>
  <si>
    <t>Adult XL</t>
  </si>
  <si>
    <t>Safety whistles</t>
  </si>
  <si>
    <t>Canoes</t>
  </si>
  <si>
    <t>Kayaks</t>
  </si>
  <si>
    <t>Single boat trailers</t>
  </si>
  <si>
    <t>Canoe/kayak trailers</t>
  </si>
  <si>
    <t>Outboard engines</t>
  </si>
  <si>
    <t>F</t>
  </si>
  <si>
    <t>CONTRACTUAL</t>
  </si>
  <si>
    <t>Contractor Travel</t>
  </si>
  <si>
    <t>Per Diem: First &amp; Last Day</t>
  </si>
  <si>
    <t>Campaign Advertising</t>
  </si>
  <si>
    <t>Promotional Materials</t>
  </si>
  <si>
    <t>Digital Marketing</t>
  </si>
  <si>
    <t>G</t>
  </si>
  <si>
    <t>CONSTRUCTION</t>
  </si>
  <si>
    <t>Unallowable for this program</t>
  </si>
  <si>
    <t>H</t>
  </si>
  <si>
    <t>OTHER</t>
  </si>
  <si>
    <t>Life jacket shipping</t>
  </si>
  <si>
    <t>Teleconferencing services</t>
  </si>
  <si>
    <t>Insurance</t>
  </si>
  <si>
    <t>Photography</t>
  </si>
  <si>
    <t>Licensing fees</t>
  </si>
  <si>
    <t>Printing workbooks</t>
  </si>
  <si>
    <t>I</t>
  </si>
  <si>
    <t>TOTAL DIRECT CHARGES</t>
  </si>
  <si>
    <t>J</t>
  </si>
  <si>
    <t>INDIRECT CHARGES</t>
  </si>
  <si>
    <t>K</t>
  </si>
  <si>
    <t>TOTAL</t>
  </si>
  <si>
    <t>Training A</t>
  </si>
  <si>
    <t>Conference A (With Airfare)</t>
  </si>
  <si>
    <t>Conference B (Without Airfare)</t>
  </si>
  <si>
    <t>Per Diem: Daily Rate</t>
  </si>
  <si>
    <t>Quantity</t>
  </si>
  <si>
    <t># Hours</t>
  </si>
  <si>
    <t># Positions</t>
  </si>
  <si>
    <t># Travelers</t>
  </si>
  <si>
    <t># Positions or Travelers</t>
  </si>
  <si>
    <t># Units</t>
  </si>
  <si>
    <t>CPU</t>
  </si>
  <si>
    <t>Rate or Cost Per Unit (CPU)</t>
  </si>
  <si>
    <t># Hours or Units</t>
  </si>
  <si>
    <t xml:space="preserve"> Rate</t>
  </si>
  <si>
    <t>#Units</t>
  </si>
  <si>
    <t># Units (Days, Nights, etc.)</t>
  </si>
  <si>
    <t>15% de minimis rate of modified total direct costs OR Negotiated Indirect Cost Rate</t>
  </si>
  <si>
    <t>Committee Travel (With Airfare)</t>
  </si>
  <si>
    <t>% of total personnel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</si>
</sst>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color rgb="FF0000FF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164" fontId="1" fillId="0" borderId="7" xfId="0" applyNumberFormat="1" applyFont="1" applyBorder="1" applyAlignment="1">
      <alignment vertical="center"/>
    </xf>
    <xf numFmtId="0" fontId="2" fillId="0" borderId="7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164" fontId="6" fillId="0" borderId="4" xfId="0" applyNumberFormat="1" applyFont="1" applyBorder="1" applyAlignment="1">
      <alignment horizontal="right" vertical="center" wrapText="1"/>
    </xf>
    <xf numFmtId="164" fontId="1" fillId="0" borderId="10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right" vertical="center"/>
    </xf>
    <xf numFmtId="164" fontId="7" fillId="0" borderId="10" xfId="0" applyNumberFormat="1" applyFont="1" applyBorder="1" applyAlignment="1">
      <alignment horizontal="right" vertical="center"/>
    </xf>
    <xf numFmtId="164" fontId="6" fillId="0" borderId="10" xfId="0" applyNumberFormat="1" applyFont="1" applyBorder="1" applyAlignment="1">
      <alignment horizontal="right" vertical="center"/>
    </xf>
    <xf numFmtId="164" fontId="2" fillId="0" borderId="10" xfId="0" applyNumberFormat="1" applyFont="1" applyBorder="1" applyAlignment="1">
      <alignment horizontal="right" vertical="center"/>
    </xf>
    <xf numFmtId="164" fontId="1" fillId="2" borderId="4" xfId="0" applyNumberFormat="1" applyFont="1" applyFill="1" applyBorder="1" applyAlignment="1">
      <alignment horizontal="right" vertical="center"/>
    </xf>
    <xf numFmtId="164" fontId="1" fillId="0" borderId="13" xfId="0" applyNumberFormat="1" applyFont="1" applyBorder="1" applyAlignment="1">
      <alignment horizontal="right" vertical="center"/>
    </xf>
    <xf numFmtId="164" fontId="1" fillId="0" borderId="14" xfId="0" applyNumberFormat="1" applyFont="1" applyBorder="1" applyAlignment="1">
      <alignment horizontal="right" vertical="center"/>
    </xf>
    <xf numFmtId="164" fontId="2" fillId="0" borderId="4" xfId="0" applyNumberFormat="1" applyFont="1" applyBorder="1" applyAlignment="1">
      <alignment horizontal="right" vertical="center"/>
    </xf>
    <xf numFmtId="164" fontId="8" fillId="3" borderId="4" xfId="0" applyNumberFormat="1" applyFont="1" applyFill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8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right" vertical="center"/>
    </xf>
    <xf numFmtId="0" fontId="9" fillId="0" borderId="6" xfId="0" applyFont="1" applyFill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vertical="center"/>
    </xf>
    <xf numFmtId="164" fontId="6" fillId="0" borderId="4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9" fillId="0" borderId="7" xfId="0" quotePrefix="1" applyFont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164" fontId="1" fillId="0" borderId="16" xfId="0" applyNumberFormat="1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right" vertical="center"/>
    </xf>
    <xf numFmtId="164" fontId="6" fillId="0" borderId="14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vertical="center"/>
    </xf>
    <xf numFmtId="164" fontId="1" fillId="0" borderId="1" xfId="0" applyNumberFormat="1" applyFont="1" applyFill="1" applyBorder="1" applyAlignment="1">
      <alignment vertical="center"/>
    </xf>
    <xf numFmtId="164" fontId="1" fillId="0" borderId="7" xfId="0" applyNumberFormat="1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6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164" fontId="1" fillId="0" borderId="18" xfId="0" applyNumberFormat="1" applyFont="1" applyBorder="1" applyAlignment="1">
      <alignment vertical="center"/>
    </xf>
    <xf numFmtId="164" fontId="2" fillId="0" borderId="10" xfId="0" applyNumberFormat="1" applyFont="1" applyFill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tabSelected="1" zoomScaleNormal="100" zoomScaleSheetLayoutView="100" workbookViewId="0">
      <selection activeCell="B9" sqref="B9"/>
    </sheetView>
  </sheetViews>
  <sheetFormatPr defaultRowHeight="15.75" x14ac:dyDescent="0.25"/>
  <cols>
    <col min="1" max="1" width="3" style="4" customWidth="1"/>
    <col min="2" max="2" width="21.28515625" style="24" customWidth="1"/>
    <col min="3" max="3" width="43.85546875" style="5" customWidth="1"/>
    <col min="4" max="4" width="13.85546875" style="11" bestFit="1" customWidth="1"/>
    <col min="5" max="5" width="12.42578125" style="1" customWidth="1"/>
    <col min="6" max="6" width="13" style="1" bestFit="1" customWidth="1"/>
    <col min="7" max="7" width="12.5703125" style="2" customWidth="1"/>
    <col min="8" max="8" width="12.42578125" style="5" bestFit="1" customWidth="1"/>
    <col min="9" max="16384" width="9.140625" style="2"/>
  </cols>
  <sheetData>
    <row r="1" spans="1:8" s="3" customFormat="1" ht="48" thickBot="1" x14ac:dyDescent="0.3">
      <c r="A1" s="58"/>
      <c r="B1" s="59" t="s">
        <v>0</v>
      </c>
      <c r="C1" s="60" t="s">
        <v>1</v>
      </c>
      <c r="D1" s="61"/>
      <c r="E1" s="59" t="s">
        <v>70</v>
      </c>
      <c r="F1" s="61" t="s">
        <v>63</v>
      </c>
      <c r="G1" s="60" t="s">
        <v>2</v>
      </c>
      <c r="H1" s="58" t="s">
        <v>3</v>
      </c>
    </row>
    <row r="2" spans="1:8" s="3" customFormat="1" ht="16.5" thickBot="1" x14ac:dyDescent="0.3">
      <c r="A2" s="21" t="s">
        <v>4</v>
      </c>
      <c r="B2" s="15" t="s">
        <v>5</v>
      </c>
      <c r="C2" s="14"/>
      <c r="D2" s="62" t="s">
        <v>65</v>
      </c>
      <c r="E2" s="71" t="s">
        <v>72</v>
      </c>
      <c r="F2" s="62" t="s">
        <v>64</v>
      </c>
      <c r="G2" s="16"/>
      <c r="H2" s="40">
        <f>SUM(G3:G5)</f>
        <v>31000</v>
      </c>
    </row>
    <row r="3" spans="1:8" x14ac:dyDescent="0.25">
      <c r="A3" s="22"/>
      <c r="B3" s="36"/>
      <c r="C3" s="6" t="s">
        <v>6</v>
      </c>
      <c r="D3" s="11">
        <v>1</v>
      </c>
      <c r="E3" s="52">
        <v>50</v>
      </c>
      <c r="F3" s="11">
        <v>300</v>
      </c>
      <c r="G3" s="9">
        <f>D3*E3*F3</f>
        <v>15000</v>
      </c>
      <c r="H3" s="41"/>
    </row>
    <row r="4" spans="1:8" x14ac:dyDescent="0.25">
      <c r="A4" s="23"/>
      <c r="B4" s="37"/>
      <c r="C4" s="6" t="s">
        <v>7</v>
      </c>
      <c r="D4" s="11">
        <v>2</v>
      </c>
      <c r="E4" s="52">
        <v>50</v>
      </c>
      <c r="F4" s="11">
        <v>100</v>
      </c>
      <c r="G4" s="9">
        <f t="shared" ref="G4:G5" si="0">D4*E4*F4</f>
        <v>10000</v>
      </c>
      <c r="H4" s="41"/>
    </row>
    <row r="5" spans="1:8" x14ac:dyDescent="0.25">
      <c r="A5" s="23"/>
      <c r="B5" s="37"/>
      <c r="C5" s="6" t="s">
        <v>8</v>
      </c>
      <c r="D5" s="11">
        <v>2</v>
      </c>
      <c r="E5" s="52">
        <v>15</v>
      </c>
      <c r="F5" s="11">
        <v>200</v>
      </c>
      <c r="G5" s="9">
        <f t="shared" si="0"/>
        <v>6000</v>
      </c>
      <c r="H5" s="41"/>
    </row>
    <row r="6" spans="1:8" ht="16.5" thickBot="1" x14ac:dyDescent="0.3">
      <c r="A6" s="23"/>
      <c r="B6" s="37"/>
      <c r="C6" s="6"/>
      <c r="E6" s="7"/>
      <c r="F6" s="11"/>
      <c r="G6" s="9"/>
      <c r="H6" s="41"/>
    </row>
    <row r="7" spans="1:8" ht="32.25" thickBot="1" x14ac:dyDescent="0.3">
      <c r="A7" s="21" t="s">
        <v>9</v>
      </c>
      <c r="B7" s="15" t="s">
        <v>10</v>
      </c>
      <c r="C7" s="12" t="s">
        <v>77</v>
      </c>
      <c r="D7" s="90"/>
      <c r="E7" s="27">
        <v>0.22</v>
      </c>
      <c r="F7" s="31">
        <f>H2</f>
        <v>31000</v>
      </c>
      <c r="G7" s="13">
        <f t="shared" ref="G7:G69" si="1">E7*F7</f>
        <v>6820</v>
      </c>
      <c r="H7" s="42">
        <f>G7</f>
        <v>6820</v>
      </c>
    </row>
    <row r="8" spans="1:8" ht="16.5" thickBot="1" x14ac:dyDescent="0.3">
      <c r="A8" s="23"/>
      <c r="B8" s="37"/>
      <c r="C8" s="6"/>
      <c r="E8" s="7"/>
      <c r="F8" s="11"/>
      <c r="G8" s="9"/>
      <c r="H8" s="41"/>
    </row>
    <row r="9" spans="1:8" ht="43.5" thickBot="1" x14ac:dyDescent="0.3">
      <c r="A9" s="63" t="s">
        <v>11</v>
      </c>
      <c r="B9" s="64" t="s">
        <v>12</v>
      </c>
      <c r="C9" s="65"/>
      <c r="D9" s="66" t="s">
        <v>66</v>
      </c>
      <c r="E9" s="72" t="s">
        <v>69</v>
      </c>
      <c r="F9" s="66" t="s">
        <v>74</v>
      </c>
      <c r="G9" s="67"/>
      <c r="H9" s="68">
        <f>SUM(H11:H31)</f>
        <v>13760</v>
      </c>
    </row>
    <row r="10" spans="1:8" x14ac:dyDescent="0.25">
      <c r="A10" s="23"/>
      <c r="B10" s="37"/>
      <c r="C10" s="38" t="s">
        <v>60</v>
      </c>
      <c r="D10" s="69"/>
      <c r="E10" s="11"/>
      <c r="F10" s="11"/>
      <c r="G10" s="9"/>
      <c r="H10" s="41"/>
    </row>
    <row r="11" spans="1:8" x14ac:dyDescent="0.25">
      <c r="A11" s="23"/>
      <c r="B11" s="37"/>
      <c r="C11" s="6" t="s">
        <v>13</v>
      </c>
      <c r="D11" s="10">
        <v>2</v>
      </c>
      <c r="E11" s="70">
        <v>625</v>
      </c>
      <c r="F11" s="11">
        <v>1</v>
      </c>
      <c r="G11" s="9">
        <f>D11*E11*F11</f>
        <v>1250</v>
      </c>
      <c r="H11" s="41"/>
    </row>
    <row r="12" spans="1:8" x14ac:dyDescent="0.25">
      <c r="A12" s="23"/>
      <c r="B12" s="37"/>
      <c r="C12" s="6" t="s">
        <v>14</v>
      </c>
      <c r="D12" s="10">
        <v>2</v>
      </c>
      <c r="E12" s="70">
        <v>150</v>
      </c>
      <c r="F12" s="11">
        <v>5</v>
      </c>
      <c r="G12" s="9">
        <f t="shared" ref="G12:G30" si="2">D12*E12*F12</f>
        <v>1500</v>
      </c>
      <c r="H12" s="41"/>
    </row>
    <row r="13" spans="1:8" x14ac:dyDescent="0.25">
      <c r="A13" s="23"/>
      <c r="B13" s="37"/>
      <c r="C13" s="6" t="s">
        <v>38</v>
      </c>
      <c r="D13" s="10">
        <v>2</v>
      </c>
      <c r="E13" s="70">
        <v>40</v>
      </c>
      <c r="F13" s="11">
        <v>2</v>
      </c>
      <c r="G13" s="9">
        <f t="shared" si="2"/>
        <v>160</v>
      </c>
      <c r="H13" s="41"/>
    </row>
    <row r="14" spans="1:8" x14ac:dyDescent="0.25">
      <c r="A14" s="23"/>
      <c r="B14" s="37"/>
      <c r="C14" s="6" t="s">
        <v>62</v>
      </c>
      <c r="D14" s="10">
        <v>2</v>
      </c>
      <c r="E14" s="70">
        <v>65</v>
      </c>
      <c r="F14" s="11">
        <v>4</v>
      </c>
      <c r="G14" s="9">
        <f t="shared" si="2"/>
        <v>520</v>
      </c>
      <c r="H14" s="41"/>
    </row>
    <row r="15" spans="1:8" x14ac:dyDescent="0.25">
      <c r="A15" s="23"/>
      <c r="B15" s="37"/>
      <c r="C15" s="6" t="s">
        <v>15</v>
      </c>
      <c r="D15" s="10">
        <v>1</v>
      </c>
      <c r="E15" s="70">
        <v>60</v>
      </c>
      <c r="F15" s="11">
        <v>1</v>
      </c>
      <c r="G15" s="9">
        <f t="shared" si="2"/>
        <v>60</v>
      </c>
      <c r="H15" s="41"/>
    </row>
    <row r="16" spans="1:8" x14ac:dyDescent="0.25">
      <c r="A16" s="23"/>
      <c r="B16" s="37"/>
      <c r="C16" s="6" t="s">
        <v>16</v>
      </c>
      <c r="D16" s="10">
        <v>2</v>
      </c>
      <c r="E16" s="70">
        <v>395</v>
      </c>
      <c r="F16" s="11">
        <v>1</v>
      </c>
      <c r="G16" s="9">
        <f t="shared" si="2"/>
        <v>790</v>
      </c>
      <c r="H16" s="45">
        <f>SUM(G11:G16)</f>
        <v>4280</v>
      </c>
    </row>
    <row r="17" spans="1:8" x14ac:dyDescent="0.25">
      <c r="A17" s="23"/>
      <c r="B17" s="37"/>
      <c r="C17" s="6"/>
      <c r="D17" s="10"/>
      <c r="E17" s="70"/>
      <c r="F17" s="11"/>
      <c r="G17" s="8"/>
      <c r="H17" s="43"/>
    </row>
    <row r="18" spans="1:8" x14ac:dyDescent="0.25">
      <c r="A18" s="23"/>
      <c r="B18" s="37"/>
      <c r="C18" s="38" t="s">
        <v>61</v>
      </c>
      <c r="D18" s="69"/>
      <c r="E18" s="11"/>
      <c r="F18" s="11"/>
      <c r="G18" s="9"/>
      <c r="H18" s="41"/>
    </row>
    <row r="19" spans="1:8" x14ac:dyDescent="0.25">
      <c r="A19" s="23"/>
      <c r="B19" s="37"/>
      <c r="C19" s="6" t="s">
        <v>14</v>
      </c>
      <c r="D19" s="10">
        <v>4</v>
      </c>
      <c r="E19" s="70">
        <v>150</v>
      </c>
      <c r="F19" s="11">
        <v>5</v>
      </c>
      <c r="G19" s="9">
        <f t="shared" si="2"/>
        <v>3000</v>
      </c>
      <c r="H19" s="41"/>
    </row>
    <row r="20" spans="1:8" x14ac:dyDescent="0.25">
      <c r="A20" s="23"/>
      <c r="B20" s="37"/>
      <c r="C20" s="6" t="s">
        <v>38</v>
      </c>
      <c r="D20" s="10">
        <v>4</v>
      </c>
      <c r="E20" s="70">
        <v>40</v>
      </c>
      <c r="F20" s="11">
        <v>2</v>
      </c>
      <c r="G20" s="9">
        <f t="shared" si="2"/>
        <v>320</v>
      </c>
      <c r="H20" s="41"/>
    </row>
    <row r="21" spans="1:8" x14ac:dyDescent="0.25">
      <c r="A21" s="23"/>
      <c r="B21" s="37"/>
      <c r="C21" s="6" t="s">
        <v>62</v>
      </c>
      <c r="D21" s="10">
        <v>4</v>
      </c>
      <c r="E21" s="70">
        <v>65</v>
      </c>
      <c r="F21" s="11">
        <v>4</v>
      </c>
      <c r="G21" s="9">
        <f t="shared" si="2"/>
        <v>1040</v>
      </c>
      <c r="H21" s="41"/>
    </row>
    <row r="22" spans="1:8" x14ac:dyDescent="0.25">
      <c r="A22" s="23"/>
      <c r="B22" s="37"/>
      <c r="C22" s="6" t="s">
        <v>15</v>
      </c>
      <c r="D22" s="10">
        <v>2</v>
      </c>
      <c r="E22" s="70">
        <v>60</v>
      </c>
      <c r="F22" s="11">
        <v>1</v>
      </c>
      <c r="G22" s="9">
        <f t="shared" si="2"/>
        <v>120</v>
      </c>
      <c r="H22" s="41"/>
    </row>
    <row r="23" spans="1:8" x14ac:dyDescent="0.25">
      <c r="A23" s="23"/>
      <c r="B23" s="37"/>
      <c r="C23" s="6" t="s">
        <v>16</v>
      </c>
      <c r="D23" s="10">
        <v>4</v>
      </c>
      <c r="E23" s="70">
        <v>395</v>
      </c>
      <c r="F23" s="11">
        <v>1</v>
      </c>
      <c r="G23" s="9">
        <f t="shared" si="2"/>
        <v>1580</v>
      </c>
      <c r="H23" s="45">
        <f>SUM(G19:G23)</f>
        <v>6060</v>
      </c>
    </row>
    <row r="24" spans="1:8" x14ac:dyDescent="0.25">
      <c r="A24" s="23"/>
      <c r="B24" s="37"/>
      <c r="C24" s="75"/>
      <c r="D24" s="76"/>
      <c r="E24" s="77"/>
      <c r="F24" s="74"/>
      <c r="G24" s="78"/>
      <c r="H24" s="44"/>
    </row>
    <row r="25" spans="1:8" x14ac:dyDescent="0.25">
      <c r="A25" s="23"/>
      <c r="B25" s="37"/>
      <c r="C25" s="38" t="s">
        <v>59</v>
      </c>
      <c r="D25" s="69"/>
      <c r="E25" s="70"/>
      <c r="F25" s="11"/>
      <c r="G25" s="8"/>
      <c r="H25" s="41"/>
    </row>
    <row r="26" spans="1:8" x14ac:dyDescent="0.25">
      <c r="A26" s="23"/>
      <c r="B26" s="37"/>
      <c r="C26" s="6" t="s">
        <v>13</v>
      </c>
      <c r="D26" s="10">
        <v>3</v>
      </c>
      <c r="E26" s="70">
        <v>400</v>
      </c>
      <c r="F26" s="11">
        <v>1</v>
      </c>
      <c r="G26" s="8">
        <f t="shared" si="2"/>
        <v>1200</v>
      </c>
      <c r="H26" s="41"/>
    </row>
    <row r="27" spans="1:8" x14ac:dyDescent="0.25">
      <c r="A27" s="23"/>
      <c r="B27" s="37"/>
      <c r="C27" s="6" t="s">
        <v>14</v>
      </c>
      <c r="D27" s="10">
        <v>3</v>
      </c>
      <c r="E27" s="70">
        <v>160</v>
      </c>
      <c r="F27" s="11">
        <v>3</v>
      </c>
      <c r="G27" s="8">
        <f t="shared" si="2"/>
        <v>1440</v>
      </c>
      <c r="H27" s="41"/>
    </row>
    <row r="28" spans="1:8" x14ac:dyDescent="0.25">
      <c r="A28" s="23"/>
      <c r="B28" s="37"/>
      <c r="C28" s="6" t="s">
        <v>38</v>
      </c>
      <c r="D28" s="10">
        <v>3</v>
      </c>
      <c r="E28" s="70">
        <v>40</v>
      </c>
      <c r="F28" s="11">
        <v>2</v>
      </c>
      <c r="G28" s="8">
        <f t="shared" si="2"/>
        <v>240</v>
      </c>
      <c r="H28" s="41"/>
    </row>
    <row r="29" spans="1:8" x14ac:dyDescent="0.25">
      <c r="A29" s="23"/>
      <c r="B29" s="37"/>
      <c r="C29" s="6" t="s">
        <v>62</v>
      </c>
      <c r="D29" s="10">
        <v>3</v>
      </c>
      <c r="E29" s="70">
        <v>60</v>
      </c>
      <c r="F29" s="11">
        <v>2</v>
      </c>
      <c r="G29" s="8">
        <f t="shared" si="2"/>
        <v>360</v>
      </c>
      <c r="H29" s="41"/>
    </row>
    <row r="30" spans="1:8" x14ac:dyDescent="0.25">
      <c r="A30" s="23" t="s">
        <v>17</v>
      </c>
      <c r="B30" s="37"/>
      <c r="C30" s="6" t="s">
        <v>15</v>
      </c>
      <c r="D30" s="10">
        <v>3</v>
      </c>
      <c r="E30" s="70">
        <v>60</v>
      </c>
      <c r="F30" s="11">
        <v>1</v>
      </c>
      <c r="G30" s="8">
        <f t="shared" si="2"/>
        <v>180</v>
      </c>
      <c r="H30" s="45">
        <f>SUM(G26:G30)</f>
        <v>3420</v>
      </c>
    </row>
    <row r="31" spans="1:8" ht="16.5" thickBot="1" x14ac:dyDescent="0.3">
      <c r="A31" s="23"/>
      <c r="B31" s="37"/>
      <c r="C31" s="6"/>
      <c r="D31" s="10"/>
      <c r="E31" s="11"/>
      <c r="F31" s="11"/>
      <c r="G31" s="8"/>
      <c r="H31" s="41"/>
    </row>
    <row r="32" spans="1:8" ht="16.5" thickBot="1" x14ac:dyDescent="0.3">
      <c r="A32" s="21" t="s">
        <v>18</v>
      </c>
      <c r="B32" s="15" t="s">
        <v>19</v>
      </c>
      <c r="C32" s="17"/>
      <c r="D32" s="33"/>
      <c r="E32" s="51" t="s">
        <v>69</v>
      </c>
      <c r="F32" s="21" t="s">
        <v>73</v>
      </c>
      <c r="G32" s="67"/>
      <c r="H32" s="42">
        <f>SUM(G33:G33)</f>
        <v>20000</v>
      </c>
    </row>
    <row r="33" spans="1:8" x14ac:dyDescent="0.25">
      <c r="A33" s="23"/>
      <c r="B33" s="37"/>
      <c r="C33" s="6" t="s">
        <v>20</v>
      </c>
      <c r="D33" s="89"/>
      <c r="E33" s="53">
        <v>10000</v>
      </c>
      <c r="F33" s="11">
        <v>2</v>
      </c>
      <c r="G33" s="92">
        <f t="shared" ref="G33" si="3">E33*F33</f>
        <v>20000</v>
      </c>
      <c r="H33" s="41"/>
    </row>
    <row r="34" spans="1:8" ht="16.5" thickBot="1" x14ac:dyDescent="0.3">
      <c r="A34" s="23"/>
      <c r="B34" s="37"/>
      <c r="C34" s="6"/>
      <c r="E34" s="7"/>
      <c r="F34" s="11"/>
      <c r="G34" s="92"/>
      <c r="H34" s="41"/>
    </row>
    <row r="35" spans="1:8" ht="16.5" thickBot="1" x14ac:dyDescent="0.3">
      <c r="A35" s="21" t="s">
        <v>21</v>
      </c>
      <c r="B35" s="15" t="s">
        <v>22</v>
      </c>
      <c r="C35" s="17"/>
      <c r="D35" s="87"/>
      <c r="E35" s="51" t="s">
        <v>69</v>
      </c>
      <c r="F35" s="33" t="s">
        <v>68</v>
      </c>
      <c r="G35" s="67"/>
      <c r="H35" s="42">
        <f>SUM(H36:H49)</f>
        <v>74400</v>
      </c>
    </row>
    <row r="36" spans="1:8" x14ac:dyDescent="0.25">
      <c r="A36" s="23"/>
      <c r="B36" s="37"/>
      <c r="C36" s="38" t="s">
        <v>23</v>
      </c>
      <c r="D36" s="88"/>
      <c r="E36" s="7"/>
      <c r="F36" s="11"/>
      <c r="G36" s="92"/>
      <c r="H36" s="41"/>
    </row>
    <row r="37" spans="1:8" x14ac:dyDescent="0.25">
      <c r="A37" s="23"/>
      <c r="B37" s="37"/>
      <c r="C37" s="6" t="s">
        <v>24</v>
      </c>
      <c r="D37" s="89"/>
      <c r="E37" s="54">
        <v>12</v>
      </c>
      <c r="F37" s="11">
        <v>500</v>
      </c>
      <c r="G37" s="92">
        <f t="shared" si="1"/>
        <v>6000</v>
      </c>
      <c r="H37" s="41"/>
    </row>
    <row r="38" spans="1:8" x14ac:dyDescent="0.25">
      <c r="A38" s="23"/>
      <c r="B38" s="37"/>
      <c r="C38" s="6" t="s">
        <v>25</v>
      </c>
      <c r="D38" s="89"/>
      <c r="E38" s="54">
        <v>10</v>
      </c>
      <c r="F38" s="11">
        <v>1500</v>
      </c>
      <c r="G38" s="92">
        <f t="shared" si="1"/>
        <v>15000</v>
      </c>
      <c r="H38" s="41"/>
    </row>
    <row r="39" spans="1:8" x14ac:dyDescent="0.25">
      <c r="A39" s="23"/>
      <c r="B39" s="37"/>
      <c r="C39" s="6" t="s">
        <v>26</v>
      </c>
      <c r="D39" s="89"/>
      <c r="E39" s="54">
        <v>10</v>
      </c>
      <c r="F39" s="11">
        <v>1500</v>
      </c>
      <c r="G39" s="92">
        <f t="shared" si="1"/>
        <v>15000</v>
      </c>
      <c r="H39" s="41"/>
    </row>
    <row r="40" spans="1:8" x14ac:dyDescent="0.25">
      <c r="A40" s="23"/>
      <c r="B40" s="37"/>
      <c r="C40" s="6" t="s">
        <v>27</v>
      </c>
      <c r="D40" s="89"/>
      <c r="E40" s="54">
        <v>10</v>
      </c>
      <c r="F40" s="11">
        <v>1500</v>
      </c>
      <c r="G40" s="92">
        <f t="shared" si="1"/>
        <v>15000</v>
      </c>
      <c r="H40" s="41"/>
    </row>
    <row r="41" spans="1:8" x14ac:dyDescent="0.25">
      <c r="A41" s="23"/>
      <c r="B41" s="37"/>
      <c r="C41" s="6" t="s">
        <v>28</v>
      </c>
      <c r="D41" s="89"/>
      <c r="E41" s="54">
        <v>10</v>
      </c>
      <c r="F41" s="11">
        <v>1000</v>
      </c>
      <c r="G41" s="92">
        <f t="shared" si="1"/>
        <v>10000</v>
      </c>
      <c r="H41" s="45">
        <f>SUM(G37:G41)</f>
        <v>61000</v>
      </c>
    </row>
    <row r="42" spans="1:8" x14ac:dyDescent="0.25">
      <c r="A42" s="23"/>
      <c r="B42" s="37"/>
      <c r="C42" s="6"/>
      <c r="D42" s="89"/>
      <c r="E42" s="7"/>
      <c r="F42" s="11"/>
      <c r="G42" s="92"/>
      <c r="H42" s="41"/>
    </row>
    <row r="43" spans="1:8" x14ac:dyDescent="0.25">
      <c r="A43" s="23"/>
      <c r="B43" s="37"/>
      <c r="C43" s="6" t="s">
        <v>29</v>
      </c>
      <c r="D43" s="89"/>
      <c r="E43" s="53">
        <v>2</v>
      </c>
      <c r="F43" s="11">
        <v>200</v>
      </c>
      <c r="G43" s="92">
        <f t="shared" ref="G43:G48" si="4">E43*F43</f>
        <v>400</v>
      </c>
      <c r="H43" s="41"/>
    </row>
    <row r="44" spans="1:8" x14ac:dyDescent="0.25">
      <c r="A44" s="23"/>
      <c r="B44" s="37"/>
      <c r="C44" s="6" t="s">
        <v>30</v>
      </c>
      <c r="D44" s="89"/>
      <c r="E44" s="53">
        <v>500</v>
      </c>
      <c r="F44" s="11">
        <v>3</v>
      </c>
      <c r="G44" s="92">
        <f t="shared" si="4"/>
        <v>1500</v>
      </c>
      <c r="H44" s="41"/>
    </row>
    <row r="45" spans="1:8" x14ac:dyDescent="0.25">
      <c r="A45" s="23"/>
      <c r="B45" s="37"/>
      <c r="C45" s="6" t="s">
        <v>31</v>
      </c>
      <c r="D45" s="89"/>
      <c r="E45" s="53">
        <v>500</v>
      </c>
      <c r="F45" s="11">
        <v>4</v>
      </c>
      <c r="G45" s="92">
        <f t="shared" si="4"/>
        <v>2000</v>
      </c>
      <c r="H45" s="41"/>
    </row>
    <row r="46" spans="1:8" x14ac:dyDescent="0.25">
      <c r="A46" s="23"/>
      <c r="B46" s="37"/>
      <c r="C46" s="6" t="s">
        <v>32</v>
      </c>
      <c r="D46" s="89"/>
      <c r="E46" s="53">
        <v>1000</v>
      </c>
      <c r="F46" s="11">
        <v>1</v>
      </c>
      <c r="G46" s="92">
        <f t="shared" si="4"/>
        <v>1000</v>
      </c>
      <c r="H46" s="41"/>
    </row>
    <row r="47" spans="1:8" x14ac:dyDescent="0.25">
      <c r="A47" s="23"/>
      <c r="B47" s="37"/>
      <c r="C47" s="6" t="s">
        <v>33</v>
      </c>
      <c r="D47" s="89"/>
      <c r="E47" s="53">
        <v>1000</v>
      </c>
      <c r="F47" s="11">
        <v>1</v>
      </c>
      <c r="G47" s="92">
        <f t="shared" si="4"/>
        <v>1000</v>
      </c>
      <c r="H47" s="41"/>
    </row>
    <row r="48" spans="1:8" x14ac:dyDescent="0.25">
      <c r="A48" s="23"/>
      <c r="B48" s="37"/>
      <c r="C48" s="6" t="s">
        <v>34</v>
      </c>
      <c r="D48" s="89"/>
      <c r="E48" s="53">
        <v>2500</v>
      </c>
      <c r="F48" s="11">
        <v>3</v>
      </c>
      <c r="G48" s="92">
        <f t="shared" si="4"/>
        <v>7500</v>
      </c>
      <c r="H48" s="45">
        <f>SUM(G43:G48)</f>
        <v>13400</v>
      </c>
    </row>
    <row r="49" spans="1:8" ht="16.5" thickBot="1" x14ac:dyDescent="0.3">
      <c r="A49" s="23"/>
      <c r="B49" s="37"/>
      <c r="C49" s="6"/>
      <c r="E49" s="7"/>
      <c r="F49" s="11"/>
      <c r="G49" s="92"/>
      <c r="H49" s="41"/>
    </row>
    <row r="50" spans="1:8" ht="29.25" thickBot="1" x14ac:dyDescent="0.3">
      <c r="A50" s="21" t="s">
        <v>35</v>
      </c>
      <c r="B50" s="73" t="s">
        <v>36</v>
      </c>
      <c r="C50" s="17"/>
      <c r="D50" s="62" t="s">
        <v>67</v>
      </c>
      <c r="E50" s="51" t="s">
        <v>69</v>
      </c>
      <c r="F50" s="62" t="s">
        <v>71</v>
      </c>
      <c r="G50" s="67"/>
      <c r="H50" s="42">
        <f>SUM(H51:H64)</f>
        <v>59080</v>
      </c>
    </row>
    <row r="51" spans="1:8" x14ac:dyDescent="0.25">
      <c r="A51" s="23"/>
      <c r="B51" s="37"/>
      <c r="C51" s="6" t="s">
        <v>6</v>
      </c>
      <c r="D51" s="11">
        <v>1</v>
      </c>
      <c r="E51" s="52">
        <v>50</v>
      </c>
      <c r="F51" s="11">
        <v>300</v>
      </c>
      <c r="G51" s="92">
        <f>D51*E51*F51</f>
        <v>15000</v>
      </c>
      <c r="H51" s="47"/>
    </row>
    <row r="52" spans="1:8" x14ac:dyDescent="0.25">
      <c r="A52" s="23"/>
      <c r="B52" s="37"/>
      <c r="C52" s="6" t="s">
        <v>7</v>
      </c>
      <c r="D52" s="11">
        <v>1</v>
      </c>
      <c r="E52" s="52">
        <v>50</v>
      </c>
      <c r="F52" s="11">
        <v>100</v>
      </c>
      <c r="G52" s="92">
        <f>D52*E52*F52</f>
        <v>5000</v>
      </c>
      <c r="H52" s="43">
        <f>SUM(G51:G52)</f>
        <v>20000</v>
      </c>
    </row>
    <row r="53" spans="1:8" x14ac:dyDescent="0.25">
      <c r="A53" s="23"/>
      <c r="B53" s="37"/>
      <c r="C53" s="6"/>
      <c r="E53" s="7"/>
      <c r="F53" s="11"/>
      <c r="G53" s="92"/>
      <c r="H53" s="41"/>
    </row>
    <row r="54" spans="1:8" x14ac:dyDescent="0.25">
      <c r="A54" s="23"/>
      <c r="B54" s="37"/>
      <c r="C54" s="38" t="s">
        <v>37</v>
      </c>
      <c r="D54" s="55"/>
      <c r="E54" s="7"/>
      <c r="F54" s="11"/>
      <c r="G54" s="92"/>
      <c r="H54" s="41"/>
    </row>
    <row r="55" spans="1:8" x14ac:dyDescent="0.25">
      <c r="A55" s="23"/>
      <c r="B55" s="37"/>
      <c r="C55" s="6" t="s">
        <v>13</v>
      </c>
      <c r="D55" s="11">
        <v>3</v>
      </c>
      <c r="E55" s="53">
        <v>400</v>
      </c>
      <c r="F55" s="11">
        <v>1</v>
      </c>
      <c r="G55" s="92">
        <f t="shared" ref="G55:G59" si="5">D55*E55*F55</f>
        <v>1200</v>
      </c>
      <c r="H55" s="41"/>
    </row>
    <row r="56" spans="1:8" x14ac:dyDescent="0.25">
      <c r="A56" s="23"/>
      <c r="B56" s="37"/>
      <c r="C56" s="6" t="s">
        <v>14</v>
      </c>
      <c r="D56" s="11">
        <v>3</v>
      </c>
      <c r="E56" s="53">
        <v>125</v>
      </c>
      <c r="F56" s="11">
        <v>5</v>
      </c>
      <c r="G56" s="92">
        <f t="shared" si="5"/>
        <v>1875</v>
      </c>
      <c r="H56" s="41"/>
    </row>
    <row r="57" spans="1:8" x14ac:dyDescent="0.25">
      <c r="A57" s="23"/>
      <c r="B57" s="37"/>
      <c r="C57" s="6" t="s">
        <v>38</v>
      </c>
      <c r="D57" s="11">
        <v>3</v>
      </c>
      <c r="E57" s="53">
        <v>55</v>
      </c>
      <c r="F57" s="11">
        <v>2</v>
      </c>
      <c r="G57" s="92">
        <f t="shared" si="5"/>
        <v>330</v>
      </c>
      <c r="H57" s="41"/>
    </row>
    <row r="58" spans="1:8" x14ac:dyDescent="0.25">
      <c r="A58" s="23"/>
      <c r="B58" s="37"/>
      <c r="C58" s="6" t="s">
        <v>62</v>
      </c>
      <c r="D58" s="11">
        <v>3</v>
      </c>
      <c r="E58" s="53">
        <f>E57*0.75</f>
        <v>41.25</v>
      </c>
      <c r="F58" s="11">
        <v>4</v>
      </c>
      <c r="G58" s="92">
        <f t="shared" si="5"/>
        <v>495</v>
      </c>
      <c r="H58" s="41"/>
    </row>
    <row r="59" spans="1:8" x14ac:dyDescent="0.25">
      <c r="A59" s="23"/>
      <c r="B59" s="37"/>
      <c r="C59" s="6" t="s">
        <v>15</v>
      </c>
      <c r="D59" s="11">
        <v>3</v>
      </c>
      <c r="E59" s="53">
        <v>60</v>
      </c>
      <c r="F59" s="11">
        <v>1</v>
      </c>
      <c r="G59" s="93">
        <f t="shared" si="5"/>
        <v>180</v>
      </c>
      <c r="H59" s="45">
        <f>SUM(G55:G59)</f>
        <v>4080</v>
      </c>
    </row>
    <row r="60" spans="1:8" x14ac:dyDescent="0.25">
      <c r="A60" s="23"/>
      <c r="B60" s="37"/>
      <c r="C60" s="6"/>
      <c r="E60" s="7"/>
      <c r="F60" s="11"/>
      <c r="G60" s="92"/>
      <c r="H60" s="41"/>
    </row>
    <row r="61" spans="1:8" x14ac:dyDescent="0.25">
      <c r="A61" s="23"/>
      <c r="B61" s="37"/>
      <c r="C61" s="6" t="s">
        <v>39</v>
      </c>
      <c r="D61" s="89"/>
      <c r="E61" s="100">
        <v>500</v>
      </c>
      <c r="F61" s="11">
        <v>10</v>
      </c>
      <c r="G61" s="92">
        <f>E61*F61</f>
        <v>5000</v>
      </c>
      <c r="H61" s="41"/>
    </row>
    <row r="62" spans="1:8" x14ac:dyDescent="0.25">
      <c r="A62" s="23"/>
      <c r="B62" s="37"/>
      <c r="C62" s="6" t="s">
        <v>40</v>
      </c>
      <c r="D62" s="89"/>
      <c r="E62" s="100">
        <v>2000</v>
      </c>
      <c r="F62" s="11">
        <v>5</v>
      </c>
      <c r="G62" s="92">
        <f t="shared" ref="G62:G63" si="6">E62*F62</f>
        <v>10000</v>
      </c>
      <c r="H62" s="41"/>
    </row>
    <row r="63" spans="1:8" x14ac:dyDescent="0.25">
      <c r="A63" s="23"/>
      <c r="B63" s="37"/>
      <c r="C63" s="6" t="s">
        <v>41</v>
      </c>
      <c r="D63" s="89"/>
      <c r="E63" s="101">
        <v>10000</v>
      </c>
      <c r="F63" s="11">
        <v>2</v>
      </c>
      <c r="G63" s="92">
        <f t="shared" si="6"/>
        <v>20000</v>
      </c>
      <c r="H63" s="45">
        <f>SUM(G61:G63)</f>
        <v>35000</v>
      </c>
    </row>
    <row r="64" spans="1:8" ht="16.5" thickBot="1" x14ac:dyDescent="0.3">
      <c r="A64" s="23"/>
      <c r="B64" s="37"/>
      <c r="C64" s="6"/>
      <c r="E64" s="53"/>
      <c r="F64" s="34"/>
      <c r="G64" s="92"/>
      <c r="H64" s="48"/>
    </row>
    <row r="65" spans="1:8" ht="16.5" thickBot="1" x14ac:dyDescent="0.3">
      <c r="A65" s="18" t="s">
        <v>42</v>
      </c>
      <c r="B65" s="30" t="s">
        <v>43</v>
      </c>
      <c r="C65" s="19" t="s">
        <v>44</v>
      </c>
      <c r="D65" s="56"/>
      <c r="E65" s="25"/>
      <c r="F65" s="25"/>
      <c r="G65" s="20"/>
      <c r="H65" s="46"/>
    </row>
    <row r="66" spans="1:8" ht="16.5" thickBot="1" x14ac:dyDescent="0.3">
      <c r="A66" s="23"/>
      <c r="B66" s="37"/>
      <c r="C66" s="6"/>
      <c r="E66" s="7"/>
      <c r="F66" s="35"/>
      <c r="G66" s="92"/>
      <c r="H66" s="41"/>
    </row>
    <row r="67" spans="1:8" ht="16.5" thickBot="1" x14ac:dyDescent="0.3">
      <c r="A67" s="21" t="s">
        <v>45</v>
      </c>
      <c r="B67" s="15" t="s">
        <v>46</v>
      </c>
      <c r="C67" s="12"/>
      <c r="D67" s="32"/>
      <c r="E67" s="26"/>
      <c r="F67" s="32"/>
      <c r="G67" s="94"/>
      <c r="H67" s="42">
        <f>SUM(H68:H89)</f>
        <v>55845</v>
      </c>
    </row>
    <row r="68" spans="1:8" x14ac:dyDescent="0.25">
      <c r="A68" s="23"/>
      <c r="B68" s="37"/>
      <c r="C68" s="6" t="s">
        <v>47</v>
      </c>
      <c r="D68" s="89"/>
      <c r="E68" s="95">
        <v>5.55</v>
      </c>
      <c r="F68" s="74">
        <v>6000</v>
      </c>
      <c r="G68" s="93">
        <f t="shared" si="1"/>
        <v>33300</v>
      </c>
      <c r="H68" s="41"/>
    </row>
    <row r="69" spans="1:8" x14ac:dyDescent="0.25">
      <c r="A69" s="23"/>
      <c r="B69" s="37"/>
      <c r="C69" s="6" t="s">
        <v>48</v>
      </c>
      <c r="D69" s="89"/>
      <c r="E69" s="95">
        <v>800</v>
      </c>
      <c r="F69" s="74">
        <v>1</v>
      </c>
      <c r="G69" s="93">
        <f t="shared" si="1"/>
        <v>800</v>
      </c>
      <c r="H69" s="41"/>
    </row>
    <row r="70" spans="1:8" x14ac:dyDescent="0.25">
      <c r="A70" s="23"/>
      <c r="B70" s="37"/>
      <c r="C70" s="6" t="s">
        <v>49</v>
      </c>
      <c r="D70" s="89"/>
      <c r="E70" s="95">
        <v>500</v>
      </c>
      <c r="F70" s="74">
        <v>1</v>
      </c>
      <c r="G70" s="93">
        <f t="shared" ref="G70:G71" si="7">E70*F70</f>
        <v>500</v>
      </c>
      <c r="H70" s="41"/>
    </row>
    <row r="71" spans="1:8" x14ac:dyDescent="0.25">
      <c r="A71" s="23"/>
      <c r="B71" s="37"/>
      <c r="C71" s="6" t="s">
        <v>50</v>
      </c>
      <c r="D71" s="89"/>
      <c r="E71" s="95">
        <v>2820</v>
      </c>
      <c r="F71" s="74">
        <v>1</v>
      </c>
      <c r="G71" s="93">
        <f t="shared" si="7"/>
        <v>2820</v>
      </c>
      <c r="H71" s="41"/>
    </row>
    <row r="72" spans="1:8" x14ac:dyDescent="0.25">
      <c r="A72" s="23"/>
      <c r="B72" s="37"/>
      <c r="C72" s="6" t="s">
        <v>51</v>
      </c>
      <c r="D72" s="89"/>
      <c r="E72" s="95">
        <v>1325</v>
      </c>
      <c r="F72" s="74">
        <v>1</v>
      </c>
      <c r="G72" s="93">
        <f t="shared" ref="G72:G73" si="8">E72*F72</f>
        <v>1325</v>
      </c>
      <c r="H72" s="41"/>
    </row>
    <row r="73" spans="1:8" x14ac:dyDescent="0.25">
      <c r="A73" s="23"/>
      <c r="B73" s="37"/>
      <c r="C73" s="6" t="s">
        <v>52</v>
      </c>
      <c r="D73" s="89"/>
      <c r="E73" s="95">
        <v>3.5</v>
      </c>
      <c r="F73" s="74">
        <v>550</v>
      </c>
      <c r="G73" s="93">
        <f t="shared" si="8"/>
        <v>1925</v>
      </c>
      <c r="H73" s="45">
        <f>SUM(G68:G73)</f>
        <v>40670</v>
      </c>
    </row>
    <row r="74" spans="1:8" x14ac:dyDescent="0.25">
      <c r="A74" s="23"/>
      <c r="B74" s="37"/>
      <c r="C74" s="6"/>
      <c r="E74" s="95"/>
      <c r="F74" s="74"/>
      <c r="G74" s="93"/>
      <c r="H74" s="41"/>
    </row>
    <row r="75" spans="1:8" x14ac:dyDescent="0.25">
      <c r="A75" s="23"/>
      <c r="B75" s="37"/>
      <c r="C75" s="39" t="s">
        <v>76</v>
      </c>
      <c r="D75" s="57"/>
      <c r="E75" s="96"/>
      <c r="F75" s="74"/>
      <c r="G75" s="93"/>
      <c r="H75" s="41"/>
    </row>
    <row r="76" spans="1:8" x14ac:dyDescent="0.25">
      <c r="A76" s="23"/>
      <c r="B76" s="37"/>
      <c r="C76" s="6" t="s">
        <v>13</v>
      </c>
      <c r="D76" s="74">
        <v>2</v>
      </c>
      <c r="E76" s="95">
        <v>400</v>
      </c>
      <c r="F76" s="74">
        <v>1</v>
      </c>
      <c r="G76" s="93">
        <f>D76*E76*F76</f>
        <v>800</v>
      </c>
      <c r="H76" s="41"/>
    </row>
    <row r="77" spans="1:8" x14ac:dyDescent="0.25">
      <c r="A77" s="23"/>
      <c r="B77" s="37"/>
      <c r="C77" s="6" t="s">
        <v>14</v>
      </c>
      <c r="D77" s="74">
        <v>3</v>
      </c>
      <c r="E77" s="95">
        <v>125</v>
      </c>
      <c r="F77" s="74">
        <v>3</v>
      </c>
      <c r="G77" s="93">
        <f t="shared" ref="G77:G87" si="9">D77*E77*F77</f>
        <v>1125</v>
      </c>
      <c r="H77" s="41"/>
    </row>
    <row r="78" spans="1:8" x14ac:dyDescent="0.25">
      <c r="A78" s="23"/>
      <c r="B78" s="37"/>
      <c r="C78" s="6" t="s">
        <v>38</v>
      </c>
      <c r="D78" s="74">
        <v>3</v>
      </c>
      <c r="E78" s="95">
        <v>40</v>
      </c>
      <c r="F78" s="74">
        <v>2</v>
      </c>
      <c r="G78" s="93">
        <f t="shared" si="9"/>
        <v>240</v>
      </c>
      <c r="H78" s="41"/>
    </row>
    <row r="79" spans="1:8" x14ac:dyDescent="0.25">
      <c r="A79" s="23"/>
      <c r="B79" s="37"/>
      <c r="C79" s="6" t="s">
        <v>62</v>
      </c>
      <c r="D79" s="74">
        <v>3</v>
      </c>
      <c r="E79" s="95">
        <v>55</v>
      </c>
      <c r="F79" s="74">
        <v>2</v>
      </c>
      <c r="G79" s="93">
        <f t="shared" si="9"/>
        <v>330</v>
      </c>
      <c r="H79" s="41"/>
    </row>
    <row r="80" spans="1:8" x14ac:dyDescent="0.25">
      <c r="A80" s="23"/>
      <c r="B80" s="37"/>
      <c r="C80" s="6" t="s">
        <v>15</v>
      </c>
      <c r="D80" s="74">
        <v>3</v>
      </c>
      <c r="E80" s="95">
        <v>60</v>
      </c>
      <c r="F80" s="74">
        <v>1</v>
      </c>
      <c r="G80" s="93">
        <f t="shared" si="9"/>
        <v>180</v>
      </c>
      <c r="H80" s="41"/>
    </row>
    <row r="81" spans="1:8" x14ac:dyDescent="0.25">
      <c r="A81" s="23"/>
      <c r="B81" s="37"/>
      <c r="C81" s="6" t="s">
        <v>16</v>
      </c>
      <c r="D81" s="74">
        <v>3</v>
      </c>
      <c r="E81" s="95">
        <v>250</v>
      </c>
      <c r="F81" s="74">
        <v>3</v>
      </c>
      <c r="G81" s="93">
        <f t="shared" si="9"/>
        <v>2250</v>
      </c>
      <c r="H81" s="45">
        <f>SUM(G76:G81)</f>
        <v>4925</v>
      </c>
    </row>
    <row r="82" spans="1:8" s="99" customFormat="1" x14ac:dyDescent="0.25">
      <c r="A82" s="97"/>
      <c r="B82" s="98"/>
      <c r="C82" s="75"/>
      <c r="D82" s="74"/>
      <c r="E82" s="95"/>
      <c r="F82" s="74"/>
      <c r="G82" s="93"/>
      <c r="H82" s="104"/>
    </row>
    <row r="83" spans="1:8" x14ac:dyDescent="0.25">
      <c r="A83" s="23"/>
      <c r="B83" s="37"/>
      <c r="C83" s="75"/>
      <c r="D83" s="57"/>
      <c r="E83" s="96"/>
      <c r="F83" s="74"/>
      <c r="G83" s="93"/>
      <c r="H83" s="41"/>
    </row>
    <row r="84" spans="1:8" x14ac:dyDescent="0.25">
      <c r="A84" s="23"/>
      <c r="B84" s="37"/>
      <c r="C84" s="6" t="s">
        <v>14</v>
      </c>
      <c r="D84" s="74">
        <v>5</v>
      </c>
      <c r="E84" s="95">
        <v>125</v>
      </c>
      <c r="F84" s="74">
        <v>5</v>
      </c>
      <c r="G84" s="93">
        <f t="shared" si="9"/>
        <v>3125</v>
      </c>
      <c r="H84" s="41"/>
    </row>
    <row r="85" spans="1:8" x14ac:dyDescent="0.25">
      <c r="A85" s="23"/>
      <c r="B85" s="37"/>
      <c r="C85" s="6" t="s">
        <v>38</v>
      </c>
      <c r="D85" s="74">
        <v>5</v>
      </c>
      <c r="E85" s="95">
        <v>40</v>
      </c>
      <c r="F85" s="74">
        <v>2</v>
      </c>
      <c r="G85" s="93">
        <f t="shared" si="9"/>
        <v>400</v>
      </c>
      <c r="H85" s="41"/>
    </row>
    <row r="86" spans="1:8" x14ac:dyDescent="0.25">
      <c r="A86" s="23"/>
      <c r="B86" s="37"/>
      <c r="C86" s="6" t="s">
        <v>62</v>
      </c>
      <c r="D86" s="74">
        <v>5</v>
      </c>
      <c r="E86" s="95">
        <v>55</v>
      </c>
      <c r="F86" s="74">
        <v>4</v>
      </c>
      <c r="G86" s="93">
        <f t="shared" si="9"/>
        <v>1100</v>
      </c>
      <c r="H86" s="41"/>
    </row>
    <row r="87" spans="1:8" x14ac:dyDescent="0.25">
      <c r="A87" s="23"/>
      <c r="B87" s="37"/>
      <c r="C87" s="6" t="s">
        <v>15</v>
      </c>
      <c r="D87" s="74">
        <v>5</v>
      </c>
      <c r="E87" s="95">
        <v>225</v>
      </c>
      <c r="F87" s="74">
        <v>5</v>
      </c>
      <c r="G87" s="93">
        <f t="shared" si="9"/>
        <v>5625</v>
      </c>
      <c r="H87" s="45">
        <f>SUM(G84:G87)</f>
        <v>10250</v>
      </c>
    </row>
    <row r="88" spans="1:8" x14ac:dyDescent="0.25">
      <c r="A88" s="23"/>
      <c r="B88" s="37"/>
      <c r="C88" s="6"/>
      <c r="E88" s="53"/>
      <c r="F88" s="11"/>
      <c r="G88" s="102"/>
      <c r="H88" s="45"/>
    </row>
    <row r="89" spans="1:8" ht="16.5" thickBot="1" x14ac:dyDescent="0.3">
      <c r="A89" s="81"/>
      <c r="B89" s="85"/>
      <c r="C89" s="83"/>
      <c r="D89" s="34"/>
      <c r="E89" s="79"/>
      <c r="F89" s="34"/>
      <c r="G89" s="103"/>
      <c r="H89" s="48"/>
    </row>
    <row r="90" spans="1:8" ht="32.25" thickBot="1" x14ac:dyDescent="0.3">
      <c r="A90" s="81" t="s">
        <v>53</v>
      </c>
      <c r="B90" s="82" t="s">
        <v>54</v>
      </c>
      <c r="C90" s="83"/>
      <c r="D90" s="34"/>
      <c r="E90" s="79"/>
      <c r="F90" s="79"/>
      <c r="G90" s="80"/>
      <c r="H90" s="84">
        <f>SUM(H2,H7,H9,H32,H35,H50,H67)</f>
        <v>260905</v>
      </c>
    </row>
    <row r="91" spans="1:8" ht="16.5" thickBot="1" x14ac:dyDescent="0.3">
      <c r="A91" s="23"/>
      <c r="B91" s="29"/>
      <c r="C91" s="6"/>
      <c r="E91" s="7"/>
      <c r="F91" s="7"/>
      <c r="G91" s="9"/>
      <c r="H91" s="41"/>
    </row>
    <row r="92" spans="1:8" ht="32.25" thickBot="1" x14ac:dyDescent="0.3">
      <c r="A92" s="21" t="s">
        <v>55</v>
      </c>
      <c r="B92" s="16" t="s">
        <v>56</v>
      </c>
      <c r="C92" s="86" t="s">
        <v>75</v>
      </c>
      <c r="D92" s="91"/>
      <c r="E92" s="27">
        <v>0.15</v>
      </c>
      <c r="F92" s="28">
        <f>H90</f>
        <v>260905</v>
      </c>
      <c r="G92" s="20"/>
      <c r="H92" s="49">
        <f>E92*F92</f>
        <v>39135.75</v>
      </c>
    </row>
    <row r="93" spans="1:8" ht="16.5" thickBot="1" x14ac:dyDescent="0.3">
      <c r="A93" s="23"/>
      <c r="B93" s="29"/>
      <c r="C93" s="6"/>
      <c r="E93" s="7"/>
      <c r="F93" s="7"/>
      <c r="G93" s="9"/>
      <c r="H93" s="41"/>
    </row>
    <row r="94" spans="1:8" ht="16.5" thickBot="1" x14ac:dyDescent="0.3">
      <c r="A94" s="21" t="s">
        <v>57</v>
      </c>
      <c r="B94" s="16" t="s">
        <v>58</v>
      </c>
      <c r="C94" s="12"/>
      <c r="D94" s="32"/>
      <c r="E94" s="26"/>
      <c r="F94" s="26"/>
      <c r="G94" s="13"/>
      <c r="H94" s="50">
        <f>SUM(H90,H92)</f>
        <v>300040.75</v>
      </c>
    </row>
  </sheetData>
  <printOptions horizontalCentered="1" gridLines="1"/>
  <pageMargins left="0.7" right="0.7" top="0.75" bottom="0.75" header="0.3" footer="0.3"/>
  <pageSetup scale="69" orientation="portrait" horizontalDpi="1200" verticalDpi="1200" r:id="rId1"/>
  <headerFooter>
    <oddHeader>&amp;C&amp;"Times New Roman,Bold"&amp;14Nonprofit RBS Program Budget</oddHeader>
    <oddFooter>&amp;C&amp;"Times New Roman,Regular"&amp;P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4AE5-5AD4-4BEC-8CEA-E231076C0DCB}">
  <dimension ref="A1:H94"/>
  <sheetViews>
    <sheetView zoomScaleNormal="100" zoomScaleSheetLayoutView="100" workbookViewId="0"/>
  </sheetViews>
  <sheetFormatPr defaultRowHeight="15.75" x14ac:dyDescent="0.25"/>
  <cols>
    <col min="1" max="1" width="3" style="4" customWidth="1"/>
    <col min="2" max="2" width="21.28515625" style="24" customWidth="1"/>
    <col min="3" max="3" width="43.85546875" style="5" customWidth="1"/>
    <col min="4" max="4" width="13.85546875" style="11" bestFit="1" customWidth="1"/>
    <col min="5" max="5" width="12.42578125" style="1" customWidth="1"/>
    <col min="6" max="6" width="13" style="1" bestFit="1" customWidth="1"/>
    <col min="7" max="7" width="12.5703125" style="2" customWidth="1"/>
    <col min="8" max="8" width="12.42578125" style="5" bestFit="1" customWidth="1"/>
    <col min="9" max="16384" width="9.140625" style="2"/>
  </cols>
  <sheetData>
    <row r="1" spans="1:8" s="3" customFormat="1" ht="48" thickBot="1" x14ac:dyDescent="0.3">
      <c r="A1" s="58"/>
      <c r="B1" s="59" t="s">
        <v>0</v>
      </c>
      <c r="C1" s="60" t="s">
        <v>1</v>
      </c>
      <c r="D1" s="61"/>
      <c r="E1" s="59" t="s">
        <v>70</v>
      </c>
      <c r="F1" s="61" t="s">
        <v>63</v>
      </c>
      <c r="G1" s="60" t="s">
        <v>2</v>
      </c>
      <c r="H1" s="58" t="s">
        <v>3</v>
      </c>
    </row>
    <row r="2" spans="1:8" s="3" customFormat="1" ht="16.5" thickBot="1" x14ac:dyDescent="0.3">
      <c r="A2" s="21" t="s">
        <v>4</v>
      </c>
      <c r="B2" s="15" t="s">
        <v>5</v>
      </c>
      <c r="C2" s="14"/>
      <c r="D2" s="62" t="s">
        <v>65</v>
      </c>
      <c r="E2" s="71" t="s">
        <v>72</v>
      </c>
      <c r="F2" s="62" t="s">
        <v>64</v>
      </c>
      <c r="G2" s="16"/>
      <c r="H2" s="40">
        <f>SUM(G3:G5)</f>
        <v>0</v>
      </c>
    </row>
    <row r="3" spans="1:8" x14ac:dyDescent="0.25">
      <c r="A3" s="22"/>
      <c r="B3" s="36"/>
      <c r="C3" s="6" t="s">
        <v>6</v>
      </c>
      <c r="D3" s="11">
        <v>1</v>
      </c>
      <c r="E3" s="52"/>
      <c r="F3" s="11"/>
      <c r="G3" s="9">
        <f>D3*E3*F3</f>
        <v>0</v>
      </c>
      <c r="H3" s="41"/>
    </row>
    <row r="4" spans="1:8" x14ac:dyDescent="0.25">
      <c r="A4" s="23"/>
      <c r="B4" s="37"/>
      <c r="C4" s="6"/>
      <c r="E4" s="52"/>
      <c r="F4" s="11"/>
      <c r="G4" s="9">
        <f t="shared" ref="G4:G5" si="0">D4*E4*F4</f>
        <v>0</v>
      </c>
      <c r="H4" s="41"/>
    </row>
    <row r="5" spans="1:8" x14ac:dyDescent="0.25">
      <c r="A5" s="23"/>
      <c r="B5" s="37"/>
      <c r="C5" s="6"/>
      <c r="E5" s="52"/>
      <c r="F5" s="11"/>
      <c r="G5" s="9">
        <f t="shared" si="0"/>
        <v>0</v>
      </c>
      <c r="H5" s="41"/>
    </row>
    <row r="6" spans="1:8" ht="16.5" thickBot="1" x14ac:dyDescent="0.3">
      <c r="A6" s="23"/>
      <c r="B6" s="37"/>
      <c r="C6" s="6"/>
      <c r="E6" s="7"/>
      <c r="F6" s="11"/>
      <c r="G6" s="9"/>
      <c r="H6" s="41"/>
    </row>
    <row r="7" spans="1:8" ht="32.25" thickBot="1" x14ac:dyDescent="0.3">
      <c r="A7" s="21" t="s">
        <v>9</v>
      </c>
      <c r="B7" s="15" t="s">
        <v>10</v>
      </c>
      <c r="C7" s="12" t="s">
        <v>77</v>
      </c>
      <c r="D7" s="90"/>
      <c r="E7" s="27"/>
      <c r="F7" s="31">
        <f>H2</f>
        <v>0</v>
      </c>
      <c r="G7" s="13">
        <f t="shared" ref="G7:G70" si="1">E7*F7</f>
        <v>0</v>
      </c>
      <c r="H7" s="42">
        <f>G7</f>
        <v>0</v>
      </c>
    </row>
    <row r="8" spans="1:8" ht="16.5" thickBot="1" x14ac:dyDescent="0.3">
      <c r="A8" s="23"/>
      <c r="B8" s="37"/>
      <c r="C8" s="6"/>
      <c r="E8" s="7"/>
      <c r="F8" s="11"/>
      <c r="G8" s="9"/>
      <c r="H8" s="41"/>
    </row>
    <row r="9" spans="1:8" ht="43.5" thickBot="1" x14ac:dyDescent="0.3">
      <c r="A9" s="63" t="s">
        <v>11</v>
      </c>
      <c r="B9" s="64" t="s">
        <v>12</v>
      </c>
      <c r="C9" s="65"/>
      <c r="D9" s="66" t="s">
        <v>66</v>
      </c>
      <c r="E9" s="72" t="s">
        <v>69</v>
      </c>
      <c r="F9" s="66" t="s">
        <v>74</v>
      </c>
      <c r="G9" s="67"/>
      <c r="H9" s="68">
        <f>SUM(H11:H31)</f>
        <v>0</v>
      </c>
    </row>
    <row r="10" spans="1:8" x14ac:dyDescent="0.25">
      <c r="A10" s="23"/>
      <c r="B10" s="37"/>
      <c r="C10" s="38" t="s">
        <v>60</v>
      </c>
      <c r="D10" s="69"/>
      <c r="E10" s="11"/>
      <c r="F10" s="11"/>
      <c r="G10" s="9"/>
      <c r="H10" s="41"/>
    </row>
    <row r="11" spans="1:8" x14ac:dyDescent="0.25">
      <c r="A11" s="23"/>
      <c r="B11" s="37"/>
      <c r="C11" s="6" t="s">
        <v>13</v>
      </c>
      <c r="D11" s="10"/>
      <c r="E11" s="70"/>
      <c r="F11" s="11"/>
      <c r="G11" s="9">
        <f>D11*E11*F11</f>
        <v>0</v>
      </c>
      <c r="H11" s="41"/>
    </row>
    <row r="12" spans="1:8" x14ac:dyDescent="0.25">
      <c r="A12" s="23"/>
      <c r="B12" s="37"/>
      <c r="C12" s="6" t="s">
        <v>14</v>
      </c>
      <c r="D12" s="10"/>
      <c r="E12" s="70"/>
      <c r="F12" s="11"/>
      <c r="G12" s="9">
        <f t="shared" ref="G12:G30" si="2">D12*E12*F12</f>
        <v>0</v>
      </c>
      <c r="H12" s="41"/>
    </row>
    <row r="13" spans="1:8" x14ac:dyDescent="0.25">
      <c r="A13" s="23"/>
      <c r="B13" s="37"/>
      <c r="C13" s="6" t="s">
        <v>38</v>
      </c>
      <c r="D13" s="10"/>
      <c r="E13" s="70"/>
      <c r="F13" s="11"/>
      <c r="G13" s="9">
        <f t="shared" si="2"/>
        <v>0</v>
      </c>
      <c r="H13" s="41"/>
    </row>
    <row r="14" spans="1:8" x14ac:dyDescent="0.25">
      <c r="A14" s="23"/>
      <c r="B14" s="37"/>
      <c r="C14" s="6" t="s">
        <v>62</v>
      </c>
      <c r="D14" s="10"/>
      <c r="E14" s="70"/>
      <c r="F14" s="11"/>
      <c r="G14" s="9">
        <f t="shared" si="2"/>
        <v>0</v>
      </c>
      <c r="H14" s="41"/>
    </row>
    <row r="15" spans="1:8" x14ac:dyDescent="0.25">
      <c r="A15" s="23"/>
      <c r="B15" s="37"/>
      <c r="C15" s="6" t="s">
        <v>15</v>
      </c>
      <c r="D15" s="10"/>
      <c r="E15" s="70"/>
      <c r="F15" s="11"/>
      <c r="G15" s="9">
        <f t="shared" si="2"/>
        <v>0</v>
      </c>
      <c r="H15" s="41"/>
    </row>
    <row r="16" spans="1:8" x14ac:dyDescent="0.25">
      <c r="A16" s="23"/>
      <c r="B16" s="37"/>
      <c r="C16" s="6" t="s">
        <v>16</v>
      </c>
      <c r="D16" s="10"/>
      <c r="E16" s="70"/>
      <c r="F16" s="11"/>
      <c r="G16" s="9">
        <f t="shared" si="2"/>
        <v>0</v>
      </c>
      <c r="H16" s="45">
        <f>SUM(G11:G16)</f>
        <v>0</v>
      </c>
    </row>
    <row r="17" spans="1:8" x14ac:dyDescent="0.25">
      <c r="A17" s="23"/>
      <c r="B17" s="37"/>
      <c r="C17" s="6"/>
      <c r="D17" s="10"/>
      <c r="E17" s="70"/>
      <c r="F17" s="11"/>
      <c r="G17" s="8"/>
      <c r="H17" s="43"/>
    </row>
    <row r="18" spans="1:8" x14ac:dyDescent="0.25">
      <c r="A18" s="23"/>
      <c r="B18" s="37"/>
      <c r="C18" s="38" t="s">
        <v>61</v>
      </c>
      <c r="D18" s="69"/>
      <c r="E18" s="11"/>
      <c r="F18" s="11"/>
      <c r="G18" s="9"/>
      <c r="H18" s="41"/>
    </row>
    <row r="19" spans="1:8" x14ac:dyDescent="0.25">
      <c r="A19" s="23"/>
      <c r="B19" s="37"/>
      <c r="C19" s="6" t="s">
        <v>14</v>
      </c>
      <c r="D19" s="10"/>
      <c r="E19" s="70"/>
      <c r="F19" s="11"/>
      <c r="G19" s="9">
        <f t="shared" si="2"/>
        <v>0</v>
      </c>
      <c r="H19" s="41"/>
    </row>
    <row r="20" spans="1:8" x14ac:dyDescent="0.25">
      <c r="A20" s="23"/>
      <c r="B20" s="37"/>
      <c r="C20" s="6" t="s">
        <v>38</v>
      </c>
      <c r="D20" s="10"/>
      <c r="E20" s="70"/>
      <c r="F20" s="11"/>
      <c r="G20" s="9">
        <f t="shared" si="2"/>
        <v>0</v>
      </c>
      <c r="H20" s="41"/>
    </row>
    <row r="21" spans="1:8" x14ac:dyDescent="0.25">
      <c r="A21" s="23"/>
      <c r="B21" s="37"/>
      <c r="C21" s="6" t="s">
        <v>62</v>
      </c>
      <c r="D21" s="10"/>
      <c r="E21" s="70"/>
      <c r="F21" s="11"/>
      <c r="G21" s="9">
        <f t="shared" si="2"/>
        <v>0</v>
      </c>
      <c r="H21" s="41"/>
    </row>
    <row r="22" spans="1:8" x14ac:dyDescent="0.25">
      <c r="A22" s="23"/>
      <c r="B22" s="37"/>
      <c r="C22" s="6" t="s">
        <v>15</v>
      </c>
      <c r="D22" s="10"/>
      <c r="E22" s="70"/>
      <c r="F22" s="11"/>
      <c r="G22" s="9">
        <f t="shared" si="2"/>
        <v>0</v>
      </c>
      <c r="H22" s="41"/>
    </row>
    <row r="23" spans="1:8" x14ac:dyDescent="0.25">
      <c r="A23" s="23"/>
      <c r="B23" s="37"/>
      <c r="C23" s="6" t="s">
        <v>16</v>
      </c>
      <c r="D23" s="10"/>
      <c r="E23" s="70"/>
      <c r="F23" s="11"/>
      <c r="G23" s="9">
        <f t="shared" si="2"/>
        <v>0</v>
      </c>
      <c r="H23" s="45">
        <f>SUM(G19:G23)</f>
        <v>0</v>
      </c>
    </row>
    <row r="24" spans="1:8" x14ac:dyDescent="0.25">
      <c r="A24" s="23"/>
      <c r="B24" s="37"/>
      <c r="C24" s="75"/>
      <c r="D24" s="76"/>
      <c r="E24" s="77"/>
      <c r="F24" s="74"/>
      <c r="G24" s="78"/>
      <c r="H24" s="44"/>
    </row>
    <row r="25" spans="1:8" x14ac:dyDescent="0.25">
      <c r="A25" s="23"/>
      <c r="B25" s="37"/>
      <c r="C25" s="38" t="s">
        <v>59</v>
      </c>
      <c r="D25" s="69"/>
      <c r="E25" s="70"/>
      <c r="F25" s="11"/>
      <c r="G25" s="8"/>
      <c r="H25" s="41"/>
    </row>
    <row r="26" spans="1:8" x14ac:dyDescent="0.25">
      <c r="A26" s="23"/>
      <c r="B26" s="37"/>
      <c r="C26" s="6" t="s">
        <v>13</v>
      </c>
      <c r="D26" s="10"/>
      <c r="E26" s="70"/>
      <c r="F26" s="11"/>
      <c r="G26" s="8">
        <f t="shared" si="2"/>
        <v>0</v>
      </c>
      <c r="H26" s="41"/>
    </row>
    <row r="27" spans="1:8" x14ac:dyDescent="0.25">
      <c r="A27" s="23"/>
      <c r="B27" s="37"/>
      <c r="C27" s="6" t="s">
        <v>14</v>
      </c>
      <c r="D27" s="10"/>
      <c r="E27" s="70"/>
      <c r="F27" s="11"/>
      <c r="G27" s="8">
        <f t="shared" si="2"/>
        <v>0</v>
      </c>
      <c r="H27" s="41"/>
    </row>
    <row r="28" spans="1:8" x14ac:dyDescent="0.25">
      <c r="A28" s="23"/>
      <c r="B28" s="37"/>
      <c r="C28" s="6" t="s">
        <v>38</v>
      </c>
      <c r="D28" s="10"/>
      <c r="E28" s="70"/>
      <c r="F28" s="11"/>
      <c r="G28" s="8">
        <f t="shared" si="2"/>
        <v>0</v>
      </c>
      <c r="H28" s="41"/>
    </row>
    <row r="29" spans="1:8" x14ac:dyDescent="0.25">
      <c r="A29" s="23"/>
      <c r="B29" s="37"/>
      <c r="C29" s="6" t="s">
        <v>62</v>
      </c>
      <c r="D29" s="10"/>
      <c r="E29" s="70"/>
      <c r="F29" s="11"/>
      <c r="G29" s="8">
        <f t="shared" si="2"/>
        <v>0</v>
      </c>
      <c r="H29" s="41"/>
    </row>
    <row r="30" spans="1:8" x14ac:dyDescent="0.25">
      <c r="A30" s="23" t="s">
        <v>17</v>
      </c>
      <c r="B30" s="37"/>
      <c r="C30" s="6" t="s">
        <v>15</v>
      </c>
      <c r="D30" s="10"/>
      <c r="E30" s="70"/>
      <c r="F30" s="11"/>
      <c r="G30" s="8">
        <f t="shared" si="2"/>
        <v>0</v>
      </c>
      <c r="H30" s="45">
        <f>SUM(G26:G30)</f>
        <v>0</v>
      </c>
    </row>
    <row r="31" spans="1:8" ht="16.5" thickBot="1" x14ac:dyDescent="0.3">
      <c r="A31" s="23"/>
      <c r="B31" s="37"/>
      <c r="C31" s="6"/>
      <c r="D31" s="10"/>
      <c r="E31" s="11"/>
      <c r="F31" s="11"/>
      <c r="G31" s="8"/>
      <c r="H31" s="41"/>
    </row>
    <row r="32" spans="1:8" ht="16.5" thickBot="1" x14ac:dyDescent="0.3">
      <c r="A32" s="21" t="s">
        <v>18</v>
      </c>
      <c r="B32" s="15" t="s">
        <v>19</v>
      </c>
      <c r="C32" s="17"/>
      <c r="D32" s="33"/>
      <c r="E32" s="51" t="s">
        <v>69</v>
      </c>
      <c r="F32" s="21" t="s">
        <v>73</v>
      </c>
      <c r="G32" s="67"/>
      <c r="H32" s="42">
        <f>SUM(G33:G33)</f>
        <v>0</v>
      </c>
    </row>
    <row r="33" spans="1:8" x14ac:dyDescent="0.25">
      <c r="A33" s="23"/>
      <c r="B33" s="37"/>
      <c r="C33" s="6"/>
      <c r="D33" s="89"/>
      <c r="E33" s="53"/>
      <c r="F33" s="11"/>
      <c r="G33" s="92">
        <f t="shared" ref="G33" si="3">E33*F33</f>
        <v>0</v>
      </c>
      <c r="H33" s="41"/>
    </row>
    <row r="34" spans="1:8" ht="16.5" thickBot="1" x14ac:dyDescent="0.3">
      <c r="A34" s="23"/>
      <c r="B34" s="37"/>
      <c r="C34" s="6"/>
      <c r="E34" s="7"/>
      <c r="F34" s="11"/>
      <c r="G34" s="92"/>
      <c r="H34" s="41"/>
    </row>
    <row r="35" spans="1:8" ht="16.5" thickBot="1" x14ac:dyDescent="0.3">
      <c r="A35" s="21" t="s">
        <v>21</v>
      </c>
      <c r="B35" s="15" t="s">
        <v>22</v>
      </c>
      <c r="C35" s="17"/>
      <c r="D35" s="87"/>
      <c r="E35" s="51" t="s">
        <v>69</v>
      </c>
      <c r="F35" s="33" t="s">
        <v>68</v>
      </c>
      <c r="G35" s="67"/>
      <c r="H35" s="42">
        <f>SUM(H36:H49)</f>
        <v>0</v>
      </c>
    </row>
    <row r="36" spans="1:8" x14ac:dyDescent="0.25">
      <c r="A36" s="23"/>
      <c r="B36" s="37"/>
      <c r="C36" s="38"/>
      <c r="D36" s="88"/>
      <c r="E36" s="7"/>
      <c r="F36" s="11"/>
      <c r="G36" s="92">
        <f t="shared" si="1"/>
        <v>0</v>
      </c>
      <c r="H36" s="41"/>
    </row>
    <row r="37" spans="1:8" x14ac:dyDescent="0.25">
      <c r="A37" s="23"/>
      <c r="B37" s="37"/>
      <c r="C37" s="6"/>
      <c r="D37" s="89"/>
      <c r="E37" s="54"/>
      <c r="F37" s="11"/>
      <c r="G37" s="92">
        <f t="shared" si="1"/>
        <v>0</v>
      </c>
      <c r="H37" s="41"/>
    </row>
    <row r="38" spans="1:8" x14ac:dyDescent="0.25">
      <c r="A38" s="23"/>
      <c r="B38" s="37"/>
      <c r="C38" s="6"/>
      <c r="D38" s="89"/>
      <c r="E38" s="54"/>
      <c r="F38" s="11"/>
      <c r="G38" s="92">
        <f t="shared" si="1"/>
        <v>0</v>
      </c>
      <c r="H38" s="41"/>
    </row>
    <row r="39" spans="1:8" x14ac:dyDescent="0.25">
      <c r="A39" s="23"/>
      <c r="B39" s="37"/>
      <c r="C39" s="6"/>
      <c r="D39" s="89"/>
      <c r="E39" s="54"/>
      <c r="F39" s="11"/>
      <c r="G39" s="92">
        <f t="shared" si="1"/>
        <v>0</v>
      </c>
      <c r="H39" s="41"/>
    </row>
    <row r="40" spans="1:8" x14ac:dyDescent="0.25">
      <c r="A40" s="23"/>
      <c r="B40" s="37"/>
      <c r="C40" s="6"/>
      <c r="D40" s="89"/>
      <c r="E40" s="54"/>
      <c r="F40" s="11"/>
      <c r="G40" s="92">
        <f t="shared" si="1"/>
        <v>0</v>
      </c>
      <c r="H40" s="41"/>
    </row>
    <row r="41" spans="1:8" x14ac:dyDescent="0.25">
      <c r="A41" s="23"/>
      <c r="B41" s="37"/>
      <c r="C41" s="6"/>
      <c r="D41" s="89"/>
      <c r="E41" s="54"/>
      <c r="F41" s="11"/>
      <c r="G41" s="92">
        <f t="shared" si="1"/>
        <v>0</v>
      </c>
      <c r="H41" s="45"/>
    </row>
    <row r="42" spans="1:8" x14ac:dyDescent="0.25">
      <c r="A42" s="23"/>
      <c r="B42" s="37"/>
      <c r="C42" s="6"/>
      <c r="D42" s="89"/>
      <c r="E42" s="7"/>
      <c r="F42" s="11"/>
      <c r="G42" s="92">
        <f t="shared" si="1"/>
        <v>0</v>
      </c>
      <c r="H42" s="41"/>
    </row>
    <row r="43" spans="1:8" x14ac:dyDescent="0.25">
      <c r="A43" s="23"/>
      <c r="B43" s="37"/>
      <c r="C43" s="6"/>
      <c r="D43" s="89"/>
      <c r="E43" s="53"/>
      <c r="F43" s="11"/>
      <c r="G43" s="92">
        <f t="shared" ref="G43:G48" si="4">E43*F43</f>
        <v>0</v>
      </c>
      <c r="H43" s="41"/>
    </row>
    <row r="44" spans="1:8" x14ac:dyDescent="0.25">
      <c r="A44" s="23"/>
      <c r="B44" s="37"/>
      <c r="C44" s="6"/>
      <c r="D44" s="89"/>
      <c r="E44" s="53"/>
      <c r="F44" s="11"/>
      <c r="G44" s="92">
        <f t="shared" si="4"/>
        <v>0</v>
      </c>
      <c r="H44" s="41"/>
    </row>
    <row r="45" spans="1:8" x14ac:dyDescent="0.25">
      <c r="A45" s="23"/>
      <c r="B45" s="37"/>
      <c r="C45" s="6"/>
      <c r="D45" s="89"/>
      <c r="E45" s="53"/>
      <c r="F45" s="11"/>
      <c r="G45" s="92">
        <f t="shared" si="4"/>
        <v>0</v>
      </c>
      <c r="H45" s="41"/>
    </row>
    <row r="46" spans="1:8" x14ac:dyDescent="0.25">
      <c r="A46" s="23"/>
      <c r="B46" s="37"/>
      <c r="C46" s="6"/>
      <c r="D46" s="89"/>
      <c r="E46" s="53"/>
      <c r="F46" s="11"/>
      <c r="G46" s="92">
        <f t="shared" si="4"/>
        <v>0</v>
      </c>
      <c r="H46" s="41"/>
    </row>
    <row r="47" spans="1:8" x14ac:dyDescent="0.25">
      <c r="A47" s="23"/>
      <c r="B47" s="37"/>
      <c r="C47" s="6"/>
      <c r="D47" s="89"/>
      <c r="E47" s="53"/>
      <c r="F47" s="11"/>
      <c r="G47" s="92">
        <f t="shared" si="4"/>
        <v>0</v>
      </c>
      <c r="H47" s="41"/>
    </row>
    <row r="48" spans="1:8" x14ac:dyDescent="0.25">
      <c r="A48" s="23"/>
      <c r="B48" s="37"/>
      <c r="C48" s="6"/>
      <c r="D48" s="89"/>
      <c r="E48" s="53"/>
      <c r="F48" s="11"/>
      <c r="G48" s="92">
        <f t="shared" si="4"/>
        <v>0</v>
      </c>
      <c r="H48" s="45"/>
    </row>
    <row r="49" spans="1:8" ht="16.5" thickBot="1" x14ac:dyDescent="0.3">
      <c r="A49" s="23"/>
      <c r="B49" s="37"/>
      <c r="C49" s="6"/>
      <c r="E49" s="7"/>
      <c r="F49" s="11"/>
      <c r="G49" s="92"/>
      <c r="H49" s="41"/>
    </row>
    <row r="50" spans="1:8" ht="29.25" thickBot="1" x14ac:dyDescent="0.3">
      <c r="A50" s="21" t="s">
        <v>35</v>
      </c>
      <c r="B50" s="73" t="s">
        <v>36</v>
      </c>
      <c r="C50" s="17"/>
      <c r="D50" s="62" t="s">
        <v>67</v>
      </c>
      <c r="E50" s="51" t="s">
        <v>69</v>
      </c>
      <c r="F50" s="62" t="s">
        <v>71</v>
      </c>
      <c r="G50" s="67"/>
      <c r="H50" s="42">
        <f>SUM(H51:H64)</f>
        <v>0</v>
      </c>
    </row>
    <row r="51" spans="1:8" x14ac:dyDescent="0.25">
      <c r="A51" s="23"/>
      <c r="B51" s="37"/>
      <c r="C51" s="6" t="s">
        <v>6</v>
      </c>
      <c r="E51" s="52"/>
      <c r="F51" s="11"/>
      <c r="G51" s="92">
        <f>D51*E51*F51</f>
        <v>0</v>
      </c>
      <c r="H51" s="47"/>
    </row>
    <row r="52" spans="1:8" x14ac:dyDescent="0.25">
      <c r="A52" s="23"/>
      <c r="B52" s="37"/>
      <c r="C52" s="6"/>
      <c r="E52" s="52"/>
      <c r="F52" s="11"/>
      <c r="G52" s="92">
        <f>D52*E52*F52</f>
        <v>0</v>
      </c>
      <c r="H52" s="43">
        <f>SUM(G51:G52)</f>
        <v>0</v>
      </c>
    </row>
    <row r="53" spans="1:8" x14ac:dyDescent="0.25">
      <c r="A53" s="23"/>
      <c r="B53" s="37"/>
      <c r="C53" s="6"/>
      <c r="E53" s="7"/>
      <c r="F53" s="11"/>
      <c r="G53" s="92"/>
      <c r="H53" s="41"/>
    </row>
    <row r="54" spans="1:8" x14ac:dyDescent="0.25">
      <c r="A54" s="23"/>
      <c r="B54" s="37"/>
      <c r="C54" s="38" t="s">
        <v>37</v>
      </c>
      <c r="D54" s="55"/>
      <c r="E54" s="7"/>
      <c r="F54" s="11"/>
      <c r="G54" s="92"/>
      <c r="H54" s="41"/>
    </row>
    <row r="55" spans="1:8" x14ac:dyDescent="0.25">
      <c r="A55" s="23"/>
      <c r="B55" s="37"/>
      <c r="C55" s="6" t="s">
        <v>13</v>
      </c>
      <c r="E55" s="53"/>
      <c r="F55" s="11"/>
      <c r="G55" s="92">
        <f t="shared" ref="G55:G59" si="5">D55*E55*F55</f>
        <v>0</v>
      </c>
      <c r="H55" s="41"/>
    </row>
    <row r="56" spans="1:8" x14ac:dyDescent="0.25">
      <c r="A56" s="23"/>
      <c r="B56" s="37"/>
      <c r="C56" s="6" t="s">
        <v>14</v>
      </c>
      <c r="E56" s="53"/>
      <c r="F56" s="11"/>
      <c r="G56" s="92">
        <f t="shared" si="5"/>
        <v>0</v>
      </c>
      <c r="H56" s="41"/>
    </row>
    <row r="57" spans="1:8" x14ac:dyDescent="0.25">
      <c r="A57" s="23"/>
      <c r="B57" s="37"/>
      <c r="C57" s="6" t="s">
        <v>38</v>
      </c>
      <c r="E57" s="53"/>
      <c r="F57" s="11"/>
      <c r="G57" s="92">
        <f t="shared" si="5"/>
        <v>0</v>
      </c>
      <c r="H57" s="41"/>
    </row>
    <row r="58" spans="1:8" x14ac:dyDescent="0.25">
      <c r="A58" s="23"/>
      <c r="B58" s="37"/>
      <c r="C58" s="6" t="s">
        <v>62</v>
      </c>
      <c r="E58" s="53"/>
      <c r="F58" s="11"/>
      <c r="G58" s="92">
        <f t="shared" si="5"/>
        <v>0</v>
      </c>
      <c r="H58" s="41"/>
    </row>
    <row r="59" spans="1:8" x14ac:dyDescent="0.25">
      <c r="A59" s="23"/>
      <c r="B59" s="37"/>
      <c r="C59" s="6" t="s">
        <v>15</v>
      </c>
      <c r="E59" s="53"/>
      <c r="F59" s="11"/>
      <c r="G59" s="93">
        <f t="shared" si="5"/>
        <v>0</v>
      </c>
      <c r="H59" s="45">
        <f>SUM(G55:G59)</f>
        <v>0</v>
      </c>
    </row>
    <row r="60" spans="1:8" x14ac:dyDescent="0.25">
      <c r="A60" s="23"/>
      <c r="B60" s="37"/>
      <c r="C60" s="6"/>
      <c r="E60" s="7"/>
      <c r="F60" s="11"/>
      <c r="G60" s="92"/>
      <c r="H60" s="41"/>
    </row>
    <row r="61" spans="1:8" x14ac:dyDescent="0.25">
      <c r="A61" s="23"/>
      <c r="B61" s="37"/>
      <c r="C61" s="6"/>
      <c r="D61" s="89"/>
      <c r="E61" s="7"/>
      <c r="F61" s="11"/>
      <c r="G61" s="92">
        <f>E61*F61</f>
        <v>0</v>
      </c>
      <c r="H61" s="41"/>
    </row>
    <row r="62" spans="1:8" x14ac:dyDescent="0.25">
      <c r="A62" s="23"/>
      <c r="B62" s="37"/>
      <c r="C62" s="6"/>
      <c r="D62" s="89"/>
      <c r="E62" s="7"/>
      <c r="F62" s="11"/>
      <c r="G62" s="92">
        <f t="shared" ref="G62:G63" si="6">E62*F62</f>
        <v>0</v>
      </c>
      <c r="H62" s="41"/>
    </row>
    <row r="63" spans="1:8" x14ac:dyDescent="0.25">
      <c r="A63" s="23"/>
      <c r="B63" s="37"/>
      <c r="C63" s="6"/>
      <c r="D63" s="89"/>
      <c r="E63" s="7"/>
      <c r="F63" s="11"/>
      <c r="G63" s="92">
        <f t="shared" si="6"/>
        <v>0</v>
      </c>
      <c r="H63" s="45">
        <f>SUM(G61:G63)</f>
        <v>0</v>
      </c>
    </row>
    <row r="64" spans="1:8" ht="16.5" thickBot="1" x14ac:dyDescent="0.3">
      <c r="A64" s="23"/>
      <c r="B64" s="37"/>
      <c r="C64" s="6"/>
      <c r="E64" s="53"/>
      <c r="F64" s="34"/>
      <c r="G64" s="92"/>
      <c r="H64" s="48"/>
    </row>
    <row r="65" spans="1:8" ht="16.5" thickBot="1" x14ac:dyDescent="0.3">
      <c r="A65" s="18" t="s">
        <v>42</v>
      </c>
      <c r="B65" s="30" t="s">
        <v>43</v>
      </c>
      <c r="C65" s="19" t="s">
        <v>44</v>
      </c>
      <c r="D65" s="56"/>
      <c r="E65" s="25"/>
      <c r="F65" s="25"/>
      <c r="G65" s="20"/>
      <c r="H65" s="46"/>
    </row>
    <row r="66" spans="1:8" ht="16.5" thickBot="1" x14ac:dyDescent="0.3">
      <c r="A66" s="23"/>
      <c r="B66" s="37"/>
      <c r="C66" s="6"/>
      <c r="E66" s="7"/>
      <c r="F66" s="35"/>
      <c r="G66" s="92"/>
      <c r="H66" s="41"/>
    </row>
    <row r="67" spans="1:8" ht="16.5" thickBot="1" x14ac:dyDescent="0.3">
      <c r="A67" s="21" t="s">
        <v>45</v>
      </c>
      <c r="B67" s="15" t="s">
        <v>46</v>
      </c>
      <c r="C67" s="12"/>
      <c r="D67" s="32"/>
      <c r="E67" s="26"/>
      <c r="F67" s="32"/>
      <c r="G67" s="94"/>
      <c r="H67" s="42">
        <f>SUM(H68:H89)</f>
        <v>0</v>
      </c>
    </row>
    <row r="68" spans="1:8" x14ac:dyDescent="0.25">
      <c r="A68" s="23"/>
      <c r="B68" s="37"/>
      <c r="C68" s="6"/>
      <c r="D68" s="89"/>
      <c r="E68" s="95"/>
      <c r="F68" s="74"/>
      <c r="G68" s="93">
        <f t="shared" si="1"/>
        <v>0</v>
      </c>
      <c r="H68" s="41"/>
    </row>
    <row r="69" spans="1:8" x14ac:dyDescent="0.25">
      <c r="A69" s="23"/>
      <c r="B69" s="37"/>
      <c r="C69" s="6"/>
      <c r="D69" s="89"/>
      <c r="E69" s="95"/>
      <c r="F69" s="74"/>
      <c r="G69" s="93">
        <f t="shared" si="1"/>
        <v>0</v>
      </c>
      <c r="H69" s="41"/>
    </row>
    <row r="70" spans="1:8" x14ac:dyDescent="0.25">
      <c r="A70" s="23"/>
      <c r="B70" s="37"/>
      <c r="C70" s="6"/>
      <c r="D70" s="89"/>
      <c r="E70" s="95"/>
      <c r="F70" s="74"/>
      <c r="G70" s="93">
        <f t="shared" si="1"/>
        <v>0</v>
      </c>
      <c r="H70" s="41"/>
    </row>
    <row r="71" spans="1:8" x14ac:dyDescent="0.25">
      <c r="A71" s="23"/>
      <c r="B71" s="37"/>
      <c r="C71" s="6"/>
      <c r="D71" s="89"/>
      <c r="E71" s="95"/>
      <c r="F71" s="74"/>
      <c r="G71" s="93">
        <f t="shared" ref="G71:G73" si="7">E71*F71</f>
        <v>0</v>
      </c>
      <c r="H71" s="41"/>
    </row>
    <row r="72" spans="1:8" x14ac:dyDescent="0.25">
      <c r="A72" s="23"/>
      <c r="B72" s="37"/>
      <c r="C72" s="6"/>
      <c r="D72" s="89"/>
      <c r="E72" s="95"/>
      <c r="F72" s="74"/>
      <c r="G72" s="93">
        <f t="shared" si="7"/>
        <v>0</v>
      </c>
      <c r="H72" s="41"/>
    </row>
    <row r="73" spans="1:8" x14ac:dyDescent="0.25">
      <c r="A73" s="23"/>
      <c r="B73" s="37"/>
      <c r="C73" s="6"/>
      <c r="D73" s="89"/>
      <c r="E73" s="95"/>
      <c r="F73" s="74"/>
      <c r="G73" s="93">
        <f t="shared" si="7"/>
        <v>0</v>
      </c>
      <c r="H73" s="45">
        <f>SUM(G68:G73)</f>
        <v>0</v>
      </c>
    </row>
    <row r="74" spans="1:8" x14ac:dyDescent="0.25">
      <c r="A74" s="23"/>
      <c r="B74" s="37"/>
      <c r="C74" s="6"/>
      <c r="E74" s="95"/>
      <c r="F74" s="74"/>
      <c r="G74" s="93"/>
      <c r="H74" s="41"/>
    </row>
    <row r="75" spans="1:8" x14ac:dyDescent="0.25">
      <c r="A75" s="23"/>
      <c r="B75" s="37"/>
      <c r="C75" s="39" t="s">
        <v>76</v>
      </c>
      <c r="D75" s="57"/>
      <c r="E75" s="96"/>
      <c r="F75" s="74"/>
      <c r="G75" s="93"/>
      <c r="H75" s="41"/>
    </row>
    <row r="76" spans="1:8" x14ac:dyDescent="0.25">
      <c r="A76" s="23"/>
      <c r="B76" s="37"/>
      <c r="C76" s="6" t="s">
        <v>13</v>
      </c>
      <c r="D76" s="74"/>
      <c r="E76" s="95"/>
      <c r="F76" s="74"/>
      <c r="G76" s="93">
        <f>D76*E76*F76</f>
        <v>0</v>
      </c>
      <c r="H76" s="41"/>
    </row>
    <row r="77" spans="1:8" x14ac:dyDescent="0.25">
      <c r="A77" s="23"/>
      <c r="B77" s="37"/>
      <c r="C77" s="6" t="s">
        <v>14</v>
      </c>
      <c r="D77" s="74"/>
      <c r="E77" s="95"/>
      <c r="F77" s="74"/>
      <c r="G77" s="93">
        <f t="shared" ref="G77:G87" si="8">D77*E77*F77</f>
        <v>0</v>
      </c>
      <c r="H77" s="41"/>
    </row>
    <row r="78" spans="1:8" x14ac:dyDescent="0.25">
      <c r="A78" s="23"/>
      <c r="B78" s="37"/>
      <c r="C78" s="6" t="s">
        <v>38</v>
      </c>
      <c r="D78" s="74"/>
      <c r="E78" s="95"/>
      <c r="F78" s="74"/>
      <c r="G78" s="93">
        <f t="shared" si="8"/>
        <v>0</v>
      </c>
      <c r="H78" s="41"/>
    </row>
    <row r="79" spans="1:8" x14ac:dyDescent="0.25">
      <c r="A79" s="23"/>
      <c r="B79" s="37"/>
      <c r="C79" s="6" t="s">
        <v>62</v>
      </c>
      <c r="D79" s="74"/>
      <c r="E79" s="95"/>
      <c r="F79" s="74"/>
      <c r="G79" s="93">
        <f t="shared" si="8"/>
        <v>0</v>
      </c>
      <c r="H79" s="41"/>
    </row>
    <row r="80" spans="1:8" x14ac:dyDescent="0.25">
      <c r="A80" s="23"/>
      <c r="B80" s="37"/>
      <c r="C80" s="6" t="s">
        <v>15</v>
      </c>
      <c r="D80" s="74"/>
      <c r="E80" s="95"/>
      <c r="F80" s="74"/>
      <c r="G80" s="93">
        <f t="shared" si="8"/>
        <v>0</v>
      </c>
      <c r="H80" s="41"/>
    </row>
    <row r="81" spans="1:8" x14ac:dyDescent="0.25">
      <c r="A81" s="23"/>
      <c r="B81" s="37"/>
      <c r="C81" s="6" t="s">
        <v>16</v>
      </c>
      <c r="D81" s="74"/>
      <c r="E81" s="95"/>
      <c r="F81" s="74"/>
      <c r="G81" s="93">
        <f t="shared" si="8"/>
        <v>0</v>
      </c>
      <c r="H81" s="45">
        <f>SUM(G76:G81)</f>
        <v>0</v>
      </c>
    </row>
    <row r="82" spans="1:8" s="99" customFormat="1" x14ac:dyDescent="0.25">
      <c r="A82" s="97"/>
      <c r="B82" s="98"/>
      <c r="C82" s="75"/>
      <c r="D82" s="74"/>
      <c r="E82" s="95"/>
      <c r="F82" s="74"/>
      <c r="G82" s="93"/>
      <c r="H82" s="104"/>
    </row>
    <row r="83" spans="1:8" x14ac:dyDescent="0.25">
      <c r="A83" s="23"/>
      <c r="B83" s="37"/>
      <c r="C83" s="75"/>
      <c r="D83" s="57"/>
      <c r="E83" s="96"/>
      <c r="F83" s="74"/>
      <c r="G83" s="93"/>
      <c r="H83" s="41"/>
    </row>
    <row r="84" spans="1:8" x14ac:dyDescent="0.25">
      <c r="A84" s="23"/>
      <c r="B84" s="37"/>
      <c r="C84" s="6" t="s">
        <v>14</v>
      </c>
      <c r="D84" s="74"/>
      <c r="E84" s="95"/>
      <c r="F84" s="74"/>
      <c r="G84" s="93">
        <f t="shared" si="8"/>
        <v>0</v>
      </c>
      <c r="H84" s="41"/>
    </row>
    <row r="85" spans="1:8" x14ac:dyDescent="0.25">
      <c r="A85" s="23"/>
      <c r="B85" s="37"/>
      <c r="C85" s="6" t="s">
        <v>38</v>
      </c>
      <c r="D85" s="74"/>
      <c r="E85" s="95"/>
      <c r="F85" s="74"/>
      <c r="G85" s="93">
        <f t="shared" si="8"/>
        <v>0</v>
      </c>
      <c r="H85" s="41"/>
    </row>
    <row r="86" spans="1:8" x14ac:dyDescent="0.25">
      <c r="A86" s="23"/>
      <c r="B86" s="37"/>
      <c r="C86" s="6" t="s">
        <v>62</v>
      </c>
      <c r="D86" s="74"/>
      <c r="E86" s="95"/>
      <c r="F86" s="74"/>
      <c r="G86" s="93">
        <f t="shared" si="8"/>
        <v>0</v>
      </c>
      <c r="H86" s="41"/>
    </row>
    <row r="87" spans="1:8" x14ac:dyDescent="0.25">
      <c r="A87" s="23"/>
      <c r="B87" s="37"/>
      <c r="C87" s="6" t="s">
        <v>15</v>
      </c>
      <c r="D87" s="74"/>
      <c r="E87" s="95"/>
      <c r="F87" s="74"/>
      <c r="G87" s="93">
        <f t="shared" si="8"/>
        <v>0</v>
      </c>
      <c r="H87" s="45">
        <f>SUM(G84:G87)</f>
        <v>0</v>
      </c>
    </row>
    <row r="88" spans="1:8" x14ac:dyDescent="0.25">
      <c r="A88" s="23"/>
      <c r="B88" s="37"/>
      <c r="C88" s="6"/>
      <c r="E88" s="53"/>
      <c r="F88" s="11"/>
      <c r="G88" s="102"/>
      <c r="H88" s="45"/>
    </row>
    <row r="89" spans="1:8" ht="16.5" thickBot="1" x14ac:dyDescent="0.3">
      <c r="A89" s="81"/>
      <c r="B89" s="85"/>
      <c r="C89" s="83"/>
      <c r="D89" s="34"/>
      <c r="E89" s="79"/>
      <c r="F89" s="34"/>
      <c r="G89" s="103"/>
      <c r="H89" s="48"/>
    </row>
    <row r="90" spans="1:8" ht="32.25" thickBot="1" x14ac:dyDescent="0.3">
      <c r="A90" s="81" t="s">
        <v>53</v>
      </c>
      <c r="B90" s="82" t="s">
        <v>54</v>
      </c>
      <c r="C90" s="83"/>
      <c r="D90" s="34"/>
      <c r="E90" s="79"/>
      <c r="F90" s="79"/>
      <c r="G90" s="80"/>
      <c r="H90" s="84">
        <f>SUM(H2,H7,H9,H32,H35,H50,H67)</f>
        <v>0</v>
      </c>
    </row>
    <row r="91" spans="1:8" ht="16.5" thickBot="1" x14ac:dyDescent="0.3">
      <c r="A91" s="23"/>
      <c r="B91" s="29"/>
      <c r="C91" s="6"/>
      <c r="E91" s="7"/>
      <c r="F91" s="7"/>
      <c r="G91" s="9"/>
      <c r="H91" s="41"/>
    </row>
    <row r="92" spans="1:8" ht="32.25" thickBot="1" x14ac:dyDescent="0.3">
      <c r="A92" s="21" t="s">
        <v>55</v>
      </c>
      <c r="B92" s="16" t="s">
        <v>56</v>
      </c>
      <c r="C92" s="86" t="s">
        <v>75</v>
      </c>
      <c r="D92" s="91"/>
      <c r="E92" s="27">
        <v>0.15</v>
      </c>
      <c r="F92" s="28">
        <f>H90</f>
        <v>0</v>
      </c>
      <c r="G92" s="20"/>
      <c r="H92" s="49">
        <f>E92*F92</f>
        <v>0</v>
      </c>
    </row>
    <row r="93" spans="1:8" ht="16.5" thickBot="1" x14ac:dyDescent="0.3">
      <c r="A93" s="23"/>
      <c r="B93" s="29"/>
      <c r="C93" s="6"/>
      <c r="E93" s="7"/>
      <c r="F93" s="7"/>
      <c r="G93" s="9"/>
      <c r="H93" s="41"/>
    </row>
    <row r="94" spans="1:8" ht="16.5" thickBot="1" x14ac:dyDescent="0.3">
      <c r="A94" s="21" t="s">
        <v>57</v>
      </c>
      <c r="B94" s="16" t="s">
        <v>58</v>
      </c>
      <c r="C94" s="12"/>
      <c r="D94" s="32"/>
      <c r="E94" s="26"/>
      <c r="F94" s="26"/>
      <c r="G94" s="13"/>
      <c r="H94" s="50">
        <f>SUM(H90,H92)</f>
        <v>0</v>
      </c>
    </row>
  </sheetData>
  <printOptions horizontalCentered="1" gridLines="1"/>
  <pageMargins left="0.7" right="0.7" top="0.75" bottom="0.75" header="0.3" footer="0.3"/>
  <pageSetup scale="69" orientation="portrait" horizontalDpi="1200" verticalDpi="1200" r:id="rId1"/>
  <headerFooter>
    <oddHeader>&amp;C&amp;"Times New Roman,Bold"&amp;14Nonprofit RBS Program Budget</oddHeader>
    <oddFooter>&amp;C&amp;"Times New Roman,Regular"&amp;P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49662ed-82a8-4daa-a67f-731182ab73b4" xsi:nil="true"/>
    <lcf76f155ced4ddcb4097134ff3c332f xmlns="36153714-fd51-4900-bc78-3a1e37bada3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CBA8C066DC7444B05DE902C549F916" ma:contentTypeVersion="13" ma:contentTypeDescription="Create a new document." ma:contentTypeScope="" ma:versionID="9d0b62c90b570f272bc310937b47adcf">
  <xsd:schema xmlns:xsd="http://www.w3.org/2001/XMLSchema" xmlns:xs="http://www.w3.org/2001/XMLSchema" xmlns:p="http://schemas.microsoft.com/office/2006/metadata/properties" xmlns:ns2="36153714-fd51-4900-bc78-3a1e37bada3d" xmlns:ns3="b49662ed-82a8-4daa-a67f-731182ab73b4" targetNamespace="http://schemas.microsoft.com/office/2006/metadata/properties" ma:root="true" ma:fieldsID="2ec79b6165d3c3487970dfef861d8a02" ns2:_="" ns3:_="">
    <xsd:import namespace="36153714-fd51-4900-bc78-3a1e37bada3d"/>
    <xsd:import namespace="b49662ed-82a8-4daa-a67f-731182ab73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53714-fd51-4900-bc78-3a1e37bad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0711c0e-4245-4ab7-b236-62d0b6835c8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662ed-82a8-4daa-a67f-731182ab73b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c26c021-6378-478d-b934-ced14cc97f9f}" ma:internalName="TaxCatchAll" ma:showField="CatchAllData" ma:web="b49662ed-82a8-4daa-a67f-731182ab73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2F1DA8-1F46-4922-BB1D-216C8E2829C2}">
  <ds:schemaRefs>
    <ds:schemaRef ds:uri="http://www.w3.org/XML/1998/namespace"/>
    <ds:schemaRef ds:uri="b49662ed-82a8-4daa-a67f-731182ab73b4"/>
    <ds:schemaRef ds:uri="http://purl.org/dc/elements/1.1/"/>
    <ds:schemaRef ds:uri="http://purl.org/dc/terms/"/>
    <ds:schemaRef ds:uri="36153714-fd51-4900-bc78-3a1e37bada3d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D038930-A51F-41FF-9437-83C83A8742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153714-fd51-4900-bc78-3a1e37bada3d"/>
    <ds:schemaRef ds:uri="b49662ed-82a8-4daa-a67f-731182ab73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F52474-02C5-40C0-BCB3-D185CE5394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Sample Budget</vt:lpstr>
      <vt:lpstr>Budget Template</vt:lpstr>
      <vt:lpstr>'Budget Template'!Print_Titles</vt:lpstr>
      <vt:lpstr>'Sample Budget'!Print_Titles</vt:lpstr>
    </vt:vector>
  </TitlesOfParts>
  <Manager/>
  <Company>U.S. Coast Guard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Cynthia Dudzinski</dc:creator>
  <cp:keywords/>
  <dc:description/>
  <cp:lastModifiedBy>Cynthia Dudzinski</cp:lastModifiedBy>
  <cp:revision/>
  <cp:lastPrinted>2025-05-07T19:37:43Z</cp:lastPrinted>
  <dcterms:created xsi:type="dcterms:W3CDTF">2021-09-15T13:34:31Z</dcterms:created>
  <dcterms:modified xsi:type="dcterms:W3CDTF">2025-05-08T15:32:17Z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0x0101002ECBA8C066DC7444B05DE902C549F916</vt:lpwstr>
  </property>
  <property fmtid="{D5CDD505-2E9C-101B-9397-08002B2CF9AE}" pid="3" name="MediaServiceImageTags">
    <vt:lpwstr/>
  </property>
</Properties>
</file>