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223202bd2ffaf4/_Projects/AI/"/>
    </mc:Choice>
  </mc:AlternateContent>
  <xr:revisionPtr revIDLastSave="0" documentId="8_{F28C34EB-4919-4E42-AE6F-2E82DCD1385F}" xr6:coauthVersionLast="45" xr6:coauthVersionMax="45" xr10:uidLastSave="{00000000-0000-0000-0000-000000000000}"/>
  <bookViews>
    <workbookView xWindow="23130" yWindow="-16620" windowWidth="29040" windowHeight="15840" activeTab="1" xr2:uid="{86F1F513-E11B-4B31-AFC5-2388656FEEF0}"/>
  </bookViews>
  <sheets>
    <sheet name="Sheet1" sheetId="1" r:id="rId1"/>
    <sheet name="Sheet2" sheetId="2" r:id="rId2"/>
    <sheet name="Sheet3" sheetId="3" r:id="rId3"/>
  </sheets>
  <calcPr calcId="191029"/>
  <pivotCaches>
    <pivotCache cacheId="0" r:id="rId4"/>
    <pivotCache cacheId="1" r:id="rId5"/>
    <pivotCache cacheId="2" r:id="rId6"/>
    <pivotCache cacheId="3" r:id="rId7"/>
    <pivotCache cacheId="18" r:id="rId8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3" i="2"/>
  <c r="N55" i="2"/>
  <c r="O55" i="2"/>
  <c r="L55" i="2"/>
  <c r="E35" i="3" l="1"/>
  <c r="E34" i="3"/>
  <c r="E33" i="3"/>
  <c r="E32" i="3"/>
  <c r="E31" i="3"/>
  <c r="E30" i="3"/>
  <c r="E29" i="3"/>
  <c r="E28" i="3"/>
  <c r="E27" i="3"/>
  <c r="E26" i="3"/>
  <c r="E25" i="3"/>
  <c r="O54" i="2"/>
  <c r="N54" i="2"/>
  <c r="L54" i="2"/>
  <c r="O53" i="2"/>
  <c r="N53" i="2"/>
  <c r="L53" i="2"/>
  <c r="O52" i="2"/>
  <c r="N52" i="2"/>
  <c r="L52" i="2"/>
  <c r="O51" i="2"/>
  <c r="N51" i="2"/>
  <c r="L51" i="2"/>
  <c r="O50" i="2"/>
  <c r="N50" i="2"/>
  <c r="L50" i="2"/>
  <c r="O49" i="2"/>
  <c r="N49" i="2"/>
  <c r="L49" i="2"/>
  <c r="O48" i="2"/>
  <c r="N48" i="2"/>
  <c r="L48" i="2"/>
  <c r="O47" i="2"/>
  <c r="N47" i="2"/>
  <c r="L47" i="2"/>
  <c r="O46" i="2"/>
  <c r="N46" i="2"/>
  <c r="L46" i="2"/>
  <c r="O45" i="2"/>
  <c r="N45" i="2"/>
  <c r="L45" i="2"/>
  <c r="O44" i="2"/>
  <c r="N44" i="2"/>
  <c r="L44" i="2"/>
  <c r="O43" i="2"/>
  <c r="N43" i="2"/>
  <c r="L43" i="2"/>
  <c r="O42" i="2"/>
  <c r="N42" i="2"/>
  <c r="L42" i="2"/>
  <c r="O41" i="2"/>
  <c r="N41" i="2"/>
  <c r="L41" i="2"/>
  <c r="O40" i="2"/>
  <c r="N40" i="2"/>
  <c r="L40" i="2"/>
  <c r="O39" i="2"/>
  <c r="N39" i="2"/>
  <c r="L39" i="2"/>
  <c r="O38" i="2"/>
  <c r="N38" i="2"/>
  <c r="L38" i="2"/>
  <c r="O37" i="2"/>
  <c r="N37" i="2"/>
  <c r="L37" i="2"/>
  <c r="O36" i="2"/>
  <c r="N36" i="2"/>
  <c r="L36" i="2"/>
  <c r="O35" i="2"/>
  <c r="N35" i="2"/>
  <c r="L35" i="2"/>
  <c r="O34" i="2"/>
  <c r="N34" i="2"/>
  <c r="L34" i="2"/>
  <c r="O33" i="2"/>
  <c r="N33" i="2"/>
  <c r="L33" i="2"/>
  <c r="O32" i="2"/>
  <c r="N32" i="2"/>
  <c r="L32" i="2"/>
  <c r="O31" i="2"/>
  <c r="N31" i="2"/>
  <c r="L31" i="2"/>
  <c r="O30" i="2"/>
  <c r="N30" i="2"/>
  <c r="L30" i="2"/>
  <c r="O29" i="2"/>
  <c r="N29" i="2"/>
  <c r="L29" i="2"/>
  <c r="O28" i="2"/>
  <c r="N28" i="2"/>
  <c r="L28" i="2"/>
  <c r="O27" i="2"/>
  <c r="N27" i="2"/>
  <c r="L27" i="2"/>
  <c r="O26" i="2"/>
  <c r="N26" i="2"/>
  <c r="L26" i="2"/>
  <c r="O25" i="2"/>
  <c r="N25" i="2"/>
  <c r="L25" i="2"/>
  <c r="O24" i="2"/>
  <c r="N24" i="2"/>
  <c r="L24" i="2"/>
  <c r="O23" i="2"/>
  <c r="N23" i="2"/>
  <c r="L23" i="2"/>
  <c r="O22" i="2"/>
  <c r="N22" i="2"/>
  <c r="L22" i="2"/>
  <c r="O21" i="2"/>
  <c r="N21" i="2"/>
  <c r="L21" i="2"/>
  <c r="O20" i="2"/>
  <c r="N20" i="2"/>
  <c r="L20" i="2"/>
  <c r="O19" i="2"/>
  <c r="N19" i="2"/>
  <c r="L19" i="2"/>
  <c r="O18" i="2"/>
  <c r="N18" i="2"/>
  <c r="L18" i="2"/>
  <c r="O17" i="2"/>
  <c r="N17" i="2"/>
  <c r="L17" i="2"/>
  <c r="O16" i="2"/>
  <c r="N16" i="2"/>
  <c r="L16" i="2"/>
  <c r="O15" i="2"/>
  <c r="N15" i="2"/>
  <c r="L15" i="2"/>
  <c r="O14" i="2"/>
  <c r="N14" i="2"/>
  <c r="L14" i="2"/>
  <c r="O13" i="2"/>
  <c r="N13" i="2"/>
  <c r="L13" i="2"/>
  <c r="O12" i="2"/>
  <c r="N12" i="2"/>
  <c r="L12" i="2"/>
  <c r="O11" i="2"/>
  <c r="N11" i="2"/>
  <c r="L11" i="2"/>
  <c r="O10" i="2"/>
  <c r="N10" i="2"/>
  <c r="L10" i="2"/>
  <c r="O9" i="2"/>
  <c r="N9" i="2"/>
  <c r="L9" i="2"/>
  <c r="O8" i="2"/>
  <c r="N8" i="2"/>
  <c r="L8" i="2"/>
  <c r="O7" i="2"/>
  <c r="N7" i="2"/>
  <c r="L7" i="2"/>
  <c r="O6" i="2"/>
  <c r="N6" i="2"/>
  <c r="L6" i="2"/>
  <c r="O5" i="2"/>
  <c r="N5" i="2"/>
  <c r="L5" i="2"/>
  <c r="O4" i="2"/>
  <c r="N4" i="2"/>
  <c r="L4" i="2"/>
  <c r="O3" i="2"/>
  <c r="N3" i="2"/>
  <c r="L3" i="2"/>
</calcChain>
</file>

<file path=xl/sharedStrings.xml><?xml version="1.0" encoding="utf-8"?>
<sst xmlns="http://schemas.openxmlformats.org/spreadsheetml/2006/main" count="563" uniqueCount="67">
  <si>
    <t>Num of Action</t>
  </si>
  <si>
    <t>Time to complete</t>
  </si>
  <si>
    <t>Air Cargo Problem 1</t>
  </si>
  <si>
    <t>Breadth First Search</t>
  </si>
  <si>
    <t>Depth First Search</t>
  </si>
  <si>
    <t>Uniform Cost Search</t>
  </si>
  <si>
    <t>greedy_best_first_graph_search</t>
  </si>
  <si>
    <t>Heuristic</t>
  </si>
  <si>
    <t>-</t>
  </si>
  <si>
    <t xml:space="preserve">Greedy Best First </t>
  </si>
  <si>
    <t>Unmet Goals</t>
  </si>
  <si>
    <t>Levelsum</t>
  </si>
  <si>
    <t>Maxlevel</t>
  </si>
  <si>
    <t>Air Cargo Problem 2</t>
  </si>
  <si>
    <t>Setlevel</t>
  </si>
  <si>
    <t>Astar Search</t>
  </si>
  <si>
    <t>Expansions</t>
  </si>
  <si>
    <t>breadth_first_search</t>
  </si>
  <si>
    <t>depth_first_graph_search</t>
  </si>
  <si>
    <t>uniform_cost_search</t>
  </si>
  <si>
    <t>h_unmet_goals</t>
  </si>
  <si>
    <t>h_pg_levelsum</t>
  </si>
  <si>
    <t>h_pg_maxlevel</t>
  </si>
  <si>
    <t>h_pg_setlevel</t>
  </si>
  <si>
    <t>astar_search</t>
  </si>
  <si>
    <t>Problem Name</t>
  </si>
  <si>
    <t>Search Algorithm</t>
  </si>
  <si>
    <t># of Action</t>
  </si>
  <si>
    <t># of Expansion</t>
  </si>
  <si>
    <t># of Goal Tests</t>
  </si>
  <si>
    <t># of New Nodes</t>
  </si>
  <si>
    <t>Time Ellapsed</t>
  </si>
  <si>
    <t># of Action steps</t>
  </si>
  <si>
    <t>Row Diagnostic</t>
  </si>
  <si>
    <t>Analysis</t>
  </si>
  <si>
    <t># of Nodes Expanded/ Available nodes</t>
  </si>
  <si>
    <t>BFS</t>
  </si>
  <si>
    <t>DFS</t>
  </si>
  <si>
    <t>UCS</t>
  </si>
  <si>
    <t>GBF</t>
  </si>
  <si>
    <t>A*</t>
  </si>
  <si>
    <t>Abbreviation</t>
  </si>
  <si>
    <t>Time Ellapsed LOG</t>
  </si>
  <si>
    <t>Row Labels</t>
  </si>
  <si>
    <t>(blank)</t>
  </si>
  <si>
    <t>Grand Total</t>
  </si>
  <si>
    <t>Sum of Time Ellapsed LOG</t>
  </si>
  <si>
    <t>Column Labels</t>
  </si>
  <si>
    <t>A* Total</t>
  </si>
  <si>
    <t>BFS Total</t>
  </si>
  <si>
    <t>DFS Total</t>
  </si>
  <si>
    <t>GBF Total</t>
  </si>
  <si>
    <t>UCS Total</t>
  </si>
  <si>
    <r>
      <t xml:space="preserve">Air Cargo Problem 1
Time Ellapsed 
</t>
    </r>
    <r>
      <rPr>
        <b/>
        <i/>
        <sz val="11"/>
        <color theme="1"/>
        <rFont val="Calibri"/>
        <family val="2"/>
        <scheme val="minor"/>
      </rPr>
      <t>(ms in log)</t>
    </r>
  </si>
  <si>
    <r>
      <t xml:space="preserve">Air Cargo Problem 2
Time Ellapsed 
</t>
    </r>
    <r>
      <rPr>
        <b/>
        <i/>
        <sz val="11"/>
        <color theme="1"/>
        <rFont val="Calibri"/>
        <family val="2"/>
        <scheme val="minor"/>
      </rPr>
      <t>(ms in log)</t>
    </r>
  </si>
  <si>
    <t>Search Strategy</t>
  </si>
  <si>
    <r>
      <t xml:space="preserve">Ratio of Increase
</t>
    </r>
    <r>
      <rPr>
        <b/>
        <i/>
        <sz val="11"/>
        <color theme="1"/>
        <rFont val="Calibri"/>
        <family val="2"/>
        <scheme val="minor"/>
      </rPr>
      <t>(sorted small to large)</t>
    </r>
  </si>
  <si>
    <t>entire graph filled</t>
  </si>
  <si>
    <t>log(Search Time)/# of Actions</t>
  </si>
  <si>
    <t>progressively filled</t>
  </si>
  <si>
    <t>Air Cargo Problem 3</t>
  </si>
  <si>
    <t>Air Cargo Problem 4</t>
  </si>
  <si>
    <t>Graph Filling</t>
  </si>
  <si>
    <t>Average of Time Ellapsed LOG</t>
  </si>
  <si>
    <t># of Expansion LOG</t>
  </si>
  <si>
    <t>Average of # of Expansion LOG</t>
  </si>
  <si>
    <t>Average of # of Action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</si>
</sst>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00000000"/>
    <numFmt numFmtId="165" formatCode="0.0000000000000"/>
    <numFmt numFmtId="166" formatCode="0.00000000000000"/>
    <numFmt numFmtId="167" formatCode="0.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 indent="1"/>
    </xf>
    <xf numFmtId="0" fontId="1" fillId="0" borderId="0" xfId="0" applyFont="1"/>
    <xf numFmtId="0" fontId="0" fillId="0" borderId="1" xfId="0" applyBorder="1" applyAlignment="1">
      <alignment horizontal="right" vertical="center" wrapText="1" indent="1"/>
    </xf>
    <xf numFmtId="0" fontId="0" fillId="0" borderId="0" xfId="0" applyBorder="1" applyAlignment="1">
      <alignment horizontal="right" vertical="center" wrapText="1" indent="1"/>
    </xf>
    <xf numFmtId="0" fontId="0" fillId="0" borderId="2" xfId="0" applyBorder="1" applyAlignment="1">
      <alignment horizontal="right" vertical="center" wrapText="1" indent="1"/>
    </xf>
    <xf numFmtId="0" fontId="0" fillId="0" borderId="1" xfId="0" applyBorder="1"/>
    <xf numFmtId="0" fontId="0" fillId="0" borderId="0" xfId="0" applyBorder="1"/>
    <xf numFmtId="167" fontId="0" fillId="0" borderId="2" xfId="0" applyNumberFormat="1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/>
    <xf numFmtId="0" fontId="4" fillId="0" borderId="0" xfId="0" applyFont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center" vertical="center" textRotation="0" wrapText="0" indent="0" justifyLastLine="0" shrinkToFit="0" readingOrder="0"/>
    </dxf>
    <dxf>
      <fill>
        <patternFill>
          <fgColor auto="1"/>
          <bgColor theme="4" tint="-0.24994659260841701"/>
        </patternFill>
      </fill>
    </dxf>
    <dxf>
      <fill>
        <patternFill patternType="solid">
          <fgColor theme="4" tint="0.59999389629810485"/>
          <bgColor theme="4" tint="0.59999389629810485"/>
        </patternFill>
      </fill>
    </dxf>
    <dxf>
      <fill>
        <patternFill patternType="solid">
          <fgColor theme="4" tint="0.59999389629810485"/>
          <bgColor theme="4" tint="0.59999389629810485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8168889431442"/>
          <bgColor theme="4" tint="0.79998168889431442"/>
        </patternFill>
      </fill>
      <border>
        <vertical style="thin">
          <color theme="0"/>
        </vertical>
        <horizontal style="thin">
          <color theme="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1" defaultTableStyle="TableStyleMedium2" defaultPivotStyle="PivotStyleLight16">
    <tableStyle name="TableStyleMedium9 2" pivot="0" count="8" xr9:uid="{93707BC7-D4A1-4C43-A631-6E1A011CC9C0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5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2.xml"/><Relationship Id="rId10" Type="http://schemas.openxmlformats.org/officeDocument/2006/relationships/styles" Target="styles.xml"/><Relationship Id="rId4" Type="http://schemas.openxmlformats.org/officeDocument/2006/relationships/pivotCacheDefinition" Target="pivotCache/pivotCacheDefinition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Problem 1 - Log (</a:t>
            </a:r>
            <a:r>
              <a:rPr lang="hu-HU"/>
              <a:t>Search Time</a:t>
            </a:r>
            <a:r>
              <a:rPr lang="en-GB"/>
              <a:t>)</a:t>
            </a:r>
            <a:r>
              <a:rPr lang="hu-HU"/>
              <a:t> </a:t>
            </a:r>
            <a:r>
              <a:rPr lang="en-GB" baseline="0"/>
              <a:t>/ Number of available Actions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Sheet2!$C$3:$D$13</c:f>
              <c:multiLvlStrCache>
                <c:ptCount val="11"/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h_unmet_goals</c:v>
                  </c:pt>
                  <c:pt idx="4">
                    <c:v>h_pg_levelsum</c:v>
                  </c:pt>
                  <c:pt idx="5">
                    <c:v>h_pg_maxlevel</c:v>
                  </c:pt>
                  <c:pt idx="6">
                    <c:v>h_pg_setlevel</c:v>
                  </c:pt>
                  <c:pt idx="7">
                    <c:v>h_unmet_goals</c:v>
                  </c:pt>
                  <c:pt idx="8">
                    <c:v>h_pg_levelsum</c:v>
                  </c:pt>
                  <c:pt idx="9">
                    <c:v>h_pg_maxlevel</c:v>
                  </c:pt>
                  <c:pt idx="10">
                    <c:v>h_pg_setlevel</c:v>
                  </c:pt>
                </c:lvl>
                <c:lvl>
                  <c:pt idx="0">
                    <c:v>BFS</c:v>
                  </c:pt>
                  <c:pt idx="1">
                    <c:v>DFS</c:v>
                  </c:pt>
                  <c:pt idx="2">
                    <c:v>UCS</c:v>
                  </c:pt>
                  <c:pt idx="3">
                    <c:v>GBF</c:v>
                  </c:pt>
                  <c:pt idx="4">
                    <c:v>GBF</c:v>
                  </c:pt>
                  <c:pt idx="5">
                    <c:v>GBF</c:v>
                  </c:pt>
                  <c:pt idx="6">
                    <c:v>GBF</c:v>
                  </c:pt>
                  <c:pt idx="7">
                    <c:v>A*</c:v>
                  </c:pt>
                  <c:pt idx="8">
                    <c:v>A*</c:v>
                  </c:pt>
                  <c:pt idx="9">
                    <c:v>A*</c:v>
                  </c:pt>
                  <c:pt idx="10">
                    <c:v>A*</c:v>
                  </c:pt>
                </c:lvl>
              </c:multiLvlStrCache>
            </c:multiLvlStrRef>
          </c:cat>
          <c:val>
            <c:numRef>
              <c:f>Sheet2!$O$3:$O$13</c:f>
              <c:numCache>
                <c:formatCode>General</c:formatCode>
                <c:ptCount val="11"/>
                <c:pt idx="0">
                  <c:v>3.1257902672161234E-2</c:v>
                </c:pt>
                <c:pt idx="1">
                  <c:v>1.8551544973316215E-2</c:v>
                </c:pt>
                <c:pt idx="2">
                  <c:v>4.0988380269762786E-2</c:v>
                </c:pt>
                <c:pt idx="3">
                  <c:v>1.8354360784940849E-3</c:v>
                </c:pt>
                <c:pt idx="4">
                  <c:v>0.12656981327463607</c:v>
                </c:pt>
                <c:pt idx="5">
                  <c:v>0.1232398376759118</c:v>
                </c:pt>
                <c:pt idx="6">
                  <c:v>0.15384027694193197</c:v>
                </c:pt>
                <c:pt idx="7">
                  <c:v>4.3172091430685851E-2</c:v>
                </c:pt>
                <c:pt idx="8">
                  <c:v>0.15875878932397297</c:v>
                </c:pt>
                <c:pt idx="9">
                  <c:v>0.15685501964176615</c:v>
                </c:pt>
                <c:pt idx="10">
                  <c:v>0.18085055886836729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8C-487E-8DDC-16FFBB08D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8207632"/>
        <c:axId val="588204432"/>
      </c:barChart>
      <c:catAx>
        <c:axId val="58820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204432"/>
        <c:crosses val="autoZero"/>
        <c:auto val="1"/>
        <c:lblAlgn val="ctr"/>
        <c:lblOffset val="100"/>
        <c:noMultiLvlLbl val="0"/>
      </c:catAx>
      <c:valAx>
        <c:axId val="58820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20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Problem 2 - Log(</a:t>
            </a:r>
            <a:r>
              <a:rPr lang="hu-HU"/>
              <a:t>Search Time</a:t>
            </a:r>
            <a:r>
              <a:rPr lang="en-GB"/>
              <a:t>)</a:t>
            </a:r>
            <a:r>
              <a:rPr lang="hu-HU"/>
              <a:t> </a:t>
            </a:r>
            <a:r>
              <a:rPr lang="en-GB" baseline="0"/>
              <a:t>/ Number of available Actions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Sheet2!$C$14:$D$20</c:f>
              <c:multiLvlStrCache>
                <c:ptCount val="7"/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h_unmet_goals</c:v>
                  </c:pt>
                  <c:pt idx="4">
                    <c:v>h_pg_levelsum</c:v>
                  </c:pt>
                  <c:pt idx="5">
                    <c:v>h_pg_maxlevel</c:v>
                  </c:pt>
                  <c:pt idx="6">
                    <c:v>h_pg_setlevel</c:v>
                  </c:pt>
                </c:lvl>
                <c:lvl>
                  <c:pt idx="0">
                    <c:v>BFS</c:v>
                  </c:pt>
                  <c:pt idx="1">
                    <c:v>DFS</c:v>
                  </c:pt>
                  <c:pt idx="2">
                    <c:v>UCS</c:v>
                  </c:pt>
                  <c:pt idx="3">
                    <c:v>GBF</c:v>
                  </c:pt>
                  <c:pt idx="4">
                    <c:v>GBF</c:v>
                  </c:pt>
                  <c:pt idx="5">
                    <c:v>GBF</c:v>
                  </c:pt>
                  <c:pt idx="6">
                    <c:v>GBF</c:v>
                  </c:pt>
                </c:lvl>
              </c:multiLvlStrCache>
            </c:multiLvlStrRef>
          </c:cat>
          <c:val>
            <c:numRef>
              <c:f>Sheet2!$O$14:$O$20</c:f>
              <c:numCache>
                <c:formatCode>General</c:formatCode>
                <c:ptCount val="7"/>
                <c:pt idx="0">
                  <c:v>4.5977041256023914E-2</c:v>
                </c:pt>
                <c:pt idx="1">
                  <c:v>4.6009077661434743E-2</c:v>
                </c:pt>
                <c:pt idx="2">
                  <c:v>4.6943565262995958E-2</c:v>
                </c:pt>
                <c:pt idx="3">
                  <c:v>1.5749226021330966E-2</c:v>
                </c:pt>
                <c:pt idx="4">
                  <c:v>5.470973951736597E-2</c:v>
                </c:pt>
                <c:pt idx="5">
                  <c:v>5.8680400739870228E-2</c:v>
                </c:pt>
                <c:pt idx="6">
                  <c:v>6.2776859451283806E-2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8C-487E-8DDC-16FFBB08D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8207632"/>
        <c:axId val="588204432"/>
      </c:barChart>
      <c:catAx>
        <c:axId val="58820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204432"/>
        <c:crosses val="autoZero"/>
        <c:auto val="1"/>
        <c:lblAlgn val="ctr"/>
        <c:lblOffset val="100"/>
        <c:noMultiLvlLbl val="0"/>
      </c:catAx>
      <c:valAx>
        <c:axId val="58820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20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Problem 1 - Log(Elapsed Time)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Sheet2!$C$3:$D$13</c:f>
              <c:multiLvlStrCache>
                <c:ptCount val="11"/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h_unmet_goals</c:v>
                  </c:pt>
                  <c:pt idx="4">
                    <c:v>h_pg_levelsum</c:v>
                  </c:pt>
                  <c:pt idx="5">
                    <c:v>h_pg_maxlevel</c:v>
                  </c:pt>
                  <c:pt idx="6">
                    <c:v>h_pg_setlevel</c:v>
                  </c:pt>
                  <c:pt idx="7">
                    <c:v>h_unmet_goals</c:v>
                  </c:pt>
                  <c:pt idx="8">
                    <c:v>h_pg_levelsum</c:v>
                  </c:pt>
                  <c:pt idx="9">
                    <c:v>h_pg_maxlevel</c:v>
                  </c:pt>
                  <c:pt idx="10">
                    <c:v>h_pg_setlevel</c:v>
                  </c:pt>
                </c:lvl>
                <c:lvl>
                  <c:pt idx="0">
                    <c:v>BFS</c:v>
                  </c:pt>
                  <c:pt idx="1">
                    <c:v>DFS</c:v>
                  </c:pt>
                  <c:pt idx="2">
                    <c:v>UCS</c:v>
                  </c:pt>
                  <c:pt idx="3">
                    <c:v>GBF</c:v>
                  </c:pt>
                  <c:pt idx="4">
                    <c:v>GBF</c:v>
                  </c:pt>
                  <c:pt idx="5">
                    <c:v>GBF</c:v>
                  </c:pt>
                  <c:pt idx="6">
                    <c:v>GBF</c:v>
                  </c:pt>
                  <c:pt idx="7">
                    <c:v>A*</c:v>
                  </c:pt>
                  <c:pt idx="8">
                    <c:v>A*</c:v>
                  </c:pt>
                  <c:pt idx="9">
                    <c:v>A*</c:v>
                  </c:pt>
                  <c:pt idx="10">
                    <c:v>A*</c:v>
                  </c:pt>
                </c:lvl>
              </c:multiLvlStrCache>
            </c:multiLvlStrRef>
          </c:cat>
          <c:val>
            <c:numRef>
              <c:f>Sheet2!$L$3:$L$13</c:f>
              <c:numCache>
                <c:formatCode>General</c:formatCode>
                <c:ptCount val="11"/>
                <c:pt idx="0">
                  <c:v>0.62515805344322473</c:v>
                </c:pt>
                <c:pt idx="1">
                  <c:v>0.37103089946632434</c:v>
                </c:pt>
                <c:pt idx="2">
                  <c:v>0.81976760539525573</c:v>
                </c:pt>
                <c:pt idx="3">
                  <c:v>3.6708721569881697E-2</c:v>
                </c:pt>
                <c:pt idx="4">
                  <c:v>2.5313962654927211</c:v>
                </c:pt>
                <c:pt idx="5">
                  <c:v>2.464796753518236</c:v>
                </c:pt>
                <c:pt idx="6">
                  <c:v>3.0768055388386397</c:v>
                </c:pt>
                <c:pt idx="7">
                  <c:v>0.86344182861371699</c:v>
                </c:pt>
                <c:pt idx="8">
                  <c:v>3.1751757864794596</c:v>
                </c:pt>
                <c:pt idx="9">
                  <c:v>3.1371003928353232</c:v>
                </c:pt>
                <c:pt idx="10">
                  <c:v>3.6170111773673459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D3-474F-ABDC-C1E6A32E9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6574160"/>
        <c:axId val="666574480"/>
      </c:barChart>
      <c:catAx>
        <c:axId val="66657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574480"/>
        <c:crosses val="autoZero"/>
        <c:auto val="1"/>
        <c:lblAlgn val="ctr"/>
        <c:lblOffset val="100"/>
        <c:noMultiLvlLbl val="0"/>
      </c:catAx>
      <c:valAx>
        <c:axId val="66657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57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Problem 2 - Log(Elapsed Time)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Sheet2!$C$14:$D$20</c:f>
              <c:multiLvlStrCache>
                <c:ptCount val="7"/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h_unmet_goals</c:v>
                  </c:pt>
                  <c:pt idx="4">
                    <c:v>h_pg_levelsum</c:v>
                  </c:pt>
                  <c:pt idx="5">
                    <c:v>h_pg_maxlevel</c:v>
                  </c:pt>
                  <c:pt idx="6">
                    <c:v>h_pg_setlevel</c:v>
                  </c:pt>
                </c:lvl>
                <c:lvl>
                  <c:pt idx="0">
                    <c:v>BFS</c:v>
                  </c:pt>
                  <c:pt idx="1">
                    <c:v>DFS</c:v>
                  </c:pt>
                  <c:pt idx="2">
                    <c:v>UCS</c:v>
                  </c:pt>
                  <c:pt idx="3">
                    <c:v>GBF</c:v>
                  </c:pt>
                  <c:pt idx="4">
                    <c:v>GBF</c:v>
                  </c:pt>
                  <c:pt idx="5">
                    <c:v>GBF</c:v>
                  </c:pt>
                  <c:pt idx="6">
                    <c:v>GBF</c:v>
                  </c:pt>
                </c:lvl>
              </c:multiLvlStrCache>
            </c:multiLvlStrRef>
          </c:cat>
          <c:val>
            <c:numRef>
              <c:f>Sheet2!$L$14:$L$20</c:f>
              <c:numCache>
                <c:formatCode>General</c:formatCode>
                <c:ptCount val="7"/>
                <c:pt idx="0">
                  <c:v>3.3103469704337218</c:v>
                </c:pt>
                <c:pt idx="1">
                  <c:v>3.3126535916233015</c:v>
                </c:pt>
                <c:pt idx="2">
                  <c:v>3.3799366989357091</c:v>
                </c:pt>
                <c:pt idx="3">
                  <c:v>1.1339442735358296</c:v>
                </c:pt>
                <c:pt idx="4">
                  <c:v>3.9391012452503498</c:v>
                </c:pt>
                <c:pt idx="5">
                  <c:v>4.2249888532706565</c:v>
                </c:pt>
                <c:pt idx="6">
                  <c:v>4.5199338804924336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D3-474F-ABDC-C1E6A32E9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6574160"/>
        <c:axId val="666574480"/>
      </c:barChart>
      <c:catAx>
        <c:axId val="66657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574480"/>
        <c:crosses val="autoZero"/>
        <c:auto val="1"/>
        <c:lblAlgn val="ctr"/>
        <c:lblOffset val="100"/>
        <c:noMultiLvlLbl val="0"/>
      </c:catAx>
      <c:valAx>
        <c:axId val="66657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57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[Performance^120Comparison (version 1).xlsx]Sheet3!PivotTable4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triangle"/>
          <c:size val="6"/>
          <c:spPr>
            <a:solidFill>
              <a:schemeClr val="accent3"/>
            </a:solidFill>
            <a:ln w="9525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x"/>
          <c:size val="6"/>
          <c:spPr>
            <a:noFill/>
            <a:ln w="9525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plus"/>
          <c:size val="6"/>
          <c:spPr>
            <a:noFill/>
            <a:ln w="9525">
              <a:solidFill>
                <a:schemeClr val="accent1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ot"/>
          <c:size val="6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ash"/>
          <c:size val="6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star"/>
          <c:size val="6"/>
          <c:spPr>
            <a:noFill/>
            <a:ln w="9525">
              <a:solidFill>
                <a:schemeClr val="accent5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accent6"/>
            </a:solidFill>
            <a:ln w="9525">
              <a:solidFill>
                <a:schemeClr val="accent6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4482874888033013E-2"/>
          <c:y val="0.11935015067560997"/>
          <c:w val="0.67207131074918192"/>
          <c:h val="0.73993875765529304"/>
        </c:manualLayout>
      </c:layout>
      <c:lineChart>
        <c:grouping val="standard"/>
        <c:varyColors val="0"/>
        <c:ser>
          <c:idx val="0"/>
          <c:order val="0"/>
          <c:tx>
            <c:strRef>
              <c:f>Sheet3!$H$7:$H$9</c:f>
              <c:strCache>
                <c:ptCount val="1"/>
                <c:pt idx="0">
                  <c:v>A* - h_pg_levelsum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Sheet3!$G$10:$G$12</c:f>
              <c:strCache>
                <c:ptCount val="2"/>
                <c:pt idx="0">
                  <c:v>Air Cargo Problem 1</c:v>
                </c:pt>
                <c:pt idx="1">
                  <c:v>Air Cargo Problem 2</c:v>
                </c:pt>
              </c:strCache>
            </c:strRef>
          </c:cat>
          <c:val>
            <c:numRef>
              <c:f>Sheet3!$H$10:$H$12</c:f>
              <c:numCache>
                <c:formatCode>General</c:formatCode>
                <c:ptCount val="2"/>
                <c:pt idx="0">
                  <c:v>2.828624236525247</c:v>
                </c:pt>
                <c:pt idx="1">
                  <c:v>5.1370725411242013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EC2-44B8-A48B-DD6D8352037E}"/>
            </c:ext>
          </c:extLst>
        </c:ser>
        <c:ser>
          <c:idx val="1"/>
          <c:order val="1"/>
          <c:tx>
            <c:strRef>
              <c:f>Sheet3!$I$7:$I$9</c:f>
              <c:strCache>
                <c:ptCount val="1"/>
                <c:pt idx="0">
                  <c:v>A* - h_pg_maxlevel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Sheet3!$G$10:$G$12</c:f>
              <c:strCache>
                <c:ptCount val="2"/>
                <c:pt idx="0">
                  <c:v>Air Cargo Problem 1</c:v>
                </c:pt>
                <c:pt idx="1">
                  <c:v>Air Cargo Problem 2</c:v>
                </c:pt>
              </c:strCache>
            </c:strRef>
          </c:cat>
          <c:val>
            <c:numRef>
              <c:f>Sheet3!$I$10:$I$12</c:f>
              <c:numCache>
                <c:formatCode>General</c:formatCode>
                <c:ptCount val="2"/>
                <c:pt idx="0">
                  <c:v>2.8942520119270725</c:v>
                </c:pt>
                <c:pt idx="1">
                  <c:v>5.9003980501737274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EC2-44B8-A48B-DD6D8352037E}"/>
            </c:ext>
          </c:extLst>
        </c:ser>
        <c:ser>
          <c:idx val="2"/>
          <c:order val="2"/>
          <c:tx>
            <c:strRef>
              <c:f>Sheet3!$J$7:$J$9</c:f>
              <c:strCache>
                <c:ptCount val="1"/>
                <c:pt idx="0">
                  <c:v>A* - h_pg_setlevel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Sheet3!$G$10:$G$12</c:f>
              <c:strCache>
                <c:ptCount val="2"/>
                <c:pt idx="0">
                  <c:v>Air Cargo Problem 1</c:v>
                </c:pt>
                <c:pt idx="1">
                  <c:v>Air Cargo Problem 2</c:v>
                </c:pt>
              </c:strCache>
            </c:strRef>
          </c:cat>
          <c:val>
            <c:numRef>
              <c:f>Sheet3!$J$10:$J$12</c:f>
              <c:numCache>
                <c:formatCode>General</c:formatCode>
                <c:ptCount val="2"/>
                <c:pt idx="0">
                  <c:v>3.2888290552461603</c:v>
                </c:pt>
                <c:pt idx="1">
                  <c:v>6.3851167607670396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EC2-44B8-A48B-DD6D8352037E}"/>
            </c:ext>
          </c:extLst>
        </c:ser>
        <c:ser>
          <c:idx val="3"/>
          <c:order val="3"/>
          <c:tx>
            <c:strRef>
              <c:f>Sheet3!$K$7:$K$9</c:f>
              <c:strCache>
                <c:ptCount val="1"/>
                <c:pt idx="0">
                  <c:v>A* - h_unmet_goals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Sheet3!$G$10:$G$12</c:f>
              <c:strCache>
                <c:ptCount val="2"/>
                <c:pt idx="0">
                  <c:v>Air Cargo Problem 1</c:v>
                </c:pt>
                <c:pt idx="1">
                  <c:v>Air Cargo Problem 2</c:v>
                </c:pt>
              </c:strCache>
            </c:strRef>
          </c:cat>
          <c:val>
            <c:numRef>
              <c:f>Sheet3!$K$10:$K$12</c:f>
              <c:numCache>
                <c:formatCode>General</c:formatCode>
                <c:ptCount val="2"/>
                <c:pt idx="0">
                  <c:v>0.84745743209032964</c:v>
                </c:pt>
                <c:pt idx="1">
                  <c:v>3.2092329001283222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1EC2-44B8-A48B-DD6D8352037E}"/>
            </c:ext>
          </c:extLst>
        </c:ser>
        <c:ser>
          <c:idx val="4"/>
          <c:order val="4"/>
          <c:tx>
            <c:strRef>
              <c:f>Sheet3!$M$7:$M$9</c:f>
              <c:strCache>
                <c:ptCount val="1"/>
                <c:pt idx="0">
                  <c:v>BFS - -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Sheet3!$G$10:$G$12</c:f>
              <c:strCache>
                <c:ptCount val="2"/>
                <c:pt idx="0">
                  <c:v>Air Cargo Problem 1</c:v>
                </c:pt>
                <c:pt idx="1">
                  <c:v>Air Cargo Problem 2</c:v>
                </c:pt>
              </c:strCache>
            </c:strRef>
          </c:cat>
          <c:val>
            <c:numRef>
              <c:f>Sheet3!$M$10:$M$12</c:f>
              <c:numCache>
                <c:formatCode>General</c:formatCode>
                <c:ptCount val="2"/>
                <c:pt idx="0">
                  <c:v>0.62491598612157762</c:v>
                </c:pt>
                <c:pt idx="1">
                  <c:v>3.2331503166711792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1EC2-44B8-A48B-DD6D8352037E}"/>
            </c:ext>
          </c:extLst>
        </c:ser>
        <c:ser>
          <c:idx val="5"/>
          <c:order val="5"/>
          <c:tx>
            <c:strRef>
              <c:f>Sheet3!$O$7:$O$9</c:f>
              <c:strCache>
                <c:ptCount val="1"/>
                <c:pt idx="0">
                  <c:v>DFS - -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Sheet3!$G$10:$G$12</c:f>
              <c:strCache>
                <c:ptCount val="2"/>
                <c:pt idx="0">
                  <c:v>Air Cargo Problem 1</c:v>
                </c:pt>
                <c:pt idx="1">
                  <c:v>Air Cargo Problem 2</c:v>
                </c:pt>
              </c:strCache>
            </c:strRef>
          </c:cat>
          <c:val>
            <c:numRef>
              <c:f>Sheet3!$O$10:$O$12</c:f>
              <c:numCache>
                <c:formatCode>General</c:formatCode>
                <c:ptCount val="2"/>
                <c:pt idx="0">
                  <c:v>0.5806157947915751</c:v>
                </c:pt>
                <c:pt idx="1">
                  <c:v>3.2745917486249456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1EC2-44B8-A48B-DD6D8352037E}"/>
            </c:ext>
          </c:extLst>
        </c:ser>
        <c:ser>
          <c:idx val="6"/>
          <c:order val="6"/>
          <c:tx>
            <c:strRef>
              <c:f>Sheet3!$Q$7:$Q$9</c:f>
              <c:strCache>
                <c:ptCount val="1"/>
                <c:pt idx="0">
                  <c:v>GBF - h_pg_levelsum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Sheet3!$G$10:$G$12</c:f>
              <c:strCache>
                <c:ptCount val="2"/>
                <c:pt idx="0">
                  <c:v>Air Cargo Problem 1</c:v>
                </c:pt>
                <c:pt idx="1">
                  <c:v>Air Cargo Problem 2</c:v>
                </c:pt>
              </c:strCache>
            </c:strRef>
          </c:cat>
          <c:val>
            <c:numRef>
              <c:f>Sheet3!$Q$10:$Q$12</c:f>
              <c:numCache>
                <c:formatCode>General</c:formatCode>
                <c:ptCount val="2"/>
                <c:pt idx="0">
                  <c:v>2.3623145727869055</c:v>
                </c:pt>
                <c:pt idx="1">
                  <c:v>3.6749839290983681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1EC2-44B8-A48B-DD6D8352037E}"/>
            </c:ext>
          </c:extLst>
        </c:ser>
        <c:ser>
          <c:idx val="7"/>
          <c:order val="7"/>
          <c:tx>
            <c:strRef>
              <c:f>Sheet3!$R$7:$R$9</c:f>
              <c:strCache>
                <c:ptCount val="1"/>
                <c:pt idx="0">
                  <c:v>GBF - h_pg_maxlevel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Sheet3!$G$10:$G$12</c:f>
              <c:strCache>
                <c:ptCount val="2"/>
                <c:pt idx="0">
                  <c:v>Air Cargo Problem 1</c:v>
                </c:pt>
                <c:pt idx="1">
                  <c:v>Air Cargo Problem 2</c:v>
                </c:pt>
              </c:strCache>
            </c:strRef>
          </c:cat>
          <c:val>
            <c:numRef>
              <c:f>Sheet3!$R$10:$R$12</c:f>
              <c:numCache>
                <c:formatCode>General</c:formatCode>
                <c:ptCount val="2"/>
                <c:pt idx="0">
                  <c:v>2.2001336193932328</c:v>
                </c:pt>
                <c:pt idx="1">
                  <c:v>3.9122796204058941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1EC2-44B8-A48B-DD6D8352037E}"/>
            </c:ext>
          </c:extLst>
        </c:ser>
        <c:ser>
          <c:idx val="8"/>
          <c:order val="8"/>
          <c:tx>
            <c:strRef>
              <c:f>Sheet3!$S$7:$S$9</c:f>
              <c:strCache>
                <c:ptCount val="1"/>
                <c:pt idx="0">
                  <c:v>GBF - h_pg_setlevel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Sheet3!$G$10:$G$12</c:f>
              <c:strCache>
                <c:ptCount val="2"/>
                <c:pt idx="0">
                  <c:v>Air Cargo Problem 1</c:v>
                </c:pt>
                <c:pt idx="1">
                  <c:v>Air Cargo Problem 2</c:v>
                </c:pt>
              </c:strCache>
            </c:strRef>
          </c:cat>
          <c:val>
            <c:numRef>
              <c:f>Sheet3!$S$10:$S$12</c:f>
              <c:numCache>
                <c:formatCode>General</c:formatCode>
                <c:ptCount val="2"/>
                <c:pt idx="0">
                  <c:v>2.8233921734403324</c:v>
                </c:pt>
                <c:pt idx="1">
                  <c:v>4.2603976456357824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1EC2-44B8-A48B-DD6D8352037E}"/>
            </c:ext>
          </c:extLst>
        </c:ser>
        <c:ser>
          <c:idx val="9"/>
          <c:order val="9"/>
          <c:tx>
            <c:strRef>
              <c:f>Sheet3!$T$7:$T$9</c:f>
              <c:strCache>
                <c:ptCount val="1"/>
                <c:pt idx="0">
                  <c:v>GBF - h_unmet_goals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Sheet3!$G$10:$G$12</c:f>
              <c:strCache>
                <c:ptCount val="2"/>
                <c:pt idx="0">
                  <c:v>Air Cargo Problem 1</c:v>
                </c:pt>
                <c:pt idx="1">
                  <c:v>Air Cargo Problem 2</c:v>
                </c:pt>
              </c:strCache>
            </c:strRef>
          </c:cat>
          <c:val>
            <c:numRef>
              <c:f>Sheet3!$T$10:$T$12</c:f>
              <c:numCache>
                <c:formatCode>General</c:formatCode>
                <c:ptCount val="2"/>
                <c:pt idx="0">
                  <c:v>0.11651155346174023</c:v>
                </c:pt>
                <c:pt idx="1">
                  <c:v>1.1342821889041308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1EC2-44B8-A48B-DD6D8352037E}"/>
            </c:ext>
          </c:extLst>
        </c:ser>
        <c:ser>
          <c:idx val="10"/>
          <c:order val="10"/>
          <c:tx>
            <c:strRef>
              <c:f>Sheet3!$V$7:$V$9</c:f>
              <c:strCache>
                <c:ptCount val="1"/>
                <c:pt idx="0">
                  <c:v>UCS - -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Sheet3!$G$10:$G$12</c:f>
              <c:strCache>
                <c:ptCount val="2"/>
                <c:pt idx="0">
                  <c:v>Air Cargo Problem 1</c:v>
                </c:pt>
                <c:pt idx="1">
                  <c:v>Air Cargo Problem 2</c:v>
                </c:pt>
              </c:strCache>
            </c:strRef>
          </c:cat>
          <c:val>
            <c:numRef>
              <c:f>Sheet3!$V$10:$V$12</c:f>
              <c:numCache>
                <c:formatCode>General</c:formatCode>
                <c:ptCount val="2"/>
                <c:pt idx="0">
                  <c:v>0.85035344815370473</c:v>
                </c:pt>
                <c:pt idx="1">
                  <c:v>3.3650928142559011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1EC2-44B8-A48B-DD6D83520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8205712"/>
        <c:axId val="265879056"/>
      </c:lineChart>
      <c:catAx>
        <c:axId val="58820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879056"/>
        <c:crosses val="autoZero"/>
        <c:auto val="1"/>
        <c:lblAlgn val="ctr"/>
        <c:lblOffset val="100"/>
        <c:noMultiLvlLbl val="0"/>
      </c:catAx>
      <c:valAx>
        <c:axId val="265879056"/>
        <c:scaling>
          <c:orientation val="minMax"/>
        </c:scaling>
        <c:delete val="0"/>
        <c:axPos val="l"/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log(elapsed time in 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20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[Performance^120Comparison (version 1).xlsx]Sheet3!PivotTable3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triangle"/>
          <c:size val="6"/>
          <c:spPr>
            <a:solidFill>
              <a:schemeClr val="accent3"/>
            </a:solidFill>
            <a:ln w="9525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x"/>
          <c:size val="6"/>
          <c:spPr>
            <a:noFill/>
            <a:ln w="9525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star"/>
          <c:size val="6"/>
          <c:spPr>
            <a:noFill/>
            <a:ln w="9525">
              <a:solidFill>
                <a:schemeClr val="accent5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accent6"/>
            </a:solidFill>
            <a:ln w="9525">
              <a:solidFill>
                <a:schemeClr val="accent6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plus"/>
          <c:size val="6"/>
          <c:spPr>
            <a:noFill/>
            <a:ln w="9525">
              <a:solidFill>
                <a:schemeClr val="accent1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ot"/>
          <c:size val="6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ash"/>
          <c:size val="6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Sheet3!$B$64:$B$66</c:f>
              <c:strCache>
                <c:ptCount val="1"/>
                <c:pt idx="0">
                  <c:v>A* - h_pg_levelsum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Sheet3!$A$67:$A$71</c:f>
              <c:strCache>
                <c:ptCount val="4"/>
                <c:pt idx="0">
                  <c:v>Air Cargo Problem 1</c:v>
                </c:pt>
                <c:pt idx="1">
                  <c:v>Air Cargo Problem 2</c:v>
                </c:pt>
                <c:pt idx="2">
                  <c:v>Air Cargo Problem 3</c:v>
                </c:pt>
                <c:pt idx="3">
                  <c:v>Air Cargo Problem 4</c:v>
                </c:pt>
              </c:strCache>
            </c:strRef>
          </c:cat>
          <c:val>
            <c:numRef>
              <c:f>Sheet3!$B$67:$B$71</c:f>
              <c:numCache>
                <c:formatCode>General</c:formatCode>
                <c:ptCount val="4"/>
                <c:pt idx="0">
                  <c:v>2.828624236525247</c:v>
                </c:pt>
                <c:pt idx="1">
                  <c:v>5.1370725411242013</c:v>
                </c:pt>
                <c:pt idx="2">
                  <c:v>5.1981654389239882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746-46FF-BD23-6EC5BC548295}"/>
            </c:ext>
          </c:extLst>
        </c:ser>
        <c:ser>
          <c:idx val="1"/>
          <c:order val="1"/>
          <c:tx>
            <c:strRef>
              <c:f>Sheet3!$C$64:$C$66</c:f>
              <c:strCache>
                <c:ptCount val="1"/>
                <c:pt idx="0">
                  <c:v>A* - h_pg_maxlevel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Sheet3!$A$67:$A$71</c:f>
              <c:strCache>
                <c:ptCount val="4"/>
                <c:pt idx="0">
                  <c:v>Air Cargo Problem 1</c:v>
                </c:pt>
                <c:pt idx="1">
                  <c:v>Air Cargo Problem 2</c:v>
                </c:pt>
                <c:pt idx="2">
                  <c:v>Air Cargo Problem 3</c:v>
                </c:pt>
                <c:pt idx="3">
                  <c:v>Air Cargo Problem 4</c:v>
                </c:pt>
              </c:strCache>
            </c:strRef>
          </c:cat>
          <c:val>
            <c:numRef>
              <c:f>Sheet3!$C$67:$C$71</c:f>
              <c:numCache>
                <c:formatCode>General</c:formatCode>
                <c:ptCount val="4"/>
                <c:pt idx="0">
                  <c:v>2.8942520119270725</c:v>
                </c:pt>
                <c:pt idx="1">
                  <c:v>5.9003980501737274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746-46FF-BD23-6EC5BC548295}"/>
            </c:ext>
          </c:extLst>
        </c:ser>
        <c:ser>
          <c:idx val="2"/>
          <c:order val="2"/>
          <c:tx>
            <c:strRef>
              <c:f>Sheet3!$D$64:$D$66</c:f>
              <c:strCache>
                <c:ptCount val="1"/>
                <c:pt idx="0">
                  <c:v>A* - h_pg_setlevel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Sheet3!$A$67:$A$71</c:f>
              <c:strCache>
                <c:ptCount val="4"/>
                <c:pt idx="0">
                  <c:v>Air Cargo Problem 1</c:v>
                </c:pt>
                <c:pt idx="1">
                  <c:v>Air Cargo Problem 2</c:v>
                </c:pt>
                <c:pt idx="2">
                  <c:v>Air Cargo Problem 3</c:v>
                </c:pt>
                <c:pt idx="3">
                  <c:v>Air Cargo Problem 4</c:v>
                </c:pt>
              </c:strCache>
            </c:strRef>
          </c:cat>
          <c:val>
            <c:numRef>
              <c:f>Sheet3!$D$67:$D$71</c:f>
              <c:numCache>
                <c:formatCode>General</c:formatCode>
                <c:ptCount val="4"/>
                <c:pt idx="0">
                  <c:v>3.2888290552461603</c:v>
                </c:pt>
                <c:pt idx="1">
                  <c:v>6.3851167607670396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746-46FF-BD23-6EC5BC548295}"/>
            </c:ext>
          </c:extLst>
        </c:ser>
        <c:ser>
          <c:idx val="3"/>
          <c:order val="3"/>
          <c:tx>
            <c:strRef>
              <c:f>Sheet3!$E$64:$E$66</c:f>
              <c:strCache>
                <c:ptCount val="1"/>
                <c:pt idx="0">
                  <c:v>A* - h_unmet_goals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Sheet3!$A$67:$A$71</c:f>
              <c:strCache>
                <c:ptCount val="4"/>
                <c:pt idx="0">
                  <c:v>Air Cargo Problem 1</c:v>
                </c:pt>
                <c:pt idx="1">
                  <c:v>Air Cargo Problem 2</c:v>
                </c:pt>
                <c:pt idx="2">
                  <c:v>Air Cargo Problem 3</c:v>
                </c:pt>
                <c:pt idx="3">
                  <c:v>Air Cargo Problem 4</c:v>
                </c:pt>
              </c:strCache>
            </c:strRef>
          </c:cat>
          <c:val>
            <c:numRef>
              <c:f>Sheet3!$E$67:$E$71</c:f>
              <c:numCache>
                <c:formatCode>General</c:formatCode>
                <c:ptCount val="4"/>
                <c:pt idx="0">
                  <c:v>0.84745743209032964</c:v>
                </c:pt>
                <c:pt idx="1">
                  <c:v>3.2092329001283222</c:v>
                </c:pt>
                <c:pt idx="3">
                  <c:v>4.5701923975196195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746-46FF-BD23-6EC5BC548295}"/>
            </c:ext>
          </c:extLst>
        </c:ser>
        <c:ser>
          <c:idx val="4"/>
          <c:order val="4"/>
          <c:tx>
            <c:strRef>
              <c:f>Sheet3!$G$64:$G$66</c:f>
              <c:strCache>
                <c:ptCount val="1"/>
                <c:pt idx="0">
                  <c:v>BFS - -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Sheet3!$A$67:$A$71</c:f>
              <c:strCache>
                <c:ptCount val="4"/>
                <c:pt idx="0">
                  <c:v>Air Cargo Problem 1</c:v>
                </c:pt>
                <c:pt idx="1">
                  <c:v>Air Cargo Problem 2</c:v>
                </c:pt>
                <c:pt idx="2">
                  <c:v>Air Cargo Problem 3</c:v>
                </c:pt>
                <c:pt idx="3">
                  <c:v>Air Cargo Problem 4</c:v>
                </c:pt>
              </c:strCache>
            </c:strRef>
          </c:cat>
          <c:val>
            <c:numRef>
              <c:f>Sheet3!$G$67:$G$71</c:f>
              <c:numCache>
                <c:formatCode>General</c:formatCode>
                <c:ptCount val="4"/>
                <c:pt idx="0">
                  <c:v>0.62491598612157762</c:v>
                </c:pt>
                <c:pt idx="1">
                  <c:v>3.2331503166711792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746-46FF-BD23-6EC5BC548295}"/>
            </c:ext>
          </c:extLst>
        </c:ser>
        <c:ser>
          <c:idx val="5"/>
          <c:order val="5"/>
          <c:tx>
            <c:strRef>
              <c:f>Sheet3!$I$64:$I$66</c:f>
              <c:strCache>
                <c:ptCount val="1"/>
                <c:pt idx="0">
                  <c:v>DFS - -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Sheet3!$A$67:$A$71</c:f>
              <c:strCache>
                <c:ptCount val="4"/>
                <c:pt idx="0">
                  <c:v>Air Cargo Problem 1</c:v>
                </c:pt>
                <c:pt idx="1">
                  <c:v>Air Cargo Problem 2</c:v>
                </c:pt>
                <c:pt idx="2">
                  <c:v>Air Cargo Problem 3</c:v>
                </c:pt>
                <c:pt idx="3">
                  <c:v>Air Cargo Problem 4</c:v>
                </c:pt>
              </c:strCache>
            </c:strRef>
          </c:cat>
          <c:val>
            <c:numRef>
              <c:f>Sheet3!$I$67:$I$71</c:f>
              <c:numCache>
                <c:formatCode>General</c:formatCode>
                <c:ptCount val="4"/>
                <c:pt idx="0">
                  <c:v>0.5806157947915751</c:v>
                </c:pt>
                <c:pt idx="1">
                  <c:v>3.2745917486249456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746-46FF-BD23-6EC5BC548295}"/>
            </c:ext>
          </c:extLst>
        </c:ser>
        <c:ser>
          <c:idx val="6"/>
          <c:order val="6"/>
          <c:tx>
            <c:strRef>
              <c:f>Sheet3!$K$64:$K$66</c:f>
              <c:strCache>
                <c:ptCount val="1"/>
                <c:pt idx="0">
                  <c:v>GBF - h_pg_levelsum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Sheet3!$A$67:$A$71</c:f>
              <c:strCache>
                <c:ptCount val="4"/>
                <c:pt idx="0">
                  <c:v>Air Cargo Problem 1</c:v>
                </c:pt>
                <c:pt idx="1">
                  <c:v>Air Cargo Problem 2</c:v>
                </c:pt>
                <c:pt idx="2">
                  <c:v>Air Cargo Problem 3</c:v>
                </c:pt>
                <c:pt idx="3">
                  <c:v>Air Cargo Problem 4</c:v>
                </c:pt>
              </c:strCache>
            </c:strRef>
          </c:cat>
          <c:val>
            <c:numRef>
              <c:f>Sheet3!$K$67:$K$71</c:f>
              <c:numCache>
                <c:formatCode>General</c:formatCode>
                <c:ptCount val="4"/>
                <c:pt idx="0">
                  <c:v>2.3623145727869055</c:v>
                </c:pt>
                <c:pt idx="1">
                  <c:v>3.6749839290983681</c:v>
                </c:pt>
                <c:pt idx="2">
                  <c:v>3.8062125244926093</c:v>
                </c:pt>
                <c:pt idx="3">
                  <c:v>4.1356632640338367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746-46FF-BD23-6EC5BC548295}"/>
            </c:ext>
          </c:extLst>
        </c:ser>
        <c:ser>
          <c:idx val="7"/>
          <c:order val="7"/>
          <c:tx>
            <c:strRef>
              <c:f>Sheet3!$L$64:$L$66</c:f>
              <c:strCache>
                <c:ptCount val="1"/>
                <c:pt idx="0">
                  <c:v>GBF - h_pg_maxlevel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Sheet3!$A$67:$A$71</c:f>
              <c:strCache>
                <c:ptCount val="4"/>
                <c:pt idx="0">
                  <c:v>Air Cargo Problem 1</c:v>
                </c:pt>
                <c:pt idx="1">
                  <c:v>Air Cargo Problem 2</c:v>
                </c:pt>
                <c:pt idx="2">
                  <c:v>Air Cargo Problem 3</c:v>
                </c:pt>
                <c:pt idx="3">
                  <c:v>Air Cargo Problem 4</c:v>
                </c:pt>
              </c:strCache>
            </c:strRef>
          </c:cat>
          <c:val>
            <c:numRef>
              <c:f>Sheet3!$L$67:$L$71</c:f>
              <c:numCache>
                <c:formatCode>General</c:formatCode>
                <c:ptCount val="4"/>
                <c:pt idx="0">
                  <c:v>2.2001336193932328</c:v>
                </c:pt>
                <c:pt idx="1">
                  <c:v>3.9122796204058941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746-46FF-BD23-6EC5BC548295}"/>
            </c:ext>
          </c:extLst>
        </c:ser>
        <c:ser>
          <c:idx val="8"/>
          <c:order val="8"/>
          <c:tx>
            <c:strRef>
              <c:f>Sheet3!$M$64:$M$66</c:f>
              <c:strCache>
                <c:ptCount val="1"/>
                <c:pt idx="0">
                  <c:v>GBF - h_pg_setlevel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Sheet3!$A$67:$A$71</c:f>
              <c:strCache>
                <c:ptCount val="4"/>
                <c:pt idx="0">
                  <c:v>Air Cargo Problem 1</c:v>
                </c:pt>
                <c:pt idx="1">
                  <c:v>Air Cargo Problem 2</c:v>
                </c:pt>
                <c:pt idx="2">
                  <c:v>Air Cargo Problem 3</c:v>
                </c:pt>
                <c:pt idx="3">
                  <c:v>Air Cargo Problem 4</c:v>
                </c:pt>
              </c:strCache>
            </c:strRef>
          </c:cat>
          <c:val>
            <c:numRef>
              <c:f>Sheet3!$M$67:$M$71</c:f>
              <c:numCache>
                <c:formatCode>General</c:formatCode>
                <c:ptCount val="4"/>
                <c:pt idx="0">
                  <c:v>2.8233921734403324</c:v>
                </c:pt>
                <c:pt idx="1">
                  <c:v>4.2603976456357824</c:v>
                </c:pt>
                <c:pt idx="2">
                  <c:v>4.7982145336712865</c:v>
                </c:pt>
                <c:pt idx="3">
                  <c:v>5.5053444407532677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746-46FF-BD23-6EC5BC548295}"/>
            </c:ext>
          </c:extLst>
        </c:ser>
        <c:ser>
          <c:idx val="9"/>
          <c:order val="9"/>
          <c:tx>
            <c:strRef>
              <c:f>Sheet3!$N$64:$N$66</c:f>
              <c:strCache>
                <c:ptCount val="1"/>
                <c:pt idx="0">
                  <c:v>GBF - h_unmet_goals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Sheet3!$A$67:$A$71</c:f>
              <c:strCache>
                <c:ptCount val="4"/>
                <c:pt idx="0">
                  <c:v>Air Cargo Problem 1</c:v>
                </c:pt>
                <c:pt idx="1">
                  <c:v>Air Cargo Problem 2</c:v>
                </c:pt>
                <c:pt idx="2">
                  <c:v>Air Cargo Problem 3</c:v>
                </c:pt>
                <c:pt idx="3">
                  <c:v>Air Cargo Problem 4</c:v>
                </c:pt>
              </c:strCache>
            </c:strRef>
          </c:cat>
          <c:val>
            <c:numRef>
              <c:f>Sheet3!$N$67:$N$71</c:f>
              <c:numCache>
                <c:formatCode>General</c:formatCode>
                <c:ptCount val="4"/>
                <c:pt idx="0">
                  <c:v>0.11651155346174023</c:v>
                </c:pt>
                <c:pt idx="1">
                  <c:v>1.1342821889041308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746-46FF-BD23-6EC5BC548295}"/>
            </c:ext>
          </c:extLst>
        </c:ser>
        <c:ser>
          <c:idx val="10"/>
          <c:order val="10"/>
          <c:tx>
            <c:strRef>
              <c:f>Sheet3!$P$64:$P$66</c:f>
              <c:strCache>
                <c:ptCount val="1"/>
                <c:pt idx="0">
                  <c:v>UCS - -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Sheet3!$A$67:$A$71</c:f>
              <c:strCache>
                <c:ptCount val="4"/>
                <c:pt idx="0">
                  <c:v>Air Cargo Problem 1</c:v>
                </c:pt>
                <c:pt idx="1">
                  <c:v>Air Cargo Problem 2</c:v>
                </c:pt>
                <c:pt idx="2">
                  <c:v>Air Cargo Problem 3</c:v>
                </c:pt>
                <c:pt idx="3">
                  <c:v>Air Cargo Problem 4</c:v>
                </c:pt>
              </c:strCache>
            </c:strRef>
          </c:cat>
          <c:val>
            <c:numRef>
              <c:f>Sheet3!$P$67:$P$71</c:f>
              <c:numCache>
                <c:formatCode>General</c:formatCode>
                <c:ptCount val="4"/>
                <c:pt idx="0">
                  <c:v>0.85035344815370473</c:v>
                </c:pt>
                <c:pt idx="1">
                  <c:v>3.3650928142559011</c:v>
                </c:pt>
                <c:pt idx="2">
                  <c:v>3.9787626338141107</c:v>
                </c:pt>
                <c:pt idx="3">
                  <c:v>4.9584849214028734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746-46FF-BD23-6EC5BC548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9000720"/>
        <c:axId val="769006160"/>
      </c:lineChart>
      <c:catAx>
        <c:axId val="76900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006160"/>
        <c:crosses val="autoZero"/>
        <c:auto val="1"/>
        <c:lblAlgn val="ctr"/>
        <c:lblOffset val="100"/>
        <c:noMultiLvlLbl val="0"/>
      </c:catAx>
      <c:valAx>
        <c:axId val="7690061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Log(time in 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00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Log(Elapsed time</a:t>
            </a:r>
            <a:r>
              <a:rPr lang="en-GB" baseline="0"/>
              <a:t> in ms) for selected search strategy - problem combination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Sheet3!$A$99:$B$99</c:f>
              <c:strCache>
                <c:ptCount val="2"/>
                <c:pt idx="0">
                  <c:v>UCS</c:v>
                </c:pt>
                <c:pt idx="1">
                  <c:v>-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Sheet3!$C$98:$F$98</c:f>
              <c:strCache>
                <c:ptCount val="4"/>
                <c:pt idx="0">
                  <c:v>Air Cargo Problem 1</c:v>
                </c:pt>
                <c:pt idx="1">
                  <c:v>Air Cargo Problem 2</c:v>
                </c:pt>
                <c:pt idx="2">
                  <c:v>Air Cargo Problem 3</c:v>
                </c:pt>
                <c:pt idx="3">
                  <c:v>Air Cargo Problem 4</c:v>
                </c:pt>
              </c:strCache>
            </c:strRef>
          </c:cat>
          <c:val>
            <c:numRef>
              <c:f>Sheet3!$C$99:$F$99</c:f>
              <c:numCache>
                <c:formatCode>General</c:formatCode>
                <c:ptCount val="4"/>
                <c:pt idx="0">
                  <c:v>0.85035344815370473</c:v>
                </c:pt>
                <c:pt idx="1">
                  <c:v>3.3650928142559011</c:v>
                </c:pt>
                <c:pt idx="2">
                  <c:v>3.9787626338141107</c:v>
                </c:pt>
                <c:pt idx="3">
                  <c:v>4.9584849214028734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16-4B63-9004-4566692955BD}"/>
            </c:ext>
          </c:extLst>
        </c:ser>
        <c:ser>
          <c:idx val="1"/>
          <c:order val="1"/>
          <c:tx>
            <c:strRef>
              <c:f>Sheet3!$A$100:$B$100</c:f>
              <c:strCache>
                <c:ptCount val="2"/>
                <c:pt idx="0">
                  <c:v>GBF</c:v>
                </c:pt>
                <c:pt idx="1">
                  <c:v>h_pg_levelsum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Sheet3!$C$98:$F$98</c:f>
              <c:strCache>
                <c:ptCount val="4"/>
                <c:pt idx="0">
                  <c:v>Air Cargo Problem 1</c:v>
                </c:pt>
                <c:pt idx="1">
                  <c:v>Air Cargo Problem 2</c:v>
                </c:pt>
                <c:pt idx="2">
                  <c:v>Air Cargo Problem 3</c:v>
                </c:pt>
                <c:pt idx="3">
                  <c:v>Air Cargo Problem 4</c:v>
                </c:pt>
              </c:strCache>
            </c:strRef>
          </c:cat>
          <c:val>
            <c:numRef>
              <c:f>Sheet3!$C$100:$F$100</c:f>
              <c:numCache>
                <c:formatCode>General</c:formatCode>
                <c:ptCount val="4"/>
                <c:pt idx="0">
                  <c:v>2.3623145727869055</c:v>
                </c:pt>
                <c:pt idx="1">
                  <c:v>3.6749839290983681</c:v>
                </c:pt>
                <c:pt idx="2">
                  <c:v>3.8062125244926093</c:v>
                </c:pt>
                <c:pt idx="3">
                  <c:v>4.1356632640338367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16-4B63-9004-4566692955BD}"/>
            </c:ext>
          </c:extLst>
        </c:ser>
        <c:ser>
          <c:idx val="2"/>
          <c:order val="2"/>
          <c:tx>
            <c:strRef>
              <c:f>Sheet3!$A$101:$B$101</c:f>
              <c:strCache>
                <c:ptCount val="2"/>
                <c:pt idx="0">
                  <c:v>GBF</c:v>
                </c:pt>
                <c:pt idx="1">
                  <c:v>h_pg_setlevel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Sheet3!$C$98:$F$98</c:f>
              <c:strCache>
                <c:ptCount val="4"/>
                <c:pt idx="0">
                  <c:v>Air Cargo Problem 1</c:v>
                </c:pt>
                <c:pt idx="1">
                  <c:v>Air Cargo Problem 2</c:v>
                </c:pt>
                <c:pt idx="2">
                  <c:v>Air Cargo Problem 3</c:v>
                </c:pt>
                <c:pt idx="3">
                  <c:v>Air Cargo Problem 4</c:v>
                </c:pt>
              </c:strCache>
            </c:strRef>
          </c:cat>
          <c:val>
            <c:numRef>
              <c:f>Sheet3!$C$101:$F$101</c:f>
              <c:numCache>
                <c:formatCode>General</c:formatCode>
                <c:ptCount val="4"/>
                <c:pt idx="0">
                  <c:v>2.8233921734403324</c:v>
                </c:pt>
                <c:pt idx="1">
                  <c:v>4.2603976456357824</c:v>
                </c:pt>
                <c:pt idx="2">
                  <c:v>4.7982145336712865</c:v>
                </c:pt>
                <c:pt idx="3">
                  <c:v>5.5053444407532677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16-4B63-9004-4566692955BD}"/>
            </c:ext>
          </c:extLst>
        </c:ser>
        <c:ser>
          <c:idx val="4"/>
          <c:order val="3"/>
          <c:tx>
            <c:strRef>
              <c:f>Sheet3!$A$102:$B$102</c:f>
              <c:strCache>
                <c:ptCount val="2"/>
                <c:pt idx="0">
                  <c:v>A*</c:v>
                </c:pt>
                <c:pt idx="1">
                  <c:v>h_pg_levelsum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Sheet3!$C$98:$F$98</c:f>
              <c:strCache>
                <c:ptCount val="4"/>
                <c:pt idx="0">
                  <c:v>Air Cargo Problem 1</c:v>
                </c:pt>
                <c:pt idx="1">
                  <c:v>Air Cargo Problem 2</c:v>
                </c:pt>
                <c:pt idx="2">
                  <c:v>Air Cargo Problem 3</c:v>
                </c:pt>
                <c:pt idx="3">
                  <c:v>Air Cargo Problem 4</c:v>
                </c:pt>
              </c:strCache>
            </c:strRef>
          </c:cat>
          <c:val>
            <c:numRef>
              <c:f>Sheet3!$C$102:$F$102</c:f>
              <c:numCache>
                <c:formatCode>General</c:formatCode>
                <c:ptCount val="4"/>
                <c:pt idx="0">
                  <c:v>2.828624236525247</c:v>
                </c:pt>
                <c:pt idx="1">
                  <c:v>5.1370725411242013</c:v>
                </c:pt>
                <c:pt idx="2">
                  <c:v>5.1981654389239882</c:v>
                </c:pt>
                <c:pt idx="3">
                  <c:v>5.9205786579879192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16-4B63-9004-4566692955BD}"/>
            </c:ext>
          </c:extLst>
        </c:ser>
        <c:ser>
          <c:idx val="5"/>
          <c:order val="4"/>
          <c:tx>
            <c:strRef>
              <c:f>Sheet3!$A$103:$B$103</c:f>
              <c:strCache>
                <c:ptCount val="2"/>
                <c:pt idx="0">
                  <c:v>A*</c:v>
                </c:pt>
                <c:pt idx="1">
                  <c:v>h_unmet_goals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Sheet3!$C$98:$F$98</c:f>
              <c:strCache>
                <c:ptCount val="4"/>
                <c:pt idx="0">
                  <c:v>Air Cargo Problem 1</c:v>
                </c:pt>
                <c:pt idx="1">
                  <c:v>Air Cargo Problem 2</c:v>
                </c:pt>
                <c:pt idx="2">
                  <c:v>Air Cargo Problem 3</c:v>
                </c:pt>
                <c:pt idx="3">
                  <c:v>Air Cargo Problem 4</c:v>
                </c:pt>
              </c:strCache>
            </c:strRef>
          </c:cat>
          <c:val>
            <c:numRef>
              <c:f>Sheet3!$C$103:$F$103</c:f>
              <c:numCache>
                <c:formatCode>General</c:formatCode>
                <c:ptCount val="4"/>
                <c:pt idx="0">
                  <c:v>0.84745743209032964</c:v>
                </c:pt>
                <c:pt idx="1">
                  <c:v>3.2092329001283222</c:v>
                </c:pt>
                <c:pt idx="2">
                  <c:v>3.7573640021904087</c:v>
                </c:pt>
                <c:pt idx="3">
                  <c:v>4.5701923975196195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316-4B63-9004-456669295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4621112"/>
        <c:axId val="894621752"/>
      </c:lineChart>
      <c:catAx>
        <c:axId val="894621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621752"/>
        <c:crosses val="autoZero"/>
        <c:auto val="1"/>
        <c:lblAlgn val="ctr"/>
        <c:lblOffset val="100"/>
        <c:noMultiLvlLbl val="0"/>
      </c:catAx>
      <c:valAx>
        <c:axId val="894621752"/>
        <c:scaling>
          <c:orientation val="minMax"/>
        </c:scaling>
        <c:delete val="0"/>
        <c:axPos val="l"/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log(time in 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621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[Performance^120Comparison (version 1).xlsx]Sheet3!PivotTable5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Sheet3!$B$110:$B$112</c:f>
              <c:strCache>
                <c:ptCount val="1"/>
                <c:pt idx="0">
                  <c:v>A* - h_pg_levelsum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Sheet3!$A$113:$A$117</c:f>
              <c:strCache>
                <c:ptCount val="4"/>
                <c:pt idx="0">
                  <c:v>20</c:v>
                </c:pt>
                <c:pt idx="1">
                  <c:v>72</c:v>
                </c:pt>
                <c:pt idx="2">
                  <c:v>88</c:v>
                </c:pt>
                <c:pt idx="3">
                  <c:v>104</c:v>
                </c:pt>
              </c:strCache>
            </c:strRef>
          </c:cat>
          <c:val>
            <c:numRef>
              <c:f>Sheet3!$B$113:$B$117</c:f>
              <c:numCache>
                <c:formatCode>General</c:formatCode>
                <c:ptCount val="4"/>
                <c:pt idx="0">
                  <c:v>2.828624236525247</c:v>
                </c:pt>
                <c:pt idx="1">
                  <c:v>5.1370725411242013</c:v>
                </c:pt>
                <c:pt idx="2">
                  <c:v>5.1981654389239882</c:v>
                </c:pt>
                <c:pt idx="3">
                  <c:v>5.9205786579879192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27-4C97-A113-C3A2F317DB82}"/>
            </c:ext>
          </c:extLst>
        </c:ser>
        <c:ser>
          <c:idx val="1"/>
          <c:order val="1"/>
          <c:tx>
            <c:strRef>
              <c:f>Sheet3!$C$110:$C$112</c:f>
              <c:strCache>
                <c:ptCount val="1"/>
                <c:pt idx="0">
                  <c:v>A* - h_pg_maxlevel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Sheet3!$A$113:$A$117</c:f>
              <c:strCache>
                <c:ptCount val="4"/>
                <c:pt idx="0">
                  <c:v>20</c:v>
                </c:pt>
                <c:pt idx="1">
                  <c:v>72</c:v>
                </c:pt>
                <c:pt idx="2">
                  <c:v>88</c:v>
                </c:pt>
                <c:pt idx="3">
                  <c:v>104</c:v>
                </c:pt>
              </c:strCache>
            </c:strRef>
          </c:cat>
          <c:val>
            <c:numRef>
              <c:f>Sheet3!$C$113:$C$117</c:f>
              <c:numCache>
                <c:formatCode>General</c:formatCode>
                <c:ptCount val="4"/>
                <c:pt idx="0">
                  <c:v>2.8942520119270725</c:v>
                </c:pt>
                <c:pt idx="1">
                  <c:v>5.9003980501737274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27-4C97-A113-C3A2F317DB82}"/>
            </c:ext>
          </c:extLst>
        </c:ser>
        <c:ser>
          <c:idx val="2"/>
          <c:order val="2"/>
          <c:tx>
            <c:strRef>
              <c:f>Sheet3!$D$110:$D$112</c:f>
              <c:strCache>
                <c:ptCount val="1"/>
                <c:pt idx="0">
                  <c:v>A* - h_pg_setlevel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Sheet3!$A$113:$A$117</c:f>
              <c:strCache>
                <c:ptCount val="4"/>
                <c:pt idx="0">
                  <c:v>20</c:v>
                </c:pt>
                <c:pt idx="1">
                  <c:v>72</c:v>
                </c:pt>
                <c:pt idx="2">
                  <c:v>88</c:v>
                </c:pt>
                <c:pt idx="3">
                  <c:v>104</c:v>
                </c:pt>
              </c:strCache>
            </c:strRef>
          </c:cat>
          <c:val>
            <c:numRef>
              <c:f>Sheet3!$D$113:$D$117</c:f>
              <c:numCache>
                <c:formatCode>General</c:formatCode>
                <c:ptCount val="4"/>
                <c:pt idx="0">
                  <c:v>3.2888290552461603</c:v>
                </c:pt>
                <c:pt idx="1">
                  <c:v>6.3851167607670396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27-4C97-A113-C3A2F317DB82}"/>
            </c:ext>
          </c:extLst>
        </c:ser>
        <c:ser>
          <c:idx val="3"/>
          <c:order val="3"/>
          <c:tx>
            <c:strRef>
              <c:f>Sheet3!$E$110:$E$112</c:f>
              <c:strCache>
                <c:ptCount val="1"/>
                <c:pt idx="0">
                  <c:v>A* - h_unmet_goals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Sheet3!$A$113:$A$117</c:f>
              <c:strCache>
                <c:ptCount val="4"/>
                <c:pt idx="0">
                  <c:v>20</c:v>
                </c:pt>
                <c:pt idx="1">
                  <c:v>72</c:v>
                </c:pt>
                <c:pt idx="2">
                  <c:v>88</c:v>
                </c:pt>
                <c:pt idx="3">
                  <c:v>104</c:v>
                </c:pt>
              </c:strCache>
            </c:strRef>
          </c:cat>
          <c:val>
            <c:numRef>
              <c:f>Sheet3!$E$113:$E$117</c:f>
              <c:numCache>
                <c:formatCode>General</c:formatCode>
                <c:ptCount val="4"/>
                <c:pt idx="0">
                  <c:v>0.84745743209032964</c:v>
                </c:pt>
                <c:pt idx="1">
                  <c:v>3.2092329001283222</c:v>
                </c:pt>
                <c:pt idx="2">
                  <c:v>3.7573640021904087</c:v>
                </c:pt>
                <c:pt idx="3">
                  <c:v>4.5701923975196195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327-4C97-A113-C3A2F317DB82}"/>
            </c:ext>
          </c:extLst>
        </c:ser>
        <c:ser>
          <c:idx val="4"/>
          <c:order val="4"/>
          <c:tx>
            <c:strRef>
              <c:f>Sheet3!$G$110:$G$112</c:f>
              <c:strCache>
                <c:ptCount val="1"/>
                <c:pt idx="0">
                  <c:v>BFS - -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Sheet3!$A$113:$A$117</c:f>
              <c:strCache>
                <c:ptCount val="4"/>
                <c:pt idx="0">
                  <c:v>20</c:v>
                </c:pt>
                <c:pt idx="1">
                  <c:v>72</c:v>
                </c:pt>
                <c:pt idx="2">
                  <c:v>88</c:v>
                </c:pt>
                <c:pt idx="3">
                  <c:v>104</c:v>
                </c:pt>
              </c:strCache>
            </c:strRef>
          </c:cat>
          <c:val>
            <c:numRef>
              <c:f>Sheet3!$G$113:$G$117</c:f>
              <c:numCache>
                <c:formatCode>General</c:formatCode>
                <c:ptCount val="4"/>
                <c:pt idx="0">
                  <c:v>0.62491598612157762</c:v>
                </c:pt>
                <c:pt idx="1">
                  <c:v>3.2331503166711792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27-4C97-A113-C3A2F317DB82}"/>
            </c:ext>
          </c:extLst>
        </c:ser>
        <c:ser>
          <c:idx val="5"/>
          <c:order val="5"/>
          <c:tx>
            <c:strRef>
              <c:f>Sheet3!$I$110:$I$112</c:f>
              <c:strCache>
                <c:ptCount val="1"/>
                <c:pt idx="0">
                  <c:v>DFS - -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Sheet3!$A$113:$A$117</c:f>
              <c:strCache>
                <c:ptCount val="4"/>
                <c:pt idx="0">
                  <c:v>20</c:v>
                </c:pt>
                <c:pt idx="1">
                  <c:v>72</c:v>
                </c:pt>
                <c:pt idx="2">
                  <c:v>88</c:v>
                </c:pt>
                <c:pt idx="3">
                  <c:v>104</c:v>
                </c:pt>
              </c:strCache>
            </c:strRef>
          </c:cat>
          <c:val>
            <c:numRef>
              <c:f>Sheet3!$I$113:$I$117</c:f>
              <c:numCache>
                <c:formatCode>General</c:formatCode>
                <c:ptCount val="4"/>
                <c:pt idx="0">
                  <c:v>0.5806157947915751</c:v>
                </c:pt>
                <c:pt idx="1">
                  <c:v>3.2745917486249456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327-4C97-A113-C3A2F317DB82}"/>
            </c:ext>
          </c:extLst>
        </c:ser>
        <c:ser>
          <c:idx val="6"/>
          <c:order val="6"/>
          <c:tx>
            <c:strRef>
              <c:f>Sheet3!$K$110:$K$112</c:f>
              <c:strCache>
                <c:ptCount val="1"/>
                <c:pt idx="0">
                  <c:v>GBF - h_pg_levelsum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Sheet3!$A$113:$A$117</c:f>
              <c:strCache>
                <c:ptCount val="4"/>
                <c:pt idx="0">
                  <c:v>20</c:v>
                </c:pt>
                <c:pt idx="1">
                  <c:v>72</c:v>
                </c:pt>
                <c:pt idx="2">
                  <c:v>88</c:v>
                </c:pt>
                <c:pt idx="3">
                  <c:v>104</c:v>
                </c:pt>
              </c:strCache>
            </c:strRef>
          </c:cat>
          <c:val>
            <c:numRef>
              <c:f>Sheet3!$K$113:$K$117</c:f>
              <c:numCache>
                <c:formatCode>General</c:formatCode>
                <c:ptCount val="4"/>
                <c:pt idx="0">
                  <c:v>2.3623145727869055</c:v>
                </c:pt>
                <c:pt idx="1">
                  <c:v>3.6749839290983681</c:v>
                </c:pt>
                <c:pt idx="2">
                  <c:v>3.8062125244926093</c:v>
                </c:pt>
                <c:pt idx="3">
                  <c:v>4.1356632640338367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327-4C97-A113-C3A2F317DB82}"/>
            </c:ext>
          </c:extLst>
        </c:ser>
        <c:ser>
          <c:idx val="7"/>
          <c:order val="7"/>
          <c:tx>
            <c:strRef>
              <c:f>Sheet3!$L$110:$L$112</c:f>
              <c:strCache>
                <c:ptCount val="1"/>
                <c:pt idx="0">
                  <c:v>GBF - h_pg_maxlevel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Sheet3!$A$113:$A$117</c:f>
              <c:strCache>
                <c:ptCount val="4"/>
                <c:pt idx="0">
                  <c:v>20</c:v>
                </c:pt>
                <c:pt idx="1">
                  <c:v>72</c:v>
                </c:pt>
                <c:pt idx="2">
                  <c:v>88</c:v>
                </c:pt>
                <c:pt idx="3">
                  <c:v>104</c:v>
                </c:pt>
              </c:strCache>
            </c:strRef>
          </c:cat>
          <c:val>
            <c:numRef>
              <c:f>Sheet3!$L$113:$L$117</c:f>
              <c:numCache>
                <c:formatCode>General</c:formatCode>
                <c:ptCount val="4"/>
                <c:pt idx="0">
                  <c:v>2.2001336193932328</c:v>
                </c:pt>
                <c:pt idx="1">
                  <c:v>3.9122796204058941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327-4C97-A113-C3A2F317DB82}"/>
            </c:ext>
          </c:extLst>
        </c:ser>
        <c:ser>
          <c:idx val="8"/>
          <c:order val="8"/>
          <c:tx>
            <c:strRef>
              <c:f>Sheet3!$M$110:$M$112</c:f>
              <c:strCache>
                <c:ptCount val="1"/>
                <c:pt idx="0">
                  <c:v>GBF - h_pg_setlevel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Sheet3!$A$113:$A$117</c:f>
              <c:strCache>
                <c:ptCount val="4"/>
                <c:pt idx="0">
                  <c:v>20</c:v>
                </c:pt>
                <c:pt idx="1">
                  <c:v>72</c:v>
                </c:pt>
                <c:pt idx="2">
                  <c:v>88</c:v>
                </c:pt>
                <c:pt idx="3">
                  <c:v>104</c:v>
                </c:pt>
              </c:strCache>
            </c:strRef>
          </c:cat>
          <c:val>
            <c:numRef>
              <c:f>Sheet3!$M$113:$M$117</c:f>
              <c:numCache>
                <c:formatCode>General</c:formatCode>
                <c:ptCount val="4"/>
                <c:pt idx="0">
                  <c:v>2.8233921734403324</c:v>
                </c:pt>
                <c:pt idx="1">
                  <c:v>4.2603976456357824</c:v>
                </c:pt>
                <c:pt idx="2">
                  <c:v>4.7982145336712865</c:v>
                </c:pt>
                <c:pt idx="3">
                  <c:v>5.5053444407532677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327-4C97-A113-C3A2F317DB82}"/>
            </c:ext>
          </c:extLst>
        </c:ser>
        <c:ser>
          <c:idx val="9"/>
          <c:order val="9"/>
          <c:tx>
            <c:strRef>
              <c:f>Sheet3!$N$110:$N$112</c:f>
              <c:strCache>
                <c:ptCount val="1"/>
                <c:pt idx="0">
                  <c:v>GBF - h_unmet_goals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Sheet3!$A$113:$A$117</c:f>
              <c:strCache>
                <c:ptCount val="4"/>
                <c:pt idx="0">
                  <c:v>20</c:v>
                </c:pt>
                <c:pt idx="1">
                  <c:v>72</c:v>
                </c:pt>
                <c:pt idx="2">
                  <c:v>88</c:v>
                </c:pt>
                <c:pt idx="3">
                  <c:v>104</c:v>
                </c:pt>
              </c:strCache>
            </c:strRef>
          </c:cat>
          <c:val>
            <c:numRef>
              <c:f>Sheet3!$N$113:$N$117</c:f>
              <c:numCache>
                <c:formatCode>General</c:formatCode>
                <c:ptCount val="4"/>
                <c:pt idx="0">
                  <c:v>0.11651155346174023</c:v>
                </c:pt>
                <c:pt idx="1">
                  <c:v>1.1342821889041308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327-4C97-A113-C3A2F317DB82}"/>
            </c:ext>
          </c:extLst>
        </c:ser>
        <c:ser>
          <c:idx val="10"/>
          <c:order val="10"/>
          <c:tx>
            <c:strRef>
              <c:f>Sheet3!$P$110:$P$112</c:f>
              <c:strCache>
                <c:ptCount val="1"/>
                <c:pt idx="0">
                  <c:v>UCS - -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Sheet3!$A$113:$A$117</c:f>
              <c:strCache>
                <c:ptCount val="4"/>
                <c:pt idx="0">
                  <c:v>20</c:v>
                </c:pt>
                <c:pt idx="1">
                  <c:v>72</c:v>
                </c:pt>
                <c:pt idx="2">
                  <c:v>88</c:v>
                </c:pt>
                <c:pt idx="3">
                  <c:v>104</c:v>
                </c:pt>
              </c:strCache>
            </c:strRef>
          </c:cat>
          <c:val>
            <c:numRef>
              <c:f>Sheet3!$P$113:$P$117</c:f>
              <c:numCache>
                <c:formatCode>General</c:formatCode>
                <c:ptCount val="4"/>
                <c:pt idx="0">
                  <c:v>0.85035344815370473</c:v>
                </c:pt>
                <c:pt idx="1">
                  <c:v>3.3650928142559011</c:v>
                </c:pt>
                <c:pt idx="2">
                  <c:v>3.9787626338141107</c:v>
                </c:pt>
                <c:pt idx="3">
                  <c:v>4.9584849214028734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327-4C97-A113-C3A2F317D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1278096"/>
        <c:axId val="671280336"/>
      </c:lineChart>
      <c:catAx>
        <c:axId val="67127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280336"/>
        <c:crosses val="autoZero"/>
        <c:auto val="1"/>
        <c:lblAlgn val="ctr"/>
        <c:lblOffset val="100"/>
        <c:noMultiLvlLbl val="0"/>
      </c:catAx>
      <c:valAx>
        <c:axId val="67128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27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041228253547955"/>
          <c:y val="0.1721297251636649"/>
          <c:w val="0.20017392490781333"/>
          <c:h val="0.655740549672670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[Performance^120Comparison (version 1).xlsx]Sheet3!PivotTable6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solidFill>
              <a:schemeClr val="accent6"/>
            </a:solidFill>
            <a:ln w="9525">
              <a:solidFill>
                <a:schemeClr val="accent6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plus"/>
          <c:size val="6"/>
          <c:spPr>
            <a:noFill/>
            <a:ln w="9525">
              <a:solidFill>
                <a:schemeClr val="accent1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ash"/>
          <c:size val="6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ot"/>
          <c:size val="6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triangle"/>
          <c:size val="6"/>
          <c:spPr>
            <a:solidFill>
              <a:schemeClr val="accent3"/>
            </a:solidFill>
            <a:ln w="9525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x"/>
          <c:size val="6"/>
          <c:spPr>
            <a:noFill/>
            <a:ln w="9525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star"/>
          <c:size val="6"/>
          <c:spPr>
            <a:noFill/>
            <a:ln w="9525">
              <a:solidFill>
                <a:schemeClr val="accent5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Sheet3!$B$124:$B$126</c:f>
              <c:strCache>
                <c:ptCount val="1"/>
                <c:pt idx="0">
                  <c:v>A* - h_pg_levelsum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multiLvlStrRef>
              <c:f>Sheet3!$A$127:$A$135</c:f>
              <c:multiLvlStrCache>
                <c:ptCount val="4"/>
                <c:lvl>
                  <c:pt idx="0">
                    <c:v>Air Cargo Problem 1</c:v>
                  </c:pt>
                  <c:pt idx="1">
                    <c:v>Air Cargo Problem 2</c:v>
                  </c:pt>
                  <c:pt idx="2">
                    <c:v>Air Cargo Problem 3</c:v>
                  </c:pt>
                  <c:pt idx="3">
                    <c:v>Air Cargo Problem 4</c:v>
                  </c:pt>
                </c:lvl>
                <c:lvl>
                  <c:pt idx="0">
                    <c:v>20</c:v>
                  </c:pt>
                  <c:pt idx="1">
                    <c:v>72</c:v>
                  </c:pt>
                  <c:pt idx="2">
                    <c:v>88</c:v>
                  </c:pt>
                  <c:pt idx="3">
                    <c:v>104</c:v>
                  </c:pt>
                </c:lvl>
              </c:multiLvlStrCache>
            </c:multiLvlStrRef>
          </c:cat>
          <c:val>
            <c:numRef>
              <c:f>Sheet3!$B$127:$B$135</c:f>
              <c:numCache>
                <c:formatCode>General</c:formatCode>
                <c:ptCount val="4"/>
                <c:pt idx="0">
                  <c:v>1.4471580313422192</c:v>
                </c:pt>
                <c:pt idx="1">
                  <c:v>2.5526682161121932</c:v>
                </c:pt>
                <c:pt idx="2">
                  <c:v>2.5670263661590602</c:v>
                </c:pt>
                <c:pt idx="3">
                  <c:v>3.082066934285113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B0-4C4C-858C-6C2B6C696F21}"/>
            </c:ext>
          </c:extLst>
        </c:ser>
        <c:ser>
          <c:idx val="1"/>
          <c:order val="1"/>
          <c:tx>
            <c:strRef>
              <c:f>Sheet3!$C$124:$C$126</c:f>
              <c:strCache>
                <c:ptCount val="1"/>
                <c:pt idx="0">
                  <c:v>A* - h_pg_maxlevel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multiLvlStrRef>
              <c:f>Sheet3!$A$127:$A$135</c:f>
              <c:multiLvlStrCache>
                <c:ptCount val="4"/>
                <c:lvl>
                  <c:pt idx="0">
                    <c:v>Air Cargo Problem 1</c:v>
                  </c:pt>
                  <c:pt idx="1">
                    <c:v>Air Cargo Problem 2</c:v>
                  </c:pt>
                  <c:pt idx="2">
                    <c:v>Air Cargo Problem 3</c:v>
                  </c:pt>
                  <c:pt idx="3">
                    <c:v>Air Cargo Problem 4</c:v>
                  </c:pt>
                </c:lvl>
                <c:lvl>
                  <c:pt idx="0">
                    <c:v>20</c:v>
                  </c:pt>
                  <c:pt idx="1">
                    <c:v>72</c:v>
                  </c:pt>
                  <c:pt idx="2">
                    <c:v>88</c:v>
                  </c:pt>
                  <c:pt idx="3">
                    <c:v>104</c:v>
                  </c:pt>
                </c:lvl>
              </c:multiLvlStrCache>
            </c:multiLvlStrRef>
          </c:cat>
          <c:val>
            <c:numRef>
              <c:f>Sheet3!$C$127:$C$135</c:f>
              <c:numCache>
                <c:formatCode>General</c:formatCode>
                <c:ptCount val="4"/>
                <c:pt idx="0">
                  <c:v>1.6334684555795864</c:v>
                </c:pt>
                <c:pt idx="1">
                  <c:v>3.4604467838807205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B0-4C4C-858C-6C2B6C696F21}"/>
            </c:ext>
          </c:extLst>
        </c:ser>
        <c:ser>
          <c:idx val="2"/>
          <c:order val="2"/>
          <c:tx>
            <c:strRef>
              <c:f>Sheet3!$D$124:$D$126</c:f>
              <c:strCache>
                <c:ptCount val="1"/>
                <c:pt idx="0">
                  <c:v>A* - h_pg_setlevel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multiLvlStrRef>
              <c:f>Sheet3!$A$127:$A$135</c:f>
              <c:multiLvlStrCache>
                <c:ptCount val="4"/>
                <c:lvl>
                  <c:pt idx="0">
                    <c:v>Air Cargo Problem 1</c:v>
                  </c:pt>
                  <c:pt idx="1">
                    <c:v>Air Cargo Problem 2</c:v>
                  </c:pt>
                  <c:pt idx="2">
                    <c:v>Air Cargo Problem 3</c:v>
                  </c:pt>
                  <c:pt idx="3">
                    <c:v>Air Cargo Problem 4</c:v>
                  </c:pt>
                </c:lvl>
                <c:lvl>
                  <c:pt idx="0">
                    <c:v>20</c:v>
                  </c:pt>
                  <c:pt idx="1">
                    <c:v>72</c:v>
                  </c:pt>
                  <c:pt idx="2">
                    <c:v>88</c:v>
                  </c:pt>
                  <c:pt idx="3">
                    <c:v>104</c:v>
                  </c:pt>
                </c:lvl>
              </c:multiLvlStrCache>
            </c:multiLvlStrRef>
          </c:cat>
          <c:val>
            <c:numRef>
              <c:f>Sheet3!$D$127:$D$135</c:f>
              <c:numCache>
                <c:formatCode>General</c:formatCode>
                <c:ptCount val="4"/>
                <c:pt idx="0">
                  <c:v>1.5185139398778875</c:v>
                </c:pt>
                <c:pt idx="1">
                  <c:v>3.0157787563890408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B0-4C4C-858C-6C2B6C696F21}"/>
            </c:ext>
          </c:extLst>
        </c:ser>
        <c:ser>
          <c:idx val="3"/>
          <c:order val="3"/>
          <c:tx>
            <c:strRef>
              <c:f>Sheet3!$E$124:$E$126</c:f>
              <c:strCache>
                <c:ptCount val="1"/>
                <c:pt idx="0">
                  <c:v>A* - h_unmet_goals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multiLvlStrRef>
              <c:f>Sheet3!$A$127:$A$135</c:f>
              <c:multiLvlStrCache>
                <c:ptCount val="4"/>
                <c:lvl>
                  <c:pt idx="0">
                    <c:v>Air Cargo Problem 1</c:v>
                  </c:pt>
                  <c:pt idx="1">
                    <c:v>Air Cargo Problem 2</c:v>
                  </c:pt>
                  <c:pt idx="2">
                    <c:v>Air Cargo Problem 3</c:v>
                  </c:pt>
                  <c:pt idx="3">
                    <c:v>Air Cargo Problem 4</c:v>
                  </c:pt>
                </c:lvl>
                <c:lvl>
                  <c:pt idx="0">
                    <c:v>20</c:v>
                  </c:pt>
                  <c:pt idx="1">
                    <c:v>72</c:v>
                  </c:pt>
                  <c:pt idx="2">
                    <c:v>88</c:v>
                  </c:pt>
                  <c:pt idx="3">
                    <c:v>104</c:v>
                  </c:pt>
                </c:lvl>
              </c:multiLvlStrCache>
            </c:multiLvlStrRef>
          </c:cat>
          <c:val>
            <c:numRef>
              <c:f>Sheet3!$E$127:$E$135</c:f>
              <c:numCache>
                <c:formatCode>General</c:formatCode>
                <c:ptCount val="4"/>
                <c:pt idx="0">
                  <c:v>1.6989700043360187</c:v>
                </c:pt>
                <c:pt idx="1">
                  <c:v>3.3921691494897361</c:v>
                </c:pt>
                <c:pt idx="2">
                  <c:v>3.8685268867682039</c:v>
                </c:pt>
                <c:pt idx="3">
                  <c:v>4.53567380342575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B0-4C4C-858C-6C2B6C696F21}"/>
            </c:ext>
          </c:extLst>
        </c:ser>
        <c:ser>
          <c:idx val="4"/>
          <c:order val="4"/>
          <c:tx>
            <c:strRef>
              <c:f>Sheet3!$G$124:$G$126</c:f>
              <c:strCache>
                <c:ptCount val="1"/>
                <c:pt idx="0">
                  <c:v>BFS - -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multiLvlStrRef>
              <c:f>Sheet3!$A$127:$A$135</c:f>
              <c:multiLvlStrCache>
                <c:ptCount val="4"/>
                <c:lvl>
                  <c:pt idx="0">
                    <c:v>Air Cargo Problem 1</c:v>
                  </c:pt>
                  <c:pt idx="1">
                    <c:v>Air Cargo Problem 2</c:v>
                  </c:pt>
                  <c:pt idx="2">
                    <c:v>Air Cargo Problem 3</c:v>
                  </c:pt>
                  <c:pt idx="3">
                    <c:v>Air Cargo Problem 4</c:v>
                  </c:pt>
                </c:lvl>
                <c:lvl>
                  <c:pt idx="0">
                    <c:v>20</c:v>
                  </c:pt>
                  <c:pt idx="1">
                    <c:v>72</c:v>
                  </c:pt>
                  <c:pt idx="2">
                    <c:v>88</c:v>
                  </c:pt>
                  <c:pt idx="3">
                    <c:v>104</c:v>
                  </c:pt>
                </c:lvl>
              </c:multiLvlStrCache>
            </c:multiLvlStrRef>
          </c:cat>
          <c:val>
            <c:numRef>
              <c:f>Sheet3!$G$127:$G$135</c:f>
              <c:numCache>
                <c:formatCode>General</c:formatCode>
                <c:ptCount val="4"/>
                <c:pt idx="0">
                  <c:v>1.6334684555795864</c:v>
                </c:pt>
                <c:pt idx="1">
                  <c:v>3.5241363765925686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B0-4C4C-858C-6C2B6C696F21}"/>
            </c:ext>
          </c:extLst>
        </c:ser>
        <c:ser>
          <c:idx val="5"/>
          <c:order val="5"/>
          <c:tx>
            <c:strRef>
              <c:f>Sheet3!$I$124:$I$126</c:f>
              <c:strCache>
                <c:ptCount val="1"/>
                <c:pt idx="0">
                  <c:v>DFS - -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multiLvlStrRef>
              <c:f>Sheet3!$A$127:$A$135</c:f>
              <c:multiLvlStrCache>
                <c:ptCount val="4"/>
                <c:lvl>
                  <c:pt idx="0">
                    <c:v>Air Cargo Problem 1</c:v>
                  </c:pt>
                  <c:pt idx="1">
                    <c:v>Air Cargo Problem 2</c:v>
                  </c:pt>
                  <c:pt idx="2">
                    <c:v>Air Cargo Problem 3</c:v>
                  </c:pt>
                  <c:pt idx="3">
                    <c:v>Air Cargo Problem 4</c:v>
                  </c:pt>
                </c:lvl>
                <c:lvl>
                  <c:pt idx="0">
                    <c:v>20</c:v>
                  </c:pt>
                  <c:pt idx="1">
                    <c:v>72</c:v>
                  </c:pt>
                  <c:pt idx="2">
                    <c:v>88</c:v>
                  </c:pt>
                  <c:pt idx="3">
                    <c:v>104</c:v>
                  </c:pt>
                </c:lvl>
              </c:multiLvlStrCache>
            </c:multiLvlStrRef>
          </c:cat>
          <c:val>
            <c:numRef>
              <c:f>Sheet3!$I$127:$I$135</c:f>
              <c:numCache>
                <c:formatCode>General</c:formatCode>
                <c:ptCount val="4"/>
                <c:pt idx="0">
                  <c:v>1.3222192947339193</c:v>
                </c:pt>
                <c:pt idx="1">
                  <c:v>2.7951845896824241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EB0-4C4C-858C-6C2B6C696F21}"/>
            </c:ext>
          </c:extLst>
        </c:ser>
        <c:ser>
          <c:idx val="6"/>
          <c:order val="6"/>
          <c:tx>
            <c:strRef>
              <c:f>Sheet3!$K$124:$K$126</c:f>
              <c:strCache>
                <c:ptCount val="1"/>
                <c:pt idx="0">
                  <c:v>GBF - h_pg_levelsum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multiLvlStrRef>
              <c:f>Sheet3!$A$127:$A$135</c:f>
              <c:multiLvlStrCache>
                <c:ptCount val="4"/>
                <c:lvl>
                  <c:pt idx="0">
                    <c:v>Air Cargo Problem 1</c:v>
                  </c:pt>
                  <c:pt idx="1">
                    <c:v>Air Cargo Problem 2</c:v>
                  </c:pt>
                  <c:pt idx="2">
                    <c:v>Air Cargo Problem 3</c:v>
                  </c:pt>
                  <c:pt idx="3">
                    <c:v>Air Cargo Problem 4</c:v>
                  </c:pt>
                </c:lvl>
                <c:lvl>
                  <c:pt idx="0">
                    <c:v>20</c:v>
                  </c:pt>
                  <c:pt idx="1">
                    <c:v>72</c:v>
                  </c:pt>
                  <c:pt idx="2">
                    <c:v>88</c:v>
                  </c:pt>
                  <c:pt idx="3">
                    <c:v>104</c:v>
                  </c:pt>
                </c:lvl>
              </c:multiLvlStrCache>
            </c:multiLvlStrRef>
          </c:cat>
          <c:val>
            <c:numRef>
              <c:f>Sheet3!$K$127:$K$135</c:f>
              <c:numCache>
                <c:formatCode>General</c:formatCode>
                <c:ptCount val="4"/>
                <c:pt idx="0">
                  <c:v>0.77815125038364363</c:v>
                </c:pt>
                <c:pt idx="1">
                  <c:v>0.95424250943932487</c:v>
                </c:pt>
                <c:pt idx="2">
                  <c:v>1.146128035678238</c:v>
                </c:pt>
                <c:pt idx="3">
                  <c:v>1.2304489213782739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EB0-4C4C-858C-6C2B6C696F21}"/>
            </c:ext>
          </c:extLst>
        </c:ser>
        <c:ser>
          <c:idx val="8"/>
          <c:order val="7"/>
          <c:tx>
            <c:strRef>
              <c:f>Sheet3!$L$124:$L$126</c:f>
              <c:strCache>
                <c:ptCount val="1"/>
                <c:pt idx="0">
                  <c:v>GBF - h_pg_maxlevel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cat>
            <c:multiLvlStrRef>
              <c:f>Sheet3!$A$127:$A$135</c:f>
              <c:multiLvlStrCache>
                <c:ptCount val="4"/>
                <c:lvl>
                  <c:pt idx="0">
                    <c:v>Air Cargo Problem 1</c:v>
                  </c:pt>
                  <c:pt idx="1">
                    <c:v>Air Cargo Problem 2</c:v>
                  </c:pt>
                  <c:pt idx="2">
                    <c:v>Air Cargo Problem 3</c:v>
                  </c:pt>
                  <c:pt idx="3">
                    <c:v>Air Cargo Problem 4</c:v>
                  </c:pt>
                </c:lvl>
                <c:lvl>
                  <c:pt idx="0">
                    <c:v>20</c:v>
                  </c:pt>
                  <c:pt idx="1">
                    <c:v>72</c:v>
                  </c:pt>
                  <c:pt idx="2">
                    <c:v>88</c:v>
                  </c:pt>
                  <c:pt idx="3">
                    <c:v>104</c:v>
                  </c:pt>
                </c:lvl>
              </c:multiLvlStrCache>
            </c:multiLvlStrRef>
          </c:cat>
          <c:val>
            <c:numRef>
              <c:f>Sheet3!$L$127:$L$135</c:f>
              <c:numCache>
                <c:formatCode>General</c:formatCode>
                <c:ptCount val="4"/>
                <c:pt idx="0">
                  <c:v>0.77815125038364363</c:v>
                </c:pt>
                <c:pt idx="1">
                  <c:v>1.4313637641589874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EB0-4C4C-858C-6C2B6C696F21}"/>
            </c:ext>
          </c:extLst>
        </c:ser>
        <c:ser>
          <c:idx val="10"/>
          <c:order val="8"/>
          <c:tx>
            <c:strRef>
              <c:f>Sheet3!$M$124:$M$126</c:f>
              <c:strCache>
                <c:ptCount val="1"/>
                <c:pt idx="0">
                  <c:v>GBF - h_pg_setlevel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cat>
            <c:multiLvlStrRef>
              <c:f>Sheet3!$A$127:$A$135</c:f>
              <c:multiLvlStrCache>
                <c:ptCount val="4"/>
                <c:lvl>
                  <c:pt idx="0">
                    <c:v>Air Cargo Problem 1</c:v>
                  </c:pt>
                  <c:pt idx="1">
                    <c:v>Air Cargo Problem 2</c:v>
                  </c:pt>
                  <c:pt idx="2">
                    <c:v>Air Cargo Problem 3</c:v>
                  </c:pt>
                  <c:pt idx="3">
                    <c:v>Air Cargo Problem 4</c:v>
                  </c:pt>
                </c:lvl>
                <c:lvl>
                  <c:pt idx="0">
                    <c:v>20</c:v>
                  </c:pt>
                  <c:pt idx="1">
                    <c:v>72</c:v>
                  </c:pt>
                  <c:pt idx="2">
                    <c:v>88</c:v>
                  </c:pt>
                  <c:pt idx="3">
                    <c:v>104</c:v>
                  </c:pt>
                </c:lvl>
              </c:multiLvlStrCache>
            </c:multiLvlStrRef>
          </c:cat>
          <c:val>
            <c:numRef>
              <c:f>Sheet3!$M$127:$M$135</c:f>
              <c:numCache>
                <c:formatCode>General</c:formatCode>
                <c:ptCount val="4"/>
                <c:pt idx="0">
                  <c:v>0.77815125038364363</c:v>
                </c:pt>
                <c:pt idx="1">
                  <c:v>0.95424250943932487</c:v>
                </c:pt>
                <c:pt idx="2">
                  <c:v>1.5440680443502757</c:v>
                </c:pt>
                <c:pt idx="3">
                  <c:v>2.0293837776852097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EB0-4C4C-858C-6C2B6C696F21}"/>
            </c:ext>
          </c:extLst>
        </c:ser>
        <c:ser>
          <c:idx val="9"/>
          <c:order val="9"/>
          <c:tx>
            <c:strRef>
              <c:f>Sheet3!$N$124:$N$126</c:f>
              <c:strCache>
                <c:ptCount val="1"/>
                <c:pt idx="0">
                  <c:v>GBF - h_unmet_goals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cat>
            <c:multiLvlStrRef>
              <c:f>Sheet3!$A$127:$A$135</c:f>
              <c:multiLvlStrCache>
                <c:ptCount val="4"/>
                <c:lvl>
                  <c:pt idx="0">
                    <c:v>Air Cargo Problem 1</c:v>
                  </c:pt>
                  <c:pt idx="1">
                    <c:v>Air Cargo Problem 2</c:v>
                  </c:pt>
                  <c:pt idx="2">
                    <c:v>Air Cargo Problem 3</c:v>
                  </c:pt>
                  <c:pt idx="3">
                    <c:v>Air Cargo Problem 4</c:v>
                  </c:pt>
                </c:lvl>
                <c:lvl>
                  <c:pt idx="0">
                    <c:v>20</c:v>
                  </c:pt>
                  <c:pt idx="1">
                    <c:v>72</c:v>
                  </c:pt>
                  <c:pt idx="2">
                    <c:v>88</c:v>
                  </c:pt>
                  <c:pt idx="3">
                    <c:v>104</c:v>
                  </c:pt>
                </c:lvl>
              </c:multiLvlStrCache>
            </c:multiLvlStrRef>
          </c:cat>
          <c:val>
            <c:numRef>
              <c:f>Sheet3!$N$127:$N$135</c:f>
              <c:numCache>
                <c:formatCode>General</c:formatCode>
                <c:ptCount val="4"/>
                <c:pt idx="0">
                  <c:v>0.84509804001425681</c:v>
                </c:pt>
                <c:pt idx="1">
                  <c:v>1.2304489213782739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1EB0-4C4C-858C-6C2B6C696F21}"/>
            </c:ext>
          </c:extLst>
        </c:ser>
        <c:ser>
          <c:idx val="7"/>
          <c:order val="10"/>
          <c:tx>
            <c:strRef>
              <c:f>Sheet3!$P$124:$P$126</c:f>
              <c:strCache>
                <c:ptCount val="1"/>
                <c:pt idx="0">
                  <c:v>UCS - -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cat>
            <c:multiLvlStrRef>
              <c:f>Sheet3!$A$127:$A$135</c:f>
              <c:multiLvlStrCache>
                <c:ptCount val="4"/>
                <c:lvl>
                  <c:pt idx="0">
                    <c:v>Air Cargo Problem 1</c:v>
                  </c:pt>
                  <c:pt idx="1">
                    <c:v>Air Cargo Problem 2</c:v>
                  </c:pt>
                  <c:pt idx="2">
                    <c:v>Air Cargo Problem 3</c:v>
                  </c:pt>
                  <c:pt idx="3">
                    <c:v>Air Cargo Problem 4</c:v>
                  </c:pt>
                </c:lvl>
                <c:lvl>
                  <c:pt idx="0">
                    <c:v>20</c:v>
                  </c:pt>
                  <c:pt idx="1">
                    <c:v>72</c:v>
                  </c:pt>
                  <c:pt idx="2">
                    <c:v>88</c:v>
                  </c:pt>
                  <c:pt idx="3">
                    <c:v>104</c:v>
                  </c:pt>
                </c:lvl>
              </c:multiLvlStrCache>
            </c:multiLvlStrRef>
          </c:cat>
          <c:val>
            <c:numRef>
              <c:f>Sheet3!$P$127:$P$135</c:f>
              <c:numCache>
                <c:formatCode>General</c:formatCode>
                <c:ptCount val="4"/>
                <c:pt idx="0">
                  <c:v>1.7781512503836436</c:v>
                </c:pt>
                <c:pt idx="1">
                  <c:v>3.7121444142148858</c:v>
                </c:pt>
                <c:pt idx="2">
                  <c:v>4.2674064187529037</c:v>
                </c:pt>
                <c:pt idx="3">
                  <c:v>5.0543793765038378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1EB0-4C4C-858C-6C2B6C696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1945168"/>
        <c:axId val="671957008"/>
      </c:lineChart>
      <c:catAx>
        <c:axId val="67194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 Actions in the Domain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957008"/>
        <c:crosses val="autoZero"/>
        <c:auto val="1"/>
        <c:lblAlgn val="ctr"/>
        <c:lblOffset val="100"/>
        <c:noMultiLvlLbl val="0"/>
      </c:catAx>
      <c:valAx>
        <c:axId val="671957008"/>
        <c:scaling>
          <c:orientation val="minMax"/>
        </c:scaling>
        <c:delete val="0"/>
        <c:axPos val="l"/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 of Nodes Expanded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94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[Performance^120Comparison (version 1).xlsx]Sheet3!PivotTable7</c:name>
    <c:fmtId val="0"/>
  </c:pivotSource>
  <c:chart>
    <c:autoTitleDeleted val="0"/>
    <c:pivotFmts>
      <c:pivotFmt>
        <c:idx val="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Sheet3!$B$140:$B$142</c:f>
              <c:strCache>
                <c:ptCount val="1"/>
                <c:pt idx="0">
                  <c:v>A* - h_pg_levelsum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Sheet3!$A$143:$A$147</c:f>
              <c:strCache>
                <c:ptCount val="4"/>
                <c:pt idx="0">
                  <c:v>Air Cargo Problem 1</c:v>
                </c:pt>
                <c:pt idx="1">
                  <c:v>Air Cargo Problem 2</c:v>
                </c:pt>
                <c:pt idx="2">
                  <c:v>Air Cargo Problem 3</c:v>
                </c:pt>
                <c:pt idx="3">
                  <c:v>Air Cargo Problem 4</c:v>
                </c:pt>
              </c:strCache>
            </c:strRef>
          </c:cat>
          <c:val>
            <c:numRef>
              <c:f>Sheet3!$B$143:$B$147</c:f>
              <c:numCache>
                <c:formatCode>General</c:formatCode>
                <c:ptCount val="4"/>
                <c:pt idx="0">
                  <c:v>6</c:v>
                </c:pt>
                <c:pt idx="1">
                  <c:v>9</c:v>
                </c:pt>
                <c:pt idx="2">
                  <c:v>12</c:v>
                </c:pt>
                <c:pt idx="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A0-4147-AB33-AFF8B548BE70}"/>
            </c:ext>
          </c:extLst>
        </c:ser>
        <c:ser>
          <c:idx val="1"/>
          <c:order val="1"/>
          <c:tx>
            <c:strRef>
              <c:f>Sheet3!$C$140:$C$142</c:f>
              <c:strCache>
                <c:ptCount val="1"/>
                <c:pt idx="0">
                  <c:v>A* - h_pg_maxlevel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Sheet3!$A$143:$A$147</c:f>
              <c:strCache>
                <c:ptCount val="4"/>
                <c:pt idx="0">
                  <c:v>Air Cargo Problem 1</c:v>
                </c:pt>
                <c:pt idx="1">
                  <c:v>Air Cargo Problem 2</c:v>
                </c:pt>
                <c:pt idx="2">
                  <c:v>Air Cargo Problem 3</c:v>
                </c:pt>
                <c:pt idx="3">
                  <c:v>Air Cargo Problem 4</c:v>
                </c:pt>
              </c:strCache>
            </c:strRef>
          </c:cat>
          <c:val>
            <c:numRef>
              <c:f>Sheet3!$C$143:$C$147</c:f>
              <c:numCache>
                <c:formatCode>General</c:formatCode>
                <c:ptCount val="4"/>
                <c:pt idx="0">
                  <c:v>6</c:v>
                </c:pt>
                <c:pt idx="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A0-4147-AB33-AFF8B548BE70}"/>
            </c:ext>
          </c:extLst>
        </c:ser>
        <c:ser>
          <c:idx val="2"/>
          <c:order val="2"/>
          <c:tx>
            <c:strRef>
              <c:f>Sheet3!$D$140:$D$142</c:f>
              <c:strCache>
                <c:ptCount val="1"/>
                <c:pt idx="0">
                  <c:v>A* - h_pg_setlevel</c:v>
                </c:pt>
              </c:strCache>
            </c:strRef>
          </c:tx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Sheet3!$A$143:$A$147</c:f>
              <c:strCache>
                <c:ptCount val="4"/>
                <c:pt idx="0">
                  <c:v>Air Cargo Problem 1</c:v>
                </c:pt>
                <c:pt idx="1">
                  <c:v>Air Cargo Problem 2</c:v>
                </c:pt>
                <c:pt idx="2">
                  <c:v>Air Cargo Problem 3</c:v>
                </c:pt>
                <c:pt idx="3">
                  <c:v>Air Cargo Problem 4</c:v>
                </c:pt>
              </c:strCache>
            </c:strRef>
          </c:cat>
          <c:val>
            <c:numRef>
              <c:f>Sheet3!$D$143:$D$147</c:f>
              <c:numCache>
                <c:formatCode>General</c:formatCode>
                <c:ptCount val="4"/>
                <c:pt idx="0">
                  <c:v>6</c:v>
                </c:pt>
                <c:pt idx="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A0-4147-AB33-AFF8B548BE70}"/>
            </c:ext>
          </c:extLst>
        </c:ser>
        <c:ser>
          <c:idx val="3"/>
          <c:order val="3"/>
          <c:tx>
            <c:strRef>
              <c:f>Sheet3!$E$140:$E$142</c:f>
              <c:strCache>
                <c:ptCount val="1"/>
                <c:pt idx="0">
                  <c:v>A* - h_unmet_goals</c:v>
                </c:pt>
              </c:strCache>
            </c:strRef>
          </c:tx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Sheet3!$A$143:$A$147</c:f>
              <c:strCache>
                <c:ptCount val="4"/>
                <c:pt idx="0">
                  <c:v>Air Cargo Problem 1</c:v>
                </c:pt>
                <c:pt idx="1">
                  <c:v>Air Cargo Problem 2</c:v>
                </c:pt>
                <c:pt idx="2">
                  <c:v>Air Cargo Problem 3</c:v>
                </c:pt>
                <c:pt idx="3">
                  <c:v>Air Cargo Problem 4</c:v>
                </c:pt>
              </c:strCache>
            </c:strRef>
          </c:cat>
          <c:val>
            <c:numRef>
              <c:f>Sheet3!$E$143:$E$147</c:f>
              <c:numCache>
                <c:formatCode>General</c:formatCode>
                <c:ptCount val="4"/>
                <c:pt idx="0">
                  <c:v>6</c:v>
                </c:pt>
                <c:pt idx="1">
                  <c:v>9</c:v>
                </c:pt>
                <c:pt idx="2">
                  <c:v>12</c:v>
                </c:pt>
                <c:pt idx="3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6A0-4147-AB33-AFF8B548BE70}"/>
            </c:ext>
          </c:extLst>
        </c:ser>
        <c:ser>
          <c:idx val="4"/>
          <c:order val="4"/>
          <c:tx>
            <c:strRef>
              <c:f>Sheet3!$G$140:$G$142</c:f>
              <c:strCache>
                <c:ptCount val="1"/>
                <c:pt idx="0">
                  <c:v>BFS - -</c:v>
                </c:pt>
              </c:strCache>
            </c:strRef>
          </c:tx>
          <c:spPr>
            <a:ln w="19050" cap="rnd" cmpd="sng" algn="ctr">
              <a:solidFill>
                <a:schemeClr val="accent5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Sheet3!$A$143:$A$147</c:f>
              <c:strCache>
                <c:ptCount val="4"/>
                <c:pt idx="0">
                  <c:v>Air Cargo Problem 1</c:v>
                </c:pt>
                <c:pt idx="1">
                  <c:v>Air Cargo Problem 2</c:v>
                </c:pt>
                <c:pt idx="2">
                  <c:v>Air Cargo Problem 3</c:v>
                </c:pt>
                <c:pt idx="3">
                  <c:v>Air Cargo Problem 4</c:v>
                </c:pt>
              </c:strCache>
            </c:strRef>
          </c:cat>
          <c:val>
            <c:numRef>
              <c:f>Sheet3!$G$143:$G$147</c:f>
              <c:numCache>
                <c:formatCode>General</c:formatCode>
                <c:ptCount val="4"/>
                <c:pt idx="0">
                  <c:v>6</c:v>
                </c:pt>
                <c:pt idx="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6A0-4147-AB33-AFF8B548BE70}"/>
            </c:ext>
          </c:extLst>
        </c:ser>
        <c:ser>
          <c:idx val="5"/>
          <c:order val="5"/>
          <c:tx>
            <c:strRef>
              <c:f>Sheet3!$I$140:$I$142</c:f>
              <c:strCache>
                <c:ptCount val="1"/>
                <c:pt idx="0">
                  <c:v>GBF - h_pg_levelsum</c:v>
                </c:pt>
              </c:strCache>
            </c:strRef>
          </c:tx>
          <c:spPr>
            <a:ln w="19050" cap="rnd" cmpd="sng" algn="ctr">
              <a:solidFill>
                <a:schemeClr val="accent6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Sheet3!$A$143:$A$147</c:f>
              <c:strCache>
                <c:ptCount val="4"/>
                <c:pt idx="0">
                  <c:v>Air Cargo Problem 1</c:v>
                </c:pt>
                <c:pt idx="1">
                  <c:v>Air Cargo Problem 2</c:v>
                </c:pt>
                <c:pt idx="2">
                  <c:v>Air Cargo Problem 3</c:v>
                </c:pt>
                <c:pt idx="3">
                  <c:v>Air Cargo Problem 4</c:v>
                </c:pt>
              </c:strCache>
            </c:strRef>
          </c:cat>
          <c:val>
            <c:numRef>
              <c:f>Sheet3!$I$143:$I$147</c:f>
              <c:numCache>
                <c:formatCode>General</c:formatCode>
                <c:ptCount val="4"/>
                <c:pt idx="0">
                  <c:v>6</c:v>
                </c:pt>
                <c:pt idx="1">
                  <c:v>9</c:v>
                </c:pt>
                <c:pt idx="2">
                  <c:v>14</c:v>
                </c:pt>
                <c:pt idx="3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6A0-4147-AB33-AFF8B548BE70}"/>
            </c:ext>
          </c:extLst>
        </c:ser>
        <c:ser>
          <c:idx val="6"/>
          <c:order val="6"/>
          <c:tx>
            <c:strRef>
              <c:f>Sheet3!$J$140:$J$142</c:f>
              <c:strCache>
                <c:ptCount val="1"/>
                <c:pt idx="0">
                  <c:v>GBF - h_pg_maxlevel</c:v>
                </c:pt>
              </c:strCache>
            </c:strRef>
          </c:tx>
          <c:spPr>
            <a:ln w="19050" cap="rnd" cmpd="sng" algn="ctr">
              <a:solidFill>
                <a:schemeClr val="accent1">
                  <a:lumMod val="6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Sheet3!$A$143:$A$147</c:f>
              <c:strCache>
                <c:ptCount val="4"/>
                <c:pt idx="0">
                  <c:v>Air Cargo Problem 1</c:v>
                </c:pt>
                <c:pt idx="1">
                  <c:v>Air Cargo Problem 2</c:v>
                </c:pt>
                <c:pt idx="2">
                  <c:v>Air Cargo Problem 3</c:v>
                </c:pt>
                <c:pt idx="3">
                  <c:v>Air Cargo Problem 4</c:v>
                </c:pt>
              </c:strCache>
            </c:strRef>
          </c:cat>
          <c:val>
            <c:numRef>
              <c:f>Sheet3!$J$143:$J$147</c:f>
              <c:numCache>
                <c:formatCode>General</c:formatCode>
                <c:ptCount val="4"/>
                <c:pt idx="0">
                  <c:v>6</c:v>
                </c:pt>
                <c:pt idx="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6A0-4147-AB33-AFF8B548BE70}"/>
            </c:ext>
          </c:extLst>
        </c:ser>
        <c:ser>
          <c:idx val="7"/>
          <c:order val="7"/>
          <c:tx>
            <c:strRef>
              <c:f>Sheet3!$K$140:$K$142</c:f>
              <c:strCache>
                <c:ptCount val="1"/>
                <c:pt idx="0">
                  <c:v>GBF - h_pg_setlevel</c:v>
                </c:pt>
              </c:strCache>
            </c:strRef>
          </c:tx>
          <c:spPr>
            <a:ln w="19050" cap="rnd" cmpd="sng" algn="ctr">
              <a:solidFill>
                <a:schemeClr val="accent2">
                  <a:lumMod val="6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Sheet3!$A$143:$A$147</c:f>
              <c:strCache>
                <c:ptCount val="4"/>
                <c:pt idx="0">
                  <c:v>Air Cargo Problem 1</c:v>
                </c:pt>
                <c:pt idx="1">
                  <c:v>Air Cargo Problem 2</c:v>
                </c:pt>
                <c:pt idx="2">
                  <c:v>Air Cargo Problem 3</c:v>
                </c:pt>
                <c:pt idx="3">
                  <c:v>Air Cargo Problem 4</c:v>
                </c:pt>
              </c:strCache>
            </c:strRef>
          </c:cat>
          <c:val>
            <c:numRef>
              <c:f>Sheet3!$K$143:$K$147</c:f>
              <c:numCache>
                <c:formatCode>General</c:formatCode>
                <c:ptCount val="4"/>
                <c:pt idx="0">
                  <c:v>6</c:v>
                </c:pt>
                <c:pt idx="1">
                  <c:v>9</c:v>
                </c:pt>
                <c:pt idx="2">
                  <c:v>17</c:v>
                </c:pt>
                <c:pt idx="3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6A0-4147-AB33-AFF8B548BE70}"/>
            </c:ext>
          </c:extLst>
        </c:ser>
        <c:ser>
          <c:idx val="8"/>
          <c:order val="8"/>
          <c:tx>
            <c:strRef>
              <c:f>Sheet3!$L$140:$L$142</c:f>
              <c:strCache>
                <c:ptCount val="1"/>
                <c:pt idx="0">
                  <c:v>GBF - h_unmet_goals</c:v>
                </c:pt>
              </c:strCache>
            </c:strRef>
          </c:tx>
          <c:spPr>
            <a:ln w="19050" cap="rnd" cmpd="sng" algn="ctr">
              <a:solidFill>
                <a:schemeClr val="accent3">
                  <a:lumMod val="6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Sheet3!$A$143:$A$147</c:f>
              <c:strCache>
                <c:ptCount val="4"/>
                <c:pt idx="0">
                  <c:v>Air Cargo Problem 1</c:v>
                </c:pt>
                <c:pt idx="1">
                  <c:v>Air Cargo Problem 2</c:v>
                </c:pt>
                <c:pt idx="2">
                  <c:v>Air Cargo Problem 3</c:v>
                </c:pt>
                <c:pt idx="3">
                  <c:v>Air Cargo Problem 4</c:v>
                </c:pt>
              </c:strCache>
            </c:strRef>
          </c:cat>
          <c:val>
            <c:numRef>
              <c:f>Sheet3!$L$143:$L$147</c:f>
              <c:numCache>
                <c:formatCode>General</c:formatCode>
                <c:ptCount val="4"/>
                <c:pt idx="0">
                  <c:v>6</c:v>
                </c:pt>
                <c:pt idx="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6A0-4147-AB33-AFF8B548BE70}"/>
            </c:ext>
          </c:extLst>
        </c:ser>
        <c:ser>
          <c:idx val="9"/>
          <c:order val="9"/>
          <c:tx>
            <c:strRef>
              <c:f>Sheet3!$N$140:$N$142</c:f>
              <c:strCache>
                <c:ptCount val="1"/>
                <c:pt idx="0">
                  <c:v>UCS - -</c:v>
                </c:pt>
              </c:strCache>
            </c:strRef>
          </c:tx>
          <c:spPr>
            <a:ln w="19050" cap="rnd" cmpd="sng" algn="ctr">
              <a:solidFill>
                <a:schemeClr val="accent4">
                  <a:lumMod val="6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Sheet3!$A$143:$A$147</c:f>
              <c:strCache>
                <c:ptCount val="4"/>
                <c:pt idx="0">
                  <c:v>Air Cargo Problem 1</c:v>
                </c:pt>
                <c:pt idx="1">
                  <c:v>Air Cargo Problem 2</c:v>
                </c:pt>
                <c:pt idx="2">
                  <c:v>Air Cargo Problem 3</c:v>
                </c:pt>
                <c:pt idx="3">
                  <c:v>Air Cargo Problem 4</c:v>
                </c:pt>
              </c:strCache>
            </c:strRef>
          </c:cat>
          <c:val>
            <c:numRef>
              <c:f>Sheet3!$N$143:$N$147</c:f>
              <c:numCache>
                <c:formatCode>General</c:formatCode>
                <c:ptCount val="4"/>
                <c:pt idx="0">
                  <c:v>6</c:v>
                </c:pt>
                <c:pt idx="1">
                  <c:v>9</c:v>
                </c:pt>
                <c:pt idx="2">
                  <c:v>12</c:v>
                </c:pt>
                <c:pt idx="3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6A0-4147-AB33-AFF8B548BE7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71971728"/>
        <c:axId val="671972048"/>
      </c:lineChart>
      <c:catAx>
        <c:axId val="671971728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972048"/>
        <c:crosses val="autoZero"/>
        <c:auto val="1"/>
        <c:lblAlgn val="ctr"/>
        <c:lblOffset val="100"/>
        <c:noMultiLvlLbl val="0"/>
      </c:catAx>
      <c:valAx>
        <c:axId val="671972048"/>
        <c:scaling>
          <c:orientation val="minMax"/>
        </c:scaling>
        <c:delete val="1"/>
        <c:axPos val="l"/>
        <c:minorGridlines>
          <c:spPr>
            <a:ln>
              <a:solidFill>
                <a:schemeClr val="dk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 of Action steps to solution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67197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361950</xdr:colOff>
      <xdr:row>1</xdr:row>
      <xdr:rowOff>123824</xdr:rowOff>
    </xdr:from>
    <xdr:to>
      <xdr:col>25</xdr:col>
      <xdr:colOff>485775</xdr:colOff>
      <xdr:row>21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17E5F9-3119-4518-9522-71D85492B1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200025</xdr:colOff>
      <xdr:row>1</xdr:row>
      <xdr:rowOff>171449</xdr:rowOff>
    </xdr:from>
    <xdr:to>
      <xdr:col>35</xdr:col>
      <xdr:colOff>323850</xdr:colOff>
      <xdr:row>21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64C30A1-C6FE-4872-BFF6-6D03DD6268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323849</xdr:colOff>
      <xdr:row>21</xdr:row>
      <xdr:rowOff>119062</xdr:rowOff>
    </xdr:from>
    <xdr:to>
      <xdr:col>25</xdr:col>
      <xdr:colOff>428624</xdr:colOff>
      <xdr:row>36</xdr:row>
      <xdr:rowOff>4762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CB9936F-1CDD-4674-A6C7-8B75396666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342899</xdr:colOff>
      <xdr:row>22</xdr:row>
      <xdr:rowOff>52387</xdr:rowOff>
    </xdr:from>
    <xdr:to>
      <xdr:col>35</xdr:col>
      <xdr:colOff>466724</xdr:colOff>
      <xdr:row>36</xdr:row>
      <xdr:rowOff>128587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4EA00F6-2D46-46EE-9F3E-B1F490D20C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400051</xdr:colOff>
      <xdr:row>15</xdr:row>
      <xdr:rowOff>9525</xdr:rowOff>
    </xdr:from>
    <xdr:to>
      <xdr:col>12</xdr:col>
      <xdr:colOff>314325</xdr:colOff>
      <xdr:row>35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FC5763-0771-4914-B593-4E3569C7EB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419099</xdr:colOff>
      <xdr:row>37</xdr:row>
      <xdr:rowOff>95249</xdr:rowOff>
    </xdr:from>
    <xdr:to>
      <xdr:col>16</xdr:col>
      <xdr:colOff>76200</xdr:colOff>
      <xdr:row>59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17A29C-4C83-4AB4-9BA1-F3794EC9A8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609600</xdr:colOff>
      <xdr:row>81</xdr:row>
      <xdr:rowOff>104773</xdr:rowOff>
    </xdr:from>
    <xdr:to>
      <xdr:col>15</xdr:col>
      <xdr:colOff>104775</xdr:colOff>
      <xdr:row>102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286EA6A-DC9A-48F3-9D51-33ABBF946D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114300</xdr:colOff>
      <xdr:row>118</xdr:row>
      <xdr:rowOff>133349</xdr:rowOff>
    </xdr:from>
    <xdr:to>
      <xdr:col>19</xdr:col>
      <xdr:colOff>428625</xdr:colOff>
      <xdr:row>141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F1DBBE-D328-40C4-BC7C-566DE77D0F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87965</xdr:colOff>
      <xdr:row>142</xdr:row>
      <xdr:rowOff>64433</xdr:rowOff>
    </xdr:from>
    <xdr:to>
      <xdr:col>19</xdr:col>
      <xdr:colOff>398929</xdr:colOff>
      <xdr:row>163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D46327B-AE4F-43A0-B050-7FC191341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1657350</xdr:colOff>
      <xdr:row>150</xdr:row>
      <xdr:rowOff>95249</xdr:rowOff>
    </xdr:from>
    <xdr:to>
      <xdr:col>8</xdr:col>
      <xdr:colOff>581025</xdr:colOff>
      <xdr:row>172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6671ADC-9778-4BA3-AB65-B1522CC181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Szemerey" refreshedDate="44202.723033101851" createdVersion="6" refreshedVersion="6" minRefreshableVersion="3" recordCount="22" xr:uid="{92A0051C-CFC5-4797-9975-FE77A1D6F392}">
  <cacheSource type="worksheet">
    <worksheetSource ref="A2:O24" sheet="Sheet2"/>
  </cacheSource>
  <cacheFields count="13">
    <cacheField name="Problem Name" numFmtId="0">
      <sharedItems count="2">
        <s v="Air Cargo Problem 1"/>
        <s v="Air Cargo Problem 2"/>
      </sharedItems>
    </cacheField>
    <cacheField name="Search Algorithm" numFmtId="0">
      <sharedItems count="5">
        <s v="breadth_first_search"/>
        <s v="depth_first_graph_search"/>
        <s v="uniform_cost_search"/>
        <s v="greedy_best_first_graph_search"/>
        <s v="astar_search"/>
      </sharedItems>
    </cacheField>
    <cacheField name="Abbreviation" numFmtId="0">
      <sharedItems/>
    </cacheField>
    <cacheField name="Heuristic" numFmtId="0">
      <sharedItems containsBlank="1" count="5">
        <m/>
        <s v="h_unmet_goals"/>
        <s v="h_pg_levelsum"/>
        <s v="h_pg_maxlevel"/>
        <s v="h_pg_setlevel"/>
      </sharedItems>
    </cacheField>
    <cacheField name="# of Action" numFmtId="0">
      <sharedItems containsSemiMixedTypes="0" containsString="0" containsNumber="1" containsInteger="1" minValue="20" maxValue="72"/>
    </cacheField>
    <cacheField name="# of Expansion" numFmtId="0">
      <sharedItems containsSemiMixedTypes="0" containsString="0" containsNumber="1" containsInteger="1" minValue="6" maxValue="5154"/>
    </cacheField>
    <cacheField name="# of Goal Tests" numFmtId="0">
      <sharedItems containsSemiMixedTypes="0" containsString="0" containsNumber="1" containsInteger="1" minValue="8" maxValue="5156"/>
    </cacheField>
    <cacheField name="# of New Nodes" numFmtId="0">
      <sharedItems containsSemiMixedTypes="0" containsString="0" containsNumber="1" containsInteger="1" minValue="24" maxValue="46618"/>
    </cacheField>
    <cacheField name="Time Ellapsed" numFmtId="0">
      <sharedItems containsSemiMixedTypes="0" containsString="0" containsNumber="1" minValue="1.0881999999999899E-3" maxValue="2427.2625807999998"/>
    </cacheField>
    <cacheField name="Time Ellapsed LOG" numFmtId="0">
      <sharedItems containsSemiMixedTypes="0" containsString="0" containsNumber="1" minValue="3.6708721569881697E-2" maxValue="6.3851167607670396"/>
    </cacheField>
    <cacheField name="# of Action steps" numFmtId="0">
      <sharedItems containsSemiMixedTypes="0" containsString="0" containsNumber="1" containsInteger="1" minValue="6" maxValue="619"/>
    </cacheField>
    <cacheField name="# of Nodes Expanded/ Available nodes" numFmtId="0">
      <sharedItems containsSemiMixedTypes="0" containsString="0" containsNumber="1" minValue="4" maxValue="10"/>
    </cacheField>
    <cacheField name="Search Time/# of Actions" numFmtId="0">
      <sharedItems containsSemiMixedTypes="0" containsString="0" containsNumber="1" minValue="5.4409999999999494E-5" maxValue="33.7119802888888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Szemerey" refreshedDate="44203.697298726853" createdVersion="6" refreshedVersion="6" minRefreshableVersion="3" recordCount="43" xr:uid="{D87CF432-2888-4D7A-876C-A83B49970EBE}">
  <cacheSource type="worksheet">
    <worksheetSource ref="A2:O45" sheet="Sheet2"/>
  </cacheSource>
  <cacheFields count="14">
    <cacheField name="Problem Name" numFmtId="0">
      <sharedItems count="2">
        <s v="Air Cargo Problem 1"/>
        <s v="Air Cargo Problem 2"/>
      </sharedItems>
    </cacheField>
    <cacheField name="Search Algorithm" numFmtId="0">
      <sharedItems/>
    </cacheField>
    <cacheField name="Abbreviation" numFmtId="0">
      <sharedItems count="5">
        <s v="BFS"/>
        <s v="DFS"/>
        <s v="UCS"/>
        <s v="GBF"/>
        <s v="A*"/>
      </sharedItems>
    </cacheField>
    <cacheField name="Heuristic" numFmtId="0">
      <sharedItems count="5">
        <s v="-"/>
        <s v="h_unmet_goals"/>
        <s v="h_pg_levelsum"/>
        <s v="h_pg_maxlevel"/>
        <s v="h_pg_setlevel"/>
      </sharedItems>
    </cacheField>
    <cacheField name="Graph Filling" numFmtId="0">
      <sharedItems/>
    </cacheField>
    <cacheField name="# of Action" numFmtId="0">
      <sharedItems containsSemiMixedTypes="0" containsString="0" containsNumber="1" containsInteger="1" minValue="20" maxValue="72"/>
    </cacheField>
    <cacheField name="# of Expansion" numFmtId="0">
      <sharedItems containsSemiMixedTypes="0" containsString="0" containsNumber="1" containsInteger="1" minValue="6" maxValue="5154"/>
    </cacheField>
    <cacheField name="# of Goal Tests" numFmtId="0">
      <sharedItems containsSemiMixedTypes="0" containsString="0" containsNumber="1" containsInteger="1" minValue="8" maxValue="5156"/>
    </cacheField>
    <cacheField name="# of New Nodes" numFmtId="0">
      <sharedItems containsSemiMixedTypes="0" containsString="0" containsNumber="1" containsInteger="1" minValue="24" maxValue="46618"/>
    </cacheField>
    <cacheField name="Time Ellapsed" numFmtId="0">
      <sharedItems containsSemiMixedTypes="0" containsString="0" containsNumber="1" minValue="1.0881999999999899E-3" maxValue="2427.2625807999998"/>
    </cacheField>
    <cacheField name="Time Ellapsed LOG" numFmtId="0">
      <sharedItems containsSemiMixedTypes="0" containsString="0" containsNumber="1" minValue="3.6708721569881697E-2" maxValue="6.3851167607670396"/>
    </cacheField>
    <cacheField name="# of Action steps" numFmtId="0">
      <sharedItems containsSemiMixedTypes="0" containsString="0" containsNumber="1" containsInteger="1" minValue="6" maxValue="619"/>
    </cacheField>
    <cacheField name="# of Nodes Expanded/ Available nodes" numFmtId="0">
      <sharedItems containsSemiMixedTypes="0" containsString="0" containsNumber="1" minValue="4" maxValue="10"/>
    </cacheField>
    <cacheField name="log(Search Time)/# of Actions" numFmtId="0">
      <sharedItems containsSemiMixedTypes="0" containsString="0" containsNumber="1" minValue="1.8354360784940849E-3" maxValue="0.180850558868367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Szemerey" refreshedDate="44203.701139699071" createdVersion="6" refreshedVersion="6" minRefreshableVersion="3" recordCount="52" xr:uid="{C7CEBA9D-156D-48E6-B390-E3CE76E4447A}">
  <cacheSource type="worksheet">
    <worksheetSource ref="A2:O54" sheet="Sheet2"/>
  </cacheSource>
  <cacheFields count="14">
    <cacheField name="Problem Name" numFmtId="0">
      <sharedItems count="4">
        <s v="Air Cargo Problem 1"/>
        <s v="Air Cargo Problem 2"/>
        <s v="Air Cargo Problem 3"/>
        <s v="Air Cargo Problem 4"/>
      </sharedItems>
    </cacheField>
    <cacheField name="Search Algorithm" numFmtId="0">
      <sharedItems/>
    </cacheField>
    <cacheField name="Abbreviation" numFmtId="0">
      <sharedItems count="5">
        <s v="BFS"/>
        <s v="DFS"/>
        <s v="UCS"/>
        <s v="GBF"/>
        <s v="A*"/>
      </sharedItems>
    </cacheField>
    <cacheField name="Heuristic" numFmtId="0">
      <sharedItems count="5">
        <s v="-"/>
        <s v="h_unmet_goals"/>
        <s v="h_pg_levelsum"/>
        <s v="h_pg_maxlevel"/>
        <s v="h_pg_setlevel"/>
      </sharedItems>
    </cacheField>
    <cacheField name="Graph Filling" numFmtId="0">
      <sharedItems/>
    </cacheField>
    <cacheField name="# of Action" numFmtId="0">
      <sharedItems containsSemiMixedTypes="0" containsString="0" containsNumber="1" containsInteger="1" minValue="20" maxValue="104"/>
    </cacheField>
    <cacheField name="# of Expansion" numFmtId="0">
      <sharedItems containsSemiMixedTypes="0" containsString="0" containsNumber="1" containsInteger="1" minValue="6" maxValue="113339"/>
    </cacheField>
    <cacheField name="# of Goal Tests" numFmtId="0">
      <sharedItems containsSemiMixedTypes="0" containsString="0" containsNumber="1" containsInteger="1" minValue="8" maxValue="113341"/>
    </cacheField>
    <cacheField name="# of New Nodes" numFmtId="0">
      <sharedItems containsSemiMixedTypes="0" containsString="0" containsNumber="1" containsInteger="1" minValue="24" maxValue="1066413"/>
    </cacheField>
    <cacheField name="Time Ellapsed" numFmtId="0">
      <sharedItems containsSemiMixedTypes="0" containsString="0" containsNumber="1" minValue="1.0881999999999899E-3" maxValue="2427.2625807999998"/>
    </cacheField>
    <cacheField name="Time Ellapsed LOG" numFmtId="0">
      <sharedItems containsSemiMixedTypes="0" containsString="0" containsNumber="1" minValue="3.6708721569881697E-2" maxValue="6.3851167607670396"/>
    </cacheField>
    <cacheField name="# of Action steps" numFmtId="0">
      <sharedItems containsSemiMixedTypes="0" containsString="0" containsNumber="1" containsInteger="1" minValue="6" maxValue="619"/>
    </cacheField>
    <cacheField name="# of Nodes Expanded/ Available nodes" numFmtId="0">
      <sharedItems containsSemiMixedTypes="0" containsString="0" containsNumber="1" minValue="4" maxValue="10.878504672897197"/>
    </cacheField>
    <cacheField name="log(Search Time)/# of Actions" numFmtId="0">
      <sharedItems containsSemiMixedTypes="0" containsString="0" containsNumber="1" minValue="1.8354360784940849E-3" maxValue="0.180850558868367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Szemerey" refreshedDate="44203.701187615741" createdVersion="6" refreshedVersion="6" minRefreshableVersion="3" recordCount="51" xr:uid="{2239620A-C2C4-4A72-9815-C710752E05FF}">
  <cacheSource type="worksheet">
    <worksheetSource ref="A2:O53" sheet="Sheet2"/>
  </cacheSource>
  <cacheFields count="14">
    <cacheField name="Problem Name" numFmtId="0">
      <sharedItems count="4">
        <s v="Air Cargo Problem 1"/>
        <s v="Air Cargo Problem 2"/>
        <s v="Air Cargo Problem 3"/>
        <s v="Air Cargo Problem 4"/>
      </sharedItems>
    </cacheField>
    <cacheField name="Search Algorithm" numFmtId="0">
      <sharedItems/>
    </cacheField>
    <cacheField name="Abbreviation" numFmtId="0">
      <sharedItems containsBlank="1" count="6">
        <s v="BFS"/>
        <s v="DFS"/>
        <s v="UCS"/>
        <s v="GBF"/>
        <s v="A*"/>
        <m u="1"/>
      </sharedItems>
    </cacheField>
    <cacheField name="Heuristic" numFmtId="0">
      <sharedItems containsBlank="1" count="6">
        <s v="-"/>
        <s v="h_unmet_goals"/>
        <s v="h_pg_levelsum"/>
        <s v="h_pg_maxlevel"/>
        <s v="h_pg_setlevel"/>
        <m u="1"/>
      </sharedItems>
    </cacheField>
    <cacheField name="Graph Filling" numFmtId="0">
      <sharedItems/>
    </cacheField>
    <cacheField name="# of Action" numFmtId="0">
      <sharedItems containsSemiMixedTypes="0" containsString="0" containsNumber="1" containsInteger="1" minValue="20" maxValue="104"/>
    </cacheField>
    <cacheField name="# of Expansion" numFmtId="0">
      <sharedItems containsSemiMixedTypes="0" containsString="0" containsNumber="1" containsInteger="1" minValue="6" maxValue="113339"/>
    </cacheField>
    <cacheField name="# of Goal Tests" numFmtId="0">
      <sharedItems containsSemiMixedTypes="0" containsString="0" containsNumber="1" containsInteger="1" minValue="8" maxValue="113341"/>
    </cacheField>
    <cacheField name="# of New Nodes" numFmtId="0">
      <sharedItems containsSemiMixedTypes="0" containsString="0" containsNumber="1" containsInteger="1" minValue="24" maxValue="1066413"/>
    </cacheField>
    <cacheField name="Time Ellapsed" numFmtId="0">
      <sharedItems containsSemiMixedTypes="0" containsString="0" containsNumber="1" minValue="1.0881999999999899E-3" maxValue="2427.2625807999998"/>
    </cacheField>
    <cacheField name="Time Ellapsed LOG" numFmtId="0">
      <sharedItems containsSemiMixedTypes="0" containsString="0" containsNumber="1" minValue="3.6708721569881697E-2" maxValue="6.3851167607670396"/>
    </cacheField>
    <cacheField name="# of Action steps" numFmtId="0">
      <sharedItems containsSemiMixedTypes="0" containsString="0" containsNumber="1" containsInteger="1" minValue="6" maxValue="619"/>
    </cacheField>
    <cacheField name="# of Nodes Expanded/ Available nodes" numFmtId="0">
      <sharedItems containsSemiMixedTypes="0" containsString="0" containsNumber="1" minValue="4" maxValue="10.878504672897197"/>
    </cacheField>
    <cacheField name="log(Search Time)/# of Actions" numFmtId="0">
      <sharedItems containsSemiMixedTypes="0" containsString="0" containsNumber="1" minValue="1.8354360784940849E-3" maxValue="0.180850558868367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Szemerey" refreshedDate="44203.71913020833" createdVersion="6" refreshedVersion="6" minRefreshableVersion="3" recordCount="53" xr:uid="{1E40AF12-5A48-4CC0-8B08-07A095DD8C5C}">
  <cacheSource type="worksheet">
    <worksheetSource ref="A2:O55" sheet="Sheet2"/>
  </cacheSource>
  <cacheFields count="15">
    <cacheField name="Problem Name" numFmtId="0">
      <sharedItems count="4">
        <s v="Air Cargo Problem 1"/>
        <s v="Air Cargo Problem 2"/>
        <s v="Air Cargo Problem 3"/>
        <s v="Air Cargo Problem 4"/>
      </sharedItems>
    </cacheField>
    <cacheField name="Search Algorithm" numFmtId="0">
      <sharedItems/>
    </cacheField>
    <cacheField name="Abbreviation" numFmtId="0">
      <sharedItems count="5">
        <s v="BFS"/>
        <s v="DFS"/>
        <s v="UCS"/>
        <s v="GBF"/>
        <s v="A*"/>
      </sharedItems>
    </cacheField>
    <cacheField name="Heuristic" numFmtId="0">
      <sharedItems count="5">
        <s v="-"/>
        <s v="h_unmet_goals"/>
        <s v="h_pg_levelsum"/>
        <s v="h_pg_maxlevel"/>
        <s v="h_pg_setlevel"/>
      </sharedItems>
    </cacheField>
    <cacheField name="Graph Filling" numFmtId="0">
      <sharedItems/>
    </cacheField>
    <cacheField name="# of Action" numFmtId="0">
      <sharedItems containsSemiMixedTypes="0" containsString="0" containsNumber="1" containsInteger="1" minValue="20" maxValue="104" count="4">
        <n v="20"/>
        <n v="72"/>
        <n v="88"/>
        <n v="104"/>
      </sharedItems>
    </cacheField>
    <cacheField name="# of Expansion" numFmtId="0">
      <sharedItems containsSemiMixedTypes="0" containsString="0" containsNumber="1" containsInteger="1" minValue="6" maxValue="113339"/>
    </cacheField>
    <cacheField name="# of Expansion LOG" numFmtId="0">
      <sharedItems containsSemiMixedTypes="0" containsString="0" containsNumber="1" minValue="0.77815125038364363" maxValue="5.0543793765038378"/>
    </cacheField>
    <cacheField name="# of Goal Tests" numFmtId="0">
      <sharedItems containsSemiMixedTypes="0" containsString="0" containsNumber="1" containsInteger="1" minValue="8" maxValue="113341"/>
    </cacheField>
    <cacheField name="# of New Nodes" numFmtId="0">
      <sharedItems containsSemiMixedTypes="0" containsString="0" containsNumber="1" containsInteger="1" minValue="24" maxValue="1066413"/>
    </cacheField>
    <cacheField name="Time Ellapsed" numFmtId="0">
      <sharedItems containsSemiMixedTypes="0" containsString="0" containsNumber="1" minValue="1.0881999999999899E-3" maxValue="2427.2625807999998"/>
    </cacheField>
    <cacheField name="Time Ellapsed LOG" numFmtId="0">
      <sharedItems containsSemiMixedTypes="0" containsString="0" containsNumber="1" minValue="3.6708721569881697E-2" maxValue="6.3851167607670396"/>
    </cacheField>
    <cacheField name="# of Action steps" numFmtId="0">
      <sharedItems containsSemiMixedTypes="0" containsString="0" containsNumber="1" containsInteger="1" minValue="6" maxValue="619"/>
    </cacheField>
    <cacheField name="# of Nodes Expanded/ Available nodes" numFmtId="0">
      <sharedItems containsSemiMixedTypes="0" containsString="0" containsNumber="1" minValue="4" maxValue="10.878504672897197"/>
    </cacheField>
    <cacheField name="log(Search Time)/# of Actions" numFmtId="0">
      <sharedItems containsSemiMixedTypes="0" containsString="0" containsNumber="1" minValue="1.8354360784940849E-3" maxValue="0.180850558868367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�!4@�E@L@@f@p^��jGq?W�KvK�?@$�;�@�c-�w�+?!^4@5@6@U@KV�D�?c?Y��b���?4@@x�Ԟ�?!^4@N@O@n@J���*{?{��E�;�?@@��$ZU�5?!^4@@"@=@"V�=�Q?��=M|ˢ?@%I�$I�@��V]Ɇ?!^4@@ @<@wa���?�l�L@@@������@�M@��g�?!^4@@ @8@�����?�.=\�@@@��H܍?!^4@@ @<@	�T�b�?|��8L�@@������@�!�j��?!\4@I@J@�i@�S ���}?����P��?@{�G�z@�M�\�7?!\4@<@>@�^@������?����f	@@۶m۶m@&���(�?!\4@�E@�F@�f@/Mn��?��;�	@@0����@���$��?!\4@�@@�A@@a@(?N=w�@Ay`���@@�袋.�@@��.%�?!^R@�@�@���@�D�X@tgC1�{
@"@Ě5|�?"@� б��?!^R@��@��@�@�[o@����P�
@X�@H�4H��!@΁�M7�?!^R@"�@$�@@��@k,0@"Ճ@
@"@k*"@CY�;N�?!^R@1@3@@e@�k{����?v*%��$�?"@$@Ș�^��(?!^R@"@&@�U@h��]b!@r��G�@"@�q�q#@���P�?!^R@;@=@ o@��Yà�0@M[zc�@"@�q�q"@��>:��?!^R@"@&@U@���FՍ@@�0�i@"@������"@u���m�?!\R@F�@J�@���@�
����?V�q�k	@"@t�4B"@�����f�?!\R@Pv@pv@Ī@��e�<�m@z,�P@"@�z1�z1#@�ȯ��J
@!\R@��@��@���@��x47�@R��� �@"@�@��[l"@�}��Mw3@!\R@4�@<�@���@��p���@'�R\�@"@��}�K�"@S�+"�@@�
</file>

<file path=xl/pivotCache/pivotCacheRecords2.xml>�+!�4@�E@L@@f@p^��jGq?W�KvK�?@$�;�@�o+	�?!�4@5@6@U@KV�D�?c?Y��b���?4@@z{�-��?!�4@N@O@n@J���*{?{��E�;�?@@����m��?!�4@@"@=@"V�=�Q?��=M|ˢ?@%I�$I�@M�{`^?!�4@@ @<@wa���?�l�L@@@������@"sV�p3�?!�4@@ @8@�����?�.=\�@@@M�a`���?!�4@@ @<@	�T�b�?|��8L�@@������@��"�	��?!�4@I@J@�i@�S ���}?����P��?@{�G�z@9���?!�4@<@>@�^@������?����f	@@۶m۶m@��@5R�?!�4@�E@�F@�f@/Mn��?��;�	@@0����@ϓ�E��?!�4@�@@�A@@a@(?N=w�@Ay`���@@�袋.�@g��q&�?!�R@�@�@���@�D�X@tgC1�{
@"@Ě5|�?"@gx�M��?!�R@��@��@�@�[o@����P�
@X�@H�4H��!@7��w���?!�R@"�@$�@@��@k,0@"Ճ@
@"@k*"@�����?!�R@1@3@@e@�k{����?v*%��$�?"@$@��˪� �?!�R@"@&@�U@h��]b!@r��G�@"@�q�q#@I��;��?!�R@;@=@ o@��Yà�0@M[zc�@"@�q�q"@�0�[�?!�R@"@&@U@���FՍ@@�0�i@"@������"@<�I�$�?!vR@F�@J�@���@�
����?V�q�k	@"@t�4B"@ۋ�+r��?!�R@Pv@pv@Ī@��e�<�m@z,�P@"@�z1�z1#@l`���?!�R@��@��@���@��x47�@R��� �@"@�@��[l"@���ڵ?!�R@4�@<�@���@��p���@'�R\�@"@��}�K�"@�	�
೶?!�4@�E@L@@f@��S}Bq?�}(T��?@$�;�@��aڹ��?!�4@5@6@U@��tDy?<�*�RI�?4@@�"Ĩ:�?!�4@N@O@n@��
|#?	U���0�?@@Dl�R��?!�4@@"@=@�2�FY�Y?{�il� �?@%I�$I�@bd�C�?!�4@@ @<@1�3*��?n�#���@@������@}}���?!�4@@ @8@�h����?ҚI���?@@�{�Q&Ƹ?!�4@@ @<@�癨���?堟Q�@@������@��L=�r�?!v4@I@J@�i@�HrT�{?��Vm��?@{�G�z@ZΆE$I�?!�4@<@>@�^@�K�/�k�?���H�@@۶m۶m@ހ�zAſ?!�4@�E@�F@�f@Ԧ�'��?��]6@@0����@J�I��?!�4@�@@�A@@a@IM��T:�?2ƨg�@@�袋.�@���S���?!�R@�@�@���@ߕ����?oO�d?	@"@Ě5|�?"@�e=q�?!�R@��@��@�@�$�gb��?����i�	@X�@H�4H��!@�]AB��?!�R@"�@$�@@��@ ����@�OO�
@"@k*"@2G*�ҧ?!�R@1@3@@e@�{��?O�ig'�?"@$@*qJ�#�?!�R@"@&@�U@H��x��@��LotI@"@�q�q#@�ÙKA�?!�R@;@=@ o@��j,�@1���@"@�q�q"@�R�bј�?!�R@"@&@U@][*
$@�L��@"@������"@.���Xs�?!vR@F�@J�@���@j6���?���'��	@"@t�4B"@�Χ��?!�R@Pv@pv@Ī@8�k���S@mJ>,��@"@�z1�z1#@}��C'l�?!�R@��@��@���@nm�y)0|@~d��@"@�@��[l"@�,��?�
</file>

<file path=xl/pivotCache/pivotCacheRecords3.xml>�4!�4@�E@L@@f@p^��jGq?W�KvK�?@$�;�@�o+	�?!�4@5@6@U@KV�D�?c?Y��b���?4@@z{�-��?!�4@N@O@n@J���*{?{��E�;�?@@����m��?!�4@@"@=@"V�=�Q?��=M|ˢ?@%I�$I�@M�{`^?!�4@@ @<@wa���?�l�L@@@������@"sV�p3�?!�4@@ @8@�����?�.=\�@@@M�a`���?!�4@@ @<@	�T�b�?|��8L�@@������@��"�	��?!�4@I@J@�i@�S ���}?����P��?@{�G�z@9���?!�4@<@>@�^@������?����f	@@۶m۶m@��@5R�?!�4@�E@�F@�f@/Mn��?��;�	@@0����@ϓ�E��?!�4@�@@�A@@a@(?N=w�@Ay`���@@�袋.�@g��q&�?!�R@�@�@���@�D�X@tgC1�{
@"@Ě5|�?"@gx�M��?!�R@��@��@�@�[o@����P�
@X�@H�4H��!@7��w���?!�R@"�@$�@@��@k,0@"Ճ@
@"@k*"@�����?!�R@1@3@@e@�k{����?v*%��$�?"@$@��˪� �?!�R@"@&@�U@h��]b!@r��G�@"@�q�q#@I��;��?!�R@;@=@ o@��Yà�0@M[zc�@"@�q�q"@�0�[�?!�R@"@&@U@���FՍ@@�0�i@"@������"@<�I�$�?!vR@F�@J�@���@�
����?V�q�k	@"@t�4B"@ۋ�+r��?!�R@Pv@pv@Ī@��e�<�m@z,�P@"@�z1�z1#@l`���?!�R@��@��@���@��x47�@R��� �@"@�@��[l"@���ڵ?!�R@4�@<�@���@��p���@'�R\�@"@��}�K�"@�	�
೶?!�4@�E@L@@f@��S}Bq?�}(T��?@$�;�@��aڹ��?!�4@5@6@U@��tDy?<�*�RI�?4@@�"Ĩ:�?!�4@N@O@n@��
|#?	U���0�?@@Dl�R��?!�4@@"@=@�2�FY�Y?{�il� �?@%I�$I�@bd�C�?!�4@@ @<@1�3*��?n�#���@@������@}}���?!�4@@ @8@�h����?ҚI���?@@�{�Q&Ƹ?!�4@@ @<@�癨���?堟Q�@@������@��L=�r�?!v4@I@J@�i@�HrT�{?��Vm��?@{�G�z@ZΆE$I�?!�4@<@>@�^@�K�/�k�?���H�@@۶m۶m@ހ�zAſ?!�4@�E@�F@�f@Ԧ�'��?��]6@@0����@J�I��?!�4@�@@�A@@a@IM��T:�?2ƨg�@@�袋.�@���S���?!�R@�@�@���@ߕ����?oO�d?	@"@Ě5|�?"@�e=q�?!�R@��@��@�@�$�gb��?����i�	@X�@H�4H��!@�]AB��?!�R@"�@$�@@��@ ����@�OO�
@"@k*"@2G*�ҧ?!�R@1@3@@e@�{��?O�ig'�?"@$@*qJ�#�?!�R@"@&@�U@H��x��@��LotI@"@�q�q#@�ÙKA�?!�R@;@=@ o@��j,�@1���@"@�q�q"@�R�bј�?!�R@"@&@U@][*
$@�L��@"@������"@.���Xs�?!vR@F�@J�@���@j6���?���'��	@"@t�4B"@�Χ��?!�R@Pv@pv@Ī@8�k���S@mJ>,��@"@�z1�z1#@}��C'l�?!�R@��@��@���@nm�y)0|@~d��@"@�@��[l"@�,��?!�V@��@�@��A�����#@9:����@(@��YD!@A͛�/&�?!�V@,@0@�_@�ظY�@#�R�s@,@"@1<8.%�?!�V@�A@�B@�u@�FˁkO@�=�&_1@1@n۶m۶#@�pM��?!�V@w@0w@��@ګ�G�c@
�}���@(@�q�q"@0B_n>�?!�Z@���@Ы�@�E0A��5؊�V@��<}�@,@�AU�o�"@��x7i�?!�Z@1@3@�d@�MbXU+@�,�O�@1@iiiiii#@��2N5\�?!�Z@�Z@@[@0�@7�Kt@�Yy@7@
�N]��%@Vc��m�?!�Z@@��@���@�A�c�B@0��G@,@Wx��g##@'�@��?!�Z@��@�@��@'.Ui��@���+��@.@f�2n7$@Q�6�%�?�
</file>

<file path=xl/pivotCache/pivotCacheRecords4.xml>�3!�4@�E@L@@f@p^��jGq?W�KvK�?@$�;�@�o+	�?!�4@5@6@U@KV�D�?c?Y��b���?4@@z{�-��?!�4@N@O@n@J���*{?{��E�;�?@@����m��?!�4@@"@=@"V�=�Q?��=M|ˢ?@%I�$I�@M�{`^?!�4@@ @<@wa���?�l�L@@@������@"sV�p3�?!�4@@ @8@�����?�.=\�@@@M�a`���?!�4@@ @<@	�T�b�?|��8L�@@������@��"�	��?!�4@I@J@�i@�S ���}?����P��?@{�G�z@9���?!�4@<@>@�^@������?����f	@@۶m۶m@��@5R�?!�4@�E@�F@�f@/Mn��?��;�	@@0����@ϓ�E��?!�4@�@@�A@@a@(?N=w�@Ay`���@@�袋.�@g��q&�?!�R@�@�@���@�D�X@tgC1�{
@"@Ě5|�?"@gx�M��?!�R@��@��@�@�[o@����P�
@X�@H�4H��!@7��w���?!�R@"�@$�@@��@k,0@"Ճ@
@"@k*"@�����?!�R@1@3@@e@�k{����?v*%��$�?"@$@��˪� �?!�R@"@&@�U@h��]b!@r��G�@"@�q�q#@I��;��?!�R@;@=@ o@��Yà�0@M[zc�@"@�q�q"@�0�[�?!�R@"@&@U@���FՍ@@�0�i@"@������"@<�I�$�?!vR@F�@J�@���@�
����?V�q�k	@"@t�4B"@ۋ�+r��?!�R@Pv@pv@Ī@��e�<�m@z,�P@"@�z1�z1#@l`���?!�R@��@��@���@��x47�@R��� �@"@�@��[l"@���ڵ?!�R@4�@<�@���@��p���@'�R\�@"@��}�K�"@�	�
೶?!�4@�E@L@@f@��S}Bq?�}(T��?@$�;�@��aڹ��?!�4@5@6@U@��tDy?<�*�RI�?4@@�"Ĩ:�?!�4@N@O@n@��
|#?	U���0�?@@Dl�R��?!�4@@"@=@�2�FY�Y?{�il� �?@%I�$I�@bd�C�?!�4@@ @<@1�3*��?n�#���@@������@}}���?!�4@@ @8@�h����?ҚI���?@@�{�Q&Ƹ?!�4@@ @<@�癨���?堟Q�@@������@��L=�r�?!v4@I@J@�i@�HrT�{?��Vm��?@{�G�z@ZΆE$I�?!�4@<@>@�^@�K�/�k�?���H�@@۶m۶m@ހ�zAſ?!�4@�E@�F@�f@Ԧ�'��?��]6@@0����@J�I��?!�4@�@@�A@@a@IM��T:�?2ƨg�@@�袋.�@���S���?!�R@�@�@���@ߕ����?oO�d?	@"@Ě5|�?"@�e=q�?!�R@��@��@�@�$�gb��?����i�	@X�@H�4H��!@�]AB��?!�R@"�@$�@@��@ ����@�OO�
@"@k*"@2G*�ҧ?!�R@1@3@@e@�{��?O�ig'�?"@$@*qJ�#�?!�R@"@&@�U@H��x��@��LotI@"@�q�q#@�ÙKA�?!�R@;@=@ o@��j,�@1���@"@�q�q"@�R�bј�?!�R@"@&@U@][*
$@�L��@"@������"@.���Xs�?!vR@F�@J�@���@j6���?���'��	@"@t�4B"@�Χ��?!�R@Pv@pv@Ī@8�k���S@mJ>,��@"@�z1�z1#@}��C'l�?!�R@��@��@���@nm�y)0|@~d��@"@�@��[l"@�,��?!�V@��@�@��A�����#@9:����@(@��YD!@A͛�/&�?!�V@,@0@�_@�ظY�@#�R�s@,@"@1<8.%�?!�V@�A@�B@�u@�FˁkO@�=�&_1@1@n۶m۶#@�pM��?!�V@w@0w@��@ګ�G�c@
�}���@(@�q�q"@0B_n>�?!�Z@���@Ы�@�E0A��5؊�V@��<}�@,@�AU�o�"@��x7i�?!�Z@1@3@�d@�MbXU+@�,�O�@1@iiiiii#@��2N5\�?!�Z@�Z@@[@0�@7�Kt@�Yy@7@
�N]��%@Vc��m�?!�Z@@��@���@�A�c�B@0��G@,@Wx��g##@'�@��?�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  <s v="breadth_first_search"/>
    <x v="0"/>
    <x v="0"/>
    <s v="-"/>
    <x v="0"/>
    <n v="43"/>
    <n v="1.6334684555795864"/>
    <n v="56"/>
    <n v="178"/>
    <n v="4.2185E-3"/>
    <n v="0.62515805344322473"/>
    <n v="6"/>
    <n v="4.1395348837209305"/>
    <n v="3.1257902672161234E-2"/>
  </r>
  <r>
    <x v="0"/>
    <s v="depth_first_graph_search"/>
    <x v="1"/>
    <x v="0"/>
    <s v="-"/>
    <x v="0"/>
    <n v="21"/>
    <n v="1.3222192947339193"/>
    <n v="22"/>
    <n v="84"/>
    <n v="2.34979999999999E-3"/>
    <n v="0.37103089946632434"/>
    <n v="20"/>
    <n v="4"/>
    <n v="1.8551544973316215E-2"/>
  </r>
  <r>
    <x v="0"/>
    <s v="uniform_cost_search"/>
    <x v="2"/>
    <x v="0"/>
    <s v="-"/>
    <x v="0"/>
    <n v="60"/>
    <n v="1.7781512503836436"/>
    <n v="62"/>
    <n v="240"/>
    <n v="6.6033999999999902E-3"/>
    <n v="0.81976760539525573"/>
    <n v="6"/>
    <n v="4"/>
    <n v="4.0988380269762786E-2"/>
  </r>
  <r>
    <x v="0"/>
    <s v="greedy_best_first_graph_search"/>
    <x v="3"/>
    <x v="1"/>
    <s v="-"/>
    <x v="0"/>
    <n v="7"/>
    <n v="0.84509804001425681"/>
    <n v="9"/>
    <n v="29"/>
    <n v="1.0881999999999899E-3"/>
    <n v="3.6708721569881697E-2"/>
    <n v="6"/>
    <n v="4.1428571428571432"/>
    <n v="1.8354360784940849E-3"/>
  </r>
  <r>
    <x v="0"/>
    <s v="greedy_best_first_graph_search"/>
    <x v="3"/>
    <x v="2"/>
    <s v="entire graph filled"/>
    <x v="0"/>
    <n v="6"/>
    <n v="0.77815125038364363"/>
    <n v="8"/>
    <n v="28"/>
    <n v="0.3399353"/>
    <n v="2.5313962654927211"/>
    <n v="6"/>
    <n v="4.666666666666667"/>
    <n v="0.12656981327463607"/>
  </r>
  <r>
    <x v="0"/>
    <s v="greedy_best_first_graph_search"/>
    <x v="3"/>
    <x v="3"/>
    <s v="entire graph filled"/>
    <x v="0"/>
    <n v="6"/>
    <n v="0.77815125038364363"/>
    <n v="8"/>
    <n v="24"/>
    <n v="0.29160619999999898"/>
    <n v="2.464796753518236"/>
    <n v="6"/>
    <n v="4"/>
    <n v="0.1232398376759118"/>
  </r>
  <r>
    <x v="0"/>
    <s v="greedy_best_first_graph_search"/>
    <x v="3"/>
    <x v="4"/>
    <s v="entire graph filled"/>
    <x v="0"/>
    <n v="6"/>
    <n v="0.77815125038364363"/>
    <n v="8"/>
    <n v="28"/>
    <n v="1.1934536"/>
    <n v="3.0768055388386397"/>
    <n v="6"/>
    <n v="4.666666666666667"/>
    <n v="0.15384027694193197"/>
  </r>
  <r>
    <x v="0"/>
    <s v="astar_search"/>
    <x v="4"/>
    <x v="1"/>
    <s v="entire graph filled"/>
    <x v="0"/>
    <n v="50"/>
    <n v="1.6989700043360187"/>
    <n v="52"/>
    <n v="206"/>
    <n v="7.30200000000014E-3"/>
    <n v="0.86344182861371699"/>
    <n v="6"/>
    <n v="4.12"/>
    <n v="4.3172091430685851E-2"/>
  </r>
  <r>
    <x v="0"/>
    <s v="astar_search"/>
    <x v="4"/>
    <x v="2"/>
    <s v="entire graph filled"/>
    <x v="0"/>
    <n v="28"/>
    <n v="1.4471580313422192"/>
    <n v="30"/>
    <n v="122"/>
    <n v="1.4968413999999901"/>
    <n v="3.1751757864794596"/>
    <n v="6"/>
    <n v="4.3571428571428568"/>
    <n v="0.15875878932397297"/>
  </r>
  <r>
    <x v="0"/>
    <s v="astar_search"/>
    <x v="4"/>
    <x v="3"/>
    <s v="entire graph filled"/>
    <x v="0"/>
    <n v="43"/>
    <n v="1.6334684555795864"/>
    <n v="45"/>
    <n v="180"/>
    <n v="1.3711986999999899"/>
    <n v="3.1371003928353232"/>
    <n v="6"/>
    <n v="4.1860465116279073"/>
    <n v="0.15685501964176615"/>
  </r>
  <r>
    <x v="0"/>
    <s v="astar_search"/>
    <x v="4"/>
    <x v="4"/>
    <s v="entire graph filled"/>
    <x v="0"/>
    <n v="33"/>
    <n v="1.5185139398778875"/>
    <n v="35"/>
    <n v="138"/>
    <n v="4.1401032999999998"/>
    <n v="3.6170111773673459"/>
    <n v="6"/>
    <n v="4.1818181818181817"/>
    <n v="0.18085055886836729"/>
  </r>
  <r>
    <x v="1"/>
    <s v="breadth_first_search"/>
    <x v="0"/>
    <x v="0"/>
    <s v="-"/>
    <x v="1"/>
    <n v="3343"/>
    <n v="3.5241363765925686"/>
    <n v="4609"/>
    <n v="30503"/>
    <n v="2.0433697999999998"/>
    <n v="3.3103469704337218"/>
    <n v="9"/>
    <n v="9.1244391265330549"/>
    <n v="4.5977041256023914E-2"/>
  </r>
  <r>
    <x v="1"/>
    <s v="depth_first_graph_search"/>
    <x v="1"/>
    <x v="0"/>
    <s v="-"/>
    <x v="1"/>
    <n v="624"/>
    <n v="2.7951845896824241"/>
    <n v="625"/>
    <n v="5602"/>
    <n v="2.0542514000000001"/>
    <n v="3.3126535916233015"/>
    <n v="619"/>
    <n v="8.9775641025641022"/>
    <n v="4.6009077661434743E-2"/>
  </r>
  <r>
    <x v="1"/>
    <s v="uniform_cost_search"/>
    <x v="2"/>
    <x v="0"/>
    <s v="-"/>
    <x v="1"/>
    <n v="5154"/>
    <n v="3.7121444142148858"/>
    <n v="5156"/>
    <n v="46618"/>
    <n v="2.3984833000000001"/>
    <n v="3.3799366989357091"/>
    <n v="9"/>
    <n v="9.0450135816841293"/>
    <n v="4.6943565262995958E-2"/>
  </r>
  <r>
    <x v="1"/>
    <s v="greedy_best_first_graph_search"/>
    <x v="3"/>
    <x v="1"/>
    <s v="-"/>
    <x v="1"/>
    <n v="17"/>
    <n v="1.2304489213782739"/>
    <n v="19"/>
    <n v="170"/>
    <n v="1.3612700000001201E-2"/>
    <n v="1.1339442735358296"/>
    <n v="9"/>
    <n v="10"/>
    <n v="1.5749226021330966E-2"/>
  </r>
  <r>
    <x v="1"/>
    <s v="greedy_best_first_graph_search"/>
    <x v="3"/>
    <x v="2"/>
    <s v="entire graph filled"/>
    <x v="1"/>
    <n v="9"/>
    <n v="0.95424250943932487"/>
    <n v="11"/>
    <n v="86"/>
    <n v="8.6916302999999999"/>
    <n v="3.9391012452503498"/>
    <n v="9"/>
    <n v="9.5555555555555554"/>
    <n v="5.470973951736597E-2"/>
  </r>
  <r>
    <x v="1"/>
    <s v="greedy_best_first_graph_search"/>
    <x v="3"/>
    <x v="3"/>
    <s v="entire graph filled"/>
    <x v="1"/>
    <n v="27"/>
    <n v="1.4313637641589874"/>
    <n v="29"/>
    <n v="249"/>
    <n v="16.7876093"/>
    <n v="4.2249888532706565"/>
    <n v="9"/>
    <n v="9.2222222222222214"/>
    <n v="5.8680400739870228E-2"/>
  </r>
  <r>
    <x v="1"/>
    <s v="greedy_best_first_graph_search"/>
    <x v="3"/>
    <x v="4"/>
    <s v="entire graph filled"/>
    <x v="1"/>
    <n v="9"/>
    <n v="0.95424250943932487"/>
    <n v="11"/>
    <n v="84"/>
    <n v="33.108071199999998"/>
    <n v="4.5199338804924336"/>
    <n v="9"/>
    <n v="9.3333333333333339"/>
    <n v="6.2776859451283806E-2"/>
  </r>
  <r>
    <x v="1"/>
    <s v="astar_search"/>
    <x v="4"/>
    <x v="1"/>
    <s v="-"/>
    <x v="1"/>
    <n v="2467"/>
    <n v="3.3921691494897361"/>
    <n v="2469"/>
    <n v="22522"/>
    <n v="1.5048425999999899"/>
    <n v="3.1774910769887965"/>
    <n v="9"/>
    <n v="9.1293068504256176"/>
    <n v="4.4131820513733287E-2"/>
  </r>
  <r>
    <x v="1"/>
    <s v="astar_search"/>
    <x v="4"/>
    <x v="2"/>
    <s v="entire graph filled"/>
    <x v="1"/>
    <n v="357"/>
    <n v="2.5526682161121932"/>
    <n v="359"/>
    <n v="3426"/>
    <n v="236.63241310000001"/>
    <n v="5.3740742325418243"/>
    <n v="9"/>
    <n v="9.5966386554621845"/>
    <n v="7.463991989641422E-2"/>
  </r>
  <r>
    <x v="1"/>
    <s v="astar_search"/>
    <x v="4"/>
    <x v="3"/>
    <s v="entire graph filled"/>
    <x v="1"/>
    <n v="2887"/>
    <n v="3.4604467838807205"/>
    <n v="2889"/>
    <n v="26594"/>
    <n v="1401.5539111000001"/>
    <n v="6.1466098076567324"/>
    <n v="9"/>
    <n v="9.2116383789400764"/>
    <n v="8.5369580661899064E-2"/>
  </r>
  <r>
    <x v="1"/>
    <s v="astar_search"/>
    <x v="4"/>
    <x v="4"/>
    <s v="entire graph filled"/>
    <x v="1"/>
    <n v="1037"/>
    <n v="3.0157787563890408"/>
    <n v="1039"/>
    <n v="9605"/>
    <n v="2427.2625807999998"/>
    <n v="6.3851167607670396"/>
    <n v="9"/>
    <n v="9.2622950819672134"/>
    <n v="8.8682177232875553E-2"/>
  </r>
  <r>
    <x v="0"/>
    <s v="breadth_first_search"/>
    <x v="0"/>
    <x v="0"/>
    <s v="-"/>
    <x v="0"/>
    <n v="43"/>
    <n v="1.6334684555795864"/>
    <n v="56"/>
    <n v="178"/>
    <n v="4.2138000000000002E-3"/>
    <n v="0.62467391879993039"/>
    <n v="6"/>
    <n v="4.1395348837209305"/>
    <n v="3.123369593999652E-2"/>
  </r>
  <r>
    <x v="0"/>
    <s v="depth_first_graph_search"/>
    <x v="1"/>
    <x v="0"/>
    <s v="-"/>
    <x v="0"/>
    <n v="21"/>
    <n v="1.3222192947339193"/>
    <n v="22"/>
    <n v="84"/>
    <n v="6.1687999999999804E-3"/>
    <n v="0.79020069011682592"/>
    <n v="20"/>
    <n v="4"/>
    <n v="3.9510034505841299E-2"/>
  </r>
  <r>
    <x v="0"/>
    <s v="uniform_cost_search"/>
    <x v="2"/>
    <x v="0"/>
    <s v="-"/>
    <x v="0"/>
    <n v="60"/>
    <n v="1.7781512503836436"/>
    <n v="62"/>
    <n v="240"/>
    <n v="7.60219999999998E-3"/>
    <n v="0.88093929091215373"/>
    <n v="6"/>
    <n v="4"/>
    <n v="4.4046964545607685E-2"/>
  </r>
  <r>
    <x v="0"/>
    <s v="greedy_best_first_graph_search"/>
    <x v="3"/>
    <x v="1"/>
    <s v="-"/>
    <x v="0"/>
    <n v="7"/>
    <n v="0.84509804001425681"/>
    <n v="9"/>
    <n v="29"/>
    <n v="1.5715E-3"/>
    <n v="0.19631438535359877"/>
    <n v="6"/>
    <n v="4.1428571428571432"/>
    <n v="9.8157192676799378E-3"/>
  </r>
  <r>
    <x v="0"/>
    <s v="greedy_best_first_graph_search"/>
    <x v="3"/>
    <x v="2"/>
    <s v="progressively filled"/>
    <x v="0"/>
    <n v="6"/>
    <n v="0.77815125038364363"/>
    <n v="8"/>
    <n v="28"/>
    <n v="0.15603890000000001"/>
    <n v="2.1932328800810899"/>
    <n v="6"/>
    <n v="4.666666666666667"/>
    <n v="0.1096616440040545"/>
  </r>
  <r>
    <x v="0"/>
    <s v="greedy_best_first_graph_search"/>
    <x v="3"/>
    <x v="3"/>
    <s v="progressively filled"/>
    <x v="0"/>
    <n v="6"/>
    <n v="0.77815125038364363"/>
    <n v="8"/>
    <n v="24"/>
    <n v="8.6192699999999997E-2"/>
    <n v="1.9354704852682301"/>
    <n v="6"/>
    <n v="4"/>
    <n v="9.6773524263411501E-2"/>
  </r>
  <r>
    <x v="0"/>
    <s v="greedy_best_first_graph_search"/>
    <x v="3"/>
    <x v="4"/>
    <s v="progressively filled"/>
    <x v="0"/>
    <n v="6"/>
    <n v="0.77815125038364363"/>
    <n v="8"/>
    <n v="28"/>
    <n v="0.37151709999999999"/>
    <n v="2.5699788080420256"/>
    <n v="6"/>
    <n v="4.666666666666667"/>
    <n v="0.12849894040210127"/>
  </r>
  <r>
    <x v="0"/>
    <s v="astar_search"/>
    <x v="4"/>
    <x v="1"/>
    <s v="-"/>
    <x v="0"/>
    <n v="50"/>
    <n v="1.6989700043360187"/>
    <n v="52"/>
    <n v="206"/>
    <n v="6.7838000000000004E-3"/>
    <n v="0.8314730355669423"/>
    <n v="6"/>
    <n v="4.12"/>
    <n v="4.1573651778347112E-2"/>
  </r>
  <r>
    <x v="0"/>
    <s v="astar_search"/>
    <x v="4"/>
    <x v="2"/>
    <s v="progressively filled"/>
    <x v="0"/>
    <n v="28"/>
    <n v="1.4471580313422192"/>
    <n v="30"/>
    <n v="122"/>
    <n v="0.30343989999999998"/>
    <n v="2.4820726865710347"/>
    <n v="6"/>
    <n v="4.3571428571428568"/>
    <n v="0.12410363432855173"/>
  </r>
  <r>
    <x v="0"/>
    <s v="astar_search"/>
    <x v="4"/>
    <x v="3"/>
    <s v="progressively filled"/>
    <x v="0"/>
    <n v="43"/>
    <n v="1.6334684555795864"/>
    <n v="45"/>
    <n v="180"/>
    <n v="0.44812959999999902"/>
    <n v="2.6514036310188218"/>
    <n v="6"/>
    <n v="4.1860465116279073"/>
    <n v="0.13257018155094108"/>
  </r>
  <r>
    <x v="0"/>
    <s v="astar_search"/>
    <x v="4"/>
    <x v="4"/>
    <s v="progressively filled"/>
    <x v="0"/>
    <n v="33"/>
    <n v="1.5185139398778875"/>
    <n v="35"/>
    <n v="138"/>
    <n v="0.91337039999999903"/>
    <n v="2.9606469331249743"/>
    <n v="6"/>
    <n v="4.1818181818181817"/>
    <n v="0.1480323466562487"/>
  </r>
  <r>
    <x v="1"/>
    <s v="breadth_first_search"/>
    <x v="0"/>
    <x v="0"/>
    <s v="-"/>
    <x v="1"/>
    <n v="3343"/>
    <n v="3.5241363765925686"/>
    <n v="4609"/>
    <n v="30503"/>
    <n v="1.4320351"/>
    <n v="3.1559536629086362"/>
    <n v="9"/>
    <n v="9.1244391265330549"/>
    <n v="4.3832689762619947E-2"/>
  </r>
  <r>
    <x v="1"/>
    <s v="depth_first_graph_search"/>
    <x v="1"/>
    <x v="0"/>
    <s v="-"/>
    <x v="1"/>
    <n v="624"/>
    <n v="2.7951845896824241"/>
    <n v="625"/>
    <n v="5602"/>
    <n v="1.7239708"/>
    <n v="3.2365299056265897"/>
    <n v="619"/>
    <n v="8.9775641025641022"/>
    <n v="4.4951804244813744E-2"/>
  </r>
  <r>
    <x v="1"/>
    <s v="uniform_cost_search"/>
    <x v="2"/>
    <x v="0"/>
    <s v="-"/>
    <x v="1"/>
    <n v="5154"/>
    <n v="3.7121444142148858"/>
    <n v="5156"/>
    <n v="46618"/>
    <n v="2.2400047000000001"/>
    <n v="3.3502489295760931"/>
    <n v="9"/>
    <n v="9.0450135816841293"/>
    <n v="4.6531235133001295E-2"/>
  </r>
  <r>
    <x v="1"/>
    <s v="greedy_best_first_graph_search"/>
    <x v="3"/>
    <x v="1"/>
    <s v="-"/>
    <x v="1"/>
    <n v="17"/>
    <n v="1.2304489213782739"/>
    <n v="19"/>
    <n v="170"/>
    <n v="1.3633900000000299E-2"/>
    <n v="1.1346201042724322"/>
    <n v="9"/>
    <n v="10"/>
    <n v="1.5758612559339337E-2"/>
  </r>
  <r>
    <x v="1"/>
    <s v="greedy_best_first_graph_search"/>
    <x v="3"/>
    <x v="2"/>
    <s v="progressively filled"/>
    <x v="1"/>
    <n v="9"/>
    <n v="0.95424250943932487"/>
    <n v="11"/>
    <n v="86"/>
    <n v="2.5755299999999899"/>
    <n v="3.4108666129463869"/>
    <n v="9"/>
    <n v="9.5555555555555554"/>
    <n v="4.7373147402033154E-2"/>
  </r>
  <r>
    <x v="1"/>
    <s v="greedy_best_first_graph_search"/>
    <x v="3"/>
    <x v="3"/>
    <s v="progressively filled"/>
    <x v="1"/>
    <n v="27"/>
    <n v="1.4313637641589874"/>
    <n v="29"/>
    <n v="249"/>
    <n v="3.9771355000000002"/>
    <n v="3.5995703875411316"/>
    <n v="9"/>
    <n v="9.2222222222222214"/>
    <n v="4.9994033160293494E-2"/>
  </r>
  <r>
    <x v="1"/>
    <s v="greedy_best_first_graph_search"/>
    <x v="3"/>
    <x v="4"/>
    <s v="progressively filled"/>
    <x v="1"/>
    <n v="9"/>
    <n v="0.95424250943932487"/>
    <n v="11"/>
    <n v="84"/>
    <n v="10.0198544"/>
    <n v="4.000861410779132"/>
    <n v="9"/>
    <n v="9.3333333333333339"/>
    <n v="5.556751959415461E-2"/>
  </r>
  <r>
    <x v="1"/>
    <s v="astar_search"/>
    <x v="4"/>
    <x v="1"/>
    <s v="-"/>
    <x v="1"/>
    <n v="2467"/>
    <n v="3.3921691494897361"/>
    <n v="2469"/>
    <n v="22522"/>
    <n v="1.7417054999999899"/>
    <n v="3.2409747232678474"/>
    <n v="9"/>
    <n v="9.1293068504256176"/>
    <n v="4.501353782316455E-2"/>
  </r>
  <r>
    <x v="1"/>
    <s v="astar_search"/>
    <x v="4"/>
    <x v="2"/>
    <s v="progressively filled"/>
    <x v="1"/>
    <n v="357"/>
    <n v="2.5526682161121932"/>
    <n v="359"/>
    <n v="3426"/>
    <n v="79.445783000000006"/>
    <n v="4.9000708497065775"/>
    <n v="9"/>
    <n v="9.5966386554621845"/>
    <n v="6.8056539579258016E-2"/>
  </r>
  <r>
    <x v="1"/>
    <s v="astar_search"/>
    <x v="4"/>
    <x v="3"/>
    <s v="progressively filled"/>
    <x v="1"/>
    <n v="2887"/>
    <n v="3.4604467838807205"/>
    <n v="2889"/>
    <n v="26594"/>
    <n v="451.01012600000001"/>
    <n v="5.6541862926907225"/>
    <n v="9"/>
    <n v="9.2116383789400764"/>
    <n v="7.8530365176260039E-2"/>
  </r>
  <r>
    <x v="2"/>
    <s v="uniform_cost_search"/>
    <x v="2"/>
    <x v="0"/>
    <s v="-"/>
    <x v="2"/>
    <n v="18510"/>
    <n v="4.2674064187529037"/>
    <n v="18512"/>
    <n v="161936"/>
    <n v="9.5227555000000006"/>
    <n v="3.9787626338141107"/>
    <n v="12"/>
    <n v="8.7485683414370605"/>
    <n v="4.5213211747887623E-2"/>
  </r>
  <r>
    <x v="2"/>
    <s v="greedy_best_first_graph_search"/>
    <x v="3"/>
    <x v="2"/>
    <s v="progressively filled"/>
    <x v="2"/>
    <n v="14"/>
    <n v="1.146128035678238"/>
    <n v="16"/>
    <n v="126"/>
    <n v="6.4004796999999902"/>
    <n v="3.8062125244926093"/>
    <n v="14"/>
    <n v="9"/>
    <n v="4.325241505105238E-2"/>
  </r>
  <r>
    <x v="2"/>
    <s v="greedy_best_first_graph_search"/>
    <x v="3"/>
    <x v="4"/>
    <s v="progressively filled"/>
    <x v="2"/>
    <n v="35"/>
    <n v="1.5440680443502757"/>
    <n v="37"/>
    <n v="345"/>
    <n v="62.836868499999902"/>
    <n v="4.7982145336712865"/>
    <n v="17"/>
    <n v="9.8571428571428577"/>
    <n v="5.4525165155355527E-2"/>
  </r>
  <r>
    <x v="2"/>
    <s v="astar_search"/>
    <x v="4"/>
    <x v="2"/>
    <s v="progressively filled"/>
    <x v="2"/>
    <n v="369"/>
    <n v="2.5670263661590602"/>
    <n v="371"/>
    <n v="3403"/>
    <n v="157.8212355"/>
    <n v="5.1981654389239882"/>
    <n v="12"/>
    <n v="9.2222222222222214"/>
    <n v="5.9070061805954414E-2"/>
  </r>
  <r>
    <x v="3"/>
    <s v="uniform_cost_search"/>
    <x v="2"/>
    <x v="0"/>
    <s v="-"/>
    <x v="3"/>
    <n v="113339"/>
    <n v="5.0543793765038378"/>
    <n v="113341"/>
    <n v="1066413"/>
    <n v="90.883474399999997"/>
    <n v="4.9584849214028734"/>
    <n v="14"/>
    <n v="9.4090560177873463"/>
    <n v="4.7677739628873783E-2"/>
  </r>
  <r>
    <x v="3"/>
    <s v="greedy_best_first_graph_search"/>
    <x v="3"/>
    <x v="2"/>
    <s v="progressively filled"/>
    <x v="3"/>
    <n v="17"/>
    <n v="1.2304489213782739"/>
    <n v="19"/>
    <n v="165"/>
    <n v="13.666687499999901"/>
    <n v="4.1356632640338367"/>
    <n v="17"/>
    <n v="9.7058823529411757"/>
    <n v="3.9765992923402278E-2"/>
  </r>
  <r>
    <x v="3"/>
    <s v="greedy_best_first_graph_search"/>
    <x v="3"/>
    <x v="4"/>
    <s v="progressively filled"/>
    <x v="3"/>
    <n v="107"/>
    <n v="2.0293837776852097"/>
    <n v="109"/>
    <n v="1164"/>
    <n v="320.14331729999998"/>
    <n v="5.5053444407532677"/>
    <n v="23"/>
    <n v="10.878504672897197"/>
    <n v="5.2936004238012188E-2"/>
  </r>
  <r>
    <x v="3"/>
    <s v="astar_search"/>
    <x v="4"/>
    <x v="1"/>
    <s v="progressively filled"/>
    <x v="3"/>
    <n v="34330"/>
    <n v="4.53567380342575"/>
    <n v="34332"/>
    <n v="328509"/>
    <n v="37.169986000000002"/>
    <n v="4.5701923975196195"/>
    <n v="14"/>
    <n v="9.5691523448878524"/>
    <n v="4.3944157668457877E-2"/>
  </r>
  <r>
    <x v="3"/>
    <s v="astar_search"/>
    <x v="4"/>
    <x v="2"/>
    <s v="progressively filled"/>
    <x v="3"/>
    <n v="1208"/>
    <n v="3.082066934285113"/>
    <n v="1210"/>
    <n v="12210"/>
    <n v="832.87275949999901"/>
    <n v="5.9205786579879192"/>
    <n v="15"/>
    <n v="10.107615894039736"/>
    <n v="5.6928640942191529E-2"/>
  </r>
  <r>
    <x v="2"/>
    <s v="astar_search"/>
    <x v="4"/>
    <x v="1"/>
    <s v="progressively filled"/>
    <x v="2"/>
    <n v="7388"/>
    <n v="3.8685268867682039"/>
    <n v="7390"/>
    <n v="65711"/>
    <n v="5.7195781999999999"/>
    <n v="3.7573640021904087"/>
    <n v="12"/>
    <n v="8.8942880346507849"/>
    <n v="4.2697318206709189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B9EB8C-6F2C-4A6B-B205-D40E95CE8D88}" name="PivotTable7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9">
  <location ref="A140:P147" firstHeaderRow="1" firstDataRow="3" firstDataCol="1"/>
  <pivotFields count="15">
    <pivotField axis="axisRow" showAll="0">
      <items count="5">
        <item x="0"/>
        <item x="1"/>
        <item x="2"/>
        <item x="3"/>
        <item t="default"/>
      </items>
    </pivotField>
    <pivotField showAll="0"/>
    <pivotField axis="axisCol" showAll="0">
      <items count="6">
        <item x="4"/>
        <item x="0"/>
        <item h="1" x="1"/>
        <item x="3"/>
        <item x="2"/>
        <item t="default"/>
      </items>
    </pivotField>
    <pivotField axis="axisCol" showAll="0">
      <items count="6">
        <item x="0"/>
        <item x="2"/>
        <item x="3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2">
    <field x="2"/>
    <field x="3"/>
  </colFields>
  <colItems count="15">
    <i>
      <x/>
      <x v="1"/>
    </i>
    <i r="1">
      <x v="2"/>
    </i>
    <i r="1">
      <x v="3"/>
    </i>
    <i r="1">
      <x v="4"/>
    </i>
    <i t="default">
      <x/>
    </i>
    <i>
      <x v="1"/>
      <x/>
    </i>
    <i t="default">
      <x v="1"/>
    </i>
    <i>
      <x v="3"/>
      <x v="1"/>
    </i>
    <i r="1">
      <x v="2"/>
    </i>
    <i r="1">
      <x v="3"/>
    </i>
    <i r="1">
      <x v="4"/>
    </i>
    <i t="default">
      <x v="3"/>
    </i>
    <i>
      <x v="4"/>
      <x/>
    </i>
    <i t="default">
      <x v="4"/>
    </i>
    <i t="grand">
      <x/>
    </i>
  </colItems>
  <dataFields count="1">
    <dataField name="Average of # of Action steps" fld="12" subtotal="average" baseField="2" baseItem="0"/>
  </dataFields>
  <chartFormats count="3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1" format="1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1" format="1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1" format="1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1" format="1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1" format="1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1" format="1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</references>
      </pivotArea>
    </chartFormat>
    <chartFormat chart="1" format="1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1" format="1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1" format="1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1" format="2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1" format="2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</references>
      </pivotArea>
    </chartFormat>
    <chartFormat chart="2" format="2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2" format="2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2" format="2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2" format="2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2" format="2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2" format="2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</references>
      </pivotArea>
    </chartFormat>
    <chartFormat chart="2" format="2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2" format="2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2" format="3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2" format="3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2" format="3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D21D43-F3C7-4FAB-A98B-43B87A8057BA}" name="PivotTable6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chartFormat="8">
  <location ref="A124:R135" firstHeaderRow="1" firstDataRow="3" firstDataCol="1"/>
  <pivotFields count="15">
    <pivotField axis="axisRow" showAll="0">
      <items count="5">
        <item x="0"/>
        <item x="1"/>
        <item x="2"/>
        <item x="3"/>
        <item t="default"/>
      </items>
    </pivotField>
    <pivotField showAll="0"/>
    <pivotField axis="axisCol" showAll="0">
      <items count="6">
        <item x="4"/>
        <item x="0"/>
        <item x="1"/>
        <item x="3"/>
        <item x="2"/>
        <item t="default"/>
      </items>
    </pivotField>
    <pivotField axis="axisCol" showAll="0">
      <items count="6">
        <item x="0"/>
        <item x="2"/>
        <item x="3"/>
        <item x="4"/>
        <item x="1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5"/>
    <field x="0"/>
  </rowFields>
  <rowItems count="9">
    <i>
      <x/>
    </i>
    <i r="1">
      <x/>
    </i>
    <i>
      <x v="1"/>
    </i>
    <i r="1">
      <x v="1"/>
    </i>
    <i>
      <x v="2"/>
    </i>
    <i r="1">
      <x v="2"/>
    </i>
    <i>
      <x v="3"/>
    </i>
    <i r="1">
      <x v="3"/>
    </i>
    <i t="grand">
      <x/>
    </i>
  </rowItems>
  <colFields count="2">
    <field x="2"/>
    <field x="3"/>
  </colFields>
  <colItems count="17">
    <i>
      <x/>
      <x v="1"/>
    </i>
    <i r="1">
      <x v="2"/>
    </i>
    <i r="1">
      <x v="3"/>
    </i>
    <i r="1">
      <x v="4"/>
    </i>
    <i t="default">
      <x/>
    </i>
    <i>
      <x v="1"/>
      <x/>
    </i>
    <i t="default">
      <x v="1"/>
    </i>
    <i>
      <x v="2"/>
      <x/>
    </i>
    <i t="default">
      <x v="2"/>
    </i>
    <i>
      <x v="3"/>
      <x v="1"/>
    </i>
    <i r="1">
      <x v="2"/>
    </i>
    <i r="1">
      <x v="3"/>
    </i>
    <i r="1">
      <x v="4"/>
    </i>
    <i t="default">
      <x v="3"/>
    </i>
    <i>
      <x v="4"/>
      <x/>
    </i>
    <i t="default">
      <x v="4"/>
    </i>
    <i t="grand">
      <x/>
    </i>
  </colItems>
  <dataFields count="1">
    <dataField name="Average of # of Expansion LOG" fld="7" subtotal="average" baseField="5" baseItem="1"/>
  </dataFields>
  <chartFormats count="11"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59F96F-8132-41E8-A812-B736322E2A41}" name="PivotTable5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10:R117" firstHeaderRow="1" firstDataRow="3" firstDataCol="1"/>
  <pivotFields count="15">
    <pivotField showAll="0"/>
    <pivotField showAll="0"/>
    <pivotField axis="axisCol" showAll="0">
      <items count="6">
        <item x="4"/>
        <item x="0"/>
        <item x="1"/>
        <item x="3"/>
        <item x="2"/>
        <item t="default"/>
      </items>
    </pivotField>
    <pivotField axis="axisCol" showAll="0">
      <items count="6">
        <item x="0"/>
        <item x="2"/>
        <item x="3"/>
        <item x="4"/>
        <item x="1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2">
    <field x="2"/>
    <field x="3"/>
  </colFields>
  <colItems count="17">
    <i>
      <x/>
      <x v="1"/>
    </i>
    <i r="1">
      <x v="2"/>
    </i>
    <i r="1">
      <x v="3"/>
    </i>
    <i r="1">
      <x v="4"/>
    </i>
    <i t="default">
      <x/>
    </i>
    <i>
      <x v="1"/>
      <x/>
    </i>
    <i t="default">
      <x v="1"/>
    </i>
    <i>
      <x v="2"/>
      <x/>
    </i>
    <i t="default">
      <x v="2"/>
    </i>
    <i>
      <x v="3"/>
      <x v="1"/>
    </i>
    <i r="1">
      <x v="2"/>
    </i>
    <i r="1">
      <x v="3"/>
    </i>
    <i r="1">
      <x v="4"/>
    </i>
    <i t="default">
      <x v="3"/>
    </i>
    <i>
      <x v="4"/>
      <x/>
    </i>
    <i t="default">
      <x v="4"/>
    </i>
    <i t="grand">
      <x/>
    </i>
  </colItems>
  <dataFields count="1">
    <dataField name="Average of Time Ellapsed LOG" fld="11" subtotal="average" baseField="5" baseItem="1"/>
  </dataFields>
  <chartFormats count="1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8DD623-EED5-478A-8807-F604228C7F70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9:F57" firstHeaderRow="1" firstDataRow="2" firstDataCol="1"/>
  <pivotFields count="14">
    <pivotField axis="axisCol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6">
        <item x="4"/>
        <item x="0"/>
        <item x="1"/>
        <item x="3"/>
        <item x="2"/>
        <item t="default"/>
      </items>
    </pivotField>
    <pivotField axis="axisRow" showAll="0">
      <items count="6">
        <item x="0"/>
        <item x="2"/>
        <item x="3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2">
    <field x="2"/>
    <field x="3"/>
  </rowFields>
  <rowItems count="17">
    <i>
      <x/>
    </i>
    <i r="1">
      <x v="1"/>
    </i>
    <i r="1">
      <x v="2"/>
    </i>
    <i r="1">
      <x v="3"/>
    </i>
    <i r="1">
      <x v="4"/>
    </i>
    <i>
      <x v="1"/>
    </i>
    <i r="1">
      <x/>
    </i>
    <i>
      <x v="2"/>
    </i>
    <i r="1">
      <x/>
    </i>
    <i>
      <x v="3"/>
    </i>
    <i r="1">
      <x v="1"/>
    </i>
    <i r="1">
      <x v="2"/>
    </i>
    <i r="1">
      <x v="3"/>
    </i>
    <i r="1">
      <x v="4"/>
    </i>
    <i>
      <x v="4"/>
    </i>
    <i r="1">
      <x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Time Ellapsed LOG" fld="10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69DCC1-98AB-4E74-8354-14FEF54B8EF7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7">
  <location ref="G7:X12" firstHeaderRow="1" firstDataRow="3" firstDataCol="1"/>
  <pivotFields count="14">
    <pivotField axis="axisRow" showAll="0">
      <items count="3">
        <item x="0"/>
        <item x="1"/>
        <item t="default"/>
      </items>
    </pivotField>
    <pivotField showAll="0"/>
    <pivotField axis="axisCol" showAll="0">
      <items count="6">
        <item x="4"/>
        <item x="0"/>
        <item x="1"/>
        <item x="3"/>
        <item x="2"/>
        <item t="default"/>
      </items>
    </pivotField>
    <pivotField axis="axisCol" showAll="0">
      <items count="6">
        <item x="2"/>
        <item x="3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Fields count="2">
    <field x="2"/>
    <field x="3"/>
  </colFields>
  <colItems count="17">
    <i>
      <x/>
      <x/>
    </i>
    <i r="1">
      <x v="1"/>
    </i>
    <i r="1">
      <x v="2"/>
    </i>
    <i r="1">
      <x v="3"/>
    </i>
    <i t="default">
      <x/>
    </i>
    <i>
      <x v="1"/>
      <x v="4"/>
    </i>
    <i t="default">
      <x v="1"/>
    </i>
    <i>
      <x v="2"/>
      <x v="4"/>
    </i>
    <i t="default">
      <x v="2"/>
    </i>
    <i>
      <x v="3"/>
      <x/>
    </i>
    <i r="1">
      <x v="1"/>
    </i>
    <i r="1">
      <x v="2"/>
    </i>
    <i r="1">
      <x v="3"/>
    </i>
    <i t="default">
      <x v="3"/>
    </i>
    <i>
      <x v="4"/>
      <x v="4"/>
    </i>
    <i t="default">
      <x v="4"/>
    </i>
    <i t="grand">
      <x/>
    </i>
  </colItems>
  <dataFields count="1">
    <dataField name="Average of Time Ellapsed LOG" fld="10" subtotal="average" baseField="0" baseItem="66240"/>
  </dataFields>
  <chartFormats count="19">
    <chartFormat chart="0" format="60" series="1">
      <pivotArea type="data" outline="0" fieldPosition="0">
        <references count="2"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0" format="61" series="1">
      <pivotArea type="data" outline="0" fieldPosition="0">
        <references count="2"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0" format="62" series="1">
      <pivotArea type="data" outline="0" fieldPosition="0">
        <references count="2"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0" format="63" series="1">
      <pivotArea type="data" outline="0" fieldPosition="0">
        <references count="2"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0" format="66" series="1">
      <pivotArea type="data" outline="0" fieldPosition="0">
        <references count="2">
          <reference field="2" count="1" selected="0">
            <x v="3"/>
          </reference>
          <reference field="3" count="1" selected="0">
            <x v="0"/>
          </reference>
        </references>
      </pivotArea>
    </chartFormat>
    <chartFormat chart="0" format="67" series="1">
      <pivotArea type="data" outline="0" fieldPosition="0">
        <references count="2"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0" format="68" series="1">
      <pivotArea type="data" outline="0" fieldPosition="0">
        <references count="2"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0" format="69" series="1">
      <pivotArea type="data" outline="0" fieldPosition="0">
        <references count="2"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0" format="9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0" format="9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0" format="9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0" format="9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0" format="9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</references>
      </pivotArea>
    </chartFormat>
    <chartFormat chart="0" format="10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0" format="10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0" format="10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0" format="10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0" format="10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0" format="10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8F4F80-FD4F-44BA-9E02-598F2F657F5A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21" firstHeaderRow="1" firstDataRow="2" firstDataCol="1"/>
  <pivotFields count="13">
    <pivotField axis="axisCol" showAll="0">
      <items count="3">
        <item x="0"/>
        <item x="1"/>
        <item t="default"/>
      </items>
    </pivotField>
    <pivotField axis="axisRow" showAll="0">
      <items count="6">
        <item x="4"/>
        <item x="0"/>
        <item x="1"/>
        <item x="3"/>
        <item x="2"/>
        <item t="default"/>
      </items>
    </pivotField>
    <pivotField showAll="0"/>
    <pivotField axis="axisRow" showAll="0">
      <items count="6">
        <item x="2"/>
        <item x="3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2">
    <field x="1"/>
    <field x="3"/>
  </rowFields>
  <rowItems count="17">
    <i>
      <x/>
    </i>
    <i r="1">
      <x/>
    </i>
    <i r="1">
      <x v="1"/>
    </i>
    <i r="1">
      <x v="2"/>
    </i>
    <i r="1">
      <x v="3"/>
    </i>
    <i>
      <x v="1"/>
    </i>
    <i r="1">
      <x v="4"/>
    </i>
    <i>
      <x v="2"/>
    </i>
    <i r="1">
      <x v="4"/>
    </i>
    <i>
      <x v="3"/>
    </i>
    <i r="1">
      <x/>
    </i>
    <i r="1">
      <x v="1"/>
    </i>
    <i r="1">
      <x v="2"/>
    </i>
    <i r="1">
      <x v="3"/>
    </i>
    <i>
      <x v="4"/>
    </i>
    <i r="1">
      <x v="4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Time Ellapsed LOG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78DCE8-BE18-44FD-AE44-EB7C11F4E143}" name="PivotTable3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64:R71" firstHeaderRow="1" firstDataRow="3" firstDataCol="1"/>
  <pivotFields count="14">
    <pivotField axis="axisRow" showAll="0">
      <items count="5">
        <item x="0"/>
        <item x="1"/>
        <item x="2"/>
        <item x="3"/>
        <item t="default"/>
      </items>
    </pivotField>
    <pivotField showAll="0"/>
    <pivotField axis="axisCol" showAll="0">
      <items count="7">
        <item x="4"/>
        <item x="0"/>
        <item x="1"/>
        <item x="3"/>
        <item x="2"/>
        <item m="1" x="5"/>
        <item t="default"/>
      </items>
    </pivotField>
    <pivotField axis="axisCol" showAll="0">
      <items count="7">
        <item x="0"/>
        <item x="2"/>
        <item x="3"/>
        <item x="4"/>
        <item x="1"/>
        <item m="1" x="5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2">
    <field x="2"/>
    <field x="3"/>
  </colFields>
  <colItems count="17">
    <i>
      <x/>
      <x v="1"/>
    </i>
    <i r="1">
      <x v="2"/>
    </i>
    <i r="1">
      <x v="3"/>
    </i>
    <i r="1">
      <x v="4"/>
    </i>
    <i t="default">
      <x/>
    </i>
    <i>
      <x v="1"/>
      <x/>
    </i>
    <i t="default">
      <x v="1"/>
    </i>
    <i>
      <x v="2"/>
      <x/>
    </i>
    <i t="default">
      <x v="2"/>
    </i>
    <i>
      <x v="3"/>
      <x v="1"/>
    </i>
    <i r="1">
      <x v="2"/>
    </i>
    <i r="1">
      <x v="3"/>
    </i>
    <i r="1">
      <x v="4"/>
    </i>
    <i t="default">
      <x v="3"/>
    </i>
    <i>
      <x v="4"/>
      <x/>
    </i>
    <i t="default">
      <x v="4"/>
    </i>
    <i t="grand">
      <x/>
    </i>
  </colItems>
  <dataFields count="1">
    <dataField name="Average of Time Ellapsed LOG" fld="10" subtotal="average" baseField="2" baseItem="0"/>
  </dataFields>
  <chartFormats count="55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4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0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2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3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4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0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3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4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0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3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4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0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1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2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3"/>
          </reference>
        </references>
      </pivotArea>
    </chartFormat>
    <chartFormat chart="0" format="2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</references>
      </pivotArea>
    </chartFormat>
    <chartFormat chart="0" format="2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2"/>
          </reference>
          <reference field="3" count="1" selected="0">
            <x v="0"/>
          </reference>
        </references>
      </pivotArea>
    </chartFormat>
    <chartFormat chart="0" format="2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</references>
      </pivotArea>
    </chartFormat>
    <chartFormat chart="0" format="2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0" format="2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0" format="2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0" format="3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0" format="3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4"/>
          </reference>
          <reference field="3" count="1" selected="0">
            <x v="0"/>
          </reference>
        </references>
      </pivotArea>
    </chartFormat>
    <chartFormat chart="0" format="3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4"/>
          </reference>
          <reference field="3" count="1" selected="0">
            <x v="5"/>
          </reference>
        </references>
      </pivotArea>
    </chartFormat>
    <chartFormat chart="0" format="3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0" format="3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0" format="3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0" format="3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4"/>
          </reference>
          <reference field="3" count="1" selected="0">
            <x v="0"/>
          </reference>
        </references>
      </pivotArea>
    </chartFormat>
    <chartFormat chart="0" format="3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0" format="3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0" format="3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0" format="4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4"/>
          </reference>
          <reference field="3" count="1" selected="0">
            <x v="0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0" format="4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0" format="4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</references>
      </pivotArea>
    </chartFormat>
    <chartFormat chart="0" format="4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</references>
      </pivotArea>
    </chartFormat>
    <chartFormat chart="0" format="4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</references>
      </pivotArea>
    </chartFormat>
    <chartFormat chart="0" format="4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0" format="5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0" format="5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0" format="5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0" format="5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</references>
      </pivotArea>
    </chartFormat>
    <chartFormat chart="0" format="5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1F81FD-11D0-42B3-A6CD-711BC34F2636}" name="Table1" displayName="Table1" ref="A24:E35" totalsRowShown="0" headerRowDxfId="14">
  <autoFilter ref="A24:E35" xr:uid="{77E3E642-5297-4B5F-8B9F-90D777F40948}"/>
  <sortState xmlns:xlrd2="http://schemas.microsoft.com/office/spreadsheetml/2017/richdata2" ref="A25:E35">
    <sortCondition ref="E24:E35"/>
  </sortState>
  <tableColumns count="5">
    <tableColumn id="1" xr3:uid="{0A93D68C-20AC-4843-8268-C0AF75AAA902}" name="Search Strategy" dataDxfId="13"/>
    <tableColumn id="2" xr3:uid="{F480DB67-0B5F-45B3-A815-89D8CA96017D}" name="Heuristic"/>
    <tableColumn id="3" xr3:uid="{CE7289A5-2BC0-4A1E-9185-1C9833795A90}" name="Air Cargo Problem 1_x000a_Time Ellapsed _x000a_(ms in log)" dataDxfId="12"/>
    <tableColumn id="4" xr3:uid="{B0D0B221-01FC-4658-A0F6-4BFEC3DE394D}" name="Air Cargo Problem 2_x000a_Time Ellapsed _x000a_(ms in log)" dataDxfId="11"/>
    <tableColumn id="5" xr3:uid="{2498281B-9149-4160-826E-C598D416F7AD}" name="Ratio of Increase_x000a_(sorted small to large)">
      <calculatedColumnFormula>D25/C25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9E8E48-ED3A-4334-B60F-FACE91EBDDF0}" name="Table2" displayName="Table2" ref="A98:F103" totalsRowShown="0" headerRowDxfId="10">
  <autoFilter ref="A98:F103" xr:uid="{F2F7D49D-CCB0-4E22-AB66-981D4D0B0ED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F1D23945-3D99-4C87-8B9F-C1C211DF726C}" name="Search Strategy" dataDxfId="1"/>
    <tableColumn id="2" xr3:uid="{8591D20A-99C2-4582-9F36-19EF6CF7B49C}" name="Heuristic" dataDxfId="0"/>
    <tableColumn id="3" xr3:uid="{968CBC38-DC63-4529-91B7-B9086AD8A8E0}" name="Air Cargo Problem 1"/>
    <tableColumn id="4" xr3:uid="{B7E1B1C4-2045-4FFA-A0C0-EE0AE68F113A}" name="Air Cargo Problem 2"/>
    <tableColumn id="5" xr3:uid="{01911C4A-8A26-4D3E-B351-40C2C359A6C0}" name="Air Cargo Problem 3"/>
    <tableColumn id="6" xr3:uid="{F36608D3-BA88-47CA-A867-F34711EA7D14}" name="Air Cargo Problem 4"/>
  </tableColumns>
  <tableStyleInfo name="TableStyleMedium9 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table" Target="../tables/table2.xml"/><Relationship Id="rId5" Type="http://schemas.openxmlformats.org/officeDocument/2006/relationships/pivotTable" Target="../pivotTables/pivotTable5.xml"/><Relationship Id="rId10" Type="http://schemas.openxmlformats.org/officeDocument/2006/relationships/table" Target="../tables/table1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5F70-DC36-4501-A63F-4B364F997EF1}">
  <dimension ref="A1:H13"/>
  <sheetViews>
    <sheetView workbookViewId="0">
      <selection activeCell="E7" sqref="E7"/>
    </sheetView>
  </sheetViews>
  <sheetFormatPr defaultRowHeight="14.25" x14ac:dyDescent="0.45"/>
  <cols>
    <col min="1" max="1" width="20.3984375" customWidth="1"/>
    <col min="2" max="2" width="12.59765625" customWidth="1"/>
    <col min="3" max="3" width="12.1328125" customWidth="1"/>
    <col min="4" max="4" width="16.1328125" customWidth="1"/>
    <col min="5" max="5" width="13.1328125" customWidth="1"/>
    <col min="6" max="6" width="12.1328125" customWidth="1"/>
    <col min="7" max="7" width="16.1328125" customWidth="1"/>
    <col min="8" max="8" width="13.1328125" customWidth="1"/>
  </cols>
  <sheetData>
    <row r="1" spans="1:8" s="6" customFormat="1" x14ac:dyDescent="0.45">
      <c r="C1" s="30" t="s">
        <v>2</v>
      </c>
      <c r="D1" s="31"/>
      <c r="E1" s="32"/>
      <c r="F1" s="28" t="s">
        <v>13</v>
      </c>
      <c r="G1" s="28"/>
      <c r="H1" s="28"/>
    </row>
    <row r="2" spans="1:8" s="5" customFormat="1" ht="28.5" x14ac:dyDescent="0.45">
      <c r="B2" s="5" t="s">
        <v>7</v>
      </c>
      <c r="C2" s="7" t="s">
        <v>0</v>
      </c>
      <c r="D2" s="8" t="s">
        <v>16</v>
      </c>
      <c r="E2" s="9" t="s">
        <v>1</v>
      </c>
      <c r="F2" s="5" t="s">
        <v>0</v>
      </c>
      <c r="G2" s="8" t="s">
        <v>16</v>
      </c>
      <c r="H2" s="5" t="s">
        <v>1</v>
      </c>
    </row>
    <row r="3" spans="1:8" x14ac:dyDescent="0.45">
      <c r="A3" t="s">
        <v>3</v>
      </c>
      <c r="B3" t="s">
        <v>8</v>
      </c>
      <c r="C3" s="10">
        <v>20</v>
      </c>
      <c r="D3" s="11">
        <v>43</v>
      </c>
      <c r="E3" s="12">
        <v>4.1016000000000099E-3</v>
      </c>
    </row>
    <row r="4" spans="1:8" x14ac:dyDescent="0.45">
      <c r="A4" t="s">
        <v>4</v>
      </c>
      <c r="B4" t="s">
        <v>8</v>
      </c>
      <c r="C4" s="10">
        <v>20</v>
      </c>
      <c r="D4" s="11">
        <v>21</v>
      </c>
      <c r="E4" s="13">
        <v>3.4096999999999999E-3</v>
      </c>
    </row>
    <row r="5" spans="1:8" x14ac:dyDescent="0.45">
      <c r="A5" t="s">
        <v>5</v>
      </c>
      <c r="B5" t="s">
        <v>8</v>
      </c>
      <c r="C5" s="10">
        <v>20</v>
      </c>
      <c r="D5" s="11">
        <v>60</v>
      </c>
      <c r="E5" s="13">
        <v>9.3612000000000001E-3</v>
      </c>
    </row>
    <row r="6" spans="1:8" x14ac:dyDescent="0.45">
      <c r="A6" s="29" t="s">
        <v>9</v>
      </c>
      <c r="B6" t="s">
        <v>10</v>
      </c>
      <c r="C6" s="10">
        <v>20</v>
      </c>
      <c r="D6" s="11">
        <v>7</v>
      </c>
      <c r="E6" s="13">
        <v>1.1337000000000001E-3</v>
      </c>
    </row>
    <row r="7" spans="1:8" x14ac:dyDescent="0.45">
      <c r="A7" s="29"/>
      <c r="B7" t="s">
        <v>11</v>
      </c>
      <c r="C7" s="10">
        <v>20</v>
      </c>
      <c r="D7" s="14">
        <v>6</v>
      </c>
      <c r="E7" s="13">
        <v>0.34802469999999902</v>
      </c>
    </row>
    <row r="8" spans="1:8" x14ac:dyDescent="0.45">
      <c r="A8" s="29"/>
      <c r="B8" t="s">
        <v>12</v>
      </c>
      <c r="C8" s="10">
        <v>20</v>
      </c>
      <c r="D8" s="14">
        <v>6</v>
      </c>
      <c r="E8" s="13">
        <v>0.2658702</v>
      </c>
    </row>
    <row r="9" spans="1:8" x14ac:dyDescent="0.45">
      <c r="A9" s="29"/>
      <c r="B9" t="s">
        <v>14</v>
      </c>
      <c r="C9" s="10">
        <v>20</v>
      </c>
      <c r="D9" s="14">
        <v>6</v>
      </c>
      <c r="E9" s="13">
        <v>1.2106219</v>
      </c>
    </row>
    <row r="10" spans="1:8" x14ac:dyDescent="0.45">
      <c r="A10" s="29" t="s">
        <v>15</v>
      </c>
      <c r="B10" t="s">
        <v>10</v>
      </c>
      <c r="C10" s="10">
        <v>20</v>
      </c>
      <c r="D10" s="14">
        <v>50</v>
      </c>
      <c r="E10" s="13">
        <v>6.8489999999998804E-3</v>
      </c>
    </row>
    <row r="11" spans="1:8" x14ac:dyDescent="0.45">
      <c r="A11" s="29"/>
      <c r="B11" t="s">
        <v>11</v>
      </c>
      <c r="C11" s="10">
        <v>20</v>
      </c>
      <c r="D11" s="14">
        <v>28</v>
      </c>
      <c r="E11" s="13">
        <v>0.89100569999999901</v>
      </c>
    </row>
    <row r="12" spans="1:8" x14ac:dyDescent="0.45">
      <c r="A12" s="29"/>
      <c r="B12" t="s">
        <v>12</v>
      </c>
      <c r="C12" s="10">
        <v>20</v>
      </c>
      <c r="D12" s="14">
        <v>43</v>
      </c>
      <c r="E12" s="13">
        <v>0.95498620000000001</v>
      </c>
    </row>
    <row r="13" spans="1:8" x14ac:dyDescent="0.45">
      <c r="A13" s="29"/>
      <c r="B13" t="s">
        <v>14</v>
      </c>
      <c r="C13" s="10">
        <v>20</v>
      </c>
      <c r="D13" s="14">
        <v>33</v>
      </c>
      <c r="E13" s="13">
        <v>3.6810858999999998</v>
      </c>
    </row>
  </sheetData>
  <mergeCells count="4">
    <mergeCell ref="F1:H1"/>
    <mergeCell ref="A6:A9"/>
    <mergeCell ref="A10:A13"/>
    <mergeCell ref="C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990D2-422A-4C9C-81C1-BAC0224AF75D}">
  <dimension ref="A1:Q55"/>
  <sheetViews>
    <sheetView tabSelected="1" topLeftCell="A19" workbookViewId="0">
      <selection activeCell="D55" sqref="D55"/>
    </sheetView>
  </sheetViews>
  <sheetFormatPr defaultRowHeight="14.25" x14ac:dyDescent="0.45"/>
  <cols>
    <col min="1" max="1" width="21.1328125" customWidth="1"/>
    <col min="2" max="2" width="30.3984375" customWidth="1"/>
    <col min="3" max="3" width="9.3984375" customWidth="1"/>
    <col min="4" max="5" width="18.265625" customWidth="1"/>
    <col min="6" max="6" width="12.1328125" customWidth="1"/>
    <col min="14" max="14" width="16.86328125" customWidth="1"/>
    <col min="15" max="15" width="18" customWidth="1"/>
  </cols>
  <sheetData>
    <row r="1" spans="1:17" x14ac:dyDescent="0.45">
      <c r="F1" s="33" t="s">
        <v>33</v>
      </c>
      <c r="G1" s="33"/>
      <c r="H1" s="33"/>
      <c r="I1" s="33"/>
      <c r="J1" s="33"/>
      <c r="K1" s="33"/>
      <c r="L1" s="33"/>
      <c r="M1" s="34"/>
      <c r="N1" s="35" t="s">
        <v>34</v>
      </c>
      <c r="O1" s="35"/>
      <c r="P1" s="35"/>
      <c r="Q1" s="35"/>
    </row>
    <row r="2" spans="1:17" s="22" customFormat="1" ht="42.75" x14ac:dyDescent="0.45">
      <c r="A2" s="22" t="s">
        <v>25</v>
      </c>
      <c r="B2" s="22" t="s">
        <v>26</v>
      </c>
      <c r="C2" s="22" t="s">
        <v>41</v>
      </c>
      <c r="D2" s="22" t="s">
        <v>7</v>
      </c>
      <c r="E2" s="22" t="s">
        <v>62</v>
      </c>
      <c r="F2" s="23" t="s">
        <v>27</v>
      </c>
      <c r="G2" s="23" t="s">
        <v>28</v>
      </c>
      <c r="H2" s="23" t="s">
        <v>64</v>
      </c>
      <c r="I2" s="23" t="s">
        <v>29</v>
      </c>
      <c r="J2" s="23" t="s">
        <v>30</v>
      </c>
      <c r="K2" s="23" t="s">
        <v>31</v>
      </c>
      <c r="L2" s="23" t="s">
        <v>42</v>
      </c>
      <c r="M2" s="24" t="s">
        <v>32</v>
      </c>
      <c r="N2" s="22" t="s">
        <v>35</v>
      </c>
      <c r="O2" s="22" t="s">
        <v>58</v>
      </c>
    </row>
    <row r="3" spans="1:17" x14ac:dyDescent="0.45">
      <c r="A3" t="s">
        <v>2</v>
      </c>
      <c r="B3" t="s">
        <v>17</v>
      </c>
      <c r="C3" t="s">
        <v>36</v>
      </c>
      <c r="D3" t="s">
        <v>8</v>
      </c>
      <c r="E3" t="s">
        <v>8</v>
      </c>
      <c r="F3" s="11">
        <v>20</v>
      </c>
      <c r="G3" s="11">
        <v>43</v>
      </c>
      <c r="H3" s="14">
        <f>LOG10(G3)</f>
        <v>1.6334684555795864</v>
      </c>
      <c r="I3" s="11">
        <v>56</v>
      </c>
      <c r="J3" s="11">
        <v>178</v>
      </c>
      <c r="K3" s="11">
        <v>4.2185E-3</v>
      </c>
      <c r="L3" s="11">
        <f>LOG10(K3*1000)</f>
        <v>0.62515805344322473</v>
      </c>
      <c r="M3" s="15">
        <v>6</v>
      </c>
      <c r="N3">
        <f>J3/G3</f>
        <v>4.1395348837209305</v>
      </c>
      <c r="O3">
        <f>L3/F3</f>
        <v>3.1257902672161234E-2</v>
      </c>
    </row>
    <row r="4" spans="1:17" x14ac:dyDescent="0.45">
      <c r="A4" t="s">
        <v>2</v>
      </c>
      <c r="B4" t="s">
        <v>18</v>
      </c>
      <c r="C4" t="s">
        <v>37</v>
      </c>
      <c r="D4" t="s">
        <v>8</v>
      </c>
      <c r="E4" t="s">
        <v>8</v>
      </c>
      <c r="F4" s="11">
        <v>20</v>
      </c>
      <c r="G4" s="11">
        <v>21</v>
      </c>
      <c r="H4" s="14">
        <f t="shared" ref="H4:H55" si="0">LOG10(G4)</f>
        <v>1.3222192947339193</v>
      </c>
      <c r="I4" s="11">
        <v>22</v>
      </c>
      <c r="J4" s="11">
        <v>84</v>
      </c>
      <c r="K4" s="11">
        <v>2.34979999999999E-3</v>
      </c>
      <c r="L4" s="11">
        <f t="shared" ref="L4:L20" si="1">LOG10(K4*1000)</f>
        <v>0.37103089946632434</v>
      </c>
      <c r="M4" s="15">
        <v>20</v>
      </c>
      <c r="N4">
        <f t="shared" ref="N4:N20" si="2">J4/G4</f>
        <v>4</v>
      </c>
      <c r="O4">
        <f t="shared" ref="O4:O45" si="3">L4/F4</f>
        <v>1.8551544973316215E-2</v>
      </c>
    </row>
    <row r="5" spans="1:17" x14ac:dyDescent="0.45">
      <c r="A5" t="s">
        <v>2</v>
      </c>
      <c r="B5" t="s">
        <v>19</v>
      </c>
      <c r="C5" t="s">
        <v>38</v>
      </c>
      <c r="D5" t="s">
        <v>8</v>
      </c>
      <c r="E5" t="s">
        <v>8</v>
      </c>
      <c r="F5" s="11">
        <v>20</v>
      </c>
      <c r="G5" s="11">
        <v>60</v>
      </c>
      <c r="H5" s="14">
        <f t="shared" si="0"/>
        <v>1.7781512503836436</v>
      </c>
      <c r="I5" s="11">
        <v>62</v>
      </c>
      <c r="J5" s="11">
        <v>240</v>
      </c>
      <c r="K5" s="11">
        <v>6.6033999999999902E-3</v>
      </c>
      <c r="L5" s="11">
        <f t="shared" si="1"/>
        <v>0.81976760539525573</v>
      </c>
      <c r="M5" s="15">
        <v>6</v>
      </c>
      <c r="N5">
        <f t="shared" si="2"/>
        <v>4</v>
      </c>
      <c r="O5">
        <f t="shared" si="3"/>
        <v>4.0988380269762786E-2</v>
      </c>
    </row>
    <row r="6" spans="1:17" x14ac:dyDescent="0.45">
      <c r="A6" t="s">
        <v>2</v>
      </c>
      <c r="B6" t="s">
        <v>6</v>
      </c>
      <c r="C6" t="s">
        <v>39</v>
      </c>
      <c r="D6" t="s">
        <v>20</v>
      </c>
      <c r="E6" t="s">
        <v>8</v>
      </c>
      <c r="F6" s="11">
        <v>20</v>
      </c>
      <c r="G6" s="11">
        <v>7</v>
      </c>
      <c r="H6" s="14">
        <f t="shared" si="0"/>
        <v>0.84509804001425681</v>
      </c>
      <c r="I6" s="11">
        <v>9</v>
      </c>
      <c r="J6" s="11">
        <v>29</v>
      </c>
      <c r="K6" s="11">
        <v>1.0881999999999899E-3</v>
      </c>
      <c r="L6" s="11">
        <f t="shared" si="1"/>
        <v>3.6708721569881697E-2</v>
      </c>
      <c r="M6" s="15">
        <v>6</v>
      </c>
      <c r="N6">
        <f t="shared" si="2"/>
        <v>4.1428571428571432</v>
      </c>
      <c r="O6">
        <f t="shared" si="3"/>
        <v>1.8354360784940849E-3</v>
      </c>
    </row>
    <row r="7" spans="1:17" x14ac:dyDescent="0.45">
      <c r="A7" t="s">
        <v>2</v>
      </c>
      <c r="B7" t="s">
        <v>6</v>
      </c>
      <c r="C7" t="s">
        <v>39</v>
      </c>
      <c r="D7" t="s">
        <v>21</v>
      </c>
      <c r="E7" t="s">
        <v>57</v>
      </c>
      <c r="F7" s="11">
        <v>20</v>
      </c>
      <c r="G7" s="11">
        <v>6</v>
      </c>
      <c r="H7" s="14">
        <f t="shared" si="0"/>
        <v>0.77815125038364363</v>
      </c>
      <c r="I7" s="11">
        <v>8</v>
      </c>
      <c r="J7" s="11">
        <v>28</v>
      </c>
      <c r="K7" s="11">
        <v>0.3399353</v>
      </c>
      <c r="L7" s="11">
        <f t="shared" si="1"/>
        <v>2.5313962654927211</v>
      </c>
      <c r="M7" s="15">
        <v>6</v>
      </c>
      <c r="N7">
        <f t="shared" si="2"/>
        <v>4.666666666666667</v>
      </c>
      <c r="O7">
        <f t="shared" si="3"/>
        <v>0.12656981327463607</v>
      </c>
    </row>
    <row r="8" spans="1:17" x14ac:dyDescent="0.45">
      <c r="A8" t="s">
        <v>2</v>
      </c>
      <c r="B8" t="s">
        <v>6</v>
      </c>
      <c r="C8" t="s">
        <v>39</v>
      </c>
      <c r="D8" t="s">
        <v>22</v>
      </c>
      <c r="E8" t="s">
        <v>57</v>
      </c>
      <c r="F8" s="11">
        <v>20</v>
      </c>
      <c r="G8" s="11">
        <v>6</v>
      </c>
      <c r="H8" s="14">
        <f t="shared" si="0"/>
        <v>0.77815125038364363</v>
      </c>
      <c r="I8" s="11">
        <v>8</v>
      </c>
      <c r="J8" s="11">
        <v>24</v>
      </c>
      <c r="K8" s="11">
        <v>0.29160619999999898</v>
      </c>
      <c r="L8" s="11">
        <f t="shared" si="1"/>
        <v>2.464796753518236</v>
      </c>
      <c r="M8" s="15">
        <v>6</v>
      </c>
      <c r="N8">
        <f t="shared" si="2"/>
        <v>4</v>
      </c>
      <c r="O8">
        <f t="shared" si="3"/>
        <v>0.1232398376759118</v>
      </c>
    </row>
    <row r="9" spans="1:17" x14ac:dyDescent="0.45">
      <c r="A9" t="s">
        <v>2</v>
      </c>
      <c r="B9" t="s">
        <v>6</v>
      </c>
      <c r="C9" t="s">
        <v>39</v>
      </c>
      <c r="D9" t="s">
        <v>23</v>
      </c>
      <c r="E9" t="s">
        <v>57</v>
      </c>
      <c r="F9" s="11">
        <v>20</v>
      </c>
      <c r="G9" s="11">
        <v>6</v>
      </c>
      <c r="H9" s="14">
        <f t="shared" si="0"/>
        <v>0.77815125038364363</v>
      </c>
      <c r="I9" s="11">
        <v>8</v>
      </c>
      <c r="J9" s="11">
        <v>28</v>
      </c>
      <c r="K9" s="11">
        <v>1.1934536</v>
      </c>
      <c r="L9" s="11">
        <f t="shared" si="1"/>
        <v>3.0768055388386397</v>
      </c>
      <c r="M9" s="15">
        <v>6</v>
      </c>
      <c r="N9">
        <f t="shared" si="2"/>
        <v>4.666666666666667</v>
      </c>
      <c r="O9">
        <f t="shared" si="3"/>
        <v>0.15384027694193197</v>
      </c>
    </row>
    <row r="10" spans="1:17" x14ac:dyDescent="0.45">
      <c r="A10" t="s">
        <v>2</v>
      </c>
      <c r="B10" t="s">
        <v>24</v>
      </c>
      <c r="C10" t="s">
        <v>40</v>
      </c>
      <c r="D10" t="s">
        <v>20</v>
      </c>
      <c r="E10" t="s">
        <v>57</v>
      </c>
      <c r="F10" s="11">
        <v>20</v>
      </c>
      <c r="G10" s="11">
        <v>50</v>
      </c>
      <c r="H10" s="14">
        <f t="shared" si="0"/>
        <v>1.6989700043360187</v>
      </c>
      <c r="I10" s="11">
        <v>52</v>
      </c>
      <c r="J10" s="11">
        <v>206</v>
      </c>
      <c r="K10" s="11">
        <v>7.30200000000014E-3</v>
      </c>
      <c r="L10" s="11">
        <f t="shared" si="1"/>
        <v>0.86344182861371699</v>
      </c>
      <c r="M10" s="15">
        <v>6</v>
      </c>
      <c r="N10">
        <f t="shared" si="2"/>
        <v>4.12</v>
      </c>
      <c r="O10">
        <f t="shared" si="3"/>
        <v>4.3172091430685851E-2</v>
      </c>
    </row>
    <row r="11" spans="1:17" x14ac:dyDescent="0.45">
      <c r="A11" t="s">
        <v>2</v>
      </c>
      <c r="B11" t="s">
        <v>24</v>
      </c>
      <c r="C11" t="s">
        <v>40</v>
      </c>
      <c r="D11" t="s">
        <v>21</v>
      </c>
      <c r="E11" t="s">
        <v>57</v>
      </c>
      <c r="F11" s="11">
        <v>20</v>
      </c>
      <c r="G11" s="11">
        <v>28</v>
      </c>
      <c r="H11" s="14">
        <f t="shared" si="0"/>
        <v>1.4471580313422192</v>
      </c>
      <c r="I11" s="11">
        <v>30</v>
      </c>
      <c r="J11" s="11">
        <v>122</v>
      </c>
      <c r="K11" s="11">
        <v>1.4968413999999901</v>
      </c>
      <c r="L11" s="11">
        <f t="shared" si="1"/>
        <v>3.1751757864794596</v>
      </c>
      <c r="M11" s="15">
        <v>6</v>
      </c>
      <c r="N11">
        <f t="shared" si="2"/>
        <v>4.3571428571428568</v>
      </c>
      <c r="O11">
        <f t="shared" si="3"/>
        <v>0.15875878932397297</v>
      </c>
    </row>
    <row r="12" spans="1:17" x14ac:dyDescent="0.45">
      <c r="A12" t="s">
        <v>2</v>
      </c>
      <c r="B12" t="s">
        <v>24</v>
      </c>
      <c r="C12" t="s">
        <v>40</v>
      </c>
      <c r="D12" t="s">
        <v>22</v>
      </c>
      <c r="E12" t="s">
        <v>57</v>
      </c>
      <c r="F12" s="11">
        <v>20</v>
      </c>
      <c r="G12" s="11">
        <v>43</v>
      </c>
      <c r="H12" s="14">
        <f t="shared" si="0"/>
        <v>1.6334684555795864</v>
      </c>
      <c r="I12" s="11">
        <v>45</v>
      </c>
      <c r="J12" s="11">
        <v>180</v>
      </c>
      <c r="K12" s="11">
        <v>1.3711986999999899</v>
      </c>
      <c r="L12" s="11">
        <f t="shared" si="1"/>
        <v>3.1371003928353232</v>
      </c>
      <c r="M12" s="15">
        <v>6</v>
      </c>
      <c r="N12">
        <f t="shared" si="2"/>
        <v>4.1860465116279073</v>
      </c>
      <c r="O12">
        <f t="shared" si="3"/>
        <v>0.15685501964176615</v>
      </c>
    </row>
    <row r="13" spans="1:17" x14ac:dyDescent="0.45">
      <c r="A13" t="s">
        <v>2</v>
      </c>
      <c r="B13" t="s">
        <v>24</v>
      </c>
      <c r="C13" t="s">
        <v>40</v>
      </c>
      <c r="D13" t="s">
        <v>23</v>
      </c>
      <c r="E13" t="s">
        <v>57</v>
      </c>
      <c r="F13" s="11">
        <v>20</v>
      </c>
      <c r="G13" s="11">
        <v>33</v>
      </c>
      <c r="H13" s="14">
        <f t="shared" si="0"/>
        <v>1.5185139398778875</v>
      </c>
      <c r="I13" s="11">
        <v>35</v>
      </c>
      <c r="J13" s="11">
        <v>138</v>
      </c>
      <c r="K13" s="11">
        <v>4.1401032999999998</v>
      </c>
      <c r="L13" s="11">
        <f t="shared" si="1"/>
        <v>3.6170111773673459</v>
      </c>
      <c r="M13" s="15">
        <v>6</v>
      </c>
      <c r="N13">
        <f t="shared" si="2"/>
        <v>4.1818181818181817</v>
      </c>
      <c r="O13">
        <f t="shared" si="3"/>
        <v>0.18085055886836729</v>
      </c>
    </row>
    <row r="14" spans="1:17" x14ac:dyDescent="0.45">
      <c r="A14" t="s">
        <v>13</v>
      </c>
      <c r="B14" t="s">
        <v>17</v>
      </c>
      <c r="C14" t="s">
        <v>36</v>
      </c>
      <c r="D14" t="s">
        <v>8</v>
      </c>
      <c r="E14" t="s">
        <v>8</v>
      </c>
      <c r="F14" s="11">
        <v>72</v>
      </c>
      <c r="G14" s="11">
        <v>3343</v>
      </c>
      <c r="H14" s="14">
        <f t="shared" si="0"/>
        <v>3.5241363765925686</v>
      </c>
      <c r="I14" s="11">
        <v>4609</v>
      </c>
      <c r="J14" s="11">
        <v>30503</v>
      </c>
      <c r="K14" s="11">
        <v>2.0433697999999998</v>
      </c>
      <c r="L14" s="11">
        <f t="shared" si="1"/>
        <v>3.3103469704337218</v>
      </c>
      <c r="M14" s="15">
        <v>9</v>
      </c>
      <c r="N14">
        <f t="shared" si="2"/>
        <v>9.1244391265330549</v>
      </c>
      <c r="O14">
        <f t="shared" si="3"/>
        <v>4.5977041256023914E-2</v>
      </c>
    </row>
    <row r="15" spans="1:17" x14ac:dyDescent="0.45">
      <c r="A15" t="s">
        <v>13</v>
      </c>
      <c r="B15" t="s">
        <v>18</v>
      </c>
      <c r="C15" t="s">
        <v>37</v>
      </c>
      <c r="D15" t="s">
        <v>8</v>
      </c>
      <c r="E15" t="s">
        <v>8</v>
      </c>
      <c r="F15" s="11">
        <v>72</v>
      </c>
      <c r="G15" s="11">
        <v>624</v>
      </c>
      <c r="H15" s="14">
        <f t="shared" si="0"/>
        <v>2.7951845896824241</v>
      </c>
      <c r="I15" s="11">
        <v>625</v>
      </c>
      <c r="J15" s="11">
        <v>5602</v>
      </c>
      <c r="K15" s="11">
        <v>2.0542514000000001</v>
      </c>
      <c r="L15" s="11">
        <f t="shared" si="1"/>
        <v>3.3126535916233015</v>
      </c>
      <c r="M15" s="15">
        <v>619</v>
      </c>
      <c r="N15">
        <f t="shared" si="2"/>
        <v>8.9775641025641022</v>
      </c>
      <c r="O15">
        <f t="shared" si="3"/>
        <v>4.6009077661434743E-2</v>
      </c>
    </row>
    <row r="16" spans="1:17" x14ac:dyDescent="0.45">
      <c r="A16" t="s">
        <v>13</v>
      </c>
      <c r="B16" t="s">
        <v>19</v>
      </c>
      <c r="C16" t="s">
        <v>38</v>
      </c>
      <c r="D16" t="s">
        <v>8</v>
      </c>
      <c r="E16" t="s">
        <v>8</v>
      </c>
      <c r="F16" s="11">
        <v>72</v>
      </c>
      <c r="G16" s="11">
        <v>5154</v>
      </c>
      <c r="H16" s="14">
        <f t="shared" si="0"/>
        <v>3.7121444142148858</v>
      </c>
      <c r="I16" s="11">
        <v>5156</v>
      </c>
      <c r="J16" s="11">
        <v>46618</v>
      </c>
      <c r="K16" s="11">
        <v>2.3984833000000001</v>
      </c>
      <c r="L16" s="11">
        <f t="shared" si="1"/>
        <v>3.3799366989357091</v>
      </c>
      <c r="M16" s="15">
        <v>9</v>
      </c>
      <c r="N16">
        <f t="shared" si="2"/>
        <v>9.0450135816841293</v>
      </c>
      <c r="O16">
        <f t="shared" si="3"/>
        <v>4.6943565262995958E-2</v>
      </c>
    </row>
    <row r="17" spans="1:15" x14ac:dyDescent="0.45">
      <c r="A17" t="s">
        <v>13</v>
      </c>
      <c r="B17" t="s">
        <v>6</v>
      </c>
      <c r="C17" t="s">
        <v>39</v>
      </c>
      <c r="D17" t="s">
        <v>20</v>
      </c>
      <c r="E17" t="s">
        <v>8</v>
      </c>
      <c r="F17" s="11">
        <v>72</v>
      </c>
      <c r="G17" s="11">
        <v>17</v>
      </c>
      <c r="H17" s="14">
        <f t="shared" si="0"/>
        <v>1.2304489213782739</v>
      </c>
      <c r="I17" s="11">
        <v>19</v>
      </c>
      <c r="J17" s="11">
        <v>170</v>
      </c>
      <c r="K17" s="11">
        <v>1.3612700000001201E-2</v>
      </c>
      <c r="L17" s="11">
        <f t="shared" si="1"/>
        <v>1.1339442735358296</v>
      </c>
      <c r="M17" s="15">
        <v>9</v>
      </c>
      <c r="N17">
        <f t="shared" si="2"/>
        <v>10</v>
      </c>
      <c r="O17">
        <f t="shared" si="3"/>
        <v>1.5749226021330966E-2</v>
      </c>
    </row>
    <row r="18" spans="1:15" x14ac:dyDescent="0.45">
      <c r="A18" t="s">
        <v>13</v>
      </c>
      <c r="B18" t="s">
        <v>6</v>
      </c>
      <c r="C18" t="s">
        <v>39</v>
      </c>
      <c r="D18" t="s">
        <v>21</v>
      </c>
      <c r="E18" t="s">
        <v>57</v>
      </c>
      <c r="F18" s="11">
        <v>72</v>
      </c>
      <c r="G18" s="11">
        <v>9</v>
      </c>
      <c r="H18" s="14">
        <f t="shared" si="0"/>
        <v>0.95424250943932487</v>
      </c>
      <c r="I18" s="11">
        <v>11</v>
      </c>
      <c r="J18" s="11">
        <v>86</v>
      </c>
      <c r="K18" s="11">
        <v>8.6916302999999999</v>
      </c>
      <c r="L18" s="11">
        <f t="shared" si="1"/>
        <v>3.9391012452503498</v>
      </c>
      <c r="M18" s="15">
        <v>9</v>
      </c>
      <c r="N18">
        <f t="shared" si="2"/>
        <v>9.5555555555555554</v>
      </c>
      <c r="O18">
        <f t="shared" si="3"/>
        <v>5.470973951736597E-2</v>
      </c>
    </row>
    <row r="19" spans="1:15" x14ac:dyDescent="0.45">
      <c r="A19" t="s">
        <v>13</v>
      </c>
      <c r="B19" t="s">
        <v>6</v>
      </c>
      <c r="C19" t="s">
        <v>39</v>
      </c>
      <c r="D19" t="s">
        <v>22</v>
      </c>
      <c r="E19" t="s">
        <v>57</v>
      </c>
      <c r="F19" s="11">
        <v>72</v>
      </c>
      <c r="G19" s="11">
        <v>27</v>
      </c>
      <c r="H19" s="14">
        <f t="shared" si="0"/>
        <v>1.4313637641589874</v>
      </c>
      <c r="I19" s="11">
        <v>29</v>
      </c>
      <c r="J19" s="11">
        <v>249</v>
      </c>
      <c r="K19" s="11">
        <v>16.7876093</v>
      </c>
      <c r="L19" s="11">
        <f t="shared" si="1"/>
        <v>4.2249888532706565</v>
      </c>
      <c r="M19" s="15">
        <v>9</v>
      </c>
      <c r="N19">
        <f t="shared" si="2"/>
        <v>9.2222222222222214</v>
      </c>
      <c r="O19">
        <f t="shared" si="3"/>
        <v>5.8680400739870228E-2</v>
      </c>
    </row>
    <row r="20" spans="1:15" x14ac:dyDescent="0.45">
      <c r="A20" t="s">
        <v>13</v>
      </c>
      <c r="B20" t="s">
        <v>6</v>
      </c>
      <c r="C20" t="s">
        <v>39</v>
      </c>
      <c r="D20" t="s">
        <v>23</v>
      </c>
      <c r="E20" t="s">
        <v>57</v>
      </c>
      <c r="F20" s="11">
        <v>72</v>
      </c>
      <c r="G20" s="11">
        <v>9</v>
      </c>
      <c r="H20" s="14">
        <f t="shared" si="0"/>
        <v>0.95424250943932487</v>
      </c>
      <c r="I20" s="11">
        <v>11</v>
      </c>
      <c r="J20" s="11">
        <v>84</v>
      </c>
      <c r="K20" s="11">
        <v>33.108071199999998</v>
      </c>
      <c r="L20" s="11">
        <f t="shared" si="1"/>
        <v>4.5199338804924336</v>
      </c>
      <c r="M20" s="15">
        <v>9</v>
      </c>
      <c r="N20">
        <f t="shared" si="2"/>
        <v>9.3333333333333339</v>
      </c>
      <c r="O20">
        <f t="shared" si="3"/>
        <v>6.2776859451283806E-2</v>
      </c>
    </row>
    <row r="21" spans="1:15" x14ac:dyDescent="0.45">
      <c r="A21" t="s">
        <v>13</v>
      </c>
      <c r="B21" t="s">
        <v>24</v>
      </c>
      <c r="C21" t="s">
        <v>40</v>
      </c>
      <c r="D21" t="s">
        <v>20</v>
      </c>
      <c r="E21" t="s">
        <v>8</v>
      </c>
      <c r="F21">
        <v>72</v>
      </c>
      <c r="G21">
        <v>2467</v>
      </c>
      <c r="H21" s="14">
        <f t="shared" si="0"/>
        <v>3.3921691494897361</v>
      </c>
      <c r="I21">
        <v>2469</v>
      </c>
      <c r="J21">
        <v>22522</v>
      </c>
      <c r="K21">
        <v>1.5048425999999899</v>
      </c>
      <c r="L21" s="11">
        <f>LOG10(K21*1000)</f>
        <v>3.1774910769887965</v>
      </c>
      <c r="M21">
        <v>9</v>
      </c>
      <c r="N21">
        <f>J21/G21</f>
        <v>9.1293068504256176</v>
      </c>
      <c r="O21">
        <f t="shared" si="3"/>
        <v>4.4131820513733287E-2</v>
      </c>
    </row>
    <row r="22" spans="1:15" x14ac:dyDescent="0.45">
      <c r="A22" t="s">
        <v>13</v>
      </c>
      <c r="B22" t="s">
        <v>24</v>
      </c>
      <c r="C22" t="s">
        <v>40</v>
      </c>
      <c r="D22" t="s">
        <v>21</v>
      </c>
      <c r="E22" t="s">
        <v>57</v>
      </c>
      <c r="F22">
        <v>72</v>
      </c>
      <c r="G22">
        <v>357</v>
      </c>
      <c r="H22" s="14">
        <f t="shared" si="0"/>
        <v>2.5526682161121932</v>
      </c>
      <c r="I22">
        <v>359</v>
      </c>
      <c r="J22">
        <v>3426</v>
      </c>
      <c r="K22">
        <v>236.63241310000001</v>
      </c>
      <c r="L22" s="11">
        <f>LOG10(K22*1000)</f>
        <v>5.3740742325418243</v>
      </c>
      <c r="M22">
        <v>9</v>
      </c>
      <c r="N22">
        <f>J22/G22</f>
        <v>9.5966386554621845</v>
      </c>
      <c r="O22">
        <f t="shared" si="3"/>
        <v>7.463991989641422E-2</v>
      </c>
    </row>
    <row r="23" spans="1:15" x14ac:dyDescent="0.45">
      <c r="A23" t="s">
        <v>13</v>
      </c>
      <c r="B23" t="s">
        <v>24</v>
      </c>
      <c r="C23" t="s">
        <v>40</v>
      </c>
      <c r="D23" t="s">
        <v>22</v>
      </c>
      <c r="E23" t="s">
        <v>57</v>
      </c>
      <c r="F23">
        <v>72</v>
      </c>
      <c r="G23">
        <v>2887</v>
      </c>
      <c r="H23" s="14">
        <f t="shared" si="0"/>
        <v>3.4604467838807205</v>
      </c>
      <c r="I23">
        <v>2889</v>
      </c>
      <c r="J23">
        <v>26594</v>
      </c>
      <c r="K23">
        <v>1401.5539111000001</v>
      </c>
      <c r="L23" s="11">
        <f>LOG10(K23*1000)</f>
        <v>6.1466098076567324</v>
      </c>
      <c r="M23">
        <v>9</v>
      </c>
      <c r="N23">
        <f>J23/G23</f>
        <v>9.2116383789400764</v>
      </c>
      <c r="O23">
        <f t="shared" si="3"/>
        <v>8.5369580661899064E-2</v>
      </c>
    </row>
    <row r="24" spans="1:15" x14ac:dyDescent="0.45">
      <c r="A24" t="s">
        <v>13</v>
      </c>
      <c r="B24" t="s">
        <v>24</v>
      </c>
      <c r="C24" t="s">
        <v>40</v>
      </c>
      <c r="D24" t="s">
        <v>23</v>
      </c>
      <c r="E24" t="s">
        <v>57</v>
      </c>
      <c r="F24">
        <v>72</v>
      </c>
      <c r="G24">
        <v>1037</v>
      </c>
      <c r="H24" s="14">
        <f t="shared" si="0"/>
        <v>3.0157787563890408</v>
      </c>
      <c r="I24">
        <v>1039</v>
      </c>
      <c r="J24">
        <v>9605</v>
      </c>
      <c r="K24">
        <v>2427.2625807999998</v>
      </c>
      <c r="L24" s="11">
        <f>LOG10(K24*1000)</f>
        <v>6.3851167607670396</v>
      </c>
      <c r="M24">
        <v>9</v>
      </c>
      <c r="N24">
        <f>J24/G24</f>
        <v>9.2622950819672134</v>
      </c>
      <c r="O24">
        <f t="shared" si="3"/>
        <v>8.8682177232875553E-2</v>
      </c>
    </row>
    <row r="25" spans="1:15" x14ac:dyDescent="0.45">
      <c r="A25" t="s">
        <v>2</v>
      </c>
      <c r="B25" t="s">
        <v>17</v>
      </c>
      <c r="C25" t="s">
        <v>36</v>
      </c>
      <c r="D25" t="s">
        <v>8</v>
      </c>
      <c r="E25" t="s">
        <v>8</v>
      </c>
      <c r="F25">
        <v>20</v>
      </c>
      <c r="G25">
        <v>43</v>
      </c>
      <c r="H25" s="14">
        <f t="shared" si="0"/>
        <v>1.6334684555795864</v>
      </c>
      <c r="I25">
        <v>56</v>
      </c>
      <c r="J25">
        <v>178</v>
      </c>
      <c r="K25">
        <v>4.2138000000000002E-3</v>
      </c>
      <c r="L25" s="11">
        <f t="shared" ref="L25:L55" si="4">LOG10(K25*1000)</f>
        <v>0.62467391879993039</v>
      </c>
      <c r="M25">
        <v>6</v>
      </c>
      <c r="N25">
        <f t="shared" ref="N25:N45" si="5">J25/G25</f>
        <v>4.1395348837209305</v>
      </c>
      <c r="O25">
        <f t="shared" si="3"/>
        <v>3.123369593999652E-2</v>
      </c>
    </row>
    <row r="26" spans="1:15" x14ac:dyDescent="0.45">
      <c r="A26" t="s">
        <v>2</v>
      </c>
      <c r="B26" t="s">
        <v>18</v>
      </c>
      <c r="C26" t="s">
        <v>37</v>
      </c>
      <c r="D26" t="s">
        <v>8</v>
      </c>
      <c r="E26" t="s">
        <v>8</v>
      </c>
      <c r="F26">
        <v>20</v>
      </c>
      <c r="G26">
        <v>21</v>
      </c>
      <c r="H26" s="14">
        <f t="shared" si="0"/>
        <v>1.3222192947339193</v>
      </c>
      <c r="I26">
        <v>22</v>
      </c>
      <c r="J26">
        <v>84</v>
      </c>
      <c r="K26">
        <v>6.1687999999999804E-3</v>
      </c>
      <c r="L26" s="11">
        <f t="shared" si="4"/>
        <v>0.79020069011682592</v>
      </c>
      <c r="M26">
        <v>20</v>
      </c>
      <c r="N26">
        <f t="shared" si="5"/>
        <v>4</v>
      </c>
      <c r="O26">
        <f t="shared" si="3"/>
        <v>3.9510034505841299E-2</v>
      </c>
    </row>
    <row r="27" spans="1:15" x14ac:dyDescent="0.45">
      <c r="A27" t="s">
        <v>2</v>
      </c>
      <c r="B27" t="s">
        <v>19</v>
      </c>
      <c r="C27" t="s">
        <v>38</v>
      </c>
      <c r="D27" t="s">
        <v>8</v>
      </c>
      <c r="E27" t="s">
        <v>8</v>
      </c>
      <c r="F27">
        <v>20</v>
      </c>
      <c r="G27">
        <v>60</v>
      </c>
      <c r="H27" s="14">
        <f t="shared" si="0"/>
        <v>1.7781512503836436</v>
      </c>
      <c r="I27">
        <v>62</v>
      </c>
      <c r="J27">
        <v>240</v>
      </c>
      <c r="K27">
        <v>7.60219999999998E-3</v>
      </c>
      <c r="L27" s="11">
        <f t="shared" si="4"/>
        <v>0.88093929091215373</v>
      </c>
      <c r="M27">
        <v>6</v>
      </c>
      <c r="N27">
        <f t="shared" si="5"/>
        <v>4</v>
      </c>
      <c r="O27">
        <f t="shared" si="3"/>
        <v>4.4046964545607685E-2</v>
      </c>
    </row>
    <row r="28" spans="1:15" x14ac:dyDescent="0.45">
      <c r="A28" t="s">
        <v>2</v>
      </c>
      <c r="B28" t="s">
        <v>6</v>
      </c>
      <c r="C28" t="s">
        <v>39</v>
      </c>
      <c r="D28" t="s">
        <v>20</v>
      </c>
      <c r="E28" t="s">
        <v>8</v>
      </c>
      <c r="F28">
        <v>20</v>
      </c>
      <c r="G28">
        <v>7</v>
      </c>
      <c r="H28" s="14">
        <f t="shared" si="0"/>
        <v>0.84509804001425681</v>
      </c>
      <c r="I28">
        <v>9</v>
      </c>
      <c r="J28">
        <v>29</v>
      </c>
      <c r="K28">
        <v>1.5715E-3</v>
      </c>
      <c r="L28" s="11">
        <f t="shared" si="4"/>
        <v>0.19631438535359877</v>
      </c>
      <c r="M28">
        <v>6</v>
      </c>
      <c r="N28">
        <f t="shared" si="5"/>
        <v>4.1428571428571432</v>
      </c>
      <c r="O28">
        <f t="shared" si="3"/>
        <v>9.8157192676799378E-3</v>
      </c>
    </row>
    <row r="29" spans="1:15" x14ac:dyDescent="0.45">
      <c r="A29" t="s">
        <v>2</v>
      </c>
      <c r="B29" t="s">
        <v>6</v>
      </c>
      <c r="C29" t="s">
        <v>39</v>
      </c>
      <c r="D29" t="s">
        <v>21</v>
      </c>
      <c r="E29" t="s">
        <v>59</v>
      </c>
      <c r="F29">
        <v>20</v>
      </c>
      <c r="G29">
        <v>6</v>
      </c>
      <c r="H29" s="14">
        <f t="shared" si="0"/>
        <v>0.77815125038364363</v>
      </c>
      <c r="I29">
        <v>8</v>
      </c>
      <c r="J29">
        <v>28</v>
      </c>
      <c r="K29">
        <v>0.15603890000000001</v>
      </c>
      <c r="L29" s="11">
        <f t="shared" si="4"/>
        <v>2.1932328800810899</v>
      </c>
      <c r="M29">
        <v>6</v>
      </c>
      <c r="N29">
        <f t="shared" si="5"/>
        <v>4.666666666666667</v>
      </c>
      <c r="O29">
        <f t="shared" si="3"/>
        <v>0.1096616440040545</v>
      </c>
    </row>
    <row r="30" spans="1:15" x14ac:dyDescent="0.45">
      <c r="A30" t="s">
        <v>2</v>
      </c>
      <c r="B30" t="s">
        <v>6</v>
      </c>
      <c r="C30" t="s">
        <v>39</v>
      </c>
      <c r="D30" t="s">
        <v>22</v>
      </c>
      <c r="E30" t="s">
        <v>59</v>
      </c>
      <c r="F30">
        <v>20</v>
      </c>
      <c r="G30">
        <v>6</v>
      </c>
      <c r="H30" s="14">
        <f t="shared" si="0"/>
        <v>0.77815125038364363</v>
      </c>
      <c r="I30">
        <v>8</v>
      </c>
      <c r="J30">
        <v>24</v>
      </c>
      <c r="K30">
        <v>8.6192699999999997E-2</v>
      </c>
      <c r="L30" s="11">
        <f t="shared" si="4"/>
        <v>1.9354704852682301</v>
      </c>
      <c r="M30">
        <v>6</v>
      </c>
      <c r="N30">
        <f t="shared" si="5"/>
        <v>4</v>
      </c>
      <c r="O30">
        <f t="shared" si="3"/>
        <v>9.6773524263411501E-2</v>
      </c>
    </row>
    <row r="31" spans="1:15" x14ac:dyDescent="0.45">
      <c r="A31" t="s">
        <v>2</v>
      </c>
      <c r="B31" t="s">
        <v>6</v>
      </c>
      <c r="C31" t="s">
        <v>39</v>
      </c>
      <c r="D31" t="s">
        <v>23</v>
      </c>
      <c r="E31" t="s">
        <v>59</v>
      </c>
      <c r="F31">
        <v>20</v>
      </c>
      <c r="G31">
        <v>6</v>
      </c>
      <c r="H31" s="14">
        <f t="shared" si="0"/>
        <v>0.77815125038364363</v>
      </c>
      <c r="I31">
        <v>8</v>
      </c>
      <c r="J31">
        <v>28</v>
      </c>
      <c r="K31">
        <v>0.37151709999999999</v>
      </c>
      <c r="L31" s="11">
        <f t="shared" si="4"/>
        <v>2.5699788080420256</v>
      </c>
      <c r="M31">
        <v>6</v>
      </c>
      <c r="N31">
        <f t="shared" si="5"/>
        <v>4.666666666666667</v>
      </c>
      <c r="O31">
        <f t="shared" si="3"/>
        <v>0.12849894040210127</v>
      </c>
    </row>
    <row r="32" spans="1:15" x14ac:dyDescent="0.45">
      <c r="A32" t="s">
        <v>2</v>
      </c>
      <c r="B32" t="s">
        <v>24</v>
      </c>
      <c r="C32" t="s">
        <v>40</v>
      </c>
      <c r="D32" t="s">
        <v>20</v>
      </c>
      <c r="E32" t="s">
        <v>8</v>
      </c>
      <c r="F32">
        <v>20</v>
      </c>
      <c r="G32">
        <v>50</v>
      </c>
      <c r="H32" s="14">
        <f t="shared" si="0"/>
        <v>1.6989700043360187</v>
      </c>
      <c r="I32">
        <v>52</v>
      </c>
      <c r="J32">
        <v>206</v>
      </c>
      <c r="K32">
        <v>6.7838000000000004E-3</v>
      </c>
      <c r="L32" s="11">
        <f t="shared" si="4"/>
        <v>0.8314730355669423</v>
      </c>
      <c r="M32">
        <v>6</v>
      </c>
      <c r="N32">
        <f t="shared" si="5"/>
        <v>4.12</v>
      </c>
      <c r="O32">
        <f t="shared" si="3"/>
        <v>4.1573651778347112E-2</v>
      </c>
    </row>
    <row r="33" spans="1:15" x14ac:dyDescent="0.45">
      <c r="A33" t="s">
        <v>2</v>
      </c>
      <c r="B33" t="s">
        <v>24</v>
      </c>
      <c r="C33" t="s">
        <v>40</v>
      </c>
      <c r="D33" t="s">
        <v>21</v>
      </c>
      <c r="E33" t="s">
        <v>59</v>
      </c>
      <c r="F33">
        <v>20</v>
      </c>
      <c r="G33">
        <v>28</v>
      </c>
      <c r="H33" s="14">
        <f t="shared" si="0"/>
        <v>1.4471580313422192</v>
      </c>
      <c r="I33">
        <v>30</v>
      </c>
      <c r="J33">
        <v>122</v>
      </c>
      <c r="K33">
        <v>0.30343989999999998</v>
      </c>
      <c r="L33" s="11">
        <f t="shared" si="4"/>
        <v>2.4820726865710347</v>
      </c>
      <c r="M33">
        <v>6</v>
      </c>
      <c r="N33">
        <f t="shared" si="5"/>
        <v>4.3571428571428568</v>
      </c>
      <c r="O33">
        <f t="shared" si="3"/>
        <v>0.12410363432855173</v>
      </c>
    </row>
    <row r="34" spans="1:15" x14ac:dyDescent="0.45">
      <c r="A34" t="s">
        <v>2</v>
      </c>
      <c r="B34" t="s">
        <v>24</v>
      </c>
      <c r="C34" t="s">
        <v>40</v>
      </c>
      <c r="D34" t="s">
        <v>22</v>
      </c>
      <c r="E34" t="s">
        <v>59</v>
      </c>
      <c r="F34">
        <v>20</v>
      </c>
      <c r="G34">
        <v>43</v>
      </c>
      <c r="H34" s="14">
        <f t="shared" si="0"/>
        <v>1.6334684555795864</v>
      </c>
      <c r="I34">
        <v>45</v>
      </c>
      <c r="J34">
        <v>180</v>
      </c>
      <c r="K34">
        <v>0.44812959999999902</v>
      </c>
      <c r="L34" s="11">
        <f t="shared" si="4"/>
        <v>2.6514036310188218</v>
      </c>
      <c r="M34">
        <v>6</v>
      </c>
      <c r="N34">
        <f t="shared" si="5"/>
        <v>4.1860465116279073</v>
      </c>
      <c r="O34">
        <f t="shared" si="3"/>
        <v>0.13257018155094108</v>
      </c>
    </row>
    <row r="35" spans="1:15" x14ac:dyDescent="0.45">
      <c r="A35" t="s">
        <v>2</v>
      </c>
      <c r="B35" t="s">
        <v>24</v>
      </c>
      <c r="C35" t="s">
        <v>40</v>
      </c>
      <c r="D35" t="s">
        <v>23</v>
      </c>
      <c r="E35" t="s">
        <v>59</v>
      </c>
      <c r="F35">
        <v>20</v>
      </c>
      <c r="G35">
        <v>33</v>
      </c>
      <c r="H35" s="14">
        <f t="shared" si="0"/>
        <v>1.5185139398778875</v>
      </c>
      <c r="I35">
        <v>35</v>
      </c>
      <c r="J35">
        <v>138</v>
      </c>
      <c r="K35">
        <v>0.91337039999999903</v>
      </c>
      <c r="L35" s="11">
        <f t="shared" si="4"/>
        <v>2.9606469331249743</v>
      </c>
      <c r="M35">
        <v>6</v>
      </c>
      <c r="N35">
        <f t="shared" si="5"/>
        <v>4.1818181818181817</v>
      </c>
      <c r="O35">
        <f t="shared" si="3"/>
        <v>0.1480323466562487</v>
      </c>
    </row>
    <row r="36" spans="1:15" x14ac:dyDescent="0.45">
      <c r="A36" t="s">
        <v>13</v>
      </c>
      <c r="B36" t="s">
        <v>17</v>
      </c>
      <c r="C36" t="s">
        <v>36</v>
      </c>
      <c r="D36" t="s">
        <v>8</v>
      </c>
      <c r="E36" t="s">
        <v>8</v>
      </c>
      <c r="F36">
        <v>72</v>
      </c>
      <c r="G36">
        <v>3343</v>
      </c>
      <c r="H36" s="14">
        <f t="shared" si="0"/>
        <v>3.5241363765925686</v>
      </c>
      <c r="I36">
        <v>4609</v>
      </c>
      <c r="J36">
        <v>30503</v>
      </c>
      <c r="K36">
        <v>1.4320351</v>
      </c>
      <c r="L36" s="11">
        <f t="shared" si="4"/>
        <v>3.1559536629086362</v>
      </c>
      <c r="M36">
        <v>9</v>
      </c>
      <c r="N36">
        <f t="shared" si="5"/>
        <v>9.1244391265330549</v>
      </c>
      <c r="O36">
        <f t="shared" si="3"/>
        <v>4.3832689762619947E-2</v>
      </c>
    </row>
    <row r="37" spans="1:15" x14ac:dyDescent="0.45">
      <c r="A37" t="s">
        <v>13</v>
      </c>
      <c r="B37" t="s">
        <v>18</v>
      </c>
      <c r="C37" t="s">
        <v>37</v>
      </c>
      <c r="D37" t="s">
        <v>8</v>
      </c>
      <c r="E37" t="s">
        <v>8</v>
      </c>
      <c r="F37">
        <v>72</v>
      </c>
      <c r="G37">
        <v>624</v>
      </c>
      <c r="H37" s="14">
        <f t="shared" si="0"/>
        <v>2.7951845896824241</v>
      </c>
      <c r="I37">
        <v>625</v>
      </c>
      <c r="J37">
        <v>5602</v>
      </c>
      <c r="K37">
        <v>1.7239708</v>
      </c>
      <c r="L37" s="11">
        <f t="shared" si="4"/>
        <v>3.2365299056265897</v>
      </c>
      <c r="M37">
        <v>619</v>
      </c>
      <c r="N37">
        <f t="shared" si="5"/>
        <v>8.9775641025641022</v>
      </c>
      <c r="O37">
        <f t="shared" si="3"/>
        <v>4.4951804244813744E-2</v>
      </c>
    </row>
    <row r="38" spans="1:15" x14ac:dyDescent="0.45">
      <c r="A38" t="s">
        <v>13</v>
      </c>
      <c r="B38" t="s">
        <v>19</v>
      </c>
      <c r="C38" t="s">
        <v>38</v>
      </c>
      <c r="D38" t="s">
        <v>8</v>
      </c>
      <c r="E38" t="s">
        <v>8</v>
      </c>
      <c r="F38">
        <v>72</v>
      </c>
      <c r="G38">
        <v>5154</v>
      </c>
      <c r="H38" s="14">
        <f t="shared" si="0"/>
        <v>3.7121444142148858</v>
      </c>
      <c r="I38">
        <v>5156</v>
      </c>
      <c r="J38">
        <v>46618</v>
      </c>
      <c r="K38">
        <v>2.2400047000000001</v>
      </c>
      <c r="L38" s="11">
        <f t="shared" si="4"/>
        <v>3.3502489295760931</v>
      </c>
      <c r="M38">
        <v>9</v>
      </c>
      <c r="N38">
        <f t="shared" si="5"/>
        <v>9.0450135816841293</v>
      </c>
      <c r="O38">
        <f t="shared" si="3"/>
        <v>4.6531235133001295E-2</v>
      </c>
    </row>
    <row r="39" spans="1:15" x14ac:dyDescent="0.45">
      <c r="A39" t="s">
        <v>13</v>
      </c>
      <c r="B39" t="s">
        <v>6</v>
      </c>
      <c r="C39" t="s">
        <v>39</v>
      </c>
      <c r="D39" t="s">
        <v>20</v>
      </c>
      <c r="E39" t="s">
        <v>8</v>
      </c>
      <c r="F39">
        <v>72</v>
      </c>
      <c r="G39">
        <v>17</v>
      </c>
      <c r="H39" s="14">
        <f t="shared" si="0"/>
        <v>1.2304489213782739</v>
      </c>
      <c r="I39">
        <v>19</v>
      </c>
      <c r="J39">
        <v>170</v>
      </c>
      <c r="K39">
        <v>1.3633900000000299E-2</v>
      </c>
      <c r="L39" s="11">
        <f t="shared" si="4"/>
        <v>1.1346201042724322</v>
      </c>
      <c r="M39">
        <v>9</v>
      </c>
      <c r="N39">
        <f t="shared" si="5"/>
        <v>10</v>
      </c>
      <c r="O39">
        <f t="shared" si="3"/>
        <v>1.5758612559339337E-2</v>
      </c>
    </row>
    <row r="40" spans="1:15" x14ac:dyDescent="0.45">
      <c r="A40" t="s">
        <v>13</v>
      </c>
      <c r="B40" t="s">
        <v>6</v>
      </c>
      <c r="C40" t="s">
        <v>39</v>
      </c>
      <c r="D40" t="s">
        <v>21</v>
      </c>
      <c r="E40" t="s">
        <v>59</v>
      </c>
      <c r="F40">
        <v>72</v>
      </c>
      <c r="G40">
        <v>9</v>
      </c>
      <c r="H40" s="14">
        <f t="shared" si="0"/>
        <v>0.95424250943932487</v>
      </c>
      <c r="I40">
        <v>11</v>
      </c>
      <c r="J40">
        <v>86</v>
      </c>
      <c r="K40">
        <v>2.5755299999999899</v>
      </c>
      <c r="L40" s="11">
        <f t="shared" si="4"/>
        <v>3.4108666129463869</v>
      </c>
      <c r="M40">
        <v>9</v>
      </c>
      <c r="N40">
        <f t="shared" si="5"/>
        <v>9.5555555555555554</v>
      </c>
      <c r="O40">
        <f t="shared" si="3"/>
        <v>4.7373147402033154E-2</v>
      </c>
    </row>
    <row r="41" spans="1:15" x14ac:dyDescent="0.45">
      <c r="A41" t="s">
        <v>13</v>
      </c>
      <c r="B41" t="s">
        <v>6</v>
      </c>
      <c r="C41" t="s">
        <v>39</v>
      </c>
      <c r="D41" t="s">
        <v>22</v>
      </c>
      <c r="E41" t="s">
        <v>59</v>
      </c>
      <c r="F41">
        <v>72</v>
      </c>
      <c r="G41">
        <v>27</v>
      </c>
      <c r="H41" s="14">
        <f t="shared" si="0"/>
        <v>1.4313637641589874</v>
      </c>
      <c r="I41">
        <v>29</v>
      </c>
      <c r="J41">
        <v>249</v>
      </c>
      <c r="K41">
        <v>3.9771355000000002</v>
      </c>
      <c r="L41" s="11">
        <f t="shared" si="4"/>
        <v>3.5995703875411316</v>
      </c>
      <c r="M41">
        <v>9</v>
      </c>
      <c r="N41">
        <f t="shared" si="5"/>
        <v>9.2222222222222214</v>
      </c>
      <c r="O41">
        <f t="shared" si="3"/>
        <v>4.9994033160293494E-2</v>
      </c>
    </row>
    <row r="42" spans="1:15" x14ac:dyDescent="0.45">
      <c r="A42" t="s">
        <v>13</v>
      </c>
      <c r="B42" t="s">
        <v>6</v>
      </c>
      <c r="C42" t="s">
        <v>39</v>
      </c>
      <c r="D42" t="s">
        <v>23</v>
      </c>
      <c r="E42" t="s">
        <v>59</v>
      </c>
      <c r="F42">
        <v>72</v>
      </c>
      <c r="G42">
        <v>9</v>
      </c>
      <c r="H42" s="14">
        <f t="shared" si="0"/>
        <v>0.95424250943932487</v>
      </c>
      <c r="I42">
        <v>11</v>
      </c>
      <c r="J42">
        <v>84</v>
      </c>
      <c r="K42">
        <v>10.0198544</v>
      </c>
      <c r="L42" s="11">
        <f t="shared" si="4"/>
        <v>4.000861410779132</v>
      </c>
      <c r="M42">
        <v>9</v>
      </c>
      <c r="N42">
        <f t="shared" si="5"/>
        <v>9.3333333333333339</v>
      </c>
      <c r="O42">
        <f t="shared" si="3"/>
        <v>5.556751959415461E-2</v>
      </c>
    </row>
    <row r="43" spans="1:15" x14ac:dyDescent="0.45">
      <c r="A43" t="s">
        <v>13</v>
      </c>
      <c r="B43" t="s">
        <v>24</v>
      </c>
      <c r="C43" t="s">
        <v>40</v>
      </c>
      <c r="D43" t="s">
        <v>20</v>
      </c>
      <c r="E43" t="s">
        <v>8</v>
      </c>
      <c r="F43">
        <v>72</v>
      </c>
      <c r="G43">
        <v>2467</v>
      </c>
      <c r="H43" s="14">
        <f t="shared" si="0"/>
        <v>3.3921691494897361</v>
      </c>
      <c r="I43">
        <v>2469</v>
      </c>
      <c r="J43">
        <v>22522</v>
      </c>
      <c r="K43">
        <v>1.7417054999999899</v>
      </c>
      <c r="L43" s="11">
        <f t="shared" si="4"/>
        <v>3.2409747232678474</v>
      </c>
      <c r="M43">
        <v>9</v>
      </c>
      <c r="N43">
        <f t="shared" si="5"/>
        <v>9.1293068504256176</v>
      </c>
      <c r="O43">
        <f t="shared" si="3"/>
        <v>4.501353782316455E-2</v>
      </c>
    </row>
    <row r="44" spans="1:15" x14ac:dyDescent="0.45">
      <c r="A44" t="s">
        <v>13</v>
      </c>
      <c r="B44" t="s">
        <v>24</v>
      </c>
      <c r="C44" t="s">
        <v>40</v>
      </c>
      <c r="D44" t="s">
        <v>21</v>
      </c>
      <c r="E44" t="s">
        <v>59</v>
      </c>
      <c r="F44">
        <v>72</v>
      </c>
      <c r="G44">
        <v>357</v>
      </c>
      <c r="H44" s="14">
        <f t="shared" si="0"/>
        <v>2.5526682161121932</v>
      </c>
      <c r="I44">
        <v>359</v>
      </c>
      <c r="J44">
        <v>3426</v>
      </c>
      <c r="K44">
        <v>79.445783000000006</v>
      </c>
      <c r="L44" s="11">
        <f t="shared" si="4"/>
        <v>4.9000708497065775</v>
      </c>
      <c r="M44">
        <v>9</v>
      </c>
      <c r="N44">
        <f t="shared" si="5"/>
        <v>9.5966386554621845</v>
      </c>
      <c r="O44">
        <f t="shared" si="3"/>
        <v>6.8056539579258016E-2</v>
      </c>
    </row>
    <row r="45" spans="1:15" x14ac:dyDescent="0.45">
      <c r="A45" t="s">
        <v>13</v>
      </c>
      <c r="B45" t="s">
        <v>24</v>
      </c>
      <c r="C45" t="s">
        <v>40</v>
      </c>
      <c r="D45" t="s">
        <v>22</v>
      </c>
      <c r="E45" t="s">
        <v>59</v>
      </c>
      <c r="F45">
        <v>72</v>
      </c>
      <c r="G45">
        <v>2887</v>
      </c>
      <c r="H45" s="14">
        <f t="shared" si="0"/>
        <v>3.4604467838807205</v>
      </c>
      <c r="I45">
        <v>2889</v>
      </c>
      <c r="J45">
        <v>26594</v>
      </c>
      <c r="K45">
        <v>451.01012600000001</v>
      </c>
      <c r="L45" s="11">
        <f t="shared" si="4"/>
        <v>5.6541862926907225</v>
      </c>
      <c r="M45">
        <v>9</v>
      </c>
      <c r="N45">
        <f t="shared" si="5"/>
        <v>9.2116383789400764</v>
      </c>
      <c r="O45">
        <f t="shared" si="3"/>
        <v>7.8530365176260039E-2</v>
      </c>
    </row>
    <row r="46" spans="1:15" x14ac:dyDescent="0.45">
      <c r="A46" t="s">
        <v>60</v>
      </c>
      <c r="B46" t="s">
        <v>19</v>
      </c>
      <c r="C46" t="s">
        <v>38</v>
      </c>
      <c r="D46" t="s">
        <v>8</v>
      </c>
      <c r="E46" t="s">
        <v>8</v>
      </c>
      <c r="F46">
        <v>88</v>
      </c>
      <c r="G46">
        <v>18510</v>
      </c>
      <c r="H46" s="14">
        <f t="shared" si="0"/>
        <v>4.2674064187529037</v>
      </c>
      <c r="I46">
        <v>18512</v>
      </c>
      <c r="J46">
        <v>161936</v>
      </c>
      <c r="K46">
        <v>9.5227555000000006</v>
      </c>
      <c r="L46" s="11">
        <f t="shared" si="4"/>
        <v>3.9787626338141107</v>
      </c>
      <c r="M46">
        <v>12</v>
      </c>
      <c r="N46">
        <f t="shared" ref="N46:N53" si="6">J46/G46</f>
        <v>8.7485683414370605</v>
      </c>
      <c r="O46">
        <f t="shared" ref="O46:O53" si="7">L46/F46</f>
        <v>4.5213211747887623E-2</v>
      </c>
    </row>
    <row r="47" spans="1:15" x14ac:dyDescent="0.45">
      <c r="A47" t="s">
        <v>60</v>
      </c>
      <c r="B47" t="s">
        <v>6</v>
      </c>
      <c r="C47" t="s">
        <v>39</v>
      </c>
      <c r="D47" t="s">
        <v>21</v>
      </c>
      <c r="E47" t="s">
        <v>59</v>
      </c>
      <c r="F47">
        <v>88</v>
      </c>
      <c r="G47">
        <v>14</v>
      </c>
      <c r="H47" s="14">
        <f t="shared" si="0"/>
        <v>1.146128035678238</v>
      </c>
      <c r="I47">
        <v>16</v>
      </c>
      <c r="J47">
        <v>126</v>
      </c>
      <c r="K47">
        <v>6.4004796999999902</v>
      </c>
      <c r="L47" s="11">
        <f t="shared" si="4"/>
        <v>3.8062125244926093</v>
      </c>
      <c r="M47">
        <v>14</v>
      </c>
      <c r="N47">
        <f t="shared" si="6"/>
        <v>9</v>
      </c>
      <c r="O47">
        <f t="shared" si="7"/>
        <v>4.325241505105238E-2</v>
      </c>
    </row>
    <row r="48" spans="1:15" x14ac:dyDescent="0.45">
      <c r="A48" t="s">
        <v>60</v>
      </c>
      <c r="B48" t="s">
        <v>6</v>
      </c>
      <c r="C48" t="s">
        <v>39</v>
      </c>
      <c r="D48" t="s">
        <v>23</v>
      </c>
      <c r="E48" t="s">
        <v>59</v>
      </c>
      <c r="F48">
        <v>88</v>
      </c>
      <c r="G48">
        <v>35</v>
      </c>
      <c r="H48" s="14">
        <f t="shared" si="0"/>
        <v>1.5440680443502757</v>
      </c>
      <c r="I48">
        <v>37</v>
      </c>
      <c r="J48">
        <v>345</v>
      </c>
      <c r="K48">
        <v>62.836868499999902</v>
      </c>
      <c r="L48" s="11">
        <f t="shared" si="4"/>
        <v>4.7982145336712865</v>
      </c>
      <c r="M48">
        <v>17</v>
      </c>
      <c r="N48">
        <f t="shared" si="6"/>
        <v>9.8571428571428577</v>
      </c>
      <c r="O48">
        <f t="shared" si="7"/>
        <v>5.4525165155355527E-2</v>
      </c>
    </row>
    <row r="49" spans="1:15" x14ac:dyDescent="0.45">
      <c r="A49" t="s">
        <v>60</v>
      </c>
      <c r="B49" t="s">
        <v>24</v>
      </c>
      <c r="C49" t="s">
        <v>40</v>
      </c>
      <c r="D49" t="s">
        <v>21</v>
      </c>
      <c r="E49" t="s">
        <v>59</v>
      </c>
      <c r="F49">
        <v>88</v>
      </c>
      <c r="G49">
        <v>369</v>
      </c>
      <c r="H49" s="14">
        <f t="shared" si="0"/>
        <v>2.5670263661590602</v>
      </c>
      <c r="I49">
        <v>371</v>
      </c>
      <c r="J49">
        <v>3403</v>
      </c>
      <c r="K49">
        <v>157.8212355</v>
      </c>
      <c r="L49" s="11">
        <f t="shared" si="4"/>
        <v>5.1981654389239882</v>
      </c>
      <c r="M49">
        <v>12</v>
      </c>
      <c r="N49">
        <f t="shared" si="6"/>
        <v>9.2222222222222214</v>
      </c>
      <c r="O49">
        <f t="shared" si="7"/>
        <v>5.9070061805954414E-2</v>
      </c>
    </row>
    <row r="50" spans="1:15" x14ac:dyDescent="0.45">
      <c r="A50" t="s">
        <v>61</v>
      </c>
      <c r="B50" t="s">
        <v>19</v>
      </c>
      <c r="C50" t="s">
        <v>38</v>
      </c>
      <c r="D50" t="s">
        <v>8</v>
      </c>
      <c r="E50" t="s">
        <v>8</v>
      </c>
      <c r="F50">
        <v>104</v>
      </c>
      <c r="G50">
        <v>113339</v>
      </c>
      <c r="H50" s="14">
        <f t="shared" si="0"/>
        <v>5.0543793765038378</v>
      </c>
      <c r="I50">
        <v>113341</v>
      </c>
      <c r="J50">
        <v>1066413</v>
      </c>
      <c r="K50">
        <v>90.883474399999997</v>
      </c>
      <c r="L50" s="11">
        <f t="shared" si="4"/>
        <v>4.9584849214028734</v>
      </c>
      <c r="M50">
        <v>14</v>
      </c>
      <c r="N50">
        <f t="shared" si="6"/>
        <v>9.4090560177873463</v>
      </c>
      <c r="O50">
        <f t="shared" si="7"/>
        <v>4.7677739628873783E-2</v>
      </c>
    </row>
    <row r="51" spans="1:15" x14ac:dyDescent="0.45">
      <c r="A51" t="s">
        <v>61</v>
      </c>
      <c r="B51" t="s">
        <v>6</v>
      </c>
      <c r="C51" t="s">
        <v>39</v>
      </c>
      <c r="D51" t="s">
        <v>21</v>
      </c>
      <c r="E51" t="s">
        <v>59</v>
      </c>
      <c r="F51">
        <v>104</v>
      </c>
      <c r="G51">
        <v>17</v>
      </c>
      <c r="H51" s="14">
        <f t="shared" si="0"/>
        <v>1.2304489213782739</v>
      </c>
      <c r="I51">
        <v>19</v>
      </c>
      <c r="J51">
        <v>165</v>
      </c>
      <c r="K51">
        <v>13.666687499999901</v>
      </c>
      <c r="L51" s="11">
        <f t="shared" si="4"/>
        <v>4.1356632640338367</v>
      </c>
      <c r="M51">
        <v>17</v>
      </c>
      <c r="N51">
        <f t="shared" si="6"/>
        <v>9.7058823529411757</v>
      </c>
      <c r="O51">
        <f t="shared" si="7"/>
        <v>3.9765992923402278E-2</v>
      </c>
    </row>
    <row r="52" spans="1:15" x14ac:dyDescent="0.45">
      <c r="A52" t="s">
        <v>61</v>
      </c>
      <c r="B52" t="s">
        <v>6</v>
      </c>
      <c r="C52" t="s">
        <v>39</v>
      </c>
      <c r="D52" t="s">
        <v>23</v>
      </c>
      <c r="E52" t="s">
        <v>59</v>
      </c>
      <c r="F52">
        <v>104</v>
      </c>
      <c r="G52">
        <v>107</v>
      </c>
      <c r="H52" s="14">
        <f t="shared" si="0"/>
        <v>2.0293837776852097</v>
      </c>
      <c r="I52">
        <v>109</v>
      </c>
      <c r="J52">
        <v>1164</v>
      </c>
      <c r="K52">
        <v>320.14331729999998</v>
      </c>
      <c r="L52" s="11">
        <f t="shared" si="4"/>
        <v>5.5053444407532677</v>
      </c>
      <c r="M52">
        <v>23</v>
      </c>
      <c r="N52">
        <f t="shared" si="6"/>
        <v>10.878504672897197</v>
      </c>
      <c r="O52">
        <f t="shared" si="7"/>
        <v>5.2936004238012188E-2</v>
      </c>
    </row>
    <row r="53" spans="1:15" x14ac:dyDescent="0.45">
      <c r="A53" t="s">
        <v>61</v>
      </c>
      <c r="B53" t="s">
        <v>24</v>
      </c>
      <c r="C53" t="s">
        <v>40</v>
      </c>
      <c r="D53" t="s">
        <v>20</v>
      </c>
      <c r="E53" t="s">
        <v>59</v>
      </c>
      <c r="F53">
        <v>104</v>
      </c>
      <c r="G53">
        <v>34330</v>
      </c>
      <c r="H53" s="14">
        <f t="shared" si="0"/>
        <v>4.53567380342575</v>
      </c>
      <c r="I53">
        <v>34332</v>
      </c>
      <c r="J53">
        <v>328509</v>
      </c>
      <c r="K53">
        <v>37.169986000000002</v>
      </c>
      <c r="L53" s="11">
        <f t="shared" si="4"/>
        <v>4.5701923975196195</v>
      </c>
      <c r="M53">
        <v>14</v>
      </c>
      <c r="N53">
        <f t="shared" si="6"/>
        <v>9.5691523448878524</v>
      </c>
      <c r="O53">
        <f t="shared" si="7"/>
        <v>4.3944157668457877E-2</v>
      </c>
    </row>
    <row r="54" spans="1:15" x14ac:dyDescent="0.45">
      <c r="A54" t="s">
        <v>61</v>
      </c>
      <c r="B54" t="s">
        <v>24</v>
      </c>
      <c r="C54" t="s">
        <v>40</v>
      </c>
      <c r="D54" t="s">
        <v>21</v>
      </c>
      <c r="E54" t="s">
        <v>59</v>
      </c>
      <c r="F54">
        <v>104</v>
      </c>
      <c r="G54">
        <v>1208</v>
      </c>
      <c r="H54" s="14">
        <f t="shared" si="0"/>
        <v>3.082066934285113</v>
      </c>
      <c r="I54">
        <v>1210</v>
      </c>
      <c r="J54">
        <v>12210</v>
      </c>
      <c r="K54">
        <v>832.87275949999901</v>
      </c>
      <c r="L54" s="11">
        <f t="shared" si="4"/>
        <v>5.9205786579879192</v>
      </c>
      <c r="M54">
        <v>15</v>
      </c>
      <c r="N54">
        <f>J54/G54</f>
        <v>10.107615894039736</v>
      </c>
      <c r="O54">
        <f>L54/F54</f>
        <v>5.6928640942191529E-2</v>
      </c>
    </row>
    <row r="55" spans="1:15" x14ac:dyDescent="0.45">
      <c r="A55" t="s">
        <v>60</v>
      </c>
      <c r="B55" t="s">
        <v>24</v>
      </c>
      <c r="C55" t="s">
        <v>40</v>
      </c>
      <c r="D55" t="s">
        <v>20</v>
      </c>
      <c r="E55" t="s">
        <v>59</v>
      </c>
      <c r="F55">
        <v>88</v>
      </c>
      <c r="G55">
        <v>7388</v>
      </c>
      <c r="H55" s="14">
        <f t="shared" si="0"/>
        <v>3.8685268867682039</v>
      </c>
      <c r="I55">
        <v>7390</v>
      </c>
      <c r="J55">
        <v>65711</v>
      </c>
      <c r="K55">
        <v>5.7195781999999999</v>
      </c>
      <c r="L55" s="11">
        <f t="shared" si="4"/>
        <v>3.7573640021904087</v>
      </c>
      <c r="M55">
        <v>12</v>
      </c>
      <c r="N55">
        <f>J55/G55</f>
        <v>8.8942880346507849</v>
      </c>
      <c r="O55">
        <f>L55/F55</f>
        <v>4.2697318206709189E-2</v>
      </c>
    </row>
  </sheetData>
  <mergeCells count="2">
    <mergeCell ref="F1:M1"/>
    <mergeCell ref="N1:Q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C177-CC46-4D76-98C6-24A73FEF0313}">
  <dimension ref="A3:X147"/>
  <sheetViews>
    <sheetView topLeftCell="A111" zoomScaleNormal="100" workbookViewId="0">
      <selection activeCell="I122" sqref="I122"/>
    </sheetView>
  </sheetViews>
  <sheetFormatPr defaultRowHeight="14.25" x14ac:dyDescent="0.45"/>
  <cols>
    <col min="1" max="1" width="24.33203125" bestFit="1" customWidth="1"/>
    <col min="2" max="2" width="15.265625" bestFit="1" customWidth="1"/>
    <col min="3" max="3" width="13.53125" bestFit="1" customWidth="1"/>
    <col min="4" max="4" width="12.59765625" bestFit="1" customWidth="1"/>
    <col min="5" max="5" width="13.6640625" bestFit="1" customWidth="1"/>
    <col min="6" max="6" width="11.73046875" bestFit="1" customWidth="1"/>
    <col min="7" max="7" width="5.3984375" bestFit="1" customWidth="1"/>
    <col min="8" max="8" width="8.33203125" bestFit="1" customWidth="1"/>
    <col min="9" max="10" width="13.53125" bestFit="1" customWidth="1"/>
    <col min="11" max="11" width="12.59765625" bestFit="1" customWidth="1"/>
    <col min="12" max="12" width="13.6640625" bestFit="1" customWidth="1"/>
    <col min="13" max="13" width="8.73046875" bestFit="1" customWidth="1"/>
    <col min="14" max="15" width="11.73046875" bestFit="1" customWidth="1"/>
    <col min="16" max="16" width="10.46484375" bestFit="1" customWidth="1"/>
    <col min="17" max="18" width="11.73046875" bestFit="1" customWidth="1"/>
    <col min="19" max="19" width="26.73046875" bestFit="1" customWidth="1"/>
    <col min="20" max="20" width="22.46484375" bestFit="1" customWidth="1"/>
    <col min="21" max="21" width="23.1328125" bestFit="1" customWidth="1"/>
    <col min="22" max="22" width="22.46484375" bestFit="1" customWidth="1"/>
    <col min="23" max="23" width="23.1328125" bestFit="1" customWidth="1"/>
    <col min="24" max="24" width="22.46484375" bestFit="1" customWidth="1"/>
    <col min="25" max="25" width="23.1328125" bestFit="1" customWidth="1"/>
    <col min="26" max="26" width="22.46484375" bestFit="1" customWidth="1"/>
    <col min="27" max="27" width="23.1328125" bestFit="1" customWidth="1"/>
    <col min="28" max="28" width="26.33203125" bestFit="1" customWidth="1"/>
    <col min="29" max="29" width="27" bestFit="1" customWidth="1"/>
    <col min="30" max="30" width="22.46484375" bestFit="1" customWidth="1"/>
    <col min="31" max="31" width="23.1328125" bestFit="1" customWidth="1"/>
    <col min="32" max="32" width="26.33203125" bestFit="1" customWidth="1"/>
    <col min="33" max="33" width="27" bestFit="1" customWidth="1"/>
    <col min="34" max="34" width="27.1328125" bestFit="1" customWidth="1"/>
    <col min="35" max="35" width="27.9296875" bestFit="1" customWidth="1"/>
    <col min="36" max="36" width="30.19921875" bestFit="1" customWidth="1"/>
    <col min="37" max="39" width="28.46484375" bestFit="1" customWidth="1"/>
    <col min="40" max="40" width="11.73046875" bestFit="1" customWidth="1"/>
    <col min="41" max="41" width="13.53125" bestFit="1" customWidth="1"/>
    <col min="42" max="42" width="12.59765625" bestFit="1" customWidth="1"/>
    <col min="43" max="45" width="11.73046875" bestFit="1" customWidth="1"/>
    <col min="46" max="46" width="22.06640625" bestFit="1" customWidth="1"/>
    <col min="47" max="47" width="18.9296875" bestFit="1" customWidth="1"/>
    <col min="48" max="48" width="11.73046875" bestFit="1" customWidth="1"/>
    <col min="49" max="49" width="13.53125" bestFit="1" customWidth="1"/>
    <col min="50" max="50" width="12.59765625" bestFit="1" customWidth="1"/>
    <col min="51" max="53" width="11.73046875" bestFit="1" customWidth="1"/>
    <col min="54" max="54" width="22.06640625" bestFit="1" customWidth="1"/>
    <col min="55" max="55" width="11.73046875" bestFit="1" customWidth="1"/>
  </cols>
  <sheetData>
    <row r="3" spans="1:24" x14ac:dyDescent="0.45">
      <c r="A3" s="16" t="s">
        <v>46</v>
      </c>
      <c r="B3" s="16" t="s">
        <v>47</v>
      </c>
    </row>
    <row r="4" spans="1:24" x14ac:dyDescent="0.45">
      <c r="A4" s="16" t="s">
        <v>43</v>
      </c>
      <c r="B4" t="s">
        <v>2</v>
      </c>
      <c r="C4" t="s">
        <v>13</v>
      </c>
      <c r="D4" t="s">
        <v>45</v>
      </c>
    </row>
    <row r="5" spans="1:24" x14ac:dyDescent="0.45">
      <c r="A5" s="17" t="s">
        <v>24</v>
      </c>
      <c r="B5" s="19">
        <v>10.792729185295844</v>
      </c>
      <c r="C5" s="19">
        <v>21.083291877954395</v>
      </c>
      <c r="D5" s="19">
        <v>31.876021063250239</v>
      </c>
    </row>
    <row r="6" spans="1:24" x14ac:dyDescent="0.45">
      <c r="A6" s="18" t="s">
        <v>21</v>
      </c>
      <c r="B6" s="19">
        <v>3.1751757864794596</v>
      </c>
      <c r="C6" s="19">
        <v>5.3740742325418243</v>
      </c>
      <c r="D6" s="19">
        <v>8.549250019021283</v>
      </c>
    </row>
    <row r="7" spans="1:24" x14ac:dyDescent="0.45">
      <c r="A7" s="18" t="s">
        <v>22</v>
      </c>
      <c r="B7" s="19">
        <v>3.1371003928353232</v>
      </c>
      <c r="C7" s="19">
        <v>6.1466098076567324</v>
      </c>
      <c r="D7" s="19">
        <v>9.283710200492056</v>
      </c>
      <c r="G7" s="16" t="s">
        <v>63</v>
      </c>
      <c r="H7" s="16" t="s">
        <v>47</v>
      </c>
    </row>
    <row r="8" spans="1:24" x14ac:dyDescent="0.45">
      <c r="A8" s="18" t="s">
        <v>23</v>
      </c>
      <c r="B8" s="19">
        <v>3.6170111773673459</v>
      </c>
      <c r="C8" s="19">
        <v>6.3851167607670396</v>
      </c>
      <c r="D8" s="19">
        <v>10.002127938134386</v>
      </c>
      <c r="H8" t="s">
        <v>40</v>
      </c>
      <c r="L8" t="s">
        <v>48</v>
      </c>
      <c r="M8" t="s">
        <v>36</v>
      </c>
      <c r="N8" t="s">
        <v>49</v>
      </c>
      <c r="O8" t="s">
        <v>37</v>
      </c>
      <c r="P8" t="s">
        <v>50</v>
      </c>
      <c r="Q8" t="s">
        <v>39</v>
      </c>
      <c r="U8" t="s">
        <v>51</v>
      </c>
      <c r="V8" t="s">
        <v>38</v>
      </c>
      <c r="W8" t="s">
        <v>52</v>
      </c>
      <c r="X8" t="s">
        <v>45</v>
      </c>
    </row>
    <row r="9" spans="1:24" x14ac:dyDescent="0.45">
      <c r="A9" s="18" t="s">
        <v>20</v>
      </c>
      <c r="B9" s="19">
        <v>0.86344182861371699</v>
      </c>
      <c r="C9" s="19">
        <v>3.1774910769887965</v>
      </c>
      <c r="D9" s="19">
        <v>4.0409329056025136</v>
      </c>
      <c r="G9" s="16" t="s">
        <v>43</v>
      </c>
      <c r="H9" t="s">
        <v>21</v>
      </c>
      <c r="I9" t="s">
        <v>22</v>
      </c>
      <c r="J9" t="s">
        <v>23</v>
      </c>
      <c r="K9" t="s">
        <v>20</v>
      </c>
      <c r="M9" t="s">
        <v>8</v>
      </c>
      <c r="O9" t="s">
        <v>8</v>
      </c>
      <c r="Q9" t="s">
        <v>21</v>
      </c>
      <c r="R9" t="s">
        <v>22</v>
      </c>
      <c r="S9" t="s">
        <v>23</v>
      </c>
      <c r="T9" t="s">
        <v>20</v>
      </c>
      <c r="V9" t="s">
        <v>8</v>
      </c>
    </row>
    <row r="10" spans="1:24" x14ac:dyDescent="0.45">
      <c r="A10" s="17" t="s">
        <v>17</v>
      </c>
      <c r="B10" s="19">
        <v>0.62515805344322473</v>
      </c>
      <c r="C10" s="19">
        <v>3.3103469704337218</v>
      </c>
      <c r="D10" s="19">
        <v>3.9355050238769467</v>
      </c>
      <c r="G10" s="17" t="s">
        <v>2</v>
      </c>
      <c r="H10" s="19">
        <v>2.828624236525247</v>
      </c>
      <c r="I10" s="19">
        <v>2.8942520119270725</v>
      </c>
      <c r="J10" s="19">
        <v>3.2888290552461603</v>
      </c>
      <c r="K10" s="19">
        <v>0.84745743209032964</v>
      </c>
      <c r="L10" s="19">
        <v>2.4647906839472022</v>
      </c>
      <c r="M10" s="19">
        <v>0.62491598612157762</v>
      </c>
      <c r="N10" s="19">
        <v>0.62491598612157762</v>
      </c>
      <c r="O10" s="19">
        <v>0.5806157947915751</v>
      </c>
      <c r="P10" s="19">
        <v>0.5806157947915751</v>
      </c>
      <c r="Q10" s="19">
        <v>2.3623145727869055</v>
      </c>
      <c r="R10" s="19">
        <v>2.2001336193932328</v>
      </c>
      <c r="S10" s="19">
        <v>2.8233921734403324</v>
      </c>
      <c r="T10" s="19">
        <v>0.11651155346174023</v>
      </c>
      <c r="U10" s="19">
        <v>1.8755879797705528</v>
      </c>
      <c r="V10" s="19">
        <v>0.85035344815370473</v>
      </c>
      <c r="W10" s="19">
        <v>0.85035344815370473</v>
      </c>
      <c r="X10" s="19">
        <v>1.7652181712670796</v>
      </c>
    </row>
    <row r="11" spans="1:24" x14ac:dyDescent="0.45">
      <c r="A11" s="18" t="s">
        <v>44</v>
      </c>
      <c r="B11" s="19">
        <v>0.62515805344322473</v>
      </c>
      <c r="C11" s="19">
        <v>3.3103469704337218</v>
      </c>
      <c r="D11" s="19">
        <v>3.9355050238769467</v>
      </c>
      <c r="G11" s="17" t="s">
        <v>13</v>
      </c>
      <c r="H11" s="19">
        <v>5.1370725411242013</v>
      </c>
      <c r="I11" s="19">
        <v>5.9003980501737274</v>
      </c>
      <c r="J11" s="19">
        <v>6.3851167607670396</v>
      </c>
      <c r="K11" s="19">
        <v>3.2092329001283222</v>
      </c>
      <c r="L11" s="19">
        <v>4.9826462490885062</v>
      </c>
      <c r="M11" s="19">
        <v>3.2331503166711792</v>
      </c>
      <c r="N11" s="19">
        <v>3.2331503166711792</v>
      </c>
      <c r="O11" s="19">
        <v>3.2745917486249456</v>
      </c>
      <c r="P11" s="19">
        <v>3.2745917486249456</v>
      </c>
      <c r="Q11" s="19">
        <v>3.6749839290983681</v>
      </c>
      <c r="R11" s="19">
        <v>3.9122796204058941</v>
      </c>
      <c r="S11" s="19">
        <v>4.2603976456357824</v>
      </c>
      <c r="T11" s="19">
        <v>1.1342821889041308</v>
      </c>
      <c r="U11" s="19">
        <v>3.2454858460110438</v>
      </c>
      <c r="V11" s="19">
        <v>3.3650928142559011</v>
      </c>
      <c r="W11" s="19">
        <v>3.3650928142559011</v>
      </c>
      <c r="X11" s="19">
        <v>3.8375276319434266</v>
      </c>
    </row>
    <row r="12" spans="1:24" x14ac:dyDescent="0.45">
      <c r="A12" s="17" t="s">
        <v>18</v>
      </c>
      <c r="B12" s="19">
        <v>0.37103089946632434</v>
      </c>
      <c r="C12" s="19">
        <v>3.3126535916233015</v>
      </c>
      <c r="D12" s="19">
        <v>3.6836844910896258</v>
      </c>
      <c r="G12" s="17" t="s">
        <v>45</v>
      </c>
      <c r="H12" s="19">
        <v>3.9828483888247241</v>
      </c>
      <c r="I12" s="19">
        <v>4.3973250310504</v>
      </c>
      <c r="J12" s="19">
        <v>4.3209249570864534</v>
      </c>
      <c r="K12" s="19">
        <v>2.0283451661093257</v>
      </c>
      <c r="L12" s="19">
        <v>3.639789947679811</v>
      </c>
      <c r="M12" s="19">
        <v>1.9290331513963785</v>
      </c>
      <c r="N12" s="19">
        <v>1.9290331513963785</v>
      </c>
      <c r="O12" s="19">
        <v>1.9276037717082604</v>
      </c>
      <c r="P12" s="19">
        <v>1.9276037717082604</v>
      </c>
      <c r="Q12" s="19">
        <v>3.0186492509426368</v>
      </c>
      <c r="R12" s="19">
        <v>3.0562066198995632</v>
      </c>
      <c r="S12" s="19">
        <v>3.5418949095380579</v>
      </c>
      <c r="T12" s="19">
        <v>0.62539687118293563</v>
      </c>
      <c r="U12" s="19">
        <v>2.5605369128907984</v>
      </c>
      <c r="V12" s="19">
        <v>2.107723131204803</v>
      </c>
      <c r="W12" s="19">
        <v>2.107723131204803</v>
      </c>
      <c r="X12" s="19">
        <v>2.7772762799694815</v>
      </c>
    </row>
    <row r="13" spans="1:24" x14ac:dyDescent="0.45">
      <c r="A13" s="18" t="s">
        <v>44</v>
      </c>
      <c r="B13" s="19">
        <v>0.37103089946632434</v>
      </c>
      <c r="C13" s="19">
        <v>3.3126535916233015</v>
      </c>
      <c r="D13" s="19">
        <v>3.6836844910896258</v>
      </c>
    </row>
    <row r="14" spans="1:24" x14ac:dyDescent="0.45">
      <c r="A14" s="17" t="s">
        <v>6</v>
      </c>
      <c r="B14" s="19">
        <v>8.1097072794194798</v>
      </c>
      <c r="C14" s="19">
        <v>13.817968252549269</v>
      </c>
      <c r="D14" s="19">
        <v>21.927675531968749</v>
      </c>
    </row>
    <row r="15" spans="1:24" x14ac:dyDescent="0.45">
      <c r="A15" s="18" t="s">
        <v>21</v>
      </c>
      <c r="B15" s="19">
        <v>2.5313962654927211</v>
      </c>
      <c r="C15" s="19">
        <v>3.9391012452503498</v>
      </c>
      <c r="D15" s="19">
        <v>6.4704975107430709</v>
      </c>
    </row>
    <row r="16" spans="1:24" x14ac:dyDescent="0.45">
      <c r="A16" s="18" t="s">
        <v>22</v>
      </c>
      <c r="B16" s="19">
        <v>2.464796753518236</v>
      </c>
      <c r="C16" s="19">
        <v>4.2249888532706565</v>
      </c>
      <c r="D16" s="19">
        <v>6.6897856067888926</v>
      </c>
    </row>
    <row r="17" spans="1:5" x14ac:dyDescent="0.45">
      <c r="A17" s="18" t="s">
        <v>23</v>
      </c>
      <c r="B17" s="19">
        <v>3.0768055388386397</v>
      </c>
      <c r="C17" s="19">
        <v>4.5199338804924336</v>
      </c>
      <c r="D17" s="19">
        <v>7.5967394193310733</v>
      </c>
    </row>
    <row r="18" spans="1:5" x14ac:dyDescent="0.45">
      <c r="A18" s="18" t="s">
        <v>20</v>
      </c>
      <c r="B18" s="19">
        <v>3.6708721569881697E-2</v>
      </c>
      <c r="C18" s="19">
        <v>1.1339442735358296</v>
      </c>
      <c r="D18" s="19">
        <v>1.1706529951057112</v>
      </c>
    </row>
    <row r="19" spans="1:5" x14ac:dyDescent="0.45">
      <c r="A19" s="17" t="s">
        <v>19</v>
      </c>
      <c r="B19" s="19">
        <v>0.81976760539525573</v>
      </c>
      <c r="C19" s="19">
        <v>3.3799366989357091</v>
      </c>
      <c r="D19" s="19">
        <v>4.1997043043309645</v>
      </c>
    </row>
    <row r="20" spans="1:5" x14ac:dyDescent="0.45">
      <c r="A20" s="18" t="s">
        <v>44</v>
      </c>
      <c r="B20" s="19">
        <v>0.81976760539525573</v>
      </c>
      <c r="C20" s="19">
        <v>3.3799366989357091</v>
      </c>
      <c r="D20" s="19">
        <v>4.1997043043309645</v>
      </c>
    </row>
    <row r="21" spans="1:5" x14ac:dyDescent="0.45">
      <c r="A21" s="17" t="s">
        <v>45</v>
      </c>
      <c r="B21" s="19">
        <v>20.718393023020127</v>
      </c>
      <c r="C21" s="19">
        <v>44.904197391496396</v>
      </c>
      <c r="D21" s="19">
        <v>65.622590414516537</v>
      </c>
    </row>
    <row r="24" spans="1:5" s="4" customFormat="1" ht="57" x14ac:dyDescent="0.45">
      <c r="A24" s="4" t="s">
        <v>55</v>
      </c>
      <c r="B24" s="20" t="s">
        <v>7</v>
      </c>
      <c r="C24" s="20" t="s">
        <v>53</v>
      </c>
      <c r="D24" s="20" t="s">
        <v>54</v>
      </c>
      <c r="E24" s="20" t="s">
        <v>56</v>
      </c>
    </row>
    <row r="25" spans="1:5" x14ac:dyDescent="0.45">
      <c r="A25" s="21" t="s">
        <v>39</v>
      </c>
      <c r="B25" t="s">
        <v>23</v>
      </c>
      <c r="C25">
        <v>3.0768055388386397</v>
      </c>
      <c r="D25">
        <v>4.5199338804924336</v>
      </c>
      <c r="E25">
        <f t="shared" ref="E25:E35" si="0">D25/C25</f>
        <v>1.4690346281027926</v>
      </c>
    </row>
    <row r="26" spans="1:5" x14ac:dyDescent="0.45">
      <c r="A26" s="21" t="s">
        <v>39</v>
      </c>
      <c r="B26" t="s">
        <v>21</v>
      </c>
      <c r="C26">
        <v>2.5313962654927211</v>
      </c>
      <c r="D26">
        <v>3.9391012452503498</v>
      </c>
      <c r="E26">
        <f t="shared" si="0"/>
        <v>1.5560982288498506</v>
      </c>
    </row>
    <row r="27" spans="1:5" x14ac:dyDescent="0.45">
      <c r="A27" s="21" t="s">
        <v>40</v>
      </c>
      <c r="B27" t="s">
        <v>21</v>
      </c>
      <c r="C27" s="19">
        <v>3.1751757864794596</v>
      </c>
      <c r="D27" s="19">
        <v>5.3740742325418243</v>
      </c>
      <c r="E27">
        <f t="shared" si="0"/>
        <v>1.6925280973184913</v>
      </c>
    </row>
    <row r="28" spans="1:5" x14ac:dyDescent="0.45">
      <c r="A28" s="21" t="s">
        <v>39</v>
      </c>
      <c r="B28" t="s">
        <v>22</v>
      </c>
      <c r="C28">
        <v>2.464796753518236</v>
      </c>
      <c r="D28">
        <v>4.2249888532706565</v>
      </c>
      <c r="E28">
        <f t="shared" si="0"/>
        <v>1.7141327564797921</v>
      </c>
    </row>
    <row r="29" spans="1:5" x14ac:dyDescent="0.45">
      <c r="A29" s="3" t="s">
        <v>40</v>
      </c>
      <c r="B29" t="s">
        <v>23</v>
      </c>
      <c r="C29" s="19">
        <v>3.6170111773673459</v>
      </c>
      <c r="D29" s="19">
        <v>6.3851167607670396</v>
      </c>
      <c r="E29">
        <f t="shared" si="0"/>
        <v>1.7653019157697127</v>
      </c>
    </row>
    <row r="30" spans="1:5" x14ac:dyDescent="0.45">
      <c r="A30" s="2" t="s">
        <v>40</v>
      </c>
      <c r="B30" t="s">
        <v>22</v>
      </c>
      <c r="C30" s="19">
        <v>3.1371003928353232</v>
      </c>
      <c r="D30" s="19">
        <v>6.1466098076567324</v>
      </c>
      <c r="E30">
        <f t="shared" si="0"/>
        <v>1.9593283726892154</v>
      </c>
    </row>
    <row r="31" spans="1:5" x14ac:dyDescent="0.45">
      <c r="A31" s="1" t="s">
        <v>40</v>
      </c>
      <c r="B31" t="s">
        <v>20</v>
      </c>
      <c r="C31" s="19">
        <v>0.86344182861371699</v>
      </c>
      <c r="D31" s="19">
        <v>3.1774910769887965</v>
      </c>
      <c r="E31">
        <f t="shared" si="0"/>
        <v>3.6800291249386867</v>
      </c>
    </row>
    <row r="32" spans="1:5" x14ac:dyDescent="0.45">
      <c r="A32" s="17" t="s">
        <v>38</v>
      </c>
      <c r="B32" t="s">
        <v>8</v>
      </c>
      <c r="C32">
        <v>0.81976760539525573</v>
      </c>
      <c r="D32">
        <v>3.3799366989357091</v>
      </c>
      <c r="E32">
        <f t="shared" si="0"/>
        <v>4.1230425265536725</v>
      </c>
    </row>
    <row r="33" spans="1:6" x14ac:dyDescent="0.45">
      <c r="A33" s="17" t="s">
        <v>36</v>
      </c>
      <c r="B33" t="s">
        <v>8</v>
      </c>
      <c r="C33">
        <v>0.62515805344322473</v>
      </c>
      <c r="D33">
        <v>3.3103469704337218</v>
      </c>
      <c r="E33">
        <f t="shared" si="0"/>
        <v>5.2952160692821648</v>
      </c>
    </row>
    <row r="34" spans="1:6" x14ac:dyDescent="0.45">
      <c r="A34" s="17" t="s">
        <v>37</v>
      </c>
      <c r="B34" t="s">
        <v>8</v>
      </c>
      <c r="C34">
        <v>0.37103089946632434</v>
      </c>
      <c r="D34">
        <v>3.3126535916233015</v>
      </c>
      <c r="E34">
        <f t="shared" si="0"/>
        <v>8.9282418159460217</v>
      </c>
    </row>
    <row r="35" spans="1:6" x14ac:dyDescent="0.45">
      <c r="A35" s="1" t="s">
        <v>39</v>
      </c>
      <c r="B35" t="s">
        <v>20</v>
      </c>
      <c r="C35">
        <v>3.6708721569881697E-2</v>
      </c>
      <c r="D35">
        <v>1.1339442735358296</v>
      </c>
      <c r="E35">
        <f t="shared" si="0"/>
        <v>30.890323199547044</v>
      </c>
    </row>
    <row r="39" spans="1:6" x14ac:dyDescent="0.45">
      <c r="A39" s="16" t="s">
        <v>63</v>
      </c>
      <c r="B39" s="16" t="s">
        <v>47</v>
      </c>
    </row>
    <row r="40" spans="1:6" x14ac:dyDescent="0.45">
      <c r="A40" s="16" t="s">
        <v>43</v>
      </c>
      <c r="B40" t="s">
        <v>2</v>
      </c>
      <c r="C40" t="s">
        <v>13</v>
      </c>
      <c r="D40" t="s">
        <v>60</v>
      </c>
      <c r="E40" t="s">
        <v>61</v>
      </c>
      <c r="F40" t="s">
        <v>45</v>
      </c>
    </row>
    <row r="41" spans="1:6" x14ac:dyDescent="0.45">
      <c r="A41" s="17" t="s">
        <v>40</v>
      </c>
      <c r="B41" s="19">
        <v>2.4647906839472022</v>
      </c>
      <c r="C41" s="19">
        <v>4.9826462490885062</v>
      </c>
      <c r="D41" s="19">
        <v>5.1981654389239882</v>
      </c>
      <c r="E41" s="19">
        <v>5.2453855277537693</v>
      </c>
      <c r="F41" s="19">
        <v>3.904765872757149</v>
      </c>
    </row>
    <row r="42" spans="1:6" x14ac:dyDescent="0.45">
      <c r="A42" s="18" t="s">
        <v>21</v>
      </c>
      <c r="B42" s="19">
        <v>2.828624236525247</v>
      </c>
      <c r="C42" s="19">
        <v>5.1370725411242013</v>
      </c>
      <c r="D42" s="19">
        <v>5.1981654389239882</v>
      </c>
      <c r="E42" s="19">
        <v>5.9205786579879192</v>
      </c>
      <c r="F42" s="19">
        <v>4.5083562753684667</v>
      </c>
    </row>
    <row r="43" spans="1:6" x14ac:dyDescent="0.45">
      <c r="A43" s="18" t="s">
        <v>22</v>
      </c>
      <c r="B43" s="19">
        <v>2.8942520119270725</v>
      </c>
      <c r="C43" s="19">
        <v>5.9003980501737274</v>
      </c>
      <c r="D43" s="19"/>
      <c r="E43" s="19"/>
      <c r="F43" s="19">
        <v>4.3973250310504</v>
      </c>
    </row>
    <row r="44" spans="1:6" x14ac:dyDescent="0.45">
      <c r="A44" s="18" t="s">
        <v>23</v>
      </c>
      <c r="B44" s="19">
        <v>3.2888290552461603</v>
      </c>
      <c r="C44" s="19">
        <v>6.3851167607670396</v>
      </c>
      <c r="D44" s="19"/>
      <c r="E44" s="19"/>
      <c r="F44" s="19">
        <v>4.3209249570864534</v>
      </c>
    </row>
    <row r="45" spans="1:6" x14ac:dyDescent="0.45">
      <c r="A45" s="18" t="s">
        <v>20</v>
      </c>
      <c r="B45" s="19">
        <v>0.84745743209032964</v>
      </c>
      <c r="C45" s="19">
        <v>3.2092329001283222</v>
      </c>
      <c r="D45" s="19"/>
      <c r="E45" s="19">
        <v>4.5701923975196195</v>
      </c>
      <c r="F45" s="19">
        <v>2.5367146123913846</v>
      </c>
    </row>
    <row r="46" spans="1:6" x14ac:dyDescent="0.45">
      <c r="A46" s="17" t="s">
        <v>36</v>
      </c>
      <c r="B46" s="19">
        <v>0.62491598612157762</v>
      </c>
      <c r="C46" s="19">
        <v>3.2331503166711792</v>
      </c>
      <c r="D46" s="19"/>
      <c r="E46" s="19"/>
      <c r="F46" s="19">
        <v>1.9290331513963785</v>
      </c>
    </row>
    <row r="47" spans="1:6" x14ac:dyDescent="0.45">
      <c r="A47" s="18" t="s">
        <v>8</v>
      </c>
      <c r="B47" s="19">
        <v>0.62491598612157762</v>
      </c>
      <c r="C47" s="19">
        <v>3.2331503166711792</v>
      </c>
      <c r="D47" s="19"/>
      <c r="E47" s="19"/>
      <c r="F47" s="19">
        <v>1.9290331513963785</v>
      </c>
    </row>
    <row r="48" spans="1:6" x14ac:dyDescent="0.45">
      <c r="A48" s="17" t="s">
        <v>37</v>
      </c>
      <c r="B48" s="19">
        <v>0.5806157947915751</v>
      </c>
      <c r="C48" s="19">
        <v>3.2745917486249456</v>
      </c>
      <c r="D48" s="19"/>
      <c r="E48" s="19"/>
      <c r="F48" s="19">
        <v>1.9276037717082604</v>
      </c>
    </row>
    <row r="49" spans="1:6" x14ac:dyDescent="0.45">
      <c r="A49" s="18" t="s">
        <v>8</v>
      </c>
      <c r="B49" s="19">
        <v>0.5806157947915751</v>
      </c>
      <c r="C49" s="19">
        <v>3.2745917486249456</v>
      </c>
      <c r="D49" s="19"/>
      <c r="E49" s="19"/>
      <c r="F49" s="19">
        <v>1.9276037717082604</v>
      </c>
    </row>
    <row r="50" spans="1:6" x14ac:dyDescent="0.45">
      <c r="A50" s="17" t="s">
        <v>39</v>
      </c>
      <c r="B50" s="19">
        <v>1.8755879797705528</v>
      </c>
      <c r="C50" s="19">
        <v>3.2454858460110438</v>
      </c>
      <c r="D50" s="19">
        <v>4.3022135290819481</v>
      </c>
      <c r="E50" s="19">
        <v>4.8205038523935517</v>
      </c>
      <c r="F50" s="19">
        <v>2.9607012684601886</v>
      </c>
    </row>
    <row r="51" spans="1:6" x14ac:dyDescent="0.45">
      <c r="A51" s="18" t="s">
        <v>21</v>
      </c>
      <c r="B51" s="19">
        <v>2.3623145727869055</v>
      </c>
      <c r="C51" s="19">
        <v>3.6749839290983681</v>
      </c>
      <c r="D51" s="19">
        <v>3.8062125244926093</v>
      </c>
      <c r="E51" s="19">
        <v>4.1356632640338367</v>
      </c>
      <c r="F51" s="19">
        <v>3.3360787987161657</v>
      </c>
    </row>
    <row r="52" spans="1:6" x14ac:dyDescent="0.45">
      <c r="A52" s="18" t="s">
        <v>22</v>
      </c>
      <c r="B52" s="19">
        <v>2.2001336193932328</v>
      </c>
      <c r="C52" s="19">
        <v>3.9122796204058941</v>
      </c>
      <c r="D52" s="19"/>
      <c r="E52" s="19"/>
      <c r="F52" s="19">
        <v>3.0562066198995632</v>
      </c>
    </row>
    <row r="53" spans="1:6" x14ac:dyDescent="0.45">
      <c r="A53" s="18" t="s">
        <v>23</v>
      </c>
      <c r="B53" s="19">
        <v>2.8233921734403324</v>
      </c>
      <c r="C53" s="19">
        <v>4.2603976456357824</v>
      </c>
      <c r="D53" s="19">
        <v>4.7982145336712865</v>
      </c>
      <c r="E53" s="19">
        <v>5.5053444407532677</v>
      </c>
      <c r="F53" s="19">
        <v>4.0785231020961312</v>
      </c>
    </row>
    <row r="54" spans="1:6" x14ac:dyDescent="0.45">
      <c r="A54" s="18" t="s">
        <v>20</v>
      </c>
      <c r="B54" s="19">
        <v>0.11651155346174023</v>
      </c>
      <c r="C54" s="19">
        <v>1.1342821889041308</v>
      </c>
      <c r="D54" s="19"/>
      <c r="E54" s="19"/>
      <c r="F54" s="19">
        <v>0.62539687118293563</v>
      </c>
    </row>
    <row r="55" spans="1:6" x14ac:dyDescent="0.45">
      <c r="A55" s="17" t="s">
        <v>38</v>
      </c>
      <c r="B55" s="19">
        <v>0.85035344815370473</v>
      </c>
      <c r="C55" s="19">
        <v>3.3650928142559011</v>
      </c>
      <c r="D55" s="19">
        <v>3.9787626338141107</v>
      </c>
      <c r="E55" s="19">
        <v>4.9584849214028734</v>
      </c>
      <c r="F55" s="19">
        <v>2.8946900133393658</v>
      </c>
    </row>
    <row r="56" spans="1:6" x14ac:dyDescent="0.45">
      <c r="A56" s="18" t="s">
        <v>8</v>
      </c>
      <c r="B56" s="19">
        <v>0.85035344815370473</v>
      </c>
      <c r="C56" s="19">
        <v>3.3650928142559011</v>
      </c>
      <c r="D56" s="19">
        <v>3.9787626338141107</v>
      </c>
      <c r="E56" s="19">
        <v>4.9584849214028734</v>
      </c>
      <c r="F56" s="19">
        <v>2.8946900133393658</v>
      </c>
    </row>
    <row r="57" spans="1:6" x14ac:dyDescent="0.45">
      <c r="A57" s="17" t="s">
        <v>45</v>
      </c>
      <c r="B57" s="19">
        <v>1.7652181712670796</v>
      </c>
      <c r="C57" s="19">
        <v>3.8375276319434266</v>
      </c>
      <c r="D57" s="19">
        <v>4.4453387827254991</v>
      </c>
      <c r="E57" s="19">
        <v>5.018052736339504</v>
      </c>
      <c r="F57" s="19">
        <v>3.1210480548324466</v>
      </c>
    </row>
    <row r="64" spans="1:6" x14ac:dyDescent="0.45">
      <c r="A64" s="16" t="s">
        <v>63</v>
      </c>
      <c r="B64" s="16" t="s">
        <v>47</v>
      </c>
    </row>
    <row r="65" spans="1:18" x14ac:dyDescent="0.45">
      <c r="B65" t="s">
        <v>40</v>
      </c>
      <c r="F65" t="s">
        <v>48</v>
      </c>
      <c r="G65" t="s">
        <v>36</v>
      </c>
      <c r="H65" t="s">
        <v>49</v>
      </c>
      <c r="I65" t="s">
        <v>37</v>
      </c>
      <c r="J65" t="s">
        <v>50</v>
      </c>
      <c r="K65" t="s">
        <v>39</v>
      </c>
      <c r="O65" t="s">
        <v>51</v>
      </c>
      <c r="P65" t="s">
        <v>38</v>
      </c>
      <c r="Q65" t="s">
        <v>52</v>
      </c>
      <c r="R65" t="s">
        <v>45</v>
      </c>
    </row>
    <row r="66" spans="1:18" x14ac:dyDescent="0.45">
      <c r="A66" s="16" t="s">
        <v>43</v>
      </c>
      <c r="B66" t="s">
        <v>21</v>
      </c>
      <c r="C66" t="s">
        <v>22</v>
      </c>
      <c r="D66" t="s">
        <v>23</v>
      </c>
      <c r="E66" t="s">
        <v>20</v>
      </c>
      <c r="G66" t="s">
        <v>8</v>
      </c>
      <c r="I66" t="s">
        <v>8</v>
      </c>
      <c r="K66" t="s">
        <v>21</v>
      </c>
      <c r="L66" t="s">
        <v>22</v>
      </c>
      <c r="M66" t="s">
        <v>23</v>
      </c>
      <c r="N66" t="s">
        <v>20</v>
      </c>
      <c r="P66" t="s">
        <v>8</v>
      </c>
    </row>
    <row r="67" spans="1:18" x14ac:dyDescent="0.45">
      <c r="A67" s="17" t="s">
        <v>2</v>
      </c>
      <c r="B67" s="19">
        <v>2.828624236525247</v>
      </c>
      <c r="C67" s="19">
        <v>2.8942520119270725</v>
      </c>
      <c r="D67" s="19">
        <v>3.2888290552461603</v>
      </c>
      <c r="E67" s="19">
        <v>0.84745743209032964</v>
      </c>
      <c r="F67" s="19">
        <v>2.4647906839472022</v>
      </c>
      <c r="G67" s="19">
        <v>0.62491598612157762</v>
      </c>
      <c r="H67" s="19">
        <v>0.62491598612157762</v>
      </c>
      <c r="I67" s="19">
        <v>0.5806157947915751</v>
      </c>
      <c r="J67" s="19">
        <v>0.5806157947915751</v>
      </c>
      <c r="K67" s="19">
        <v>2.3623145727869055</v>
      </c>
      <c r="L67" s="19">
        <v>2.2001336193932328</v>
      </c>
      <c r="M67" s="19">
        <v>2.8233921734403324</v>
      </c>
      <c r="N67" s="19">
        <v>0.11651155346174023</v>
      </c>
      <c r="O67" s="19">
        <v>1.8755879797705528</v>
      </c>
      <c r="P67" s="19">
        <v>0.85035344815370473</v>
      </c>
      <c r="Q67" s="19">
        <v>0.85035344815370473</v>
      </c>
      <c r="R67" s="19">
        <v>1.7652181712670796</v>
      </c>
    </row>
    <row r="68" spans="1:18" x14ac:dyDescent="0.45">
      <c r="A68" s="17" t="s">
        <v>13</v>
      </c>
      <c r="B68" s="19">
        <v>5.1370725411242013</v>
      </c>
      <c r="C68" s="19">
        <v>5.9003980501737274</v>
      </c>
      <c r="D68" s="19">
        <v>6.3851167607670396</v>
      </c>
      <c r="E68" s="19">
        <v>3.2092329001283222</v>
      </c>
      <c r="F68" s="19">
        <v>4.9826462490885062</v>
      </c>
      <c r="G68" s="19">
        <v>3.2331503166711792</v>
      </c>
      <c r="H68" s="19">
        <v>3.2331503166711792</v>
      </c>
      <c r="I68" s="19">
        <v>3.2745917486249456</v>
      </c>
      <c r="J68" s="19">
        <v>3.2745917486249456</v>
      </c>
      <c r="K68" s="19">
        <v>3.6749839290983681</v>
      </c>
      <c r="L68" s="19">
        <v>3.9122796204058941</v>
      </c>
      <c r="M68" s="19">
        <v>4.2603976456357824</v>
      </c>
      <c r="N68" s="19">
        <v>1.1342821889041308</v>
      </c>
      <c r="O68" s="19">
        <v>3.2454858460110438</v>
      </c>
      <c r="P68" s="19">
        <v>3.3650928142559011</v>
      </c>
      <c r="Q68" s="19">
        <v>3.3650928142559011</v>
      </c>
      <c r="R68" s="19">
        <v>3.8375276319434266</v>
      </c>
    </row>
    <row r="69" spans="1:18" x14ac:dyDescent="0.45">
      <c r="A69" s="17" t="s">
        <v>60</v>
      </c>
      <c r="B69" s="19">
        <v>5.1981654389239882</v>
      </c>
      <c r="C69" s="19"/>
      <c r="D69" s="19"/>
      <c r="E69" s="19"/>
      <c r="F69" s="19">
        <v>5.1981654389239882</v>
      </c>
      <c r="G69" s="19"/>
      <c r="H69" s="19"/>
      <c r="I69" s="19"/>
      <c r="J69" s="19"/>
      <c r="K69" s="19">
        <v>3.8062125244926093</v>
      </c>
      <c r="L69" s="19"/>
      <c r="M69" s="19">
        <v>4.7982145336712865</v>
      </c>
      <c r="N69" s="19"/>
      <c r="O69" s="19">
        <v>4.3022135290819481</v>
      </c>
      <c r="P69" s="19">
        <v>3.9787626338141107</v>
      </c>
      <c r="Q69" s="19">
        <v>3.9787626338141107</v>
      </c>
      <c r="R69" s="19">
        <v>4.4453387827254991</v>
      </c>
    </row>
    <row r="70" spans="1:18" x14ac:dyDescent="0.45">
      <c r="A70" s="17" t="s">
        <v>61</v>
      </c>
      <c r="B70" s="19"/>
      <c r="C70" s="19"/>
      <c r="D70" s="19"/>
      <c r="E70" s="19">
        <v>4.5701923975196195</v>
      </c>
      <c r="F70" s="19">
        <v>4.5701923975196195</v>
      </c>
      <c r="G70" s="19"/>
      <c r="H70" s="19"/>
      <c r="I70" s="19"/>
      <c r="J70" s="19"/>
      <c r="K70" s="19">
        <v>4.1356632640338367</v>
      </c>
      <c r="L70" s="19"/>
      <c r="M70" s="19">
        <v>5.5053444407532677</v>
      </c>
      <c r="N70" s="19"/>
      <c r="O70" s="19">
        <v>4.8205038523935517</v>
      </c>
      <c r="P70" s="19">
        <v>4.9584849214028734</v>
      </c>
      <c r="Q70" s="19">
        <v>4.9584849214028734</v>
      </c>
      <c r="R70" s="19">
        <v>4.7924212559273993</v>
      </c>
    </row>
    <row r="71" spans="1:18" x14ac:dyDescent="0.45">
      <c r="A71" s="17" t="s">
        <v>45</v>
      </c>
      <c r="B71" s="19">
        <v>4.2259117988445762</v>
      </c>
      <c r="C71" s="19">
        <v>4.3973250310504</v>
      </c>
      <c r="D71" s="19">
        <v>4.3209249570864534</v>
      </c>
      <c r="E71" s="19">
        <v>2.5367146123913846</v>
      </c>
      <c r="F71" s="19">
        <v>3.7861886500965158</v>
      </c>
      <c r="G71" s="19">
        <v>1.9290331513963785</v>
      </c>
      <c r="H71" s="19">
        <v>1.9290331513963785</v>
      </c>
      <c r="I71" s="19">
        <v>1.9276037717082604</v>
      </c>
      <c r="J71" s="19">
        <v>1.9276037717082604</v>
      </c>
      <c r="K71" s="19">
        <v>3.3360787987161657</v>
      </c>
      <c r="L71" s="19">
        <v>3.0562066198995632</v>
      </c>
      <c r="M71" s="19">
        <v>4.0785231020961312</v>
      </c>
      <c r="N71" s="19">
        <v>0.62539687118293563</v>
      </c>
      <c r="O71" s="19">
        <v>2.9607012684601886</v>
      </c>
      <c r="P71" s="19">
        <v>2.8946900133393658</v>
      </c>
      <c r="Q71" s="19">
        <v>2.8946900133393658</v>
      </c>
      <c r="R71" s="19">
        <v>3.0661552979078297</v>
      </c>
    </row>
    <row r="75" spans="1:18" x14ac:dyDescent="0.45">
      <c r="C75" t="s">
        <v>47</v>
      </c>
    </row>
    <row r="76" spans="1:18" x14ac:dyDescent="0.45">
      <c r="B76" t="s">
        <v>43</v>
      </c>
    </row>
    <row r="77" spans="1:18" x14ac:dyDescent="0.45">
      <c r="C77">
        <v>2.4647906839472022</v>
      </c>
      <c r="D77">
        <v>4.9826462490885062</v>
      </c>
      <c r="E77">
        <v>5.1981654389239882</v>
      </c>
      <c r="F77">
        <v>4.5701923975196195</v>
      </c>
    </row>
    <row r="82" spans="1:6" x14ac:dyDescent="0.45">
      <c r="C82" s="35" t="s">
        <v>63</v>
      </c>
      <c r="D82" s="35"/>
      <c r="E82" s="35"/>
      <c r="F82" s="35"/>
    </row>
    <row r="83" spans="1:6" x14ac:dyDescent="0.45">
      <c r="A83" s="6" t="s">
        <v>55</v>
      </c>
      <c r="B83" s="6" t="s">
        <v>7</v>
      </c>
      <c r="C83" s="6" t="s">
        <v>2</v>
      </c>
      <c r="D83" s="6" t="s">
        <v>13</v>
      </c>
      <c r="E83" s="6" t="s">
        <v>60</v>
      </c>
      <c r="F83" s="6" t="s">
        <v>61</v>
      </c>
    </row>
    <row r="84" spans="1:6" x14ac:dyDescent="0.45">
      <c r="A84" s="25" t="s">
        <v>36</v>
      </c>
      <c r="B84" t="s">
        <v>8</v>
      </c>
      <c r="C84">
        <v>0.62491598612157762</v>
      </c>
      <c r="D84">
        <v>3.2331503166711792</v>
      </c>
    </row>
    <row r="85" spans="1:6" x14ac:dyDescent="0.45">
      <c r="A85" s="25" t="s">
        <v>37</v>
      </c>
      <c r="B85" t="s">
        <v>8</v>
      </c>
      <c r="C85">
        <v>0.5806157947915751</v>
      </c>
      <c r="D85">
        <v>3.2745917486249456</v>
      </c>
    </row>
    <row r="86" spans="1:6" x14ac:dyDescent="0.45">
      <c r="A86" s="25" t="s">
        <v>38</v>
      </c>
      <c r="B86" t="s">
        <v>8</v>
      </c>
      <c r="C86">
        <v>0.85035344815370473</v>
      </c>
      <c r="D86">
        <v>3.3650928142559011</v>
      </c>
      <c r="E86">
        <v>3.9787626338141107</v>
      </c>
      <c r="F86">
        <v>4.9584849214028734</v>
      </c>
    </row>
    <row r="87" spans="1:6" x14ac:dyDescent="0.45">
      <c r="A87" s="36" t="s">
        <v>39</v>
      </c>
      <c r="B87" t="s">
        <v>21</v>
      </c>
      <c r="C87">
        <v>2.3623145727869055</v>
      </c>
      <c r="D87">
        <v>3.6749839290983681</v>
      </c>
      <c r="E87">
        <v>3.8062125244926093</v>
      </c>
      <c r="F87">
        <v>4.1356632640338367</v>
      </c>
    </row>
    <row r="88" spans="1:6" x14ac:dyDescent="0.45">
      <c r="A88" s="36"/>
      <c r="B88" t="s">
        <v>22</v>
      </c>
      <c r="C88">
        <v>2.2001336193932328</v>
      </c>
      <c r="D88">
        <v>3.9122796204058941</v>
      </c>
    </row>
    <row r="89" spans="1:6" x14ac:dyDescent="0.45">
      <c r="A89" s="36"/>
      <c r="B89" t="s">
        <v>23</v>
      </c>
      <c r="C89">
        <v>2.8233921734403324</v>
      </c>
      <c r="D89">
        <v>4.2603976456357824</v>
      </c>
      <c r="E89">
        <v>4.7982145336712865</v>
      </c>
      <c r="F89">
        <v>5.5053444407532677</v>
      </c>
    </row>
    <row r="90" spans="1:6" x14ac:dyDescent="0.45">
      <c r="A90" s="36"/>
      <c r="B90" t="s">
        <v>20</v>
      </c>
      <c r="C90">
        <v>0.11651155346174023</v>
      </c>
      <c r="D90">
        <v>1.1342821889041308</v>
      </c>
    </row>
    <row r="91" spans="1:6" x14ac:dyDescent="0.45">
      <c r="A91" s="36" t="s">
        <v>40</v>
      </c>
      <c r="B91" t="s">
        <v>21</v>
      </c>
      <c r="C91">
        <v>2.828624236525247</v>
      </c>
      <c r="D91">
        <v>5.1370725411242013</v>
      </c>
      <c r="E91">
        <v>5.1981654389239882</v>
      </c>
    </row>
    <row r="92" spans="1:6" x14ac:dyDescent="0.45">
      <c r="A92" s="36"/>
      <c r="B92" t="s">
        <v>22</v>
      </c>
      <c r="C92">
        <v>2.8942520119270725</v>
      </c>
      <c r="D92">
        <v>5.9003980501737274</v>
      </c>
    </row>
    <row r="93" spans="1:6" x14ac:dyDescent="0.45">
      <c r="A93" s="36"/>
      <c r="B93" t="s">
        <v>23</v>
      </c>
      <c r="C93">
        <v>3.2888290552461603</v>
      </c>
      <c r="D93">
        <v>6.3851167607670396</v>
      </c>
    </row>
    <row r="94" spans="1:6" x14ac:dyDescent="0.45">
      <c r="A94" s="36"/>
      <c r="B94" t="s">
        <v>20</v>
      </c>
      <c r="C94">
        <v>0.84745743209032964</v>
      </c>
      <c r="D94">
        <v>3.2092329001283222</v>
      </c>
      <c r="F94">
        <v>4.5701923975196195</v>
      </c>
    </row>
    <row r="97" spans="1:18" ht="15.75" x14ac:dyDescent="0.5">
      <c r="C97" s="38" t="s">
        <v>63</v>
      </c>
      <c r="D97" s="38"/>
      <c r="E97" s="38"/>
      <c r="F97" s="38"/>
    </row>
    <row r="98" spans="1:18" x14ac:dyDescent="0.45">
      <c r="A98" s="6" t="s">
        <v>55</v>
      </c>
      <c r="B98" s="6" t="s">
        <v>7</v>
      </c>
      <c r="C98" s="6" t="s">
        <v>2</v>
      </c>
      <c r="D98" s="6" t="s">
        <v>13</v>
      </c>
      <c r="E98" s="6" t="s">
        <v>60</v>
      </c>
      <c r="F98" s="6" t="s">
        <v>61</v>
      </c>
    </row>
    <row r="99" spans="1:18" x14ac:dyDescent="0.45">
      <c r="A99" s="26" t="s">
        <v>38</v>
      </c>
      <c r="B99" s="37" t="s">
        <v>8</v>
      </c>
      <c r="C99">
        <v>0.85035344815370473</v>
      </c>
      <c r="D99">
        <v>3.3650928142559011</v>
      </c>
      <c r="E99">
        <v>3.9787626338141107</v>
      </c>
      <c r="F99">
        <v>4.9584849214028734</v>
      </c>
    </row>
    <row r="100" spans="1:18" x14ac:dyDescent="0.45">
      <c r="A100" s="27" t="s">
        <v>39</v>
      </c>
      <c r="B100" s="37" t="s">
        <v>21</v>
      </c>
      <c r="C100">
        <v>2.3623145727869055</v>
      </c>
      <c r="D100">
        <v>3.6749839290983681</v>
      </c>
      <c r="E100">
        <v>3.8062125244926093</v>
      </c>
      <c r="F100">
        <v>4.1356632640338367</v>
      </c>
    </row>
    <row r="101" spans="1:18" x14ac:dyDescent="0.45">
      <c r="A101" s="27"/>
      <c r="B101" s="37" t="s">
        <v>23</v>
      </c>
      <c r="C101">
        <v>2.8233921734403324</v>
      </c>
      <c r="D101">
        <v>4.2603976456357824</v>
      </c>
      <c r="E101">
        <v>4.7982145336712865</v>
      </c>
      <c r="F101">
        <v>5.5053444407532677</v>
      </c>
    </row>
    <row r="102" spans="1:18" x14ac:dyDescent="0.45">
      <c r="A102" s="27" t="s">
        <v>40</v>
      </c>
      <c r="B102" s="37" t="s">
        <v>21</v>
      </c>
      <c r="C102">
        <v>2.828624236525247</v>
      </c>
      <c r="D102">
        <v>5.1370725411242013</v>
      </c>
      <c r="E102">
        <v>5.1981654389239882</v>
      </c>
      <c r="F102">
        <v>5.9205786579879192</v>
      </c>
    </row>
    <row r="103" spans="1:18" x14ac:dyDescent="0.45">
      <c r="A103" s="27"/>
      <c r="B103" s="37" t="s">
        <v>20</v>
      </c>
      <c r="C103">
        <v>0.84745743209032964</v>
      </c>
      <c r="D103">
        <v>3.2092329001283222</v>
      </c>
      <c r="E103">
        <v>3.7573640021904087</v>
      </c>
      <c r="F103">
        <v>4.5701923975196195</v>
      </c>
    </row>
    <row r="110" spans="1:18" x14ac:dyDescent="0.45">
      <c r="A110" s="16" t="s">
        <v>63</v>
      </c>
      <c r="B110" s="16" t="s">
        <v>47</v>
      </c>
    </row>
    <row r="111" spans="1:18" x14ac:dyDescent="0.45">
      <c r="B111" t="s">
        <v>40</v>
      </c>
      <c r="F111" t="s">
        <v>48</v>
      </c>
      <c r="G111" t="s">
        <v>36</v>
      </c>
      <c r="H111" t="s">
        <v>49</v>
      </c>
      <c r="I111" t="s">
        <v>37</v>
      </c>
      <c r="J111" t="s">
        <v>50</v>
      </c>
      <c r="K111" t="s">
        <v>39</v>
      </c>
      <c r="O111" t="s">
        <v>51</v>
      </c>
      <c r="P111" t="s">
        <v>38</v>
      </c>
      <c r="Q111" t="s">
        <v>52</v>
      </c>
      <c r="R111" t="s">
        <v>45</v>
      </c>
    </row>
    <row r="112" spans="1:18" x14ac:dyDescent="0.45">
      <c r="A112" s="16" t="s">
        <v>43</v>
      </c>
      <c r="B112" t="s">
        <v>21</v>
      </c>
      <c r="C112" t="s">
        <v>22</v>
      </c>
      <c r="D112" t="s">
        <v>23</v>
      </c>
      <c r="E112" t="s">
        <v>20</v>
      </c>
      <c r="G112" t="s">
        <v>8</v>
      </c>
      <c r="I112" t="s">
        <v>8</v>
      </c>
      <c r="K112" t="s">
        <v>21</v>
      </c>
      <c r="L112" t="s">
        <v>22</v>
      </c>
      <c r="M112" t="s">
        <v>23</v>
      </c>
      <c r="N112" t="s">
        <v>20</v>
      </c>
      <c r="P112" t="s">
        <v>8</v>
      </c>
    </row>
    <row r="113" spans="1:18" x14ac:dyDescent="0.45">
      <c r="A113" s="17">
        <v>20</v>
      </c>
      <c r="B113" s="19">
        <v>2.828624236525247</v>
      </c>
      <c r="C113" s="19">
        <v>2.8942520119270725</v>
      </c>
      <c r="D113" s="19">
        <v>3.2888290552461603</v>
      </c>
      <c r="E113" s="19">
        <v>0.84745743209032964</v>
      </c>
      <c r="F113" s="19">
        <v>2.4647906839472022</v>
      </c>
      <c r="G113" s="19">
        <v>0.62491598612157762</v>
      </c>
      <c r="H113" s="19">
        <v>0.62491598612157762</v>
      </c>
      <c r="I113" s="19">
        <v>0.5806157947915751</v>
      </c>
      <c r="J113" s="19">
        <v>0.5806157947915751</v>
      </c>
      <c r="K113" s="19">
        <v>2.3623145727869055</v>
      </c>
      <c r="L113" s="19">
        <v>2.2001336193932328</v>
      </c>
      <c r="M113" s="19">
        <v>2.8233921734403324</v>
      </c>
      <c r="N113" s="19">
        <v>0.11651155346174023</v>
      </c>
      <c r="O113" s="19">
        <v>1.8755879797705528</v>
      </c>
      <c r="P113" s="19">
        <v>0.85035344815370473</v>
      </c>
      <c r="Q113" s="19">
        <v>0.85035344815370473</v>
      </c>
      <c r="R113" s="19">
        <v>1.7652181712670796</v>
      </c>
    </row>
    <row r="114" spans="1:18" x14ac:dyDescent="0.45">
      <c r="A114" s="17">
        <v>72</v>
      </c>
      <c r="B114" s="19">
        <v>5.1370725411242013</v>
      </c>
      <c r="C114" s="19">
        <v>5.9003980501737274</v>
      </c>
      <c r="D114" s="19">
        <v>6.3851167607670396</v>
      </c>
      <c r="E114" s="19">
        <v>3.2092329001283222</v>
      </c>
      <c r="F114" s="19">
        <v>4.9826462490885062</v>
      </c>
      <c r="G114" s="19">
        <v>3.2331503166711792</v>
      </c>
      <c r="H114" s="19">
        <v>3.2331503166711792</v>
      </c>
      <c r="I114" s="19">
        <v>3.2745917486249456</v>
      </c>
      <c r="J114" s="19">
        <v>3.2745917486249456</v>
      </c>
      <c r="K114" s="19">
        <v>3.6749839290983681</v>
      </c>
      <c r="L114" s="19">
        <v>3.9122796204058941</v>
      </c>
      <c r="M114" s="19">
        <v>4.2603976456357824</v>
      </c>
      <c r="N114" s="19">
        <v>1.1342821889041308</v>
      </c>
      <c r="O114" s="19">
        <v>3.2454858460110438</v>
      </c>
      <c r="P114" s="19">
        <v>3.3650928142559011</v>
      </c>
      <c r="Q114" s="19">
        <v>3.3650928142559011</v>
      </c>
      <c r="R114" s="19">
        <v>3.8375276319434266</v>
      </c>
    </row>
    <row r="115" spans="1:18" x14ac:dyDescent="0.45">
      <c r="A115" s="17">
        <v>88</v>
      </c>
      <c r="B115" s="19">
        <v>5.1981654389239882</v>
      </c>
      <c r="C115" s="19"/>
      <c r="D115" s="19"/>
      <c r="E115" s="19">
        <v>3.7573640021904087</v>
      </c>
      <c r="F115" s="19">
        <v>4.4777647205571984</v>
      </c>
      <c r="G115" s="19"/>
      <c r="H115" s="19"/>
      <c r="I115" s="19"/>
      <c r="J115" s="19"/>
      <c r="K115" s="19">
        <v>3.8062125244926093</v>
      </c>
      <c r="L115" s="19"/>
      <c r="M115" s="19">
        <v>4.7982145336712865</v>
      </c>
      <c r="N115" s="19"/>
      <c r="O115" s="19">
        <v>4.3022135290819481</v>
      </c>
      <c r="P115" s="19">
        <v>3.9787626338141107</v>
      </c>
      <c r="Q115" s="19">
        <v>3.9787626338141107</v>
      </c>
      <c r="R115" s="19">
        <v>4.3077438266184807</v>
      </c>
    </row>
    <row r="116" spans="1:18" x14ac:dyDescent="0.45">
      <c r="A116" s="17">
        <v>104</v>
      </c>
      <c r="B116" s="19">
        <v>5.9205786579879192</v>
      </c>
      <c r="C116" s="19"/>
      <c r="D116" s="19"/>
      <c r="E116" s="19">
        <v>4.5701923975196195</v>
      </c>
      <c r="F116" s="19">
        <v>5.2453855277537693</v>
      </c>
      <c r="G116" s="19"/>
      <c r="H116" s="19"/>
      <c r="I116" s="19"/>
      <c r="J116" s="19"/>
      <c r="K116" s="19">
        <v>4.1356632640338367</v>
      </c>
      <c r="L116" s="19"/>
      <c r="M116" s="19">
        <v>5.5053444407532677</v>
      </c>
      <c r="N116" s="19"/>
      <c r="O116" s="19">
        <v>4.8205038523935517</v>
      </c>
      <c r="P116" s="19">
        <v>4.9584849214028734</v>
      </c>
      <c r="Q116" s="19">
        <v>4.9584849214028734</v>
      </c>
      <c r="R116" s="19">
        <v>5.018052736339504</v>
      </c>
    </row>
    <row r="117" spans="1:18" x14ac:dyDescent="0.45">
      <c r="A117" s="17" t="s">
        <v>45</v>
      </c>
      <c r="B117" s="19">
        <v>4.5083562753684667</v>
      </c>
      <c r="C117" s="19">
        <v>4.3973250310504</v>
      </c>
      <c r="D117" s="19">
        <v>4.3209249570864534</v>
      </c>
      <c r="E117" s="19">
        <v>2.7401561773578886</v>
      </c>
      <c r="F117" s="19">
        <v>3.8970078795694261</v>
      </c>
      <c r="G117" s="19">
        <v>1.9290331513963785</v>
      </c>
      <c r="H117" s="19">
        <v>1.9290331513963785</v>
      </c>
      <c r="I117" s="19">
        <v>1.9276037717082604</v>
      </c>
      <c r="J117" s="19">
        <v>1.9276037717082604</v>
      </c>
      <c r="K117" s="19">
        <v>3.3360787987161657</v>
      </c>
      <c r="L117" s="19">
        <v>3.0562066198995632</v>
      </c>
      <c r="M117" s="19">
        <v>4.0785231020961312</v>
      </c>
      <c r="N117" s="19">
        <v>0.62539687118293563</v>
      </c>
      <c r="O117" s="19">
        <v>2.9607012684601886</v>
      </c>
      <c r="P117" s="19">
        <v>2.8946900133393658</v>
      </c>
      <c r="Q117" s="19">
        <v>2.8946900133393658</v>
      </c>
      <c r="R117" s="19">
        <v>3.1330540161033511</v>
      </c>
    </row>
    <row r="124" spans="1:18" x14ac:dyDescent="0.45">
      <c r="A124" s="16" t="s">
        <v>65</v>
      </c>
      <c r="B124" s="16" t="s">
        <v>47</v>
      </c>
    </row>
    <row r="125" spans="1:18" x14ac:dyDescent="0.45">
      <c r="B125" t="s">
        <v>40</v>
      </c>
      <c r="F125" t="s">
        <v>48</v>
      </c>
      <c r="G125" t="s">
        <v>36</v>
      </c>
      <c r="H125" t="s">
        <v>49</v>
      </c>
      <c r="I125" t="s">
        <v>37</v>
      </c>
      <c r="J125" t="s">
        <v>50</v>
      </c>
      <c r="K125" t="s">
        <v>39</v>
      </c>
      <c r="O125" t="s">
        <v>51</v>
      </c>
      <c r="P125" t="s">
        <v>38</v>
      </c>
      <c r="Q125" t="s">
        <v>52</v>
      </c>
      <c r="R125" t="s">
        <v>45</v>
      </c>
    </row>
    <row r="126" spans="1:18" x14ac:dyDescent="0.45">
      <c r="A126" s="16" t="s">
        <v>43</v>
      </c>
      <c r="B126" t="s">
        <v>21</v>
      </c>
      <c r="C126" t="s">
        <v>22</v>
      </c>
      <c r="D126" t="s">
        <v>23</v>
      </c>
      <c r="E126" t="s">
        <v>20</v>
      </c>
      <c r="G126" t="s">
        <v>8</v>
      </c>
      <c r="I126" t="s">
        <v>8</v>
      </c>
      <c r="K126" t="s">
        <v>21</v>
      </c>
      <c r="L126" t="s">
        <v>22</v>
      </c>
      <c r="M126" t="s">
        <v>23</v>
      </c>
      <c r="N126" t="s">
        <v>20</v>
      </c>
      <c r="P126" t="s">
        <v>8</v>
      </c>
    </row>
    <row r="127" spans="1:18" x14ac:dyDescent="0.45">
      <c r="A127" s="17">
        <v>20</v>
      </c>
      <c r="B127" s="19">
        <v>1.4471580313422192</v>
      </c>
      <c r="C127" s="19">
        <v>1.6334684555795864</v>
      </c>
      <c r="D127" s="19">
        <v>1.5185139398778875</v>
      </c>
      <c r="E127" s="19">
        <v>1.6989700043360187</v>
      </c>
      <c r="F127" s="19">
        <v>1.5745276077839281</v>
      </c>
      <c r="G127" s="19">
        <v>1.6334684555795864</v>
      </c>
      <c r="H127" s="19">
        <v>1.6334684555795864</v>
      </c>
      <c r="I127" s="19">
        <v>1.3222192947339193</v>
      </c>
      <c r="J127" s="19">
        <v>1.3222192947339193</v>
      </c>
      <c r="K127" s="19">
        <v>0.77815125038364363</v>
      </c>
      <c r="L127" s="19">
        <v>0.77815125038364363</v>
      </c>
      <c r="M127" s="19">
        <v>0.77815125038364363</v>
      </c>
      <c r="N127" s="19">
        <v>0.84509804001425681</v>
      </c>
      <c r="O127" s="19">
        <v>0.79488794779129701</v>
      </c>
      <c r="P127" s="19">
        <v>1.7781512503836436</v>
      </c>
      <c r="Q127" s="19">
        <v>1.7781512503836436</v>
      </c>
      <c r="R127" s="19">
        <v>1.2919546566361864</v>
      </c>
    </row>
    <row r="128" spans="1:18" x14ac:dyDescent="0.45">
      <c r="A128" s="18" t="s">
        <v>2</v>
      </c>
      <c r="B128" s="19">
        <v>1.4471580313422192</v>
      </c>
      <c r="C128" s="19">
        <v>1.6334684555795864</v>
      </c>
      <c r="D128" s="19">
        <v>1.5185139398778875</v>
      </c>
      <c r="E128" s="19">
        <v>1.6989700043360187</v>
      </c>
      <c r="F128" s="19">
        <v>1.5745276077839281</v>
      </c>
      <c r="G128" s="19">
        <v>1.6334684555795864</v>
      </c>
      <c r="H128" s="19">
        <v>1.6334684555795864</v>
      </c>
      <c r="I128" s="19">
        <v>1.3222192947339193</v>
      </c>
      <c r="J128" s="19">
        <v>1.3222192947339193</v>
      </c>
      <c r="K128" s="19">
        <v>0.77815125038364363</v>
      </c>
      <c r="L128" s="19">
        <v>0.77815125038364363</v>
      </c>
      <c r="M128" s="19">
        <v>0.77815125038364363</v>
      </c>
      <c r="N128" s="19">
        <v>0.84509804001425681</v>
      </c>
      <c r="O128" s="19">
        <v>0.79488794779129701</v>
      </c>
      <c r="P128" s="19">
        <v>1.7781512503836436</v>
      </c>
      <c r="Q128" s="19">
        <v>1.7781512503836436</v>
      </c>
      <c r="R128" s="19">
        <v>1.2919546566361864</v>
      </c>
    </row>
    <row r="129" spans="1:18" x14ac:dyDescent="0.45">
      <c r="A129" s="17">
        <v>72</v>
      </c>
      <c r="B129" s="19">
        <v>2.5526682161121932</v>
      </c>
      <c r="C129" s="19">
        <v>3.4604467838807205</v>
      </c>
      <c r="D129" s="19">
        <v>3.0157787563890408</v>
      </c>
      <c r="E129" s="19">
        <v>3.3921691494897361</v>
      </c>
      <c r="F129" s="19">
        <v>3.1180495793363341</v>
      </c>
      <c r="G129" s="19">
        <v>3.5241363765925686</v>
      </c>
      <c r="H129" s="19">
        <v>3.5241363765925686</v>
      </c>
      <c r="I129" s="19">
        <v>2.7951845896824241</v>
      </c>
      <c r="J129" s="19">
        <v>2.7951845896824241</v>
      </c>
      <c r="K129" s="19">
        <v>0.95424250943932487</v>
      </c>
      <c r="L129" s="19">
        <v>1.4313637641589874</v>
      </c>
      <c r="M129" s="19">
        <v>0.95424250943932487</v>
      </c>
      <c r="N129" s="19">
        <v>1.2304489213782739</v>
      </c>
      <c r="O129" s="19">
        <v>1.1425744261039779</v>
      </c>
      <c r="P129" s="19">
        <v>3.7121444142148858</v>
      </c>
      <c r="Q129" s="19">
        <v>3.7121444142148858</v>
      </c>
      <c r="R129" s="19">
        <v>2.4299939631031391</v>
      </c>
    </row>
    <row r="130" spans="1:18" x14ac:dyDescent="0.45">
      <c r="A130" s="18" t="s">
        <v>13</v>
      </c>
      <c r="B130" s="19">
        <v>2.5526682161121932</v>
      </c>
      <c r="C130" s="19">
        <v>3.4604467838807205</v>
      </c>
      <c r="D130" s="19">
        <v>3.0157787563890408</v>
      </c>
      <c r="E130" s="19">
        <v>3.3921691494897361</v>
      </c>
      <c r="F130" s="19">
        <v>3.1180495793363341</v>
      </c>
      <c r="G130" s="19">
        <v>3.5241363765925686</v>
      </c>
      <c r="H130" s="19">
        <v>3.5241363765925686</v>
      </c>
      <c r="I130" s="19">
        <v>2.7951845896824241</v>
      </c>
      <c r="J130" s="19">
        <v>2.7951845896824241</v>
      </c>
      <c r="K130" s="19">
        <v>0.95424250943932487</v>
      </c>
      <c r="L130" s="19">
        <v>1.4313637641589874</v>
      </c>
      <c r="M130" s="19">
        <v>0.95424250943932487</v>
      </c>
      <c r="N130" s="19">
        <v>1.2304489213782739</v>
      </c>
      <c r="O130" s="19">
        <v>1.1425744261039779</v>
      </c>
      <c r="P130" s="19">
        <v>3.7121444142148858</v>
      </c>
      <c r="Q130" s="19">
        <v>3.7121444142148858</v>
      </c>
      <c r="R130" s="19">
        <v>2.4299939631031391</v>
      </c>
    </row>
    <row r="131" spans="1:18" x14ac:dyDescent="0.45">
      <c r="A131" s="17">
        <v>88</v>
      </c>
      <c r="B131" s="19">
        <v>2.5670263661590602</v>
      </c>
      <c r="C131" s="19"/>
      <c r="D131" s="19"/>
      <c r="E131" s="19">
        <v>3.8685268867682039</v>
      </c>
      <c r="F131" s="19">
        <v>3.2177766264636318</v>
      </c>
      <c r="G131" s="19"/>
      <c r="H131" s="19"/>
      <c r="I131" s="19"/>
      <c r="J131" s="19"/>
      <c r="K131" s="19">
        <v>1.146128035678238</v>
      </c>
      <c r="L131" s="19"/>
      <c r="M131" s="19">
        <v>1.5440680443502757</v>
      </c>
      <c r="N131" s="19"/>
      <c r="O131" s="19">
        <v>1.3450980400142569</v>
      </c>
      <c r="P131" s="19">
        <v>4.2674064187529037</v>
      </c>
      <c r="Q131" s="19">
        <v>4.2674064187529037</v>
      </c>
      <c r="R131" s="19">
        <v>2.6786311503417362</v>
      </c>
    </row>
    <row r="132" spans="1:18" x14ac:dyDescent="0.45">
      <c r="A132" s="18" t="s">
        <v>60</v>
      </c>
      <c r="B132" s="19">
        <v>2.5670263661590602</v>
      </c>
      <c r="C132" s="19"/>
      <c r="D132" s="19"/>
      <c r="E132" s="19">
        <v>3.8685268867682039</v>
      </c>
      <c r="F132" s="19">
        <v>3.2177766264636318</v>
      </c>
      <c r="G132" s="19"/>
      <c r="H132" s="19"/>
      <c r="I132" s="19"/>
      <c r="J132" s="19"/>
      <c r="K132" s="19">
        <v>1.146128035678238</v>
      </c>
      <c r="L132" s="19"/>
      <c r="M132" s="19">
        <v>1.5440680443502757</v>
      </c>
      <c r="N132" s="19"/>
      <c r="O132" s="19">
        <v>1.3450980400142569</v>
      </c>
      <c r="P132" s="19">
        <v>4.2674064187529037</v>
      </c>
      <c r="Q132" s="19">
        <v>4.2674064187529037</v>
      </c>
      <c r="R132" s="19">
        <v>2.6786311503417362</v>
      </c>
    </row>
    <row r="133" spans="1:18" x14ac:dyDescent="0.45">
      <c r="A133" s="17">
        <v>104</v>
      </c>
      <c r="B133" s="19">
        <v>3.082066934285113</v>
      </c>
      <c r="C133" s="19"/>
      <c r="D133" s="19"/>
      <c r="E133" s="19">
        <v>4.53567380342575</v>
      </c>
      <c r="F133" s="19">
        <v>3.8088703688554313</v>
      </c>
      <c r="G133" s="19"/>
      <c r="H133" s="19"/>
      <c r="I133" s="19"/>
      <c r="J133" s="19"/>
      <c r="K133" s="19">
        <v>1.2304489213782739</v>
      </c>
      <c r="L133" s="19"/>
      <c r="M133" s="19">
        <v>2.0293837776852097</v>
      </c>
      <c r="N133" s="19"/>
      <c r="O133" s="19">
        <v>1.6299163495317419</v>
      </c>
      <c r="P133" s="19">
        <v>5.0543793765038378</v>
      </c>
      <c r="Q133" s="19">
        <v>5.0543793765038378</v>
      </c>
      <c r="R133" s="19">
        <v>3.1863905626556366</v>
      </c>
    </row>
    <row r="134" spans="1:18" x14ac:dyDescent="0.45">
      <c r="A134" s="18" t="s">
        <v>61</v>
      </c>
      <c r="B134" s="19">
        <v>3.082066934285113</v>
      </c>
      <c r="C134" s="19"/>
      <c r="D134" s="19"/>
      <c r="E134" s="19">
        <v>4.53567380342575</v>
      </c>
      <c r="F134" s="19">
        <v>3.8088703688554313</v>
      </c>
      <c r="G134" s="19"/>
      <c r="H134" s="19"/>
      <c r="I134" s="19"/>
      <c r="J134" s="19"/>
      <c r="K134" s="19">
        <v>1.2304489213782739</v>
      </c>
      <c r="L134" s="19"/>
      <c r="M134" s="19">
        <v>2.0293837776852097</v>
      </c>
      <c r="N134" s="19"/>
      <c r="O134" s="19">
        <v>1.6299163495317419</v>
      </c>
      <c r="P134" s="19">
        <v>5.0543793765038378</v>
      </c>
      <c r="Q134" s="19">
        <v>5.0543793765038378</v>
      </c>
      <c r="R134" s="19">
        <v>3.1863905626556366</v>
      </c>
    </row>
    <row r="135" spans="1:18" x14ac:dyDescent="0.45">
      <c r="A135" s="17" t="s">
        <v>45</v>
      </c>
      <c r="B135" s="19">
        <v>2.2747909658921661</v>
      </c>
      <c r="C135" s="19">
        <v>2.5469576197301533</v>
      </c>
      <c r="D135" s="19">
        <v>2.0176022120482719</v>
      </c>
      <c r="E135" s="19">
        <v>3.0977464996409103</v>
      </c>
      <c r="F135" s="19">
        <v>2.5513611530665203</v>
      </c>
      <c r="G135" s="19">
        <v>2.5788024160860776</v>
      </c>
      <c r="H135" s="19">
        <v>2.5788024160860776</v>
      </c>
      <c r="I135" s="19">
        <v>2.0587019422081716</v>
      </c>
      <c r="J135" s="19">
        <v>2.0587019422081716</v>
      </c>
      <c r="K135" s="19">
        <v>0.97356074611707477</v>
      </c>
      <c r="L135" s="19">
        <v>1.1047575072713154</v>
      </c>
      <c r="M135" s="19">
        <v>1.173039890280237</v>
      </c>
      <c r="N135" s="19">
        <v>1.0377734806962653</v>
      </c>
      <c r="O135" s="19">
        <v>1.0724863885127098</v>
      </c>
      <c r="P135" s="19">
        <v>3.3837295207422997</v>
      </c>
      <c r="Q135" s="19">
        <v>3.3837295207423002</v>
      </c>
      <c r="R135" s="19">
        <v>2.0524147969084696</v>
      </c>
    </row>
    <row r="140" spans="1:18" x14ac:dyDescent="0.45">
      <c r="A140" s="16" t="s">
        <v>66</v>
      </c>
      <c r="B140" s="16" t="s">
        <v>47</v>
      </c>
    </row>
    <row r="141" spans="1:18" x14ac:dyDescent="0.45">
      <c r="B141" t="s">
        <v>40</v>
      </c>
      <c r="F141" t="s">
        <v>48</v>
      </c>
      <c r="G141" t="s">
        <v>36</v>
      </c>
      <c r="H141" t="s">
        <v>49</v>
      </c>
      <c r="I141" t="s">
        <v>39</v>
      </c>
      <c r="M141" t="s">
        <v>51</v>
      </c>
      <c r="N141" t="s">
        <v>38</v>
      </c>
      <c r="O141" t="s">
        <v>52</v>
      </c>
      <c r="P141" t="s">
        <v>45</v>
      </c>
    </row>
    <row r="142" spans="1:18" x14ac:dyDescent="0.45">
      <c r="A142" s="16" t="s">
        <v>43</v>
      </c>
      <c r="B142" t="s">
        <v>21</v>
      </c>
      <c r="C142" t="s">
        <v>22</v>
      </c>
      <c r="D142" t="s">
        <v>23</v>
      </c>
      <c r="E142" t="s">
        <v>20</v>
      </c>
      <c r="G142" t="s">
        <v>8</v>
      </c>
      <c r="I142" t="s">
        <v>21</v>
      </c>
      <c r="J142" t="s">
        <v>22</v>
      </c>
      <c r="K142" t="s">
        <v>23</v>
      </c>
      <c r="L142" t="s">
        <v>20</v>
      </c>
      <c r="N142" t="s">
        <v>8</v>
      </c>
    </row>
    <row r="143" spans="1:18" x14ac:dyDescent="0.45">
      <c r="A143" s="17" t="s">
        <v>2</v>
      </c>
      <c r="B143" s="19">
        <v>6</v>
      </c>
      <c r="C143" s="19">
        <v>6</v>
      </c>
      <c r="D143" s="19">
        <v>6</v>
      </c>
      <c r="E143" s="19">
        <v>6</v>
      </c>
      <c r="F143" s="19">
        <v>6</v>
      </c>
      <c r="G143" s="19">
        <v>6</v>
      </c>
      <c r="H143" s="19">
        <v>6</v>
      </c>
      <c r="I143" s="19">
        <v>6</v>
      </c>
      <c r="J143" s="19">
        <v>6</v>
      </c>
      <c r="K143" s="19">
        <v>6</v>
      </c>
      <c r="L143" s="19">
        <v>6</v>
      </c>
      <c r="M143" s="19">
        <v>6</v>
      </c>
      <c r="N143" s="19">
        <v>6</v>
      </c>
      <c r="O143" s="19">
        <v>6</v>
      </c>
      <c r="P143" s="19">
        <v>6</v>
      </c>
    </row>
    <row r="144" spans="1:18" x14ac:dyDescent="0.45">
      <c r="A144" s="17" t="s">
        <v>13</v>
      </c>
      <c r="B144" s="19">
        <v>9</v>
      </c>
      <c r="C144" s="19">
        <v>9</v>
      </c>
      <c r="D144" s="19">
        <v>9</v>
      </c>
      <c r="E144" s="19">
        <v>9</v>
      </c>
      <c r="F144" s="19">
        <v>9</v>
      </c>
      <c r="G144" s="19">
        <v>9</v>
      </c>
      <c r="H144" s="19">
        <v>9</v>
      </c>
      <c r="I144" s="19">
        <v>9</v>
      </c>
      <c r="J144" s="19">
        <v>9</v>
      </c>
      <c r="K144" s="19">
        <v>9</v>
      </c>
      <c r="L144" s="19">
        <v>9</v>
      </c>
      <c r="M144" s="19">
        <v>9</v>
      </c>
      <c r="N144" s="19">
        <v>9</v>
      </c>
      <c r="O144" s="19">
        <v>9</v>
      </c>
      <c r="P144" s="19">
        <v>9</v>
      </c>
    </row>
    <row r="145" spans="1:16" x14ac:dyDescent="0.45">
      <c r="A145" s="17" t="s">
        <v>60</v>
      </c>
      <c r="B145" s="19">
        <v>12</v>
      </c>
      <c r="C145" s="19"/>
      <c r="D145" s="19"/>
      <c r="E145" s="19">
        <v>12</v>
      </c>
      <c r="F145" s="19">
        <v>12</v>
      </c>
      <c r="G145" s="19"/>
      <c r="H145" s="19"/>
      <c r="I145" s="19">
        <v>14</v>
      </c>
      <c r="J145" s="19"/>
      <c r="K145" s="19">
        <v>17</v>
      </c>
      <c r="L145" s="19"/>
      <c r="M145" s="19">
        <v>15.5</v>
      </c>
      <c r="N145" s="19">
        <v>12</v>
      </c>
      <c r="O145" s="19">
        <v>12</v>
      </c>
      <c r="P145" s="19">
        <v>13.4</v>
      </c>
    </row>
    <row r="146" spans="1:16" x14ac:dyDescent="0.45">
      <c r="A146" s="17" t="s">
        <v>61</v>
      </c>
      <c r="B146" s="19">
        <v>15</v>
      </c>
      <c r="C146" s="19"/>
      <c r="D146" s="19"/>
      <c r="E146" s="19">
        <v>14</v>
      </c>
      <c r="F146" s="19">
        <v>14.5</v>
      </c>
      <c r="G146" s="19"/>
      <c r="H146" s="19"/>
      <c r="I146" s="19">
        <v>17</v>
      </c>
      <c r="J146" s="19"/>
      <c r="K146" s="19">
        <v>23</v>
      </c>
      <c r="L146" s="19"/>
      <c r="M146" s="19">
        <v>20</v>
      </c>
      <c r="N146" s="19">
        <v>14</v>
      </c>
      <c r="O146" s="19">
        <v>14</v>
      </c>
      <c r="P146" s="19">
        <v>16.600000000000001</v>
      </c>
    </row>
    <row r="147" spans="1:16" x14ac:dyDescent="0.45">
      <c r="A147" s="17" t="s">
        <v>45</v>
      </c>
      <c r="B147" s="19">
        <v>9.5</v>
      </c>
      <c r="C147" s="19">
        <v>7.5</v>
      </c>
      <c r="D147" s="19">
        <v>7</v>
      </c>
      <c r="E147" s="19">
        <v>9.3333333333333339</v>
      </c>
      <c r="F147" s="19">
        <v>8.6315789473684212</v>
      </c>
      <c r="G147" s="19">
        <v>7.5</v>
      </c>
      <c r="H147" s="19">
        <v>7.5</v>
      </c>
      <c r="I147" s="19">
        <v>10.166666666666666</v>
      </c>
      <c r="J147" s="19">
        <v>7.5</v>
      </c>
      <c r="K147" s="19">
        <v>11.666666666666666</v>
      </c>
      <c r="L147" s="19">
        <v>7.5</v>
      </c>
      <c r="M147" s="19">
        <v>9.5500000000000007</v>
      </c>
      <c r="N147" s="19">
        <v>9.3333333333333339</v>
      </c>
      <c r="O147" s="19">
        <v>9.3333333333333339</v>
      </c>
      <c r="P147" s="19">
        <v>9</v>
      </c>
    </row>
  </sheetData>
  <mergeCells count="4">
    <mergeCell ref="A91:A94"/>
    <mergeCell ref="A87:A90"/>
    <mergeCell ref="C82:F82"/>
    <mergeCell ref="C97:F97"/>
  </mergeCells>
  <pageMargins left="0.7" right="0.7" top="0.75" bottom="0.75" header="0.3" footer="0.3"/>
  <pageSetup paperSize="9" orientation="portrait" r:id="rId8"/>
  <drawing r:id="rId9"/>
  <tableParts count="2">
    <tablePart r:id="rId10"/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3A5311-9514-4C1F-84A3-438A81CA43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Szemerey</dc:creator>
  <cp:lastModifiedBy>Daniel Szemerey</cp:lastModifiedBy>
  <dcterms:created xsi:type="dcterms:W3CDTF">2021-01-06T12:51:09Z</dcterms:created>
  <dcterms:modified xsi:type="dcterms:W3CDTF">2021-01-07T17:02:57Z</dcterms:modified>
</cp:coreProperties>
</file>