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ozsef.szenka\Downloads\"/>
    </mc:Choice>
  </mc:AlternateContent>
  <xr:revisionPtr revIDLastSave="0" documentId="13_ncr:1_{A2BE1406-A326-4929-89E0-C53F1A0C8BCB}" xr6:coauthVersionLast="47" xr6:coauthVersionMax="47" xr10:uidLastSave="{00000000-0000-0000-0000-000000000000}"/>
  <bookViews>
    <workbookView xWindow="2520" yWindow="3840" windowWidth="21600" windowHeight="11505" activeTab="5" xr2:uid="{CFDAA90B-0B5C-49B1-A039-9C0E0196180B}"/>
  </bookViews>
  <sheets>
    <sheet name="UC" sheetId="2" r:id="rId1"/>
    <sheet name="MT" sheetId="3" r:id="rId2"/>
    <sheet name="MT_other" sheetId="6" r:id="rId3"/>
    <sheet name="ST" sheetId="4" r:id="rId4"/>
    <sheet name="ST_other" sheetId="5" r:id="rId5"/>
    <sheet name="ERROR" sheetId="8" r:id="rId6"/>
    <sheet name="ERROR_other" sheetId="9" r:id="rId7"/>
  </sheets>
  <definedNames>
    <definedName name="_xlnm._FilterDatabase" localSheetId="5" hidden="1">ERROR!$B$1:$B$133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4" l="1"/>
  <c r="AD10" i="4"/>
  <c r="AD16" i="4"/>
  <c r="AD15" i="4"/>
  <c r="AD13" i="4"/>
  <c r="AD12" i="4"/>
  <c r="AD8" i="4"/>
  <c r="AD5" i="4"/>
  <c r="AD4" i="4"/>
  <c r="AB44" i="5"/>
  <c r="AB43" i="5"/>
  <c r="AB42" i="5"/>
  <c r="AB41" i="5"/>
  <c r="AB40" i="5"/>
  <c r="AB39" i="5"/>
  <c r="AB38" i="5"/>
  <c r="AB37" i="5"/>
  <c r="AB36" i="5"/>
  <c r="AB35" i="5"/>
  <c r="AB34" i="5"/>
  <c r="V5" i="8" l="1"/>
  <c r="V6" i="8"/>
  <c r="V7" i="8"/>
  <c r="V8" i="8"/>
  <c r="V9" i="8"/>
  <c r="V10" i="8"/>
  <c r="AB314" i="3" l="1"/>
  <c r="AB315" i="3"/>
  <c r="AB316" i="3"/>
  <c r="AB317" i="3"/>
  <c r="AB318" i="3"/>
  <c r="AB319" i="3"/>
  <c r="AB320" i="3"/>
  <c r="AB321" i="3"/>
  <c r="AB322" i="3"/>
  <c r="AB323" i="3"/>
  <c r="AB313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75" i="3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55" i="4"/>
  <c r="AD2" i="4"/>
</calcChain>
</file>

<file path=xl/sharedStrings.xml><?xml version="1.0" encoding="utf-8"?>
<sst xmlns="http://schemas.openxmlformats.org/spreadsheetml/2006/main" count="4284" uniqueCount="3134">
  <si>
    <t>13:24:40,749 2020.02.03</t>
  </si>
  <si>
    <t>G:\project\utcakanyon\02_03\time_series\staggered_koncentracio_2020-02-03_20200203132440.dat</t>
  </si>
  <si>
    <t>13:27:15,393 2020.02.03</t>
  </si>
  <si>
    <t>G:\project\utcakanyon\02_03\time_series\staggered_koncentracio_2020-02-03_20200203132715.dat</t>
  </si>
  <si>
    <t>13:29:50,589 2020.02.03</t>
  </si>
  <si>
    <t>G:\project\utcakanyon\02_03\time_series\staggered_koncentracio_2020-02-03_20200203132950.dat</t>
  </si>
  <si>
    <t>13:32:25,572 2020.02.03</t>
  </si>
  <si>
    <t>G:\project\utcakanyon\02_03\time_series\staggered_koncentracio_2020-02-03_20200203133225.dat</t>
  </si>
  <si>
    <t>13:35:00,139 2020.02.03</t>
  </si>
  <si>
    <t>G:\project\utcakanyon\02_03\time_series\staggered_koncentracio_2020-02-03_20200203133500.dat</t>
  </si>
  <si>
    <t>13:37:34,619 2020.02.03</t>
  </si>
  <si>
    <t>G:\project\utcakanyon\02_03\time_series\staggered_koncentracio_2020-02-03_20200203133734.dat</t>
  </si>
  <si>
    <t>13:40:09,798 2020.02.03</t>
  </si>
  <si>
    <t>G:\project\utcakanyon\02_03\time_series\staggered_koncentracio_2020-02-03_20200203134009.dat</t>
  </si>
  <si>
    <t>13:42:44,703 2020.02.03</t>
  </si>
  <si>
    <t>G:\project\utcakanyon\02_03\time_series\staggered_koncentracio_2020-02-03_20200203134244.dat</t>
  </si>
  <si>
    <t>13:45:18,894 2020.02.03</t>
  </si>
  <si>
    <t>G:\project\utcakanyon\02_03\time_series\staggered_koncentracio_2020-02-03_20200203134518.dat</t>
  </si>
  <si>
    <t>13:47:53,222 2020.02.03</t>
  </si>
  <si>
    <t>G:\project\utcakanyon\02_03\time_series\staggered_koncentracio_2020-02-03_20200203134753.dat</t>
  </si>
  <si>
    <t>13:50:27,820 2020.02.03</t>
  </si>
  <si>
    <t>G:\project\utcakanyon\02_03\time_series\staggered_koncentracio_2020-02-03_20200203135027.dat</t>
  </si>
  <si>
    <t>13:53:02,452 2020.02.03</t>
  </si>
  <si>
    <t>G:\project\utcakanyon\02_03\time_series\staggered_koncentracio_2020-02-03_20200203135302.dat</t>
  </si>
  <si>
    <t>Meas. point name</t>
  </si>
  <si>
    <t>Comment</t>
  </si>
  <si>
    <t>0.sor_y+_mögött</t>
  </si>
  <si>
    <t>14:10:42,321 2020.02.03</t>
  </si>
  <si>
    <t>G:\project\utcakanyon\02_03\time_series\staggered_koncentracio_2020-02-03_20200203141042.dat</t>
  </si>
  <si>
    <t>14:13:17,142 2020.02.03</t>
  </si>
  <si>
    <t>G:\project\utcakanyon\02_03\time_series\staggered_koncentracio_2020-02-03_20200203141317.dat</t>
  </si>
  <si>
    <t>14:15:51,840 2020.02.03</t>
  </si>
  <si>
    <t>G:\project\utcakanyon\02_03\time_series\staggered_koncentracio_2020-02-03_20200203141551.dat</t>
  </si>
  <si>
    <t>14:18:26,583 2020.02.03</t>
  </si>
  <si>
    <t>G:\project\utcakanyon\02_03\time_series\staggered_koncentracio_2020-02-03_20200203141826.dat</t>
  </si>
  <si>
    <t>14:21:01,156 2020.02.03</t>
  </si>
  <si>
    <t>G:\project\utcakanyon\02_03\time_series\staggered_koncentracio_2020-02-03_20200203142101.dat</t>
  </si>
  <si>
    <t>14:23:35,896 2020.02.03</t>
  </si>
  <si>
    <t>G:\project\utcakanyon\02_03\time_series\staggered_koncentracio_2020-02-03_20200203142335.dat</t>
  </si>
  <si>
    <t>14:26:09,985 2020.02.03</t>
  </si>
  <si>
    <t>G:\project\utcakanyon\02_03\time_series\staggered_koncentracio_2020-02-03_20200203142609.dat</t>
  </si>
  <si>
    <t>16:24:31,887 2020.02.03</t>
  </si>
  <si>
    <t>G:\project\utcakanyon\02_03\time_series\staggered_koncentracio_2020-02-03_20200203162431.dat</t>
  </si>
  <si>
    <t>16:27:06,785 2020.02.03</t>
  </si>
  <si>
    <t>G:\project\utcakanyon\02_03\time_series\staggered_koncentracio_2020-02-03_20200203162706.dat</t>
  </si>
  <si>
    <t>16:29:41,260 2020.02.03</t>
  </si>
  <si>
    <t>G:\project\utcakanyon\02_03\time_series\staggered_koncentracio_2020-02-03_20200203162941.dat</t>
  </si>
  <si>
    <t>16:32:15,582 2020.02.03</t>
  </si>
  <si>
    <t>G:\project\utcakanyon\02_03\time_series\staggered_koncentracio_2020-02-03_20200203163215.dat</t>
  </si>
  <si>
    <t>16:34:49,904 2020.02.03</t>
  </si>
  <si>
    <t>G:\project\utcakanyon\02_03\time_series\staggered_koncentracio_2020-02-03_20200203163449.dat</t>
  </si>
  <si>
    <t>16:37:24,277 2020.02.03</t>
  </si>
  <si>
    <t>G:\project\utcakanyon\02_03\time_series\staggered_koncentracio_2020-02-03_20200203163724.dat</t>
  </si>
  <si>
    <t>12:51:45,809 2020.02.04</t>
  </si>
  <si>
    <t>G:\project\utcakanyon\02_03\time_series\staggered_koncentracio_2020-02-04_20200204125145.dat</t>
  </si>
  <si>
    <t>12:54:20,766 2020.02.04</t>
  </si>
  <si>
    <t>G:\project\utcakanyon\02_03\time_series\staggered_koncentracio_2020-02-04_20200204125420.dat</t>
  </si>
  <si>
    <t>12:56:55,698 2020.02.04</t>
  </si>
  <si>
    <t>G:\project\utcakanyon\02_03\time_series\staggered_koncentracio_2020-02-04_20200204125655.dat</t>
  </si>
  <si>
    <t>12:59:30,290 2020.02.04</t>
  </si>
  <si>
    <t>G:\project\utcakanyon\02_03\time_series\staggered_koncentracio_2020-02-04_20200204125930.dat</t>
  </si>
  <si>
    <t>13:02:05,103 2020.02.04</t>
  </si>
  <si>
    <t>G:\project\utcakanyon\02_03\time_series\staggered_koncentracio_2020-02-04_20200204130205.dat</t>
  </si>
  <si>
    <t>13:04:39,569 2020.02.04</t>
  </si>
  <si>
    <t>G:\project\utcakanyon\02_03\time_series\staggered_koncentracio_2020-02-04_20200204130439.dat</t>
  </si>
  <si>
    <t>13:07:14,130 2020.02.04</t>
  </si>
  <si>
    <t>G:\project\utcakanyon\02_03\time_series\staggered_koncentracio_2020-02-04_20200204130714.dat</t>
  </si>
  <si>
    <t>13:09:48,789 2020.02.04</t>
  </si>
  <si>
    <t>G:\project\utcakanyon\02_03\time_series\staggered_koncentracio_2020-02-04_20200204130948.dat</t>
  </si>
  <si>
    <t>13:12:24,008 2020.02.04</t>
  </si>
  <si>
    <t>G:\project\utcakanyon\02_03\time_series\staggered_koncentracio_2020-02-04_20200204131224.dat</t>
  </si>
  <si>
    <t>13:14:58,347 2020.02.04</t>
  </si>
  <si>
    <t>G:\project\utcakanyon\02_03\time_series\staggered_koncentracio_2020-02-04_20200204131458.dat</t>
  </si>
  <si>
    <t>13:17:32,861 2020.02.04</t>
  </si>
  <si>
    <t>G:\project\utcakanyon\02_03\time_series\staggered_koncentracio_2020-02-04_20200204131732.dat</t>
  </si>
  <si>
    <t>13:20:07,498 2020.02.04</t>
  </si>
  <si>
    <t>G:\project\utcakanyon\02_03\time_series\staggered_koncentracio_2020-02-04_20200204132007.dat</t>
  </si>
  <si>
    <t>13:22:41,906 2020.02.04</t>
  </si>
  <si>
    <t>G:\project\utcakanyon\02_03\time_series\staggered_koncentracio_2020-02-04_20200204132241.dat</t>
  </si>
  <si>
    <t>13:25:16,510 2020.02.04</t>
  </si>
  <si>
    <t>G:\project\utcakanyon\02_03\time_series\staggered_koncentracio_2020-02-04_20200204132516.dat</t>
  </si>
  <si>
    <t>13:37:56,017 2020.02.04</t>
  </si>
  <si>
    <t>G:\project\utcakanyon\02_03\time_series\staggered_koncentracio_2020-02-04_20200204133756.dat</t>
  </si>
  <si>
    <t>13:40:30,629 2020.02.04</t>
  </si>
  <si>
    <t>G:\project\utcakanyon\02_03\time_series\staggered_koncentracio_2020-02-04_20200204134030.dat</t>
  </si>
  <si>
    <t>13:43:05,651 2020.02.04</t>
  </si>
  <si>
    <t>G:\project\utcakanyon\02_03\time_series\staggered_koncentracio_2020-02-04_20200204134305.dat</t>
  </si>
  <si>
    <t>13:45:40,262 2020.02.04</t>
  </si>
  <si>
    <t>G:\project\utcakanyon\02_03\time_series\staggered_koncentracio_2020-02-04_20200204134540.dat</t>
  </si>
  <si>
    <t>13:48:14,564 2020.02.04</t>
  </si>
  <si>
    <t>G:\project\utcakanyon\02_03\time_series\staggered_koncentracio_2020-02-04_20200204134814.dat</t>
  </si>
  <si>
    <t>13:50:50,981 2020.02.04</t>
  </si>
  <si>
    <t>G:\project\utcakanyon\02_03\time_series\staggered_koncentracio_2020-02-04_20200204135050.dat</t>
  </si>
  <si>
    <t>13:53:46,347 2020.02.04</t>
  </si>
  <si>
    <t>G:\project\utcakanyon\02_03\time_series\staggered_koncentracio_2020-02-04_20200204135346.dat</t>
  </si>
  <si>
    <t>13:56:20,887 2020.02.04</t>
  </si>
  <si>
    <t>G:\project\utcakanyon\02_03\time_series\staggered_koncentracio_2020-02-04_20200204135620.dat</t>
  </si>
  <si>
    <t>13:58:55,599 2020.02.04</t>
  </si>
  <si>
    <t>G:\project\utcakanyon\02_03\time_series\staggered_koncentracio_2020-02-04_20200204135855.dat</t>
  </si>
  <si>
    <t>14:01:30,331 2020.02.04</t>
  </si>
  <si>
    <t>G:\project\utcakanyon\02_03\time_series\staggered_koncentracio_2020-02-04_20200204140130.dat</t>
  </si>
  <si>
    <t>14:04:04,993 2020.02.04</t>
  </si>
  <si>
    <t>G:\project\utcakanyon\02_03\time_series\staggered_koncentracio_2020-02-04_20200204140404.dat</t>
  </si>
  <si>
    <t>14:06:39,701 2020.02.04</t>
  </si>
  <si>
    <t>G:\project\utcakanyon\02_03\time_series\staggered_koncentracio_2020-02-04_20200204140639.dat</t>
  </si>
  <si>
    <t>14:26:43,275 2020.02.04</t>
  </si>
  <si>
    <t>G:\project\utcakanyon\02_04\time_series\staggered_koncentracio_2020-02-04_20200204142643.dat</t>
  </si>
  <si>
    <t>14:29:19,667 2020.02.04</t>
  </si>
  <si>
    <t>G:\project\utcakanyon\02_04\time_series\staggered_koncentracio_2020-02-04_20200204142919.dat</t>
  </si>
  <si>
    <t>14:31:54,214 2020.02.04</t>
  </si>
  <si>
    <t>G:\project\utcakanyon\02_04\time_series\staggered_koncentracio_2020-02-04_20200204143154.dat</t>
  </si>
  <si>
    <t>14:34:29,028 2020.02.04</t>
  </si>
  <si>
    <t>G:\project\utcakanyon\02_04\time_series\staggered_koncentracio_2020-02-04_20200204143429.dat</t>
  </si>
  <si>
    <t>14:37:03,737 2020.02.04</t>
  </si>
  <si>
    <t>G:\project\utcakanyon\02_04\time_series\staggered_koncentracio_2020-02-04_20200204143703.dat</t>
  </si>
  <si>
    <t>14:39:38,648 2020.02.04</t>
  </si>
  <si>
    <t>G:\project\utcakanyon\02_04\time_series\staggered_koncentracio_2020-02-04_20200204143938.dat</t>
  </si>
  <si>
    <t>14:42:13,487 2020.02.04</t>
  </si>
  <si>
    <t>G:\project\utcakanyon\02_04\time_series\staggered_koncentracio_2020-02-04_20200204144213.dat</t>
  </si>
  <si>
    <t>14:44:48,421 2020.02.04</t>
  </si>
  <si>
    <t>G:\project\utcakanyon\02_04\time_series\staggered_koncentracio_2020-02-04_20200204144448.dat</t>
  </si>
  <si>
    <t>14:47:22,679 2020.02.04</t>
  </si>
  <si>
    <t>G:\project\utcakanyon\02_04\time_series\staggered_koncentracio_2020-02-04_20200204144722.dat</t>
  </si>
  <si>
    <t>14:49:57,174 2020.02.04</t>
  </si>
  <si>
    <t>G:\project\utcakanyon\02_04\time_series\staggered_koncentracio_2020-02-04_20200204144957.dat</t>
  </si>
  <si>
    <t>14:52:31,622 2020.02.04</t>
  </si>
  <si>
    <t>G:\project\utcakanyon\02_04\time_series\staggered_koncentracio_2020-02-04_20200204145231.dat</t>
  </si>
  <si>
    <t>14:55:06,251 2020.02.04</t>
  </si>
  <si>
    <t>G:\project\utcakanyon\02_04\time_series\staggered_koncentracio_2020-02-04_20200204145506.dat</t>
  </si>
  <si>
    <t>15:04:38,784 2020.02.04</t>
  </si>
  <si>
    <t>G:\project\utcakanyon\02_04\time_series\staggered_koncentracio_2020-02-04_20200204150438.dat</t>
  </si>
  <si>
    <t>15:07:13,614 2020.02.04</t>
  </si>
  <si>
    <t>G:\project\utcakanyon\02_04\time_series\staggered_koncentracio_2020-02-04_20200204150713.dat</t>
  </si>
  <si>
    <t>15:09:47,993 2020.02.04</t>
  </si>
  <si>
    <t>G:\project\utcakanyon\02_04\time_series\staggered_koncentracio_2020-02-04_20200204150947.dat</t>
  </si>
  <si>
    <t>15:12:22,680 2020.02.04</t>
  </si>
  <si>
    <t>G:\project\utcakanyon\02_04\time_series\staggered_koncentracio_2020-02-04_20200204151222.dat</t>
  </si>
  <si>
    <t>15:14:57,547 2020.02.04</t>
  </si>
  <si>
    <t>G:\project\utcakanyon\02_04\time_series\staggered_koncentracio_2020-02-04_20200204151457.dat</t>
  </si>
  <si>
    <t>15:17:31,729 2020.02.04</t>
  </si>
  <si>
    <t>G:\project\utcakanyon\02_04\time_series\staggered_koncentracio_2020-02-04_20200204151731.dat</t>
  </si>
  <si>
    <t>15:20:05,995 2020.02.04</t>
  </si>
  <si>
    <t>G:\project\utcakanyon\02_04\time_series\staggered_koncentracio_2020-02-04_20200204152005.dat</t>
  </si>
  <si>
    <t>15:22:40,191 2020.02.04</t>
  </si>
  <si>
    <t>G:\project\utcakanyon\02_04\time_series\staggered_koncentracio_2020-02-04_20200204152240.dat</t>
  </si>
  <si>
    <t>15:25:14,924 2020.02.04</t>
  </si>
  <si>
    <t>G:\project\utcakanyon\02_04\time_series\staggered_koncentracio_2020-02-04_20200204152514.dat</t>
  </si>
  <si>
    <t>15:27:49,158 2020.02.04</t>
  </si>
  <si>
    <t>G:\project\utcakanyon\02_04\time_series\staggered_koncentracio_2020-02-04_20200204152749.dat</t>
  </si>
  <si>
    <t>15:30:23,286 2020.02.04</t>
  </si>
  <si>
    <t>G:\project\utcakanyon\02_04\time_series\staggered_koncentracio_2020-02-04_20200204153023.dat</t>
  </si>
  <si>
    <t>15:32:57,620 2020.02.04</t>
  </si>
  <si>
    <t>G:\project\utcakanyon\02_04\time_series\staggered_koncentracio_2020-02-04_20200204153257.dat</t>
  </si>
  <si>
    <t>15:35:31,901 2020.02.04</t>
  </si>
  <si>
    <t>G:\project\utcakanyon\02_04\time_series\staggered_koncentracio_2020-02-04_20200204153531.dat</t>
  </si>
  <si>
    <t>1.sor magas mogott 100 nl/h gain200</t>
  </si>
  <si>
    <t>15:38:52,366 2020.02.05</t>
  </si>
  <si>
    <t>G:\project\utcakanyon\02_05\time_series\staggered_koncentracio_2020-02-05_20200205153852.dat</t>
  </si>
  <si>
    <t>15:41:26,989 2020.02.05</t>
  </si>
  <si>
    <t>G:\project\utcakanyon\02_05\time_series\staggered_koncentracio_2020-02-05_20200205154126.dat</t>
  </si>
  <si>
    <t>15:44:01,513 2020.02.05</t>
  </si>
  <si>
    <t>G:\project\utcakanyon\02_05\time_series\staggered_koncentracio_2020-02-05_20200205154401.dat</t>
  </si>
  <si>
    <t>15:46:35,913 2020.02.05</t>
  </si>
  <si>
    <t>G:\project\utcakanyon\02_05\time_series\staggered_koncentracio_2020-02-05_20200205154635.dat</t>
  </si>
  <si>
    <t>15:49:10,449 2020.02.05</t>
  </si>
  <si>
    <t>G:\project\utcakanyon\02_05\time_series\staggered_koncentracio_2020-02-05_20200205154910.dat</t>
  </si>
  <si>
    <t>15:51:45,056 2020.02.05</t>
  </si>
  <si>
    <t>G:\project\utcakanyon\02_05\time_series\staggered_koncentracio_2020-02-05_20200205155145.dat</t>
  </si>
  <si>
    <t>15:54:19,231 2020.02.05</t>
  </si>
  <si>
    <t>G:\project\utcakanyon\02_05\time_series\staggered_koncentracio_2020-02-05_20200205155419.dat</t>
  </si>
  <si>
    <t>15:56:53,698 2020.02.05</t>
  </si>
  <si>
    <t>G:\project\utcakanyon\02_05\time_series\staggered_koncentracio_2020-02-05_20200205155653.dat</t>
  </si>
  <si>
    <t>15:59:28,120 2020.02.05</t>
  </si>
  <si>
    <t>G:\project\utcakanyon\02_05\time_series\staggered_koncentracio_2020-02-05_20200205155928.dat</t>
  </si>
  <si>
    <t>16:02:02,569 2020.02.05</t>
  </si>
  <si>
    <t>G:\project\utcakanyon\02_05\time_series\staggered_koncentracio_2020-02-05_20200205160202.dat</t>
  </si>
  <si>
    <t>16:04:36,768 2020.02.05</t>
  </si>
  <si>
    <t>G:\project\utcakanyon\02_05\time_series\staggered_koncentracio_2020-02-05_20200205160436.dat</t>
  </si>
  <si>
    <t>16:07:11,237 2020.02.05</t>
  </si>
  <si>
    <t>G:\project\utcakanyon\02_05\time_series\staggered_koncentracio_2020-02-05_20200205160711.dat</t>
  </si>
  <si>
    <t>16:09:45,704 2020.02.05</t>
  </si>
  <si>
    <t>G:\project\utcakanyon\02_05\time_series\staggered_koncentracio_2020-02-05_20200205160945.dat</t>
  </si>
  <si>
    <t>16:12:20,198 2020.02.05</t>
  </si>
  <si>
    <t>G:\project\utcakanyon\02_05\time_series\staggered_koncentracio_2020-02-05_20200205161220.dat</t>
  </si>
  <si>
    <t>16:14:57,277 2020.02.05</t>
  </si>
  <si>
    <t>G:\project\utcakanyon\02_05\time_series\staggered_koncentracio_2020-02-05_20200205161457.dat</t>
  </si>
  <si>
    <t>16:17:34,403 2020.02.05</t>
  </si>
  <si>
    <t>G:\project\utcakanyon\02_05\time_series\staggered_koncentracio_2020-02-05_20200205161734.dat</t>
  </si>
  <si>
    <t>16:20:08,937 2020.02.05</t>
  </si>
  <si>
    <t>G:\project\utcakanyon\02_05\time_series\staggered_koncentracio_2020-02-05_20200205162008.dat</t>
  </si>
  <si>
    <t>16:22:43,874 2020.02.05</t>
  </si>
  <si>
    <t>G:\project\utcakanyon\02_05\time_series\staggered_koncentracio_2020-02-05_20200205162243.dat</t>
  </si>
  <si>
    <t>1.sor magas mogott 100 nl/h gain201</t>
  </si>
  <si>
    <t>1.sor magas mogott 100 nl/h gain202</t>
  </si>
  <si>
    <t>1.sor magas mogott 100 nl/h gain203</t>
  </si>
  <si>
    <t>1.sor magas mogott 100 nl/h gain204</t>
  </si>
  <si>
    <t>1.sor magas mogott 100 nl/h gain205</t>
  </si>
  <si>
    <t>1.sor magas mogott 100 nl/h gain206</t>
  </si>
  <si>
    <t>1.sor magas mogott 100 nl/h gain207</t>
  </si>
  <si>
    <t>1.sor magas mogott 100 nl/h gain208</t>
  </si>
  <si>
    <t>1.sor magas mogott 100 nl/h gain209</t>
  </si>
  <si>
    <t>1.sor magas mogott 100 nl/h gain210</t>
  </si>
  <si>
    <t>1.sor magas mogott 100 nl/h gain211</t>
  </si>
  <si>
    <t>1.sor magas mogott 100 nl/h gain212</t>
  </si>
  <si>
    <t>1.sor magas mogott 100 nl/h gain213</t>
  </si>
  <si>
    <t>1.sor magas mogott 100 nl/h gain214</t>
  </si>
  <si>
    <t>1.sor magas mogott 100 nl/h gain215</t>
  </si>
  <si>
    <t>1.sor magas mogott 100 nl/h gain216</t>
  </si>
  <si>
    <t>1.sor magas mogott 100 nl/h gain217</t>
  </si>
  <si>
    <t>16:29:30,646 2020.02.05</t>
  </si>
  <si>
    <t>G:\project\utcakanyon\02_05\time_series\staggered_koncentracio_2020-02-05_20200205162930.dat</t>
  </si>
  <si>
    <t>16:32:05,683 2020.02.05</t>
  </si>
  <si>
    <t>G:\project\utcakanyon\02_05\time_series\staggered_koncentracio_2020-02-05_20200205163205.dat</t>
  </si>
  <si>
    <t>16:34:40,295 2020.02.05</t>
  </si>
  <si>
    <t>G:\project\utcakanyon\02_05\time_series\staggered_koncentracio_2020-02-05_20200205163440.dat</t>
  </si>
  <si>
    <t>16:37:14,971 2020.02.05</t>
  </si>
  <si>
    <t>G:\project\utcakanyon\02_05\time_series\staggered_koncentracio_2020-02-05_20200205163714.dat</t>
  </si>
  <si>
    <t>16:39:49,249 2020.02.05</t>
  </si>
  <si>
    <t>G:\project\utcakanyon\02_05\time_series\staggered_koncentracio_2020-02-05_20200205163949.dat</t>
  </si>
  <si>
    <t>16:42:24,043 2020.02.05</t>
  </si>
  <si>
    <t>G:\project\utcakanyon\02_05\time_series\staggered_koncentracio_2020-02-05_20200205164224.dat</t>
  </si>
  <si>
    <t>16:44:58,685 2020.02.05</t>
  </si>
  <si>
    <t>G:\project\utcakanyon\02_05\time_series\staggered_koncentracio_2020-02-05_20200205164458.dat</t>
  </si>
  <si>
    <t>16:47:32,973 2020.02.05</t>
  </si>
  <si>
    <t>G:\project\utcakanyon\02_05\time_series\staggered_koncentracio_2020-02-05_20200205164732.dat</t>
  </si>
  <si>
    <t>16:50:07,272 2020.02.05</t>
  </si>
  <si>
    <t>G:\project\utcakanyon\02_05\time_series\staggered_koncentracio_2020-02-05_20200205165007.dat</t>
  </si>
  <si>
    <t>16:52:41,562 2020.02.05</t>
  </si>
  <si>
    <t>G:\project\utcakanyon\02_05\time_series\staggered_koncentracio_2020-02-05_20200205165241.dat</t>
  </si>
  <si>
    <t>16:55:16,078 2020.02.05</t>
  </si>
  <si>
    <t>G:\project\utcakanyon\02_05\time_series\staggered_koncentracio_2020-02-05_20200205165516.dat</t>
  </si>
  <si>
    <t>16:57:50,559 2020.02.05</t>
  </si>
  <si>
    <t>G:\project\utcakanyon\02_05\time_series\staggered_koncentracio_2020-02-05_20200205165750.dat</t>
  </si>
  <si>
    <t>17:00:25,102 2020.02.05</t>
  </si>
  <si>
    <t>G:\project\utcakanyon\02_05\time_series\staggered_koncentracio_2020-02-05_20200205170025.dat</t>
  </si>
  <si>
    <t>17:02:59,495 2020.02.05</t>
  </si>
  <si>
    <t>G:\project\utcakanyon\02_05\time_series\staggered_koncentracio_2020-02-05_20200205170259.dat</t>
  </si>
  <si>
    <t>17:05:38,374 2020.02.05</t>
  </si>
  <si>
    <t>G:\project\utcakanyon\02_05\time_series\staggered_koncentracio_2020-02-05_20200205170538.dat</t>
  </si>
  <si>
    <t>17:08:13,544 2020.02.05</t>
  </si>
  <si>
    <t>G:\project\utcakanyon\02_05\time_series\staggered_koncentracio_2020-02-05_20200205170813.dat</t>
  </si>
  <si>
    <t>17:10:47,972 2020.02.05</t>
  </si>
  <si>
    <t>G:\project\utcakanyon\02_05\time_series\staggered_koncentracio_2020-02-05_20200205171047.dat</t>
  </si>
  <si>
    <t>1.sor magas mogott 100 nl/h gain218</t>
  </si>
  <si>
    <t>1.sor magas mogott 100 nl/h gain219</t>
  </si>
  <si>
    <t>1.sor magas mogott 100 nl/h gain220</t>
  </si>
  <si>
    <t>1.sor magas mogott 100 nl/h gain221</t>
  </si>
  <si>
    <t>1.sor magas mogott 100 nl/h gain222</t>
  </si>
  <si>
    <t>1.sor magas mogott 100 nl/h gain223</t>
  </si>
  <si>
    <t>1.sor magas mogott 100 nl/h gain224</t>
  </si>
  <si>
    <t>1.sor magas mogott 100 nl/h gain225</t>
  </si>
  <si>
    <t>1.sor magas mogott 100 nl/h gain226</t>
  </si>
  <si>
    <t>1.sor magas mogott 100 nl/h gain227</t>
  </si>
  <si>
    <t>1.sor magas mogott 100 nl/h gain228</t>
  </si>
  <si>
    <t>1.sor magas mogott 100 nl/h gain229</t>
  </si>
  <si>
    <t>1.sor magas mogott 100 nl/h gain230</t>
  </si>
  <si>
    <t>1.sor magas mogott 100 nl/h gain231</t>
  </si>
  <si>
    <t>1.sor magas mogott 100 nl/h gain232</t>
  </si>
  <si>
    <t>1.sor magas mogott 100 nl/h gain233</t>
  </si>
  <si>
    <t>1.sor magas mogott 100 nl/h gain234</t>
  </si>
  <si>
    <t>1.sor alacsony mogott 100 nl/h gain500</t>
  </si>
  <si>
    <t>13:12:01,187 2020.02.05</t>
  </si>
  <si>
    <t>G:\project\utcakanyon\02_05\time_series\staggered_koncentracio_2020-02-05_20200205131201.dat</t>
  </si>
  <si>
    <t>13:14:35,775 2020.02.05</t>
  </si>
  <si>
    <t>G:\project\utcakanyon\02_05\time_series\staggered_koncentracio_2020-02-05_20200205131435.dat</t>
  </si>
  <si>
    <t>13:17:10,622 2020.02.05</t>
  </si>
  <si>
    <t>G:\project\utcakanyon\02_05\time_series\staggered_koncentracio_2020-02-05_20200205131710.dat</t>
  </si>
  <si>
    <t>13:19:45,563 2020.02.05</t>
  </si>
  <si>
    <t>G:\project\utcakanyon\02_05\time_series\staggered_koncentracio_2020-02-05_20200205131945.dat</t>
  </si>
  <si>
    <t>13:22:20,029 2020.02.05</t>
  </si>
  <si>
    <t>G:\project\utcakanyon\02_05\time_series\staggered_koncentracio_2020-02-05_20200205132220.dat</t>
  </si>
  <si>
    <t>13:24:54,906 2020.02.05</t>
  </si>
  <si>
    <t>G:\project\utcakanyon\02_05\time_series\staggered_koncentracio_2020-02-05_20200205132454.dat</t>
  </si>
  <si>
    <t>13:27:29,948 2020.02.05</t>
  </si>
  <si>
    <t>G:\project\utcakanyon\02_05\time_series\staggered_koncentracio_2020-02-05_20200205132729.dat</t>
  </si>
  <si>
    <t>13:30:04,682 2020.02.05</t>
  </si>
  <si>
    <t>G:\project\utcakanyon\02_05\time_series\staggered_koncentracio_2020-02-05_20200205133004.dat</t>
  </si>
  <si>
    <t>13:32:39,471 2020.02.05</t>
  </si>
  <si>
    <t>G:\project\utcakanyon\02_05\time_series\staggered_koncentracio_2020-02-05_20200205133239.dat</t>
  </si>
  <si>
    <t>13:35:14,603 2020.02.05</t>
  </si>
  <si>
    <t>G:\project\utcakanyon\02_05\time_series\staggered_koncentracio_2020-02-05_20200205133514.dat</t>
  </si>
  <si>
    <t>13:37:49,054 2020.02.05</t>
  </si>
  <si>
    <t>G:\project\utcakanyon\02_05\time_series\staggered_koncentracio_2020-02-05_20200205133749.dat</t>
  </si>
  <si>
    <t>13:40:23,578 2020.02.05</t>
  </si>
  <si>
    <t>G:\project\utcakanyon\02_05\time_series\staggered_koncentracio_2020-02-05_20200205134023.dat</t>
  </si>
  <si>
    <t>13:42:57,830 2020.02.05</t>
  </si>
  <si>
    <t>G:\project\utcakanyon\02_05\time_series\staggered_koncentracio_2020-02-05_20200205134257.dat</t>
  </si>
  <si>
    <t>13:45:32,111 2020.02.05</t>
  </si>
  <si>
    <t>G:\project\utcakanyon\02_05\time_series\staggered_koncentracio_2020-02-05_20200205134532.dat</t>
  </si>
  <si>
    <t>13:48:06,751 2020.02.05</t>
  </si>
  <si>
    <t>G:\project\utcakanyon\02_05\time_series\staggered_koncentracio_2020-02-05_20200205134806.dat</t>
  </si>
  <si>
    <t>14:00:08,859 2020.02.05</t>
  </si>
  <si>
    <t>G:\project\utcakanyon\02_05\time_series\staggered_koncentracio_2020-02-05_20200205140008.dat</t>
  </si>
  <si>
    <t>14:02:44,272 2020.02.05</t>
  </si>
  <si>
    <t>G:\project\utcakanyon\02_05\time_series\staggered_koncentracio_2020-02-05_20200205140244.dat</t>
  </si>
  <si>
    <t>14:05:18,182 2020.02.05</t>
  </si>
  <si>
    <t>G:\project\utcakanyon\02_05\time_series\staggered_koncentracio_2020-02-05_20200205140518.dat</t>
  </si>
  <si>
    <t>14:07:55,300 2020.02.05</t>
  </si>
  <si>
    <t>G:\project\utcakanyon\02_05\time_series\staggered_koncentracio_2020-02-05_20200205140755.dat</t>
  </si>
  <si>
    <t>14:10:30,025 2020.02.05</t>
  </si>
  <si>
    <t>G:\project\utcakanyon\02_05\time_series\staggered_koncentracio_2020-02-05_20200205141030.dat</t>
  </si>
  <si>
    <t>14:13:09,290 2020.02.05</t>
  </si>
  <si>
    <t>G:\project\utcakanyon\02_05\time_series\staggered_koncentracio_2020-02-05_20200205141309.dat</t>
  </si>
  <si>
    <t>14:15:52,333 2020.02.05</t>
  </si>
  <si>
    <t>G:\project\utcakanyon\02_05\time_series\staggered_koncentracio_2020-02-05_20200205141552.dat</t>
  </si>
  <si>
    <t>14:18:28,432 2020.02.05</t>
  </si>
  <si>
    <t>G:\project\utcakanyon\02_05\time_series\staggered_koncentracio_2020-02-05_20200205141828.dat</t>
  </si>
  <si>
    <t>14:21:03,435 2020.02.05</t>
  </si>
  <si>
    <t>G:\project\utcakanyon\02_05\time_series\staggered_koncentracio_2020-02-05_20200205142103.dat</t>
  </si>
  <si>
    <t>14:23:38,689 2020.02.05</t>
  </si>
  <si>
    <t>G:\project\utcakanyon\02_05\time_series\staggered_koncentracio_2020-02-05_20200205142338.dat</t>
  </si>
  <si>
    <t>14:26:16,415 2020.02.05</t>
  </si>
  <si>
    <t>G:\project\utcakanyon\02_05\time_series\staggered_koncentracio_2020-02-05_20200205142616.dat</t>
  </si>
  <si>
    <t>14:28:50,705 2020.02.05</t>
  </si>
  <si>
    <t>G:\project\utcakanyon\02_05\time_series\staggered_koncentracio_2020-02-05_20200205142850.dat</t>
  </si>
  <si>
    <t>14:31:24,953 2020.02.05</t>
  </si>
  <si>
    <t>G:\project\utcakanyon\02_05\time_series\staggered_koncentracio_2020-02-05_20200205143124.dat</t>
  </si>
  <si>
    <t>14:33:59,291 2020.02.05</t>
  </si>
  <si>
    <t>G:\project\utcakanyon\02_05\time_series\staggered_koncentracio_2020-02-05_20200205143359.dat</t>
  </si>
  <si>
    <t>14:36:33,909 2020.02.05</t>
  </si>
  <si>
    <t>G:\project\utcakanyon\02_05\time_series\staggered_koncentracio_2020-02-05_20200205143633.dat</t>
  </si>
  <si>
    <t>1.sor alacsony mogott 100 nl/h gain501</t>
  </si>
  <si>
    <t>1.sor alacsony mogott 100 nl/h gain502</t>
  </si>
  <si>
    <t>1.sor alacsony mogott 100 nl/h gain503</t>
  </si>
  <si>
    <t>1.sor alacsony mogott 100 nl/h gain504</t>
  </si>
  <si>
    <t>1.sor alacsony mogott 100 nl/h gain505</t>
  </si>
  <si>
    <t>1.sor alacsony mogott 100 nl/h gain506</t>
  </si>
  <si>
    <t>1.sor alacsony mogott 100 nl/h gain507</t>
  </si>
  <si>
    <t>1.sor alacsony mogott 100 nl/h gain508</t>
  </si>
  <si>
    <t>1.sor alacsony mogott 100 nl/h gain509</t>
  </si>
  <si>
    <t>1.sor alacsony mogott 100 nl/h gain510</t>
  </si>
  <si>
    <t>1.sor alacsony mogott 100 nl/h gain511</t>
  </si>
  <si>
    <t>1.sor alacsony mogott 100 nl/h gain512</t>
  </si>
  <si>
    <t>1.sor alacsony mogott 100 nl/h gain513</t>
  </si>
  <si>
    <t>1.sor alacsony mogott 100 nl/h gain514</t>
  </si>
  <si>
    <t>1.sor alacsony mogott 100 nl/h gain515</t>
  </si>
  <si>
    <t>1.sor alacsony mogott 100 nl/h gain516</t>
  </si>
  <si>
    <t>1.sor alacsony mogott 100 nl/h gain517</t>
  </si>
  <si>
    <t>1.sor alacsony mogott 100 nl/h gain518</t>
  </si>
  <si>
    <t>1.sor alacsony mogott 100 nl/h gain519</t>
  </si>
  <si>
    <t>1.sor alacsony mogott 100 nl/h gain520</t>
  </si>
  <si>
    <t>1.sor alacsony mogott 100 nl/h gain521</t>
  </si>
  <si>
    <t>1.sor alacsony mogott 100 nl/h gain522</t>
  </si>
  <si>
    <t>1.sor alacsony mogott 100 nl/h gain523</t>
  </si>
  <si>
    <t>1.sor alacsony mogott 100 nl/h gain524</t>
  </si>
  <si>
    <t>1.sor alacsony mogott 100 nl/h gain525</t>
  </si>
  <si>
    <t>1.sor alacsony mogott 100 nl/h gain526</t>
  </si>
  <si>
    <t>1.sor alacsony mogott 100 nl/h gain527</t>
  </si>
  <si>
    <t>1.sor alacsony mogott 100 nl/h gain528</t>
  </si>
  <si>
    <t>1.sor alacsony mogott 100 nl/h gain529</t>
  </si>
  <si>
    <t>195 l/h gain 200 150 s 5000 hz 9mps</t>
  </si>
  <si>
    <t>16:12:15,938 2020.02.04</t>
  </si>
  <si>
    <t>G:\project\utcakanyon\02_04\time_series\staggered_koncentracio_2020-02-04_04_20200204161215.dat</t>
  </si>
  <si>
    <t>16:14:50,946 2020.02.04</t>
  </si>
  <si>
    <t>G:\project\utcakanyon\02_04\time_series\staggered_koncentracio_2020-02-04_04_20200204161450.dat</t>
  </si>
  <si>
    <t>16:17:25,703 2020.02.04</t>
  </si>
  <si>
    <t>G:\project\utcakanyon\02_04\time_series\staggered_koncentracio_2020-02-04_04_20200204161725.dat</t>
  </si>
  <si>
    <t>16:20:00,301 2020.02.04</t>
  </si>
  <si>
    <t>G:\project\utcakanyon\02_04\time_series\staggered_koncentracio_2020-02-04_04_20200204162000.dat</t>
  </si>
  <si>
    <t>16:22:34,789 2020.02.04</t>
  </si>
  <si>
    <t>G:\project\utcakanyon\02_04\time_series\staggered_koncentracio_2020-02-04_04_20200204162234.dat</t>
  </si>
  <si>
    <t>16:25:09,271 2020.02.04</t>
  </si>
  <si>
    <t>G:\project\utcakanyon\02_04\time_series\staggered_koncentracio_2020-02-04_04_20200204162509.dat</t>
  </si>
  <si>
    <t>16:27:43,991 2020.02.04</t>
  </si>
  <si>
    <t>G:\project\utcakanyon\02_04\time_series\staggered_koncentracio_2020-02-04_04_20200204162743.dat</t>
  </si>
  <si>
    <t>16:30:18,628 2020.02.04</t>
  </si>
  <si>
    <t>G:\project\utcakanyon\02_04\time_series\staggered_koncentracio_2020-02-04_04_20200204163018.dat</t>
  </si>
  <si>
    <t>16:32:53,195 2020.02.04</t>
  </si>
  <si>
    <t>G:\project\utcakanyon\02_04\time_series\staggered_koncentracio_2020-02-04_04_20200204163253.dat</t>
  </si>
  <si>
    <t>16:35:27,677 2020.02.04</t>
  </si>
  <si>
    <t>G:\project\utcakanyon\02_04\time_series\staggered_koncentracio_2020-02-04_04_20200204163527.dat</t>
  </si>
  <si>
    <t>16:38:02,302 2020.02.04</t>
  </si>
  <si>
    <t>G:\project\utcakanyon\02_04\time_series\staggered_koncentracio_2020-02-04_04_20200204163802.dat</t>
  </si>
  <si>
    <t>16:40:37,031 2020.02.04</t>
  </si>
  <si>
    <t>G:\project\utcakanyon\02_04\time_series\staggered_koncentracio_2020-02-04_04_20200204164037.dat</t>
  </si>
  <si>
    <t>16:43:11,563 2020.02.04</t>
  </si>
  <si>
    <t>G:\project\utcakanyon\02_04\time_series\staggered_koncentracio_2020-02-04_04_20200204164311.dat</t>
  </si>
  <si>
    <t>16:45:46,249 2020.02.04</t>
  </si>
  <si>
    <t>G:\project\utcakanyon\02_04\time_series\staggered_koncentracio_2020-02-04_04_20200204164546.dat</t>
  </si>
  <si>
    <t>16:48:22,036 2020.02.04</t>
  </si>
  <si>
    <t>G:\project\utcakanyon\02_04\time_series\staggered_koncentracio_2020-02-04_04_20200204164822.dat</t>
  </si>
  <si>
    <t>16:50:56,166 2020.02.04</t>
  </si>
  <si>
    <t>G:\project\utcakanyon\02_04\time_series\staggered_koncentracio_2020-02-04_04_20200204165056.dat</t>
  </si>
  <si>
    <t>16:53:30,560 2020.02.04</t>
  </si>
  <si>
    <t>G:\project\utcakanyon\02_04\time_series\staggered_koncentracio_2020-02-04_04_20200204165330.dat</t>
  </si>
  <si>
    <t>16:56:04,744 2020.02.04</t>
  </si>
  <si>
    <t>G:\project\utcakanyon\02_04\time_series\staggered_koncentracio_2020-02-04_04_20200204165604.dat</t>
  </si>
  <si>
    <t>16:58:38,985 2020.02.04</t>
  </si>
  <si>
    <t>G:\project\utcakanyon\02_04\time_series\staggered_koncentracio_2020-02-04_04_20200204165838.dat</t>
  </si>
  <si>
    <t>17:01:13,276 2020.02.04</t>
  </si>
  <si>
    <t>G:\project\utcakanyon\02_04\time_series\staggered_koncentracio_2020-02-04_04_20200204170113.dat</t>
  </si>
  <si>
    <t>17:03:47,941 2020.02.04</t>
  </si>
  <si>
    <t>G:\project\utcakanyon\02_04\time_series\staggered_koncentracio_2020-02-04_04_20200204170347.dat</t>
  </si>
  <si>
    <t>17:06:22,545 2020.02.04</t>
  </si>
  <si>
    <t>G:\project\utcakanyon\02_04\time_series\staggered_koncentracio_2020-02-04_04_20200204170622.dat</t>
  </si>
  <si>
    <t>17:08:57,332 2020.02.04</t>
  </si>
  <si>
    <t>G:\project\utcakanyon\02_04\time_series\staggered_koncentracio_2020-02-04_04_20200204170857.dat</t>
  </si>
  <si>
    <t>17:11:31,465 2020.02.04</t>
  </si>
  <si>
    <t>G:\project\utcakanyon\02_04\time_series\staggered_koncentracio_2020-02-04_04_20200204171131.dat</t>
  </si>
  <si>
    <t>17:14:05,731 2020.02.04</t>
  </si>
  <si>
    <t>G:\project\utcakanyon\02_04\time_series\staggered_koncentracio_2020-02-04_04_20200204171405.dat</t>
  </si>
  <si>
    <t>17:18:41,576 2020.02.04</t>
  </si>
  <si>
    <t>G:\project\utcakanyon\02_04\time_series\staggered_koncentracio_2020-02-04_04_20200204171841.dat</t>
  </si>
  <si>
    <t>17:21:15,991 2020.02.04</t>
  </si>
  <si>
    <t>G:\project\utcakanyon\02_04\time_series\staggered_koncentracio_2020-02-04_04_20200204172115.dat</t>
  </si>
  <si>
    <t>17:23:50,503 2020.02.04</t>
  </si>
  <si>
    <t>G:\project\utcakanyon\02_04\time_series\staggered_koncentracio_2020-02-04_04_20200204172350.dat</t>
  </si>
  <si>
    <t>17:26:24,864 2020.02.04</t>
  </si>
  <si>
    <t>G:\project\utcakanyon\02_04\time_series\staggered_koncentracio_2020-02-04_04_20200204172624.dat</t>
  </si>
  <si>
    <t>17:29:00,131 2020.02.04</t>
  </si>
  <si>
    <t>G:\project\utcakanyon\02_04\time_series\staggered_koncentracio_2020-02-04_04_20200204172900.dat</t>
  </si>
  <si>
    <t>17:31:34,642 2020.02.04</t>
  </si>
  <si>
    <t>G:\project\utcakanyon\02_04\time_series\staggered_koncentracio_2020-02-04_04_20200204173134.dat</t>
  </si>
  <si>
    <t>17:34:09,386 2020.02.04</t>
  </si>
  <si>
    <t>G:\project\utcakanyon\02_04\time_series\staggered_koncentracio_2020-02-04_04_20200204173409.dat</t>
  </si>
  <si>
    <t>17:36:43,798 2020.02.04</t>
  </si>
  <si>
    <t>G:\project\utcakanyon\02_04\time_series\staggered_koncentracio_2020-02-04_04_20200204173643.dat</t>
  </si>
  <si>
    <t>17:39:18,381 2020.02.04</t>
  </si>
  <si>
    <t>G:\project\utcakanyon\02_04\time_series\staggered_koncentracio_2020-02-04_04_20200204173918.dat</t>
  </si>
  <si>
    <t>17:41:52,854 2020.02.04</t>
  </si>
  <si>
    <t>G:\project\utcakanyon\02_04\time_series\staggered_koncentracio_2020-02-04_04_20200204174152.dat</t>
  </si>
  <si>
    <t>196 l/h gain 200 150 s 5000 hz 9mps</t>
  </si>
  <si>
    <t>197 l/h gain 200 150 s 5000 hz 9mps</t>
  </si>
  <si>
    <t>198 l/h gain 200 150 s 5000 hz 9mps</t>
  </si>
  <si>
    <t>199 l/h gain 200 150 s 5000 hz 9mps</t>
  </si>
  <si>
    <t>200 l/h gain 200 150 s 5000 hz 9mps</t>
  </si>
  <si>
    <t>201 l/h gain 200 150 s 5000 hz 9mps</t>
  </si>
  <si>
    <t>202 l/h gain 200 150 s 5000 hz 9mps</t>
  </si>
  <si>
    <t>203 l/h gain 200 150 s 5000 hz 9mps</t>
  </si>
  <si>
    <t>204 l/h gain 200 150 s 5000 hz 9mps</t>
  </si>
  <si>
    <t>205 l/h gain 200 150 s 5000 hz 9mps</t>
  </si>
  <si>
    <t>206 l/h gain 200 150 s 5000 hz 9mps</t>
  </si>
  <si>
    <t>207 l/h gain 200 150 s 5000 hz 9mps</t>
  </si>
  <si>
    <t>208 l/h gain 200 150 s 5000 hz 9mps</t>
  </si>
  <si>
    <t>209 l/h gain 200 150 s 5000 hz 9mps</t>
  </si>
  <si>
    <t>210 l/h gain 200 150 s 5000 hz 9mps</t>
  </si>
  <si>
    <t>211 l/h gain 200 150 s 5000 hz 9mps</t>
  </si>
  <si>
    <t>212 l/h gain 200 150 s 5000 hz 9mps</t>
  </si>
  <si>
    <t>213 l/h gain 200 150 s 5000 hz 9mps</t>
  </si>
  <si>
    <t>214 l/h gain 200 150 s 5000 hz 9mps</t>
  </si>
  <si>
    <t>215 l/h gain 200 150 s 5000 hz 9mps</t>
  </si>
  <si>
    <t>216 l/h gain 200 150 s 5000 hz 9mps</t>
  </si>
  <si>
    <t>217 l/h gain 200 150 s 5000 hz 9mps</t>
  </si>
  <si>
    <t>218 l/h gain 200 150 s 5000 hz 9mps</t>
  </si>
  <si>
    <t>219 l/h gain 200 150 s 5000 hz 9mps</t>
  </si>
  <si>
    <t>220 l/h gain 200 150 s 5000 hz 9mps</t>
  </si>
  <si>
    <t>221 l/h gain 200 150 s 5000 hz 9mps</t>
  </si>
  <si>
    <t>222 l/h gain 200 150 s 5000 hz 9mps</t>
  </si>
  <si>
    <t>223 l/h gain 200 150 s 5000 hz 9mps</t>
  </si>
  <si>
    <t>224 l/h gain 200 150 s 5000 hz 9mps</t>
  </si>
  <si>
    <t>225 l/h gain 200 150 s 5000 hz 9mps</t>
  </si>
  <si>
    <t>226 l/h gain 200 150 s 5000 hz 9mps</t>
  </si>
  <si>
    <t>227 l/h gain 200 150 s 5000 hz 9mps</t>
  </si>
  <si>
    <t>228 l/h gain 200 150 s 5000 hz 9mps</t>
  </si>
  <si>
    <t>229 l/h gain 200 150 s 5000 hz 9mps</t>
  </si>
  <si>
    <t>09:14:53,211 2020.02.05</t>
  </si>
  <si>
    <t>G:\project\utcakanyon\02_05\time_series\staggered_koncentracio_2020-02-05_20200205091453.dat</t>
  </si>
  <si>
    <t>09:17:27,980 2020.02.05</t>
  </si>
  <si>
    <t>G:\project\utcakanyon\02_05\time_series\staggered_koncentracio_2020-02-05_20200205091727.dat</t>
  </si>
  <si>
    <t>09:20:04,918 2020.02.05</t>
  </si>
  <si>
    <t>G:\project\utcakanyon\02_05\time_series\staggered_koncentracio_2020-02-05_20200205092004.dat</t>
  </si>
  <si>
    <t>09:22:39,687 2020.02.05</t>
  </si>
  <si>
    <t>G:\project\utcakanyon\02_05\time_series\staggered_koncentracio_2020-02-05_20200205092239.dat</t>
  </si>
  <si>
    <t>09:25:14,548 2020.02.05</t>
  </si>
  <si>
    <t>G:\project\utcakanyon\02_05\time_series\staggered_koncentracio_2020-02-05_20200205092514.dat</t>
  </si>
  <si>
    <t>09:27:49,442 2020.02.05</t>
  </si>
  <si>
    <t>G:\project\utcakanyon\02_05\time_series\staggered_koncentracio_2020-02-05_20200205092749.dat</t>
  </si>
  <si>
    <t>09:30:24,307 2020.02.05</t>
  </si>
  <si>
    <t>G:\project\utcakanyon\02_05\time_series\staggered_koncentracio_2020-02-05_20200205093024.dat</t>
  </si>
  <si>
    <t>09:32:58,888 2020.02.05</t>
  </si>
  <si>
    <t>G:\project\utcakanyon\02_05\time_series\staggered_koncentracio_2020-02-05_20200205093258.dat</t>
  </si>
  <si>
    <t>09:35:33,379 2020.02.05</t>
  </si>
  <si>
    <t>G:\project\utcakanyon\02_05\time_series\staggered_koncentracio_2020-02-05_20200205093533.dat</t>
  </si>
  <si>
    <t>09:38:07,701 2020.02.05</t>
  </si>
  <si>
    <t>G:\project\utcakanyon\02_05\time_series\staggered_koncentracio_2020-02-05_20200205093807.dat</t>
  </si>
  <si>
    <t>09:40:42,606 2020.02.05</t>
  </si>
  <si>
    <t>G:\project\utcakanyon\02_05\time_series\staggered_koncentracio_2020-02-05_20200205094042.dat</t>
  </si>
  <si>
    <t>09:43:16,946 2020.02.05</t>
  </si>
  <si>
    <t>G:\project\utcakanyon\02_05\time_series\staggered_koncentracio_2020-02-05_20200205094316.dat</t>
  </si>
  <si>
    <t>09:45:51,359 2020.02.05</t>
  </si>
  <si>
    <t>G:\project\utcakanyon\02_05\time_series\staggered_koncentracio_2020-02-05_20200205094551.dat</t>
  </si>
  <si>
    <t>09:48:25,644 2020.02.05</t>
  </si>
  <si>
    <t>G:\project\utcakanyon\02_05\time_series\staggered_koncentracio_2020-02-05_20200205094825.dat</t>
  </si>
  <si>
    <t>09:50:59,885 2020.02.05</t>
  </si>
  <si>
    <t>G:\project\utcakanyon\02_05\time_series\staggered_koncentracio_2020-02-05_20200205095059.dat</t>
  </si>
  <si>
    <t>09:59:52,676 2020.02.05</t>
  </si>
  <si>
    <t>G:\project\utcakanyon\02_05\time_series\staggered_koncentracio_2020-02-05_20200205095952.dat</t>
  </si>
  <si>
    <t>10:02:27,770 2020.02.05</t>
  </si>
  <si>
    <t>G:\project\utcakanyon\02_05\time_series\staggered_koncentracio_2020-02-05_20200205100227.dat</t>
  </si>
  <si>
    <t>10:05:02,526 2020.02.05</t>
  </si>
  <si>
    <t>G:\project\utcakanyon\02_05\time_series\staggered_koncentracio_2020-02-05_20200205100502.dat</t>
  </si>
  <si>
    <t>10:07:37,475 2020.02.05</t>
  </si>
  <si>
    <t>G:\project\utcakanyon\02_05\time_series\staggered_koncentracio_2020-02-05_20200205100737.dat</t>
  </si>
  <si>
    <t>10:10:12,393 2020.02.05</t>
  </si>
  <si>
    <t>G:\project\utcakanyon\02_05\time_series\staggered_koncentracio_2020-02-05_20200205101012.dat</t>
  </si>
  <si>
    <t>10:12:46,941 2020.02.05</t>
  </si>
  <si>
    <t>G:\project\utcakanyon\02_05\time_series\staggered_koncentracio_2020-02-05_20200205101246.dat</t>
  </si>
  <si>
    <t>10:15:21,974 2020.02.05</t>
  </si>
  <si>
    <t>G:\project\utcakanyon\02_05\time_series\staggered_koncentracio_2020-02-05_20200205101521.dat</t>
  </si>
  <si>
    <t>10:17:57,021 2020.02.05</t>
  </si>
  <si>
    <t>G:\project\utcakanyon\02_05\time_series\staggered_koncentracio_2020-02-05_20200205101757.dat</t>
  </si>
  <si>
    <t>10:20:31,777 2020.02.05</t>
  </si>
  <si>
    <t>G:\project\utcakanyon\02_05\time_series\staggered_koncentracio_2020-02-05_20200205102031.dat</t>
  </si>
  <si>
    <t>10:23:05,970 2020.02.05</t>
  </si>
  <si>
    <t>G:\project\utcakanyon\02_05\time_series\staggered_koncentracio_2020-02-05_20200205102305.dat</t>
  </si>
  <si>
    <t>10:25:40,419 2020.02.05</t>
  </si>
  <si>
    <t>G:\project\utcakanyon\02_05\time_series\staggered_koncentracio_2020-02-05_20200205102540.dat</t>
  </si>
  <si>
    <t>10:28:14,550 2020.02.05</t>
  </si>
  <si>
    <t>G:\project\utcakanyon\02_05\time_series\staggered_koncentracio_2020-02-05_20200205102814.dat</t>
  </si>
  <si>
    <t>10:30:48,871 2020.02.05</t>
  </si>
  <si>
    <t>G:\project\utcakanyon\02_05\time_series\staggered_koncentracio_2020-02-05_20200205103048.dat</t>
  </si>
  <si>
    <t>10:33:23,671 2020.02.05</t>
  </si>
  <si>
    <t>G:\project\utcakanyon\02_05\time_series\staggered_koncentracio_2020-02-05_20200205103323.dat</t>
  </si>
  <si>
    <t>10:35:58,374 2020.02.05</t>
  </si>
  <si>
    <t>G:\project\utcakanyon\02_05\time_series\staggered_koncentracio_2020-02-05_20200205103558.dat</t>
  </si>
  <si>
    <t>10:38:32,723 2020.02.05</t>
  </si>
  <si>
    <t>G:\project\utcakanyon\02_05\time_series\staggered_koncentracio_2020-02-05_20200205103832.dat</t>
  </si>
  <si>
    <t>10:41:07,151 2020.02.05</t>
  </si>
  <si>
    <t>G:\project\utcakanyon\02_05\time_series\staggered_koncentracio_2020-02-05_20200205104107.dat</t>
  </si>
  <si>
    <t>10:43:41,650 2020.02.05</t>
  </si>
  <si>
    <t>G:\project\utcakanyon\02_05\time_series\staggered_koncentracio_2020-02-05_20200205104341.dat</t>
  </si>
  <si>
    <t>10:46:15,884 2020.02.05</t>
  </si>
  <si>
    <t>G:\project\utcakanyon\02_05\time_series\staggered_koncentracio_2020-02-05_20200205104615.dat</t>
  </si>
  <si>
    <t>10:48:50,313 2020.02.05</t>
  </si>
  <si>
    <t>G:\project\utcakanyon\02_05\time_series\staggered_koncentracio_2020-02-05_20200205104850.dat</t>
  </si>
  <si>
    <t>09:44:58,430 2020.02.06</t>
  </si>
  <si>
    <t>G:\project\utcakanyon\02_06\time_series\staggered_koncentracio_2020-02-06_20200206094458.dat</t>
  </si>
  <si>
    <t>09:47:33,373 2020.02.06</t>
  </si>
  <si>
    <t>G:\project\utcakanyon\02_06\time_series\staggered_koncentracio_2020-02-06_20200206094733.dat</t>
  </si>
  <si>
    <t>09:50:08,148 2020.02.06</t>
  </si>
  <si>
    <t>G:\project\utcakanyon\02_06\time_series\staggered_koncentracio_2020-02-06_20200206095008.dat</t>
  </si>
  <si>
    <t>09:52:42,945 2020.02.06</t>
  </si>
  <si>
    <t>G:\project\utcakanyon\02_06\time_series\staggered_koncentracio_2020-02-06_20200206095242.dat</t>
  </si>
  <si>
    <t>09:55:17,534 2020.02.06</t>
  </si>
  <si>
    <t>G:\project\utcakanyon\02_06\time_series\staggered_koncentracio_2020-02-06_20200206095517.dat</t>
  </si>
  <si>
    <t>09:57:52,077 2020.02.06</t>
  </si>
  <si>
    <t>G:\project\utcakanyon\02_06\time_series\staggered_koncentracio_2020-02-06_20200206095752.dat</t>
  </si>
  <si>
    <t>10:00:26,351 2020.02.06</t>
  </si>
  <si>
    <t>G:\project\utcakanyon\02_06\time_series\staggered_koncentracio_2020-02-06_20200206100026.dat</t>
  </si>
  <si>
    <t>10:03:01,246 2020.02.06</t>
  </si>
  <si>
    <t>G:\project\utcakanyon\02_06\time_series\staggered_koncentracio_2020-02-06_20200206100301.dat</t>
  </si>
  <si>
    <t>10:05:35,804 2020.02.06</t>
  </si>
  <si>
    <t>G:\project\utcakanyon\02_06\time_series\staggered_koncentracio_2020-02-06_20200206100535.dat</t>
  </si>
  <si>
    <t>10:08:10,338 2020.02.06</t>
  </si>
  <si>
    <t>G:\project\utcakanyon\02_06\time_series\staggered_koncentracio_2020-02-06_20200206100810.dat</t>
  </si>
  <si>
    <t>10:10:44,578 2020.02.06</t>
  </si>
  <si>
    <t>G:\project\utcakanyon\02_06\time_series\staggered_koncentracio_2020-02-06_20200206101044.dat</t>
  </si>
  <si>
    <t>10:13:19,363 2020.02.06</t>
  </si>
  <si>
    <t>G:\project\utcakanyon\02_06\time_series\staggered_koncentracio_2020-02-06_20200206101319.dat</t>
  </si>
  <si>
    <t>10:15:54,072 2020.02.06</t>
  </si>
  <si>
    <t>G:\project\utcakanyon\02_06\time_series\staggered_koncentracio_2020-02-06_20200206101554.dat</t>
  </si>
  <si>
    <t>10:18:28,838 2020.02.06</t>
  </si>
  <si>
    <t>G:\project\utcakanyon\02_06\time_series\staggered_koncentracio_2020-02-06_20200206101828.dat</t>
  </si>
  <si>
    <t>10:21:04,333 2020.02.06</t>
  </si>
  <si>
    <t>G:\project\utcakanyon\02_06\time_series\staggered_koncentracio_2020-02-06_20200206102104.dat</t>
  </si>
  <si>
    <t>10:23:39,047 2020.02.06</t>
  </si>
  <si>
    <t>G:\project\utcakanyon\02_06\time_series\staggered_koncentracio_2020-02-06_20200206102339.dat</t>
  </si>
  <si>
    <t>10:27:01,485 2020.02.06</t>
  </si>
  <si>
    <t>G:\project\utcakanyon\02_06\time_series\staggered_koncentracio_2020-02-06_20200206102701.dat</t>
  </si>
  <si>
    <t>10:30:02,657 2020.02.06</t>
  </si>
  <si>
    <t>G:\project\utcakanyon\02_06\time_series\staggered_koncentracio_2020-02-06_20200206103002.dat</t>
  </si>
  <si>
    <t>10:36:10,849 2020.02.06</t>
  </si>
  <si>
    <t>G:\project\utcakanyon\02_06\time_series\staggered_koncentracio_2020-02-06_20200206103610.dat</t>
  </si>
  <si>
    <t>10:39:18,476 2020.02.06</t>
  </si>
  <si>
    <t>G:\project\utcakanyon\02_06\time_series\staggered_koncentracio_2020-02-06_20200206103918.dat</t>
  </si>
  <si>
    <t>10:43:50,995 2020.02.06</t>
  </si>
  <si>
    <t>G:\project\utcakanyon\02_06\time_series\staggered_koncentracio_2020-02-06_20200206104350.dat</t>
  </si>
  <si>
    <t>st_1.sor_y-forrás_y_eloszlás</t>
  </si>
  <si>
    <t>11:50:44,400 2020.02.06</t>
  </si>
  <si>
    <t>G:\project\utcakanyon\02_06\time_series\staggered_koncentracio_2020-02-06_20200206115044.dat</t>
  </si>
  <si>
    <t>11:53:20,661 2020.02.06</t>
  </si>
  <si>
    <t>G:\project\utcakanyon\02_06\time_series\staggered_koncentracio_2020-02-06_20200206115320.dat</t>
  </si>
  <si>
    <t>11:55:55,735 2020.02.06</t>
  </si>
  <si>
    <t>G:\project\utcakanyon\02_06\time_series\staggered_koncentracio_2020-02-06_20200206115555.dat</t>
  </si>
  <si>
    <t>11:58:30,108 2020.02.06</t>
  </si>
  <si>
    <t>G:\project\utcakanyon\02_06\time_series\staggered_koncentracio_2020-02-06_20200206115830.dat</t>
  </si>
  <si>
    <t>12:01:06,117 2020.02.06</t>
  </si>
  <si>
    <t>G:\project\utcakanyon\02_06\time_series\staggered_koncentracio_2020-02-06_20200206120106.dat</t>
  </si>
  <si>
    <t>12:03:41,196 2020.02.06</t>
  </si>
  <si>
    <t>G:\project\utcakanyon\02_06\time_series\staggered_koncentracio_2020-02-06_20200206120341.dat</t>
  </si>
  <si>
    <t>12:06:16,553 2020.02.06</t>
  </si>
  <si>
    <t>G:\project\utcakanyon\02_06\time_series\staggered_koncentracio_2020-02-06_20200206120616.dat</t>
  </si>
  <si>
    <t>12:08:51,839 2020.02.06</t>
  </si>
  <si>
    <t>G:\project\utcakanyon\02_06\time_series\staggered_koncentracio_2020-02-06_20200206120851.dat</t>
  </si>
  <si>
    <t>12:11:26,393 2020.02.06</t>
  </si>
  <si>
    <t>G:\project\utcakanyon\02_06\time_series\staggered_koncentracio_2020-02-06_20200206121126.dat</t>
  </si>
  <si>
    <t>12:14:00,977 2020.02.06</t>
  </si>
  <si>
    <t>G:\project\utcakanyon\02_06\time_series\staggered_koncentracio_2020-02-06_20200206121400.dat</t>
  </si>
  <si>
    <t>12:16:35,381 2020.02.06</t>
  </si>
  <si>
    <t>G:\project\utcakanyon\02_06\time_series\staggered_koncentracio_2020-02-06_20200206121635.dat</t>
  </si>
  <si>
    <t>12:19:10,026 2020.02.06</t>
  </si>
  <si>
    <t>G:\project\utcakanyon\02_06\time_series\staggered_koncentracio_2020-02-06_20200206121910.dat</t>
  </si>
  <si>
    <t>12:21:44,439 2020.02.06</t>
  </si>
  <si>
    <t>G:\project\utcakanyon\02_06\time_series\staggered_koncentracio_2020-02-06_20200206122144.dat</t>
  </si>
  <si>
    <t>12:24:19,622 2020.02.06</t>
  </si>
  <si>
    <t>G:\project\utcakanyon\02_06\time_series\staggered_koncentracio_2020-02-06_20200206122419.dat</t>
  </si>
  <si>
    <t>12:26:54,153 2020.02.06</t>
  </si>
  <si>
    <t>G:\project\utcakanyon\02_06\time_series\staggered_koncentracio_2020-02-06_20200206122654.dat</t>
  </si>
  <si>
    <t>12:29:31,461 2020.02.06</t>
  </si>
  <si>
    <t>G:\project\utcakanyon\02_06\time_series\staggered_koncentracio_2020-02-06_20200206122931.dat</t>
  </si>
  <si>
    <t>12:32:06,131 2020.02.06</t>
  </si>
  <si>
    <t>G:\project\utcakanyon\02_06\time_series\staggered_koncentracio_2020-02-06_20200206123206.dat</t>
  </si>
  <si>
    <t>12:41:14,257 2020.02.06</t>
  </si>
  <si>
    <t>G:\project\utcakanyon\02_06\time_series\staggered_koncentracio_2020-02-06_20200206124114.dat</t>
  </si>
  <si>
    <t>12:52:37,300 2020.02.06</t>
  </si>
  <si>
    <t>G:\project\utcakanyon\02_06\time_series\staggered_koncentracio_2020-02-06_20200206125237.dat</t>
  </si>
  <si>
    <t>12:55:12,192 2020.02.06</t>
  </si>
  <si>
    <t>G:\project\utcakanyon\02_06\time_series\staggered_koncentracio_2020-02-06_20200206125512.dat</t>
  </si>
  <si>
    <t>12:57:46,361 2020.02.06</t>
  </si>
  <si>
    <t>G:\project\utcakanyon\02_06\time_series\staggered_koncentracio_2020-02-06_20200206125746.dat</t>
  </si>
  <si>
    <t>13:00:20,991 2020.02.06</t>
  </si>
  <si>
    <t>G:\project\utcakanyon\02_06\time_series\staggered_koncentracio_2020-02-06_20200206130020.dat</t>
  </si>
  <si>
    <t>13:02:55,745 2020.02.06</t>
  </si>
  <si>
    <t>G:\project\utcakanyon\02_06\time_series\staggered_koncentracio_2020-02-06_20200206130255.dat</t>
  </si>
  <si>
    <t>13:05:31,007 2020.02.06</t>
  </si>
  <si>
    <t>G:\project\utcakanyon\02_06\time_series\staggered_koncentracio_2020-02-06_20200206130531.dat</t>
  </si>
  <si>
    <t>13:08:05,479 2020.02.06</t>
  </si>
  <si>
    <t>G:\project\utcakanyon\02_06\time_series\staggered_koncentracio_2020-02-06_20200206130805.dat</t>
  </si>
  <si>
    <t>13:10:40,077 2020.02.06</t>
  </si>
  <si>
    <t>G:\project\utcakanyon\02_06\time_series\staggered_koncentracio_2020-02-06_20200206131040.dat</t>
  </si>
  <si>
    <t>13:13:14,831 2020.02.06</t>
  </si>
  <si>
    <t>G:\project\utcakanyon\02_06\time_series\staggered_koncentracio_2020-02-06_20200206131314.dat</t>
  </si>
  <si>
    <t>13:20:09,237 2020.02.06</t>
  </si>
  <si>
    <t>G:\project\utcakanyon\02_06\time_series\staggered_koncentracio_2020-02-06_20200206132009.dat</t>
  </si>
  <si>
    <t>13:22:48,870 2020.02.06</t>
  </si>
  <si>
    <t>G:\project\utcakanyon\02_06\time_series\staggered_koncentracio_2020-02-06_20200206132248.dat</t>
  </si>
  <si>
    <t>13:25:23,587 2020.02.06</t>
  </si>
  <si>
    <t>G:\project\utcakanyon\02_06\time_series\staggered_koncentracio_2020-02-06_20200206132523.dat</t>
  </si>
  <si>
    <t>13:27:58,446 2020.02.06</t>
  </si>
  <si>
    <t>G:\project\utcakanyon\02_06\time_series\staggered_koncentracio_2020-02-06_20200206132758.dat</t>
  </si>
  <si>
    <t>13:53:52,377 2020.02.06</t>
  </si>
  <si>
    <t>G:\project\utcakanyon\02_06\time_series\staggered_koncentracio_2020-02-06_20200206135352.dat</t>
  </si>
  <si>
    <t>13:56:27,317 2020.02.06</t>
  </si>
  <si>
    <t>G:\project\utcakanyon\02_06\time_series\staggered_koncentracio_2020-02-06_20200206135627.dat</t>
  </si>
  <si>
    <t>13:59:02,358 2020.02.06</t>
  </si>
  <si>
    <t>G:\project\utcakanyon\02_06\time_series\staggered_koncentracio_2020-02-06_20200206135902.dat</t>
  </si>
  <si>
    <t>14:01:36,879 2020.02.06</t>
  </si>
  <si>
    <t>G:\project\utcakanyon\02_06\time_series\staggered_koncentracio_2020-02-06_20200206140136.dat</t>
  </si>
  <si>
    <t>14:04:12,042 2020.02.06</t>
  </si>
  <si>
    <t>G:\project\utcakanyon\02_06\time_series\staggered_koncentracio_2020-02-06_20200206140412.dat</t>
  </si>
  <si>
    <t>14:06:46,909 2020.02.06</t>
  </si>
  <si>
    <t>G:\project\utcakanyon\02_06\time_series\staggered_koncentracio_2020-02-06_20200206140646.dat</t>
  </si>
  <si>
    <t>14:09:21,399 2020.02.06</t>
  </si>
  <si>
    <t>G:\project\utcakanyon\02_06\time_series\staggered_koncentracio_2020-02-06_20200206140921.dat</t>
  </si>
  <si>
    <t>14:11:56,597 2020.02.06</t>
  </si>
  <si>
    <t>G:\project\utcakanyon\02_06\time_series\staggered_koncentracio_2020-02-06_20200206141156.dat</t>
  </si>
  <si>
    <t>14:14:31,548 2020.02.06</t>
  </si>
  <si>
    <t>G:\project\utcakanyon\02_06\time_series\staggered_koncentracio_2020-02-06_20200206141431.dat</t>
  </si>
  <si>
    <t>14:17:06,100 2020.02.06</t>
  </si>
  <si>
    <t>G:\project\utcakanyon\02_06\time_series\staggered_koncentracio_2020-02-06_20200206141706.dat</t>
  </si>
  <si>
    <t>14:19:40,366 2020.02.06</t>
  </si>
  <si>
    <t>G:\project\utcakanyon\02_06\time_series\staggered_koncentracio_2020-02-06_20200206141940.dat</t>
  </si>
  <si>
    <t>14:22:14,741 2020.02.06</t>
  </si>
  <si>
    <t>G:\project\utcakanyon\02_06\time_series\staggered_koncentracio_2020-02-06_20200206142214.dat</t>
  </si>
  <si>
    <t>14:24:49,498 2020.02.06</t>
  </si>
  <si>
    <t>G:\project\utcakanyon\02_06\time_series\staggered_koncentracio_2020-02-06_20200206142449.dat</t>
  </si>
  <si>
    <t>0.sor keresztirany kozepen Y- forras 18 nl/h gain 20</t>
  </si>
  <si>
    <t>11:39:12,173 2020.02.07</t>
  </si>
  <si>
    <t>G:\project\utcakanyon\02_07\time_series\staggered_koncentracio_2020-02-07_20200207113912.dat</t>
  </si>
  <si>
    <t>11:41:47,776 2020.02.07</t>
  </si>
  <si>
    <t>G:\project\utcakanyon\02_07\time_series\staggered_koncentracio_2020-02-07_20200207114147.dat</t>
  </si>
  <si>
    <t>11:44:22,243 2020.02.07</t>
  </si>
  <si>
    <t>G:\project\utcakanyon\02_07\time_series\staggered_koncentracio_2020-02-07_20200207114422.dat</t>
  </si>
  <si>
    <t>11:46:56,890 2020.02.07</t>
  </si>
  <si>
    <t>G:\project\utcakanyon\02_07\time_series\staggered_koncentracio_2020-02-07_20200207114656.dat</t>
  </si>
  <si>
    <t>11:49:31,264 2020.02.07</t>
  </si>
  <si>
    <t>G:\project\utcakanyon\02_07\time_series\staggered_koncentracio_2020-02-07_20200207114931.dat</t>
  </si>
  <si>
    <t>11:52:05,436 2020.02.07</t>
  </si>
  <si>
    <t>G:\project\utcakanyon\02_07\time_series\staggered_koncentracio_2020-02-07_20200207115205.dat</t>
  </si>
  <si>
    <t>11:54:39,683 2020.02.07</t>
  </si>
  <si>
    <t>G:\project\utcakanyon\02_07\time_series\staggered_koncentracio_2020-02-07_20200207115439.dat</t>
  </si>
  <si>
    <t>11:57:14,371 2020.02.07</t>
  </si>
  <si>
    <t>G:\project\utcakanyon\02_07\time_series\staggered_koncentracio_2020-02-07_20200207115714.dat</t>
  </si>
  <si>
    <t>11:59:49,066 2020.02.07</t>
  </si>
  <si>
    <t>G:\project\utcakanyon\02_07\time_series\staggered_koncentracio_2020-02-07_20200207115949.dat</t>
  </si>
  <si>
    <t>12:02:26,429 2020.02.07</t>
  </si>
  <si>
    <t>G:\project\utcakanyon\02_07\time_series\staggered_koncentracio_2020-02-07_20200207120226.dat</t>
  </si>
  <si>
    <t>12:05:00,987 2020.02.07</t>
  </si>
  <si>
    <t>G:\project\utcakanyon\02_07\time_series\staggered_koncentracio_2020-02-07_20200207120500.dat</t>
  </si>
  <si>
    <t>0.sor keresztirany kozepen Y+ forras 18 nl/h gain 20</t>
  </si>
  <si>
    <t>12:19:34,130 2020.02.07</t>
  </si>
  <si>
    <t>G:\project\utcakanyon\02_07\time_series\staggered_koncentracio_2020-02-07_20200207121934.dat</t>
  </si>
  <si>
    <t>12:22:08,831 2020.02.07</t>
  </si>
  <si>
    <t>G:\project\utcakanyon\02_07\time_series\staggered_koncentracio_2020-02-07_20200207122208.dat</t>
  </si>
  <si>
    <t>12:24:43,462 2020.02.07</t>
  </si>
  <si>
    <t>G:\project\utcakanyon\02_07\time_series\staggered_koncentracio_2020-02-07_20200207122443.dat</t>
  </si>
  <si>
    <t>12:27:17,957 2020.02.07</t>
  </si>
  <si>
    <t>G:\project\utcakanyon\02_07\time_series\staggered_koncentracio_2020-02-07_20200207122717.dat</t>
  </si>
  <si>
    <t>12:29:52,214 2020.02.07</t>
  </si>
  <si>
    <t>G:\project\utcakanyon\02_07\time_series\staggered_koncentracio_2020-02-07_20200207122952.dat</t>
  </si>
  <si>
    <t>12:32:26,982 2020.02.07</t>
  </si>
  <si>
    <t>G:\project\utcakanyon\02_07\time_series\staggered_koncentracio_2020-02-07_20200207123226.dat</t>
  </si>
  <si>
    <t>12:35:01,386 2020.02.07</t>
  </si>
  <si>
    <t>G:\project\utcakanyon\02_07\time_series\staggered_koncentracio_2020-02-07_20200207123501.dat</t>
  </si>
  <si>
    <t>12:37:35,958 2020.02.07</t>
  </si>
  <si>
    <t>G:\project\utcakanyon\02_07\time_series\staggered_koncentracio_2020-02-07_20200207123735.dat</t>
  </si>
  <si>
    <t>12:40:10,356 2020.02.07</t>
  </si>
  <si>
    <t>G:\project\utcakanyon\02_07\time_series\staggered_koncentracio_2020-02-07_20200207124010.dat</t>
  </si>
  <si>
    <t>12:42:44,621 2020.02.07</t>
  </si>
  <si>
    <t>G:\project\utcakanyon\02_07\time_series\staggered_koncentracio_2020-02-07_20200207124244.dat</t>
  </si>
  <si>
    <t>12:45:18,907 2020.02.07</t>
  </si>
  <si>
    <t>G:\project\utcakanyon\02_07\time_series\staggered_koncentracio_2020-02-07_20200207124518.dat</t>
  </si>
  <si>
    <t>0.sor keresztirany fal mellett Y+ forras 18 nl/h gain 20</t>
  </si>
  <si>
    <t>13:28:31,672 2020.02.07</t>
  </si>
  <si>
    <t>G:\project\utcakanyon\02_07\time_series\staggered_koncentracio_2020-02-07_20200207132831.dat</t>
  </si>
  <si>
    <t>13:31:06,301 2020.02.07</t>
  </si>
  <si>
    <t>G:\project\utcakanyon\02_07\time_series\staggered_koncentracio_2020-02-07_20200207133106.dat</t>
  </si>
  <si>
    <t>13:33:41,951 2020.02.07</t>
  </si>
  <si>
    <t>G:\project\utcakanyon\02_07\time_series\staggered_koncentracio_2020-02-07_20200207133341.dat</t>
  </si>
  <si>
    <t>13:36:16,733 2020.02.07</t>
  </si>
  <si>
    <t>G:\project\utcakanyon\02_07\time_series\staggered_koncentracio_2020-02-07_20200207133616.dat</t>
  </si>
  <si>
    <t>13:38:51,124 2020.02.07</t>
  </si>
  <si>
    <t>G:\project\utcakanyon\02_07\time_series\staggered_koncentracio_2020-02-07_20200207133851.dat</t>
  </si>
  <si>
    <t>13:41:25,424 2020.02.07</t>
  </si>
  <si>
    <t>G:\project\utcakanyon\02_07\time_series\staggered_koncentracio_2020-02-07_20200207134125.dat</t>
  </si>
  <si>
    <t>13:43:59,868 2020.02.07</t>
  </si>
  <si>
    <t>G:\project\utcakanyon\02_07\time_series\staggered_koncentracio_2020-02-07_20200207134359.dat</t>
  </si>
  <si>
    <t>13:46:34,152 2020.02.07</t>
  </si>
  <si>
    <t>G:\project\utcakanyon\02_07\time_series\staggered_koncentracio_2020-02-07_20200207134634.dat</t>
  </si>
  <si>
    <t>13:49:08,521 2020.02.07</t>
  </si>
  <si>
    <t>G:\project\utcakanyon\02_07\time_series\staggered_koncentracio_2020-02-07_20200207134908.dat</t>
  </si>
  <si>
    <t>13:51:42,801 2020.02.07</t>
  </si>
  <si>
    <t>G:\project\utcakanyon\02_07\time_series\staggered_koncentracio_2020-02-07_20200207135142.dat</t>
  </si>
  <si>
    <t>13:54:17,114 2020.02.07</t>
  </si>
  <si>
    <t>G:\project\utcakanyon\02_07\time_series\staggered_koncentracio_2020-02-07_20200207135417.dat</t>
  </si>
  <si>
    <t>0.sor keresztirany fal mellett Y- forras 18 nl/h gain 20</t>
  </si>
  <si>
    <t>14:05:48,154 2020.02.07</t>
  </si>
  <si>
    <t>G:\project\utcakanyon\02_07\time_series\staggered_koncentracio_2020-02-07_20200207140548.dat</t>
  </si>
  <si>
    <t>14:08:22,716 2020.02.07</t>
  </si>
  <si>
    <t>G:\project\utcakanyon\02_07\time_series\staggered_koncentracio_2020-02-07_20200207140822.dat</t>
  </si>
  <si>
    <t>14:10:57,460 2020.02.07</t>
  </si>
  <si>
    <t>G:\project\utcakanyon\02_07\time_series\staggered_koncentracio_2020-02-07_20200207141057.dat</t>
  </si>
  <si>
    <t>14:13:32,301 2020.02.07</t>
  </si>
  <si>
    <t>G:\project\utcakanyon\02_07\time_series\staggered_koncentracio_2020-02-07_20200207141332.dat</t>
  </si>
  <si>
    <t>14:16:06,797 2020.02.07</t>
  </si>
  <si>
    <t>G:\project\utcakanyon\02_07\time_series\staggered_koncentracio_2020-02-07_20200207141606.dat</t>
  </si>
  <si>
    <t>14:18:41,446 2020.02.07</t>
  </si>
  <si>
    <t>G:\project\utcakanyon\02_07\time_series\staggered_koncentracio_2020-02-07_20200207141841.dat</t>
  </si>
  <si>
    <t>14:21:15,704 2020.02.07</t>
  </si>
  <si>
    <t>G:\project\utcakanyon\02_07\time_series\staggered_koncentracio_2020-02-07_20200207142115.dat</t>
  </si>
  <si>
    <t>14:23:50,499 2020.02.07</t>
  </si>
  <si>
    <t>G:\project\utcakanyon\02_07\time_series\staggered_koncentracio_2020-02-07_20200207142350.dat</t>
  </si>
  <si>
    <t>14:26:25,028 2020.02.07</t>
  </si>
  <si>
    <t>G:\project\utcakanyon\02_07\time_series\staggered_koncentracio_2020-02-07_20200207142625.dat</t>
  </si>
  <si>
    <t>14:28:59,583 2020.02.07</t>
  </si>
  <si>
    <t>G:\project\utcakanyon\02_07\time_series\staggered_koncentracio_2020-02-07_20200207142859.dat</t>
  </si>
  <si>
    <t>14:31:33,776 2020.02.07</t>
  </si>
  <si>
    <t>G:\project\utcakanyon\02_07\time_series\staggered_koncentracio_2020-02-07_20200207143133.dat</t>
  </si>
  <si>
    <t>1.sor keresztirany kozepen Y+ forras 100 nl/h gain 200</t>
  </si>
  <si>
    <t>09:32:59,283 2020.02.07</t>
  </si>
  <si>
    <t>G:\project\utcakanyon\02_07\time_series\staggered_koncentracio_2020-02-07_20200207093259.dat</t>
  </si>
  <si>
    <t>09:35:34,035 2020.02.07</t>
  </si>
  <si>
    <t>G:\project\utcakanyon\02_07\time_series\staggered_koncentracio_2020-02-07_20200207093534.dat</t>
  </si>
  <si>
    <t>09:38:08,447 2020.02.07</t>
  </si>
  <si>
    <t>G:\project\utcakanyon\02_07\time_series\staggered_koncentracio_2020-02-07_20200207093808.dat</t>
  </si>
  <si>
    <t>09:40:42,757 2020.02.07</t>
  </si>
  <si>
    <t>G:\project\utcakanyon\02_07\time_series\staggered_koncentracio_2020-02-07_20200207094042.dat</t>
  </si>
  <si>
    <t>09:43:17,042 2020.02.07</t>
  </si>
  <si>
    <t>G:\project\utcakanyon\02_07\time_series\staggered_koncentracio_2020-02-07_20200207094317.dat</t>
  </si>
  <si>
    <t>09:45:51,405 2020.02.07</t>
  </si>
  <si>
    <t>G:\project\utcakanyon\02_07\time_series\staggered_koncentracio_2020-02-07_20200207094551.dat</t>
  </si>
  <si>
    <t>09:48:25,743 2020.02.07</t>
  </si>
  <si>
    <t>G:\project\utcakanyon\02_07\time_series\staggered_koncentracio_2020-02-07_20200207094825.dat</t>
  </si>
  <si>
    <t>09:51:00,127 2020.02.07</t>
  </si>
  <si>
    <t>G:\project\utcakanyon\02_07\time_series\staggered_koncentracio_2020-02-07_20200207095100.dat</t>
  </si>
  <si>
    <t>09:53:34,527 2020.02.07</t>
  </si>
  <si>
    <t>G:\project\utcakanyon\02_07\time_series\staggered_koncentracio_2020-02-07_20200207095334.dat</t>
  </si>
  <si>
    <t>09:56:09,222 2020.02.07</t>
  </si>
  <si>
    <t>G:\project\utcakanyon\02_07\time_series\staggered_koncentracio_2020-02-07_20200207095609.dat</t>
  </si>
  <si>
    <t>09:58:43,627 2020.02.07</t>
  </si>
  <si>
    <t>G:\project\utcakanyon\02_07\time_series\staggered_koncentracio_2020-02-07_20200207095843.dat</t>
  </si>
  <si>
    <t>10:01:18,437 2020.02.07</t>
  </si>
  <si>
    <t>G:\project\utcakanyon\02_07\time_series\staggered_koncentracio_2020-02-07_20200207100118.dat</t>
  </si>
  <si>
    <t>10:03:52,967 2020.02.07</t>
  </si>
  <si>
    <t>G:\project\utcakanyon\02_07\time_series\staggered_koncentracio_2020-02-07_20200207100352.dat</t>
  </si>
  <si>
    <t>10:06:27,295 2020.02.07</t>
  </si>
  <si>
    <t>G:\project\utcakanyon\02_07\time_series\staggered_koncentracio_2020-02-07_20200207100627.dat</t>
  </si>
  <si>
    <t>10:09:01,992 2020.02.07</t>
  </si>
  <si>
    <t>G:\project\utcakanyon\02_07\time_series\staggered_koncentracio_2020-02-07_20200207100901.dat</t>
  </si>
  <si>
    <t>10:11:36,587 2020.02.07</t>
  </si>
  <si>
    <t>G:\project\utcakanyon\02_07\time_series\staggered_koncentracio_2020-02-07_20200207101136.dat</t>
  </si>
  <si>
    <t>10:14:11,008 2020.02.07</t>
  </si>
  <si>
    <t>G:\project\utcakanyon\02_07\time_series\staggered_koncentracio_2020-02-07_20200207101411.dat</t>
  </si>
  <si>
    <t>10:16:45,524 2020.02.07</t>
  </si>
  <si>
    <t>G:\project\utcakanyon\02_07\time_series\staggered_koncentracio_2020-02-07_20200207101645.dat</t>
  </si>
  <si>
    <t>10:19:19,848 2020.02.07</t>
  </si>
  <si>
    <t>G:\project\utcakanyon\02_07\time_series\staggered_koncentracio_2020-02-07_20200207101919.dat</t>
  </si>
  <si>
    <t>1.sor keresztirany kozepen Y- forras 100 nl/h gain 200</t>
  </si>
  <si>
    <t>10:32:43,767 2020.02.07</t>
  </si>
  <si>
    <t>G:\project\utcakanyon\02_07\time_series\staggered_koncentracio_2020-02-07_20200207103243.dat</t>
  </si>
  <si>
    <t>10:35:18,712 2020.02.07</t>
  </si>
  <si>
    <t>G:\project\utcakanyon\02_07\time_series\staggered_koncentracio_2020-02-07_20200207103518.dat</t>
  </si>
  <si>
    <t>10:37:53,526 2020.02.07</t>
  </si>
  <si>
    <t>G:\project\utcakanyon\02_07\time_series\staggered_koncentracio_2020-02-07_20200207103753.dat</t>
  </si>
  <si>
    <t>10:40:28,398 2020.02.07</t>
  </si>
  <si>
    <t>G:\project\utcakanyon\02_07\time_series\staggered_koncentracio_2020-02-07_20200207104028.dat</t>
  </si>
  <si>
    <t>10:43:02,799 2020.02.07</t>
  </si>
  <si>
    <t>G:\project\utcakanyon\02_07\time_series\staggered_koncentracio_2020-02-07_20200207104302.dat</t>
  </si>
  <si>
    <t>10:45:37,367 2020.02.07</t>
  </si>
  <si>
    <t>G:\project\utcakanyon\02_07\time_series\staggered_koncentracio_2020-02-07_20200207104537.dat</t>
  </si>
  <si>
    <t>10:48:11,719 2020.02.07</t>
  </si>
  <si>
    <t>G:\project\utcakanyon\02_07\time_series\staggered_koncentracio_2020-02-07_20200207104811.dat</t>
  </si>
  <si>
    <t>10:50:46,669 2020.02.07</t>
  </si>
  <si>
    <t>G:\project\utcakanyon\02_07\time_series\staggered_koncentracio_2020-02-07_20200207105046.dat</t>
  </si>
  <si>
    <t>10:53:21,582 2020.02.07</t>
  </si>
  <si>
    <t>G:\project\utcakanyon\02_07\time_series\staggered_koncentracio_2020-02-07_20200207105321.dat</t>
  </si>
  <si>
    <t>10:55:56,360 2020.02.07</t>
  </si>
  <si>
    <t>G:\project\utcakanyon\02_07\time_series\staggered_koncentracio_2020-02-07_20200207105556.dat</t>
  </si>
  <si>
    <t>10:58:30,838 2020.02.07</t>
  </si>
  <si>
    <t>G:\project\utcakanyon\02_07\time_series\staggered_koncentracio_2020-02-07_20200207105830.dat</t>
  </si>
  <si>
    <t>11:01:05,220 2020.02.07</t>
  </si>
  <si>
    <t>G:\project\utcakanyon\02_07\time_series\staggered_koncentracio_2020-02-07_20200207110105.dat</t>
  </si>
  <si>
    <t>11:03:39,763 2020.02.07</t>
  </si>
  <si>
    <t>G:\project\utcakanyon\02_07\time_series\staggered_koncentracio_2020-02-07_20200207110339.dat</t>
  </si>
  <si>
    <t>11:06:14,017 2020.02.07</t>
  </si>
  <si>
    <t>G:\project\utcakanyon\02_07\time_series\staggered_koncentracio_2020-02-07_20200207110614.dat</t>
  </si>
  <si>
    <t>11:08:48,847 2020.02.07</t>
  </si>
  <si>
    <t>G:\project\utcakanyon\02_07\time_series\staggered_koncentracio_2020-02-07_20200207110848.dat</t>
  </si>
  <si>
    <t>11:11:23,235 2020.02.07</t>
  </si>
  <si>
    <t>G:\project\utcakanyon\02_07\time_series\staggered_koncentracio_2020-02-07_20200207111123.dat</t>
  </si>
  <si>
    <t>11:13:57,955 2020.02.07</t>
  </si>
  <si>
    <t>G:\project\utcakanyon\02_07\time_series\staggered_koncentracio_2020-02-07_20200207111357.dat</t>
  </si>
  <si>
    <t>11:16:32,511 2020.02.07</t>
  </si>
  <si>
    <t>G:\project\utcakanyon\02_07\time_series\staggered_koncentracio_2020-02-07_20200207111632.dat</t>
  </si>
  <si>
    <t>11:19:06,909 2020.02.07</t>
  </si>
  <si>
    <t>G:\project\utcakanyon\02_07\time_series\staggered_koncentracio_2020-02-07_20200207111906.dat</t>
  </si>
  <si>
    <t>14:41:06,382 2020.02.10</t>
  </si>
  <si>
    <t>G:\project\utcakanyon\02_10\time_series\staggered_koncentracio_2020-02-10_20200210144106.dat</t>
  </si>
  <si>
    <t>14:43:40,889 2020.02.10</t>
  </si>
  <si>
    <t>G:\project\utcakanyon\02_10\time_series\staggered_koncentracio_2020-02-10_20200210144340.dat</t>
  </si>
  <si>
    <t>14:46:17,428 2020.02.10</t>
  </si>
  <si>
    <t>G:\project\utcakanyon\02_10\time_series\staggered_koncentracio_2020-02-10_20200210144617.dat</t>
  </si>
  <si>
    <t>14:48:51,253 2020.02.10</t>
  </si>
  <si>
    <t>G:\project\utcakanyon\02_10\time_series\staggered_koncentracio_2020-02-10_20200210144851.dat</t>
  </si>
  <si>
    <t>14:51:24,979 2020.02.10</t>
  </si>
  <si>
    <t>G:\project\utcakanyon\02_10\time_series\staggered_koncentracio_2020-02-10_20200210145124.dat</t>
  </si>
  <si>
    <t>14:53:58,891 2020.02.10</t>
  </si>
  <si>
    <t>G:\project\utcakanyon\02_10\time_series\staggered_koncentracio_2020-02-10_20200210145358.dat</t>
  </si>
  <si>
    <t>14:56:33,036 2020.02.10</t>
  </si>
  <si>
    <t>G:\project\utcakanyon\02_10\time_series\staggered_koncentracio_2020-02-10_20200210145633.dat</t>
  </si>
  <si>
    <t>14:59:06,716 2020.02.10</t>
  </si>
  <si>
    <t>G:\project\utcakanyon\02_10\time_series\staggered_koncentracio_2020-02-10_20200210145906.dat</t>
  </si>
  <si>
    <t>15:01:40,640 2020.02.10</t>
  </si>
  <si>
    <t>G:\project\utcakanyon\02_10\time_series\staggered_koncentracio_2020-02-10_20200210150140.dat</t>
  </si>
  <si>
    <t>15:04:14,883 2020.02.10</t>
  </si>
  <si>
    <t>G:\project\utcakanyon\02_10\time_series\staggered_koncentracio_2020-02-10_20200210150414.dat</t>
  </si>
  <si>
    <t>15:06:49,582 2020.02.10</t>
  </si>
  <si>
    <t>G:\project\utcakanyon\02_10\time_series\staggered_koncentracio_2020-02-10_20200210150649.dat</t>
  </si>
  <si>
    <t>15:09:24,858 2020.02.10</t>
  </si>
  <si>
    <t>G:\project\utcakanyon\02_10\time_series\staggered_koncentracio_2020-02-10_20200210150924.dat</t>
  </si>
  <si>
    <t>15:12:02,929 2020.02.10</t>
  </si>
  <si>
    <t>G:\project\utcakanyon\02_10\time_series\staggered_koncentracio_2020-02-10_20200210151202.dat</t>
  </si>
  <si>
    <t>15:14:36,981 2020.02.10</t>
  </si>
  <si>
    <t>G:\project\utcakanyon\02_10\time_series\staggered_koncentracio_2020-02-10_20200210151436.dat</t>
  </si>
  <si>
    <t>15:17:11,175 2020.02.10</t>
  </si>
  <si>
    <t>G:\project\utcakanyon\02_10\time_series\staggered_koncentracio_2020-02-10_20200210151711.dat</t>
  </si>
  <si>
    <t>15:19:45,710 2020.02.10</t>
  </si>
  <si>
    <t>G:\project\utcakanyon\02_10\time_series\staggered_koncentracio_2020-02-10_20200210151945.dat</t>
  </si>
  <si>
    <t>15:22:20,642 2020.02.10</t>
  </si>
  <si>
    <t>G:\project\utcakanyon\02_10\time_series\staggered_koncentracio_2020-02-10_20200210152220.dat</t>
  </si>
  <si>
    <t>15:24:55,070 2020.02.10</t>
  </si>
  <si>
    <t>G:\project\utcakanyon\02_10\time_series\staggered_koncentracio_2020-02-10_20200210152455.dat</t>
  </si>
  <si>
    <t>15:27:29,145 2020.02.10</t>
  </si>
  <si>
    <t>G:\project\utcakanyon\02_10\time_series\staggered_koncentracio_2020-02-10_20200210152729.dat</t>
  </si>
  <si>
    <t>y_elo_4.sor H1.2</t>
  </si>
  <si>
    <t>15:35:31,167 2020.02.10</t>
  </si>
  <si>
    <t>G:\project\utcakanyon\02_10\time_series\staggered_koncentracio_2020-02-10_20200210153531.dat</t>
  </si>
  <si>
    <t>15:38:05,580 2020.02.10</t>
  </si>
  <si>
    <t>G:\project\utcakanyon\02_10\time_series\staggered_koncentracio_2020-02-10_20200210153805.dat</t>
  </si>
  <si>
    <t>15:40:40,362 2020.02.10</t>
  </si>
  <si>
    <t>G:\project\utcakanyon\02_10\time_series\staggered_koncentracio_2020-02-10_20200210154040.dat</t>
  </si>
  <si>
    <t>15:43:14,756 2020.02.10</t>
  </si>
  <si>
    <t>G:\project\utcakanyon\02_10\time_series\staggered_koncentracio_2020-02-10_20200210154314.dat</t>
  </si>
  <si>
    <t>15:45:49,187 2020.02.10</t>
  </si>
  <si>
    <t>G:\project\utcakanyon\02_10\time_series\staggered_koncentracio_2020-02-10_20200210154549.dat</t>
  </si>
  <si>
    <t>15:48:23,697 2020.02.10</t>
  </si>
  <si>
    <t>G:\project\utcakanyon\02_10\time_series\staggered_koncentracio_2020-02-10_20200210154823.dat</t>
  </si>
  <si>
    <t>15:50:58,194 2020.02.10</t>
  </si>
  <si>
    <t>G:\project\utcakanyon\02_10\time_series\staggered_koncentracio_2020-02-10_20200210155058.dat</t>
  </si>
  <si>
    <t>15:53:32,840 2020.02.10</t>
  </si>
  <si>
    <t>G:\project\utcakanyon\02_10\time_series\staggered_koncentracio_2020-02-10_20200210155332.dat</t>
  </si>
  <si>
    <t>15:56:07,201 2020.02.10</t>
  </si>
  <si>
    <t>G:\project\utcakanyon\02_10\time_series\staggered_koncentracio_2020-02-10_20200210155607.dat</t>
  </si>
  <si>
    <t>15:58:41,490 2020.02.10</t>
  </si>
  <si>
    <t>G:\project\utcakanyon\02_10\time_series\staggered_koncentracio_2020-02-10_20200210155841.dat</t>
  </si>
  <si>
    <t>16:01:16,095 2020.02.10</t>
  </si>
  <si>
    <t>G:\project\utcakanyon\02_10\time_series\staggered_koncentracio_2020-02-10_20200210160116.dat</t>
  </si>
  <si>
    <t>16:03:50,813 2020.02.10</t>
  </si>
  <si>
    <t>G:\project\utcakanyon\02_10\time_series\staggered_koncentracio_2020-02-10_20200210160350.dat</t>
  </si>
  <si>
    <t>16:06:25,197 2020.02.10</t>
  </si>
  <si>
    <t>G:\project\utcakanyon\02_10\time_series\staggered_koncentracio_2020-02-10_20200210160625.dat</t>
  </si>
  <si>
    <t>16:08:59,664 2020.02.10</t>
  </si>
  <si>
    <t>G:\project\utcakanyon\02_10\time_series\staggered_koncentracio_2020-02-10_20200210160859.dat</t>
  </si>
  <si>
    <t>16:11:34,001 2020.02.10</t>
  </si>
  <si>
    <t>G:\project\utcakanyon\02_10\time_series\staggered_koncentracio_2020-02-10_20200210161134.dat</t>
  </si>
  <si>
    <t>16:14:08,442 2020.02.10</t>
  </si>
  <si>
    <t>G:\project\utcakanyon\02_10\time_series\staggered_koncentracio_2020-02-10_20200210161408.dat</t>
  </si>
  <si>
    <t>16:16:42,889 2020.02.10</t>
  </si>
  <si>
    <t>G:\project\utcakanyon\02_10\time_series\staggered_koncentracio_2020-02-10_20200210161642.dat</t>
  </si>
  <si>
    <t>16:19:17,834 2020.02.10</t>
  </si>
  <si>
    <t>G:\project\utcakanyon\02_10\time_series\staggered_koncentracio_2020-02-10_20200210161917.dat</t>
  </si>
  <si>
    <t>16:21:52,306 2020.02.10</t>
  </si>
  <si>
    <t>G:\project\utcakanyon\02_10\time_series\staggered_koncentracio_2020-02-10_20200210162152.dat</t>
  </si>
  <si>
    <t>4. sor kozepen Y- forras 195 nl/h gain 200</t>
  </si>
  <si>
    <t>14:56:58,753 2020.02.07</t>
  </si>
  <si>
    <t>G:\project\utcakanyon\02_07\time_series\staggered_koncentracio_2020-02-07_20200207145658.dat</t>
  </si>
  <si>
    <t>14:59:33,139 2020.02.07</t>
  </si>
  <si>
    <t>G:\project\utcakanyon\02_07\time_series\staggered_koncentracio_2020-02-07_20200207145933.dat</t>
  </si>
  <si>
    <t>15:02:07,865 2020.02.07</t>
  </si>
  <si>
    <t>G:\project\utcakanyon\02_07\time_series\staggered_koncentracio_2020-02-07_20200207150207.dat</t>
  </si>
  <si>
    <t>15:04:42,408 2020.02.07</t>
  </si>
  <si>
    <t>G:\project\utcakanyon\02_07\time_series\staggered_koncentracio_2020-02-07_20200207150442.dat</t>
  </si>
  <si>
    <t>15:07:17,230 2020.02.07</t>
  </si>
  <si>
    <t>G:\project\utcakanyon\02_07\time_series\staggered_koncentracio_2020-02-07_20200207150717.dat</t>
  </si>
  <si>
    <t>15:09:51,980 2020.02.07</t>
  </si>
  <si>
    <t>G:\project\utcakanyon\02_07\time_series\staggered_koncentracio_2020-02-07_20200207150951.dat</t>
  </si>
  <si>
    <t>15:12:26,419 2020.02.07</t>
  </si>
  <si>
    <t>G:\project\utcakanyon\02_07\time_series\staggered_koncentracio_2020-02-07_20200207151226.dat</t>
  </si>
  <si>
    <t>15:15:01,002 2020.02.07</t>
  </si>
  <si>
    <t>G:\project\utcakanyon\02_07\time_series\staggered_koncentracio_2020-02-07_20200207151501.dat</t>
  </si>
  <si>
    <t>15:17:35,420 2020.02.07</t>
  </si>
  <si>
    <t>G:\project\utcakanyon\02_07\time_series\staggered_koncentracio_2020-02-07_20200207151735.dat</t>
  </si>
  <si>
    <t>15:20:09,705 2020.02.07</t>
  </si>
  <si>
    <t>G:\project\utcakanyon\02_07\time_series\staggered_koncentracio_2020-02-07_20200207152009.dat</t>
  </si>
  <si>
    <t>15:22:44,335 2020.02.07</t>
  </si>
  <si>
    <t>G:\project\utcakanyon\02_07\time_series\staggered_koncentracio_2020-02-07_20200207152244.dat</t>
  </si>
  <si>
    <t>15:25:18,530 2020.02.07</t>
  </si>
  <si>
    <t>G:\project\utcakanyon\02_07\time_series\staggered_koncentracio_2020-02-07_20200207152518.dat</t>
  </si>
  <si>
    <t>15:27:53,087 2020.02.07</t>
  </si>
  <si>
    <t>G:\project\utcakanyon\02_07\time_series\staggered_koncentracio_2020-02-07_20200207152753.dat</t>
  </si>
  <si>
    <t>15:30:27,879 2020.02.07</t>
  </si>
  <si>
    <t>G:\project\utcakanyon\02_07\time_series\staggered_koncentracio_2020-02-07_20200207153027.dat</t>
  </si>
  <si>
    <t>15:33:03,036 2020.02.07</t>
  </si>
  <si>
    <t>G:\project\utcakanyon\02_07\time_series\staggered_koncentracio_2020-02-07_20200207153303.dat</t>
  </si>
  <si>
    <t>15:35:37,317 2020.02.07</t>
  </si>
  <si>
    <t>G:\project\utcakanyon\02_07\time_series\staggered_koncentracio_2020-02-07_20200207153537.dat</t>
  </si>
  <si>
    <t>15:38:11,864 2020.02.07</t>
  </si>
  <si>
    <t>G:\project\utcakanyon\02_07\time_series\staggered_koncentracio_2020-02-07_20200207153811.dat</t>
  </si>
  <si>
    <t>15:40:46,351 2020.02.07</t>
  </si>
  <si>
    <t>G:\project\utcakanyon\02_07\time_series\staggered_koncentracio_2020-02-07_20200207154046.dat</t>
  </si>
  <si>
    <t>15:43:21,347 2020.02.07</t>
  </si>
  <si>
    <t>G:\project\utcakanyon\02_07\time_series\staggered_koncentracio_2020-02-07_20200207154321.dat</t>
  </si>
  <si>
    <t>5. sor kozepen Y- forras 195 nl/h gain 200</t>
  </si>
  <si>
    <t>6. sor kozepen Y- forras 195 nl/h gain 200</t>
  </si>
  <si>
    <t>7. sor kozepen Y- forras 195 nl/h gain 200</t>
  </si>
  <si>
    <t>8. sor kozepen Y- forras 195 nl/h gain 200</t>
  </si>
  <si>
    <t>9. sor kozepen Y- forras 195 nl/h gain 200</t>
  </si>
  <si>
    <t>10. sor kozepen Y- forras 195 nl/h gain 200</t>
  </si>
  <si>
    <t>11. sor kozepen Y- forras 195 nl/h gain 200</t>
  </si>
  <si>
    <t>12. sor kozepen Y- forras 195 nl/h gain 200</t>
  </si>
  <si>
    <t>13. sor kozepen Y- forras 195 nl/h gain 200</t>
  </si>
  <si>
    <t>14. sor kozepen Y- forras 195 nl/h gain 200</t>
  </si>
  <si>
    <t>15. sor kozepen Y- forras 195 nl/h gain 200</t>
  </si>
  <si>
    <t>16. sor kozepen Y- forras 195 nl/h gain 200</t>
  </si>
  <si>
    <t>17. sor kozepen Y- forras 195 nl/h gain 200</t>
  </si>
  <si>
    <t>18. sor kozepen Y- forras 195 nl/h gain 200</t>
  </si>
  <si>
    <t>19. sor kozepen Y- forras 195 nl/h gain 200</t>
  </si>
  <si>
    <t>20. sor kozepen Y- forras 195 nl/h gain 200</t>
  </si>
  <si>
    <t>21. sor kozepen Y- forras 195 nl/h gain 200</t>
  </si>
  <si>
    <t>22. sor kozepen Y- forras 195 nl/h gain 200</t>
  </si>
  <si>
    <t>4. sor kozepen Y+ forras 195 nl/h gain 200</t>
  </si>
  <si>
    <t>15:55:46,710 2020.02.07</t>
  </si>
  <si>
    <t>G:\project\utcakanyon\02_07\time_series\staggered_koncentracio_2020-02-07_20200207155546.dat</t>
  </si>
  <si>
    <t>15:58:21,516 2020.02.07</t>
  </si>
  <si>
    <t>G:\project\utcakanyon\02_07\time_series\staggered_koncentracio_2020-02-07_20200207155821.dat</t>
  </si>
  <si>
    <t>16:00:55,935 2020.02.07</t>
  </si>
  <si>
    <t>G:\project\utcakanyon\02_07\time_series\staggered_koncentracio_2020-02-07_20200207160055.dat</t>
  </si>
  <si>
    <t>16:03:32,373 2020.02.07</t>
  </si>
  <si>
    <t>G:\project\utcakanyon\02_07\time_series\staggered_koncentracio_2020-02-07_20200207160332.dat</t>
  </si>
  <si>
    <t>16:06:06,754 2020.02.07</t>
  </si>
  <si>
    <t>G:\project\utcakanyon\02_07\time_series\staggered_koncentracio_2020-02-07_20200207160606.dat</t>
  </si>
  <si>
    <t>16:08:41,137 2020.02.07</t>
  </si>
  <si>
    <t>G:\project\utcakanyon\02_07\time_series\staggered_koncentracio_2020-02-07_20200207160841.dat</t>
  </si>
  <si>
    <t>16:11:15,825 2020.02.07</t>
  </si>
  <si>
    <t>G:\project\utcakanyon\02_07\time_series\staggered_koncentracio_2020-02-07_20200207161115.dat</t>
  </si>
  <si>
    <t>16:13:50,129 2020.02.07</t>
  </si>
  <si>
    <t>G:\project\utcakanyon\02_07\time_series\staggered_koncentracio_2020-02-07_20200207161350.dat</t>
  </si>
  <si>
    <t>16:16:25,369 2020.02.07</t>
  </si>
  <si>
    <t>G:\project\utcakanyon\02_07\time_series\staggered_koncentracio_2020-02-07_20200207161625.dat</t>
  </si>
  <si>
    <t>16:19:00,454 2020.02.07</t>
  </si>
  <si>
    <t>G:\project\utcakanyon\02_07\time_series\staggered_koncentracio_2020-02-07_20200207161900.dat</t>
  </si>
  <si>
    <t>16:21:42,431 2020.02.07</t>
  </si>
  <si>
    <t>G:\project\utcakanyon\02_07\time_series\staggered_koncentracio_2020-02-07_20200207162142.dat</t>
  </si>
  <si>
    <t>16:24:16,861 2020.02.07</t>
  </si>
  <si>
    <t>G:\project\utcakanyon\02_07\time_series\staggered_koncentracio_2020-02-07_20200207162416.dat</t>
  </si>
  <si>
    <t>16:26:51,427 2020.02.07</t>
  </si>
  <si>
    <t>G:\project\utcakanyon\02_07\time_series\staggered_koncentracio_2020-02-07_20200207162651.dat</t>
  </si>
  <si>
    <t>16:29:25,852 2020.02.07</t>
  </si>
  <si>
    <t>G:\project\utcakanyon\02_07\time_series\staggered_koncentracio_2020-02-07_20200207162925.dat</t>
  </si>
  <si>
    <t>16:32:00,464 2020.02.07</t>
  </si>
  <si>
    <t>G:\project\utcakanyon\02_07\time_series\staggered_koncentracio_2020-02-07_20200207163200.dat</t>
  </si>
  <si>
    <t>16:34:34,993 2020.02.07</t>
  </si>
  <si>
    <t>G:\project\utcakanyon\02_07\time_series\staggered_koncentracio_2020-02-07_20200207163434.dat</t>
  </si>
  <si>
    <t>16:37:09,258 2020.02.07</t>
  </si>
  <si>
    <t>G:\project\utcakanyon\02_07\time_series\staggered_koncentracio_2020-02-07_20200207163709.dat</t>
  </si>
  <si>
    <t>16:39:43,601 2020.02.07</t>
  </si>
  <si>
    <t>G:\project\utcakanyon\02_07\time_series\staggered_koncentracio_2020-02-07_20200207163943.dat</t>
  </si>
  <si>
    <t>16:42:18,100 2020.02.07</t>
  </si>
  <si>
    <t>G:\project\utcakanyon\02_07\time_series\staggered_koncentracio_2020-02-07_20200207164218.dat</t>
  </si>
  <si>
    <t>5. sor kozepen Y+ forras 195 nl/h gain 200</t>
  </si>
  <si>
    <t>6. sor kozepen Y+ forras 195 nl/h gain 200</t>
  </si>
  <si>
    <t>7. sor kozepen Y+ forras 195 nl/h gain 200</t>
  </si>
  <si>
    <t>8. sor kozepen Y+ forras 195 nl/h gain 200</t>
  </si>
  <si>
    <t>9. sor kozepen Y+ forras 195 nl/h gain 200</t>
  </si>
  <si>
    <t>10. sor kozepen Y+ forras 195 nl/h gain 200</t>
  </si>
  <si>
    <t>11. sor kozepen Y+ forras 195 nl/h gain 200</t>
  </si>
  <si>
    <t>12. sor kozepen Y+ forras 195 nl/h gain 200</t>
  </si>
  <si>
    <t>13. sor kozepen Y+ forras 195 nl/h gain 200</t>
  </si>
  <si>
    <t>14. sor kozepen Y+ forras 195 nl/h gain 200</t>
  </si>
  <si>
    <t>15. sor kozepen Y+ forras 195 nl/h gain 200</t>
  </si>
  <si>
    <t>16. sor kozepen Y+ forras 195 nl/h gain 200</t>
  </si>
  <si>
    <t>17. sor kozepen Y+ forras 195 nl/h gain 200</t>
  </si>
  <si>
    <t>18. sor kozepen Y+ forras 195 nl/h gain 200</t>
  </si>
  <si>
    <t>19. sor kozepen Y+ forras 195 nl/h gain 200</t>
  </si>
  <si>
    <t>20. sor kozepen Y+ forras 195 nl/h gain 200</t>
  </si>
  <si>
    <t>21. sor kozepen Y+ forras 195 nl/h gain 200</t>
  </si>
  <si>
    <t>22. sor kozepen Y+ forras 195 nl/h gain 200</t>
  </si>
  <si>
    <t>cikkcakk Y+ forras gain 200 195 nl/h ??</t>
  </si>
  <si>
    <t>12:44:52,320 2020.02.11</t>
  </si>
  <si>
    <t>G:\project\utcakanyon\02_11\time_series\staggered_koncentracio_2020-02-11_20200211124452.dat</t>
  </si>
  <si>
    <t>12:47:27,598 2020.02.11</t>
  </si>
  <si>
    <t>G:\project\utcakanyon\02_11\time_series\staggered_koncentracio_2020-02-11_20200211124727.dat</t>
  </si>
  <si>
    <t>12:50:02,453 2020.02.11</t>
  </si>
  <si>
    <t>G:\project\utcakanyon\02_11\time_series\staggered_koncentracio_2020-02-11_20200211125002.dat</t>
  </si>
  <si>
    <t>12:52:37,467 2020.02.11</t>
  </si>
  <si>
    <t>G:\project\utcakanyon\02_11\time_series\staggered_koncentracio_2020-02-11_20200211125237.dat</t>
  </si>
  <si>
    <t>12:55:12,363 2020.02.11</t>
  </si>
  <si>
    <t>G:\project\utcakanyon\02_11\time_series\staggered_koncentracio_2020-02-11_20200211125512.dat</t>
  </si>
  <si>
    <t>12:57:48,564 2020.02.11</t>
  </si>
  <si>
    <t>G:\project\utcakanyon\02_11\time_series\staggered_koncentracio_2020-02-11_20200211125748.dat</t>
  </si>
  <si>
    <t>13:00:23,373 2020.02.11</t>
  </si>
  <si>
    <t>G:\project\utcakanyon\02_11\time_series\staggered_koncentracio_2020-02-11_20200211130023.dat</t>
  </si>
  <si>
    <t>13:02:58,482 2020.02.11</t>
  </si>
  <si>
    <t>G:\project\utcakanyon\02_11\time_series\staggered_koncentracio_2020-02-11_20200211130258.dat</t>
  </si>
  <si>
    <t>13:05:33,379 2020.02.11</t>
  </si>
  <si>
    <t>G:\project\utcakanyon\02_11\time_series\staggered_koncentracio_2020-02-11_20200211130533.dat</t>
  </si>
  <si>
    <t>13:08:08,525 2020.02.11</t>
  </si>
  <si>
    <t>G:\project\utcakanyon\02_11\time_series\staggered_koncentracio_2020-02-11_20200211130808.dat</t>
  </si>
  <si>
    <t>13:10:44,866 2020.02.11</t>
  </si>
  <si>
    <t>G:\project\utcakanyon\02_11\time_series\staggered_koncentracio_2020-02-11_20200211131044.dat</t>
  </si>
  <si>
    <t>13:13:19,705 2020.02.11</t>
  </si>
  <si>
    <t>G:\project\utcakanyon\02_11\time_series\staggered_koncentracio_2020-02-11_20200211131319.dat</t>
  </si>
  <si>
    <t>13:15:54,738 2020.02.11</t>
  </si>
  <si>
    <t>G:\project\utcakanyon\02_11\time_series\staggered_koncentracio_2020-02-11_20200211131554.dat</t>
  </si>
  <si>
    <t>13:18:29,949 2020.02.11</t>
  </si>
  <si>
    <t>G:\project\utcakanyon\02_11\time_series\staggered_koncentracio_2020-02-11_20200211131829.dat</t>
  </si>
  <si>
    <t>13:21:04,731 2020.02.11</t>
  </si>
  <si>
    <t>G:\project\utcakanyon\02_11\time_series\staggered_koncentracio_2020-02-11_20200211132104.dat</t>
  </si>
  <si>
    <t>13:23:41,066 2020.02.11</t>
  </si>
  <si>
    <t>G:\project\utcakanyon\02_11\time_series\staggered_koncentracio_2020-02-11_20200211132341.dat</t>
  </si>
  <si>
    <t>13:26:16,154 2020.02.11</t>
  </si>
  <si>
    <t>G:\project\utcakanyon\02_11\time_series\staggered_koncentracio_2020-02-11_20200211132616.dat</t>
  </si>
  <si>
    <t>13:28:51,403 2020.02.11</t>
  </si>
  <si>
    <t>G:\project\utcakanyon\02_11\time_series\staggered_koncentracio_2020-02-11_20200211132851.dat</t>
  </si>
  <si>
    <t>13:31:26,458 2020.02.11</t>
  </si>
  <si>
    <t>G:\project\utcakanyon\02_11\time_series\staggered_koncentracio_2020-02-11_20200211133126.dat</t>
  </si>
  <si>
    <t>13:34:01,677 2020.02.11</t>
  </si>
  <si>
    <t>G:\project\utcakanyon\02_11\time_series\staggered_koncentracio_2020-02-11_20200211133401.dat</t>
  </si>
  <si>
    <t>13:36:39,597 2020.02.11</t>
  </si>
  <si>
    <t>G:\project\utcakanyon\02_11\time_series\staggered_koncentracio_2020-02-11_20200211133639.dat</t>
  </si>
  <si>
    <t>13:39:14,871 2020.02.11</t>
  </si>
  <si>
    <t>G:\project\utcakanyon\02_11\time_series\staggered_koncentracio_2020-02-11_20200211133914.dat</t>
  </si>
  <si>
    <t>13:41:49,714 2020.02.11</t>
  </si>
  <si>
    <t>G:\project\utcakanyon\02_11\time_series\staggered_koncentracio_2020-02-11_20200211134149.dat</t>
  </si>
  <si>
    <t>13:44:26,034 2020.02.11</t>
  </si>
  <si>
    <t>G:\project\utcakanyon\02_11\time_series\staggered_koncentracio_2020-02-11_20200211134426.dat</t>
  </si>
  <si>
    <t>13:47:01,279 2020.02.11</t>
  </si>
  <si>
    <t>G:\project\utcakanyon\02_11\time_series\staggered_koncentracio_2020-02-11_20200211134701.dat</t>
  </si>
  <si>
    <t>cikkcakk Y- forras gain 200 195 nl/h</t>
  </si>
  <si>
    <t>16:17:10,962 2020.02.11</t>
  </si>
  <si>
    <t>G:\project\utcakanyon\02_11\time_series\staggered_koncentracio_2020-02-11_20200211161710.dat</t>
  </si>
  <si>
    <t>16:19:46,002 2020.02.11</t>
  </si>
  <si>
    <t>G:\project\utcakanyon\02_11\time_series\staggered_koncentracio_2020-02-11_20200211161946.dat</t>
  </si>
  <si>
    <t>16:22:21,069 2020.02.11</t>
  </si>
  <si>
    <t>G:\project\utcakanyon\02_11\time_series\staggered_koncentracio_2020-02-11_20200211162221.dat</t>
  </si>
  <si>
    <t>16:24:56,152 2020.02.11</t>
  </si>
  <si>
    <t>G:\project\utcakanyon\02_11\time_series\staggered_koncentracio_2020-02-11_20200211162456.dat</t>
  </si>
  <si>
    <t>16:27:31,264 2020.02.11</t>
  </si>
  <si>
    <t>G:\project\utcakanyon\02_11\time_series\staggered_koncentracio_2020-02-11_20200211162731.dat</t>
  </si>
  <si>
    <t>16:30:07,552 2020.02.11</t>
  </si>
  <si>
    <t>G:\project\utcakanyon\02_11\time_series\staggered_koncentracio_2020-02-11_20200211163007.dat</t>
  </si>
  <si>
    <t>16:32:42,507 2020.02.11</t>
  </si>
  <si>
    <t>G:\project\utcakanyon\02_11\time_series\staggered_koncentracio_2020-02-11_20200211163242.dat</t>
  </si>
  <si>
    <t>16:35:17,820 2020.02.11</t>
  </si>
  <si>
    <t>G:\project\utcakanyon\02_11\time_series\staggered_koncentracio_2020-02-11_20200211163517.dat</t>
  </si>
  <si>
    <t>16:37:53,172 2020.02.11</t>
  </si>
  <si>
    <t>G:\project\utcakanyon\02_11\time_series\staggered_koncentracio_2020-02-11_20200211163753.dat</t>
  </si>
  <si>
    <t>16:40:28,579 2020.02.11</t>
  </si>
  <si>
    <t>G:\project\utcakanyon\02_11\time_series\staggered_koncentracio_2020-02-11_20200211164028.dat</t>
  </si>
  <si>
    <t>16:43:05,047 2020.02.11</t>
  </si>
  <si>
    <t>G:\project\utcakanyon\02_11\time_series\staggered_koncentracio_2020-02-11_20200211164305.dat</t>
  </si>
  <si>
    <t>16:45:43,659 2020.02.11</t>
  </si>
  <si>
    <t>G:\project\utcakanyon\02_11\time_series\staggered_koncentracio_2020-02-11_20200211164543.dat</t>
  </si>
  <si>
    <t>16:48:18,571 2020.02.11</t>
  </si>
  <si>
    <t>G:\project\utcakanyon\02_11\time_series\staggered_koncentracio_2020-02-11_20200211164818.dat</t>
  </si>
  <si>
    <t>16:50:54,221 2020.02.11</t>
  </si>
  <si>
    <t>G:\project\utcakanyon\02_11\time_series\staggered_koncentracio_2020-02-11_20200211165054.dat</t>
  </si>
  <si>
    <t>16:53:29,629 2020.02.11</t>
  </si>
  <si>
    <t>G:\project\utcakanyon\02_11\time_series\staggered_koncentracio_2020-02-11_20200211165329.dat</t>
  </si>
  <si>
    <t>16:56:06,093 2020.02.11</t>
  </si>
  <si>
    <t>G:\project\utcakanyon\02_11\time_series\staggered_koncentracio_2020-02-11_20200211165606.dat</t>
  </si>
  <si>
    <t>16:58:42,393 2020.02.11</t>
  </si>
  <si>
    <t>G:\project\utcakanyon\02_11\time_series\staggered_koncentracio_2020-02-11_20200211165842.dat</t>
  </si>
  <si>
    <t>17:01:26,040 2020.02.11</t>
  </si>
  <si>
    <t>G:\project\utcakanyon\02_11\time_series\staggered_koncentracio_2020-02-11_20200211170126.dat</t>
  </si>
  <si>
    <t>17:04:01,471 2020.02.11</t>
  </si>
  <si>
    <t>G:\project\utcakanyon\02_11\time_series\staggered_koncentracio_2020-02-11_20200211170401.dat</t>
  </si>
  <si>
    <t>17:06:36,469 2020.02.11</t>
  </si>
  <si>
    <t>G:\project\utcakanyon\02_11\time_series\staggered_koncentracio_2020-02-11_20200211170636.dat</t>
  </si>
  <si>
    <t>17:09:15,308 2020.02.11</t>
  </si>
  <si>
    <t>G:\project\utcakanyon\02_11\time_series\staggered_koncentracio_2020-02-11_20200211170915.dat</t>
  </si>
  <si>
    <t>17:11:50,554 2020.02.11</t>
  </si>
  <si>
    <t>G:\project\utcakanyon\02_11\time_series\staggered_koncentracio_2020-02-11_20200211171150.dat</t>
  </si>
  <si>
    <t>17:14:25,702 2020.02.11</t>
  </si>
  <si>
    <t>G:\project\utcakanyon\02_11\time_series\staggered_koncentracio_2020-02-11_20200211171425.dat</t>
  </si>
  <si>
    <t>17:17:00,745 2020.02.11</t>
  </si>
  <si>
    <t>G:\project\utcakanyon\02_11\time_series\staggered_koncentracio_2020-02-11_20200211171700.dat</t>
  </si>
  <si>
    <t>17:19:35,722 2020.02.11</t>
  </si>
  <si>
    <t>G:\project\utcakanyon\02_11\time_series\staggered_koncentracio_2020-02-11_20200211171935.dat</t>
  </si>
  <si>
    <t>x eloszlas 1.sor Y- forras 195nl/h gain 200</t>
  </si>
  <si>
    <t>09:58:54,373 2020.02.11</t>
  </si>
  <si>
    <t>G:\project\utcakanyon\02_11\time_series\staggered_koncentracio_2020-02-11_20200211095854.dat</t>
  </si>
  <si>
    <t>10:01:28,178 2020.02.11</t>
  </si>
  <si>
    <t>G:\project\utcakanyon\02_11\time_series\staggered_koncentracio_2020-02-11_20200211100128.dat</t>
  </si>
  <si>
    <t>10:04:02,449 2020.02.11</t>
  </si>
  <si>
    <t>G:\project\utcakanyon\02_11\time_series\staggered_koncentracio_2020-02-11_20200211100402.dat</t>
  </si>
  <si>
    <t>10:06:36,420 2020.02.11</t>
  </si>
  <si>
    <t>G:\project\utcakanyon\02_11\time_series\staggered_koncentracio_2020-02-11_20200211100636.dat</t>
  </si>
  <si>
    <t>10:09:10,449 2020.02.11</t>
  </si>
  <si>
    <t>G:\project\utcakanyon\02_11\time_series\staggered_koncentracio_2020-02-11_20200211100910.dat</t>
  </si>
  <si>
    <t>10:11:44,900 2020.02.11</t>
  </si>
  <si>
    <t>G:\project\utcakanyon\02_11\time_series\staggered_koncentracio_2020-02-11_20200211101144.dat</t>
  </si>
  <si>
    <t>10:14:19,224 2020.02.11</t>
  </si>
  <si>
    <t>G:\project\utcakanyon\02_11\time_series\staggered_koncentracio_2020-02-11_20200211101419.dat</t>
  </si>
  <si>
    <t>10:16:53,312 2020.02.11</t>
  </si>
  <si>
    <t>G:\project\utcakanyon\02_11\time_series\staggered_koncentracio_2020-02-11_20200211101653.dat</t>
  </si>
  <si>
    <t>10:19:26,899 2020.02.11</t>
  </si>
  <si>
    <t>G:\project\utcakanyon\02_11\time_series\staggered_koncentracio_2020-02-11_20200211101926.dat</t>
  </si>
  <si>
    <t>x eloszlas 1.sor Y+ forras 195nl/h gain 200</t>
  </si>
  <si>
    <t>10:28:04,521 2020.02.11</t>
  </si>
  <si>
    <t>G:\project\utcakanyon\02_11\time_series\staggered_koncentracio_2020-02-11_20200211102804.dat</t>
  </si>
  <si>
    <t>10:30:38,887 2020.02.11</t>
  </si>
  <si>
    <t>G:\project\utcakanyon\02_11\time_series\staggered_koncentracio_2020-02-11_20200211103038.dat</t>
  </si>
  <si>
    <t>10:33:13,057 2020.02.11</t>
  </si>
  <si>
    <t>G:\project\utcakanyon\02_11\time_series\staggered_koncentracio_2020-02-11_20200211103313.dat</t>
  </si>
  <si>
    <t>10:35:58,004 2020.02.11</t>
  </si>
  <si>
    <t>G:\project\utcakanyon\02_11\time_series\staggered_koncentracio_2020-02-11_20200211103558.dat</t>
  </si>
  <si>
    <t>10:38:32,144 2020.02.11</t>
  </si>
  <si>
    <t>G:\project\utcakanyon\02_11\time_series\staggered_koncentracio_2020-02-11_20200211103832.dat</t>
  </si>
  <si>
    <t>10:41:06,012 2020.02.11</t>
  </si>
  <si>
    <t>G:\project\utcakanyon\02_11\time_series\staggered_koncentracio_2020-02-11_20200211104106.dat</t>
  </si>
  <si>
    <t>10:43:39,928 2020.02.11</t>
  </si>
  <si>
    <t>G:\project\utcakanyon\02_11\time_series\staggered_koncentracio_2020-02-11_20200211104339.dat</t>
  </si>
  <si>
    <t>10:46:14,644 2020.02.11</t>
  </si>
  <si>
    <t>G:\project\utcakanyon\02_11\time_series\staggered_koncentracio_2020-02-11_20200211104614.dat</t>
  </si>
  <si>
    <t>10:48:49,157 2020.02.11</t>
  </si>
  <si>
    <t>G:\project\utcakanyon\02_11\time_series\staggered_koncentracio_2020-02-11_20200211104849.dat</t>
  </si>
  <si>
    <t>x eloszlas 1.sor Y+ forras 195nl/h gain 201</t>
  </si>
  <si>
    <t>x eloszlas 1.sor Y+ forras 195nl/h gain 202</t>
  </si>
  <si>
    <t>x eloszlas 1.sor Y+ forras 195nl/h gain 203</t>
  </si>
  <si>
    <t>x eloszlas 1.sor Y+ forras 195nl/h gain 204</t>
  </si>
  <si>
    <t>x eloszlas 1.sor Y+ forras 195nl/h gain 205</t>
  </si>
  <si>
    <t>x eloszlas 1.sor Y+ forras 195nl/h gain 206</t>
  </si>
  <si>
    <t>x eloszlas 1.sor Y+ forras 195nl/h gain 207</t>
  </si>
  <si>
    <t>x eloszlas 1.sor Y+ forras 195nl/h gain 208</t>
  </si>
  <si>
    <t>12:05:10,528 2020.02.11</t>
  </si>
  <si>
    <t>G:\project\utcakanyon\02_11\time_series\staggered_koncentracio_2020-02-11_20200211120510.dat</t>
  </si>
  <si>
    <t>12:07:44,985 2020.02.11</t>
  </si>
  <si>
    <t>G:\project\utcakanyon\02_11\time_series\staggered_koncentracio_2020-02-11_20200211120744.dat</t>
  </si>
  <si>
    <t>12:10:18,750 2020.02.11</t>
  </si>
  <si>
    <t>G:\project\utcakanyon\02_11\time_series\staggered_koncentracio_2020-02-11_20200211121018.dat</t>
  </si>
  <si>
    <t>12:12:52,689 2020.02.11</t>
  </si>
  <si>
    <t>G:\project\utcakanyon\02_11\time_series\staggered_koncentracio_2020-02-11_20200211121252.dat</t>
  </si>
  <si>
    <t>12:15:26,554 2020.02.11</t>
  </si>
  <si>
    <t>G:\project\utcakanyon\02_11\time_series\staggered_koncentracio_2020-02-11_20200211121526.dat</t>
  </si>
  <si>
    <t>12:18:00,338 2020.02.11</t>
  </si>
  <si>
    <t>G:\project\utcakanyon\02_11\time_series\staggered_koncentracio_2020-02-11_20200211121800.dat</t>
  </si>
  <si>
    <t>12:20:34,522 2020.02.11</t>
  </si>
  <si>
    <t>G:\project\utcakanyon\02_11\time_series\staggered_koncentracio_2020-02-11_20200211122034.dat</t>
  </si>
  <si>
    <t>12:23:08,223 2020.02.11</t>
  </si>
  <si>
    <t>G:\project\utcakanyon\02_11\time_series\staggered_koncentracio_2020-02-11_20200211122308.dat</t>
  </si>
  <si>
    <t>12:25:42,332 2020.02.11</t>
  </si>
  <si>
    <t>G:\project\utcakanyon\02_11\time_series\staggered_koncentracio_2020-02-11_20200211122542.dat</t>
  </si>
  <si>
    <t>x eloszlas 0.sor Y+ forras 18 nl/h gain 20</t>
  </si>
  <si>
    <t>x eloszlas 0.sor Y+ forras 18 nl/h gain 21</t>
  </si>
  <si>
    <t>x eloszlas 0.sor Y+ forras 18 nl/h gain 22</t>
  </si>
  <si>
    <t>x eloszlas 0.sor Y+ forras 18 nl/h gain 23</t>
  </si>
  <si>
    <t>x eloszlas 0.sor Y+ forras 18 nl/h gain 24</t>
  </si>
  <si>
    <t>x eloszlas 0.sor Y+ forras 18 nl/h gain 25</t>
  </si>
  <si>
    <t>x eloszlas 0.sor Y+ forras 18 nl/h gain 26</t>
  </si>
  <si>
    <t>x eloszlas 0.sor Y+ forras 18 nl/h gain 27</t>
  </si>
  <si>
    <t>x eloszlas 0.sor Y+ forras 18 nl/h gain 28</t>
  </si>
  <si>
    <t>x eloszlas 0.sor Y- forras 18 nl/h gain 20</t>
  </si>
  <si>
    <t>13:59:20,941 2020.02.11</t>
  </si>
  <si>
    <t>G:\project\utcakanyon\02_11\time_series\staggered_koncentracio_2020-02-11_20200211135920.dat</t>
  </si>
  <si>
    <t>14:01:54,807 2020.02.11</t>
  </si>
  <si>
    <t>G:\project\utcakanyon\02_11\time_series\staggered_koncentracio_2020-02-11_20200211140154.dat</t>
  </si>
  <si>
    <t>14:04:28,896 2020.02.11</t>
  </si>
  <si>
    <t>G:\project\utcakanyon\02_11\time_series\staggered_koncentracio_2020-02-11_20200211140428.dat</t>
  </si>
  <si>
    <t>14:07:02,674 2020.02.11</t>
  </si>
  <si>
    <t>G:\project\utcakanyon\02_11\time_series\staggered_koncentracio_2020-02-11_20200211140702.dat</t>
  </si>
  <si>
    <t>14:09:37,377 2020.02.11</t>
  </si>
  <si>
    <t>G:\project\utcakanyon\02_11\time_series\staggered_koncentracio_2020-02-11_20200211140937.dat</t>
  </si>
  <si>
    <t>14:12:11,731 2020.02.11</t>
  </si>
  <si>
    <t>G:\project\utcakanyon\02_11\time_series\staggered_koncentracio_2020-02-11_20200211141211.dat</t>
  </si>
  <si>
    <t>14:14:45,738 2020.02.11</t>
  </si>
  <si>
    <t>G:\project\utcakanyon\02_11\time_series\staggered_koncentracio_2020-02-11_20200211141445.dat</t>
  </si>
  <si>
    <t>14:16:50,629 2020.02.11</t>
  </si>
  <si>
    <t>G:\project\utcakanyon\02_11\time_series\staggered_koncentracio_2020-02-11_20200211141650.dat</t>
  </si>
  <si>
    <t>14:18:40,737 2020.02.11</t>
  </si>
  <si>
    <t>G:\project\utcakanyon\02_11\time_series\staggered_koncentracio_2020-02-11_20200211141840.dat</t>
  </si>
  <si>
    <t>x eloszlas 0.sor Y- forras 18 nl/h gain 21</t>
  </si>
  <si>
    <t>x eloszlas 0.sor Y- forras 18 nl/h gain 22</t>
  </si>
  <si>
    <t>x eloszlas 0.sor Y- forras 18 nl/h gain 23</t>
  </si>
  <si>
    <t>x eloszlas 0.sor Y- forras 18 nl/h gain 24</t>
  </si>
  <si>
    <t>x eloszlas 0.sor Y- forras 18 nl/h gain 25</t>
  </si>
  <si>
    <t>x eloszlas 0.sor Y- forras 18 nl/h gain 26</t>
  </si>
  <si>
    <t>x eloszlas 0.sor Y- forras 18 nl/h gain 27</t>
  </si>
  <si>
    <t>x eloszlas 0.sor Y- forras 18 nl/h gain 28</t>
  </si>
  <si>
    <t>13:00:36,938 2020.02.17</t>
  </si>
  <si>
    <t>G:\project\utcakanyon\02_17\time_series\staggered_koncentracio_2020-02-17_20200217130036.dat</t>
  </si>
  <si>
    <t>13:03:11,278 2020.02.17</t>
  </si>
  <si>
    <t>G:\project\utcakanyon\02_17\time_series\staggered_koncentracio_2020-02-17_20200217130311.dat</t>
  </si>
  <si>
    <t>13:05:45,510 2020.02.17</t>
  </si>
  <si>
    <t>G:\project\utcakanyon\02_17\time_series\staggered_koncentracio_2020-02-17_20200217130545.dat</t>
  </si>
  <si>
    <t>13:08:19,880 2020.02.17</t>
  </si>
  <si>
    <t>G:\project\utcakanyon\02_17\time_series\staggered_koncentracio_2020-02-17_20200217130819.dat</t>
  </si>
  <si>
    <t>13:10:54,129 2020.02.17</t>
  </si>
  <si>
    <t>G:\project\utcakanyon\02_17\time_series\staggered_koncentracio_2020-02-17_20200217131054.dat</t>
  </si>
  <si>
    <t>13:13:28,649 2020.02.17</t>
  </si>
  <si>
    <t>G:\project\utcakanyon\02_17\time_series\staggered_koncentracio_2020-02-17_20200217131328.dat</t>
  </si>
  <si>
    <t>13:16:02,892 2020.02.17</t>
  </si>
  <si>
    <t>G:\project\utcakanyon\02_17\time_series\staggered_koncentracio_2020-02-17_20200217131602.dat</t>
  </si>
  <si>
    <t>13:18:36,888 2020.02.17</t>
  </si>
  <si>
    <t>G:\project\utcakanyon\02_17\time_series\staggered_koncentracio_2020-02-17_20200217131836.dat</t>
  </si>
  <si>
    <t>13:21:11,219 2020.02.17</t>
  </si>
  <si>
    <t>G:\project\utcakanyon\02_17\time_series\staggered_koncentracio_2020-02-17_20200217132111.dat</t>
  </si>
  <si>
    <t>13:23:45,403 2020.02.17</t>
  </si>
  <si>
    <t>G:\project\utcakanyon\02_17\time_series\staggered_koncentracio_2020-02-17_20200217132345.dat</t>
  </si>
  <si>
    <t>13:26:19,947 2020.02.17</t>
  </si>
  <si>
    <t>G:\project\utcakanyon\02_17\time_series\staggered_koncentracio_2020-02-17_20200217132619.dat</t>
  </si>
  <si>
    <t>13:41:56,481 2020.02.17</t>
  </si>
  <si>
    <t>G:\project\utcakanyon\02_17\time_series\staggered_koncentracio_2020-02-17_20200217134156.dat</t>
  </si>
  <si>
    <t>13:44:31,684 2020.02.17</t>
  </si>
  <si>
    <t>G:\project\utcakanyon\02_17\time_series\staggered_koncentracio_2020-02-17_20200217134431.dat</t>
  </si>
  <si>
    <t>13:47:06,657 2020.02.17</t>
  </si>
  <si>
    <t>G:\project\utcakanyon\02_17\time_series\staggered_koncentracio_2020-02-17_20200217134706.dat</t>
  </si>
  <si>
    <t>13:49:41,413 2020.02.17</t>
  </si>
  <si>
    <t>G:\project\utcakanyon\02_17\time_series\staggered_koncentracio_2020-02-17_20200217134941.dat</t>
  </si>
  <si>
    <t>13:52:16,158 2020.02.17</t>
  </si>
  <si>
    <t>G:\project\utcakanyon\02_17\time_series\staggered_koncentracio_2020-02-17_20200217135216.dat</t>
  </si>
  <si>
    <t>13:56:28,920 2020.02.17</t>
  </si>
  <si>
    <t>G:\project\utcakanyon\02_17\time_series\staggered_koncentracio_2020-02-17_20200217135628.dat</t>
  </si>
  <si>
    <t>13:59:03,903 2020.02.17</t>
  </si>
  <si>
    <t>G:\project\utcakanyon\02_17\time_series\staggered_koncentracio_2020-02-17_20200217135903.dat</t>
  </si>
  <si>
    <t>14:01:38,631 2020.02.17</t>
  </si>
  <si>
    <t>G:\project\utcakanyon\02_17\time_series\staggered_koncentracio_2020-02-17_20200217140138.dat</t>
  </si>
  <si>
    <t>14:04:14,145 2020.02.17</t>
  </si>
  <si>
    <t>G:\project\utcakanyon\02_17\time_series\staggered_koncentracio_2020-02-17_20200217140414.dat</t>
  </si>
  <si>
    <t>14:06:48,781 2020.02.17</t>
  </si>
  <si>
    <t>G:\project\utcakanyon\02_17\time_series\staggered_koncentracio_2020-02-17_20200217140648.dat</t>
  </si>
  <si>
    <t>10:03:55,691 2020.02.18</t>
  </si>
  <si>
    <t>G:\project\utcakanyon\02_18\time_series\staggered_koncentracio_2020-02-18_20200218100355.dat</t>
  </si>
  <si>
    <t>10:06:30,555 2020.02.18</t>
  </si>
  <si>
    <t>G:\project\utcakanyon\02_18\time_series\staggered_koncentracio_2020-02-18_20200218100630.dat</t>
  </si>
  <si>
    <t>10:09:04,900 2020.02.18</t>
  </si>
  <si>
    <t>G:\project\utcakanyon\02_18\time_series\staggered_koncentracio_2020-02-18_20200218100904.dat</t>
  </si>
  <si>
    <t>10:11:39,347 2020.02.18</t>
  </si>
  <si>
    <t>G:\project\utcakanyon\02_18\time_series\staggered_koncentracio_2020-02-18_20200218101139.dat</t>
  </si>
  <si>
    <t>10:14:13,978 2020.02.18</t>
  </si>
  <si>
    <t>G:\project\utcakanyon\02_18\time_series\staggered_koncentracio_2020-02-18_20200218101413.dat</t>
  </si>
  <si>
    <t>10:16:48,322 2020.02.18</t>
  </si>
  <si>
    <t>G:\project\utcakanyon\02_18\time_series\staggered_koncentracio_2020-02-18_20200218101648.dat</t>
  </si>
  <si>
    <t>10:19:22,768 2020.02.18</t>
  </si>
  <si>
    <t>G:\project\utcakanyon\02_18\time_series\staggered_koncentracio_2020-02-18_20200218101922.dat</t>
  </si>
  <si>
    <t>10:21:56,941 2020.02.18</t>
  </si>
  <si>
    <t>G:\project\utcakanyon\02_18\time_series\staggered_koncentracio_2020-02-18_20200218102156.dat</t>
  </si>
  <si>
    <t>10:24:31,354 2020.02.18</t>
  </si>
  <si>
    <t>G:\project\utcakanyon\02_18\time_series\staggered_koncentracio_2020-02-18_20200218102431.dat</t>
  </si>
  <si>
    <t>10:27:05,517 2020.02.18</t>
  </si>
  <si>
    <t>G:\project\utcakanyon\02_18\time_series\staggered_koncentracio_2020-02-18_20200218102705.dat</t>
  </si>
  <si>
    <t>10:29:39,879 2020.02.18</t>
  </si>
  <si>
    <t>G:\project\utcakanyon\02_18\time_series\staggered_koncentracio_2020-02-18_20200218102939.dat</t>
  </si>
  <si>
    <t>hatter kanyonban</t>
  </si>
  <si>
    <t>10:43:02,446 2020.02.18</t>
  </si>
  <si>
    <t>G:\project\utcakanyon\02_18\time_series\staggered_koncentracio_2020-02-18_20200218104302.dat</t>
  </si>
  <si>
    <t>Y- forras 25 nl/h</t>
  </si>
  <si>
    <t>10:43:57,528 2020.02.18</t>
  </si>
  <si>
    <t>G:\project\utcakanyon\02_18\time_series\staggered_koncentracio_2020-02-18_20200218104357.dat</t>
  </si>
  <si>
    <t>Y- forras 50 nl/h</t>
  </si>
  <si>
    <t>10:47:03,570 2020.02.18</t>
  </si>
  <si>
    <t>G:\project\utcakanyon\02_18\time_series\staggered_koncentracio_2020-02-18_20200218104703.dat</t>
  </si>
  <si>
    <t>Y- forras 75 nl/h</t>
  </si>
  <si>
    <t>10:50:22,667 2020.02.18</t>
  </si>
  <si>
    <t>G:\project\utcakanyon\02_18\time_series\staggered_koncentracio_2020-02-18_20200218105022.dat</t>
  </si>
  <si>
    <t>Y- forras 100 nl/h</t>
  </si>
  <si>
    <t>10:55:05,423 2020.02.18</t>
  </si>
  <si>
    <t>G:\project\utcakanyon\02_18\time_series\staggered_koncentracio_2020-02-18_20200218105505.dat</t>
  </si>
  <si>
    <t>Y- forras 125 nl/h</t>
  </si>
  <si>
    <t>10:58:37,636 2020.02.18</t>
  </si>
  <si>
    <t>G:\project\utcakanyon\02_18\time_series\staggered_koncentracio_2020-02-18_20200218105837.dat</t>
  </si>
  <si>
    <t>Y- forras 150 nl/h</t>
  </si>
  <si>
    <t>11:01:20,815 2020.02.18</t>
  </si>
  <si>
    <t>G:\project\utcakanyon\02_18\time_series\staggered_koncentracio_2020-02-18_20200218110120.dat</t>
  </si>
  <si>
    <t>Y- forras 175 nl/h</t>
  </si>
  <si>
    <t>11:04:58,818 2020.02.18</t>
  </si>
  <si>
    <t>G:\project\utcakanyon\02_18\time_series\staggered_koncentracio_2020-02-18_20200218110458.dat</t>
  </si>
  <si>
    <t>Y- forras 200 nl/h</t>
  </si>
  <si>
    <t>11:08:00,653 2020.02.18</t>
  </si>
  <si>
    <t>G:\project\utcakanyon\02_18\time_series\staggered_koncentracio_2020-02-18_20200218110800.dat</t>
  </si>
  <si>
    <t>Y+ forras mogott 1.sorban 100nl/h forras gain 200</t>
  </si>
  <si>
    <t>12:50:50,503 2020.02.18</t>
  </si>
  <si>
    <t>G:\project\utcakanyon\02_18\time_series\staggered_koncentracio_2020-02-18_20200218125050.dat</t>
  </si>
  <si>
    <t>Y- forras mogott 1.sorban 100nl/h forras gain 200</t>
  </si>
  <si>
    <t>12:56:18,220 2020.02.18</t>
  </si>
  <si>
    <t>G:\project\utcakanyon\02_18\time_series\staggered_koncentracio_2020-02-18_20200218125618.dat</t>
  </si>
  <si>
    <t>12:59:40,130 2020.02.18</t>
  </si>
  <si>
    <t>G:\project\utcakanyon\02_18\time_series\staggered_koncentracio_2020-02-18_20200218125940.dat</t>
  </si>
  <si>
    <t>13:16:24,388 2020.02.18</t>
  </si>
  <si>
    <t>G:\project\utcakanyon\02_18\time_series\staggered_koncentracio_2020-02-18_20200218131624.dat</t>
  </si>
  <si>
    <t>13:19:25,407 2020.02.18</t>
  </si>
  <si>
    <t>G:\project\utcakanyon\02_18\time_series\staggered_koncentracio_2020-02-18_20200218131925.dat</t>
  </si>
  <si>
    <t>13:22:37,810 2020.02.18</t>
  </si>
  <si>
    <t>G:\project\utcakanyon\02_18\time_series\staggered_koncentracio_2020-02-18_20200218132237.dat</t>
  </si>
  <si>
    <t>13:30:00,262 2020.02.18</t>
  </si>
  <si>
    <t>G:\project\utcakanyon\02_18\time_series\staggered_koncentracio_2020-02-18_20200218133000.dat</t>
  </si>
  <si>
    <t>13:32:34,800 2020.02.18</t>
  </si>
  <si>
    <t>G:\project\utcakanyon\02_18\time_series\staggered_koncentracio_2020-02-18_20200218133234.dat</t>
  </si>
  <si>
    <t>13:35:09,242 2020.02.18</t>
  </si>
  <si>
    <t>G:\project\utcakanyon\02_18\time_series\staggered_koncentracio_2020-02-18_20200218133509.dat</t>
  </si>
  <si>
    <t>13:37:43,480 2020.02.18</t>
  </si>
  <si>
    <t>G:\project\utcakanyon\02_18\time_series\staggered_koncentracio_2020-02-18_20200218133743.dat</t>
  </si>
  <si>
    <t>13:40:17,948 2020.02.18</t>
  </si>
  <si>
    <t>G:\project\utcakanyon\02_18\time_series\staggered_koncentracio_2020-02-18_20200218134017.dat</t>
  </si>
  <si>
    <t>13:42:52,228 2020.02.18</t>
  </si>
  <si>
    <t>G:\project\utcakanyon\02_18\time_series\staggered_koncentracio_2020-02-18_20200218134252.dat</t>
  </si>
  <si>
    <t>13:45:26,402 2020.02.18</t>
  </si>
  <si>
    <t>G:\project\utcakanyon\02_18\time_series\staggered_koncentracio_2020-02-18_20200218134526.dat</t>
  </si>
  <si>
    <t>13:48:00,624 2020.02.18</t>
  </si>
  <si>
    <t>G:\project\utcakanyon\02_18\time_series\staggered_koncentracio_2020-02-18_20200218134800.dat</t>
  </si>
  <si>
    <t>13:50:35,115 2020.02.18</t>
  </si>
  <si>
    <t>G:\project\utcakanyon\02_18\time_series\staggered_koncentracio_2020-02-18_20200218135035.dat</t>
  </si>
  <si>
    <t>13:53:09,768 2020.02.18</t>
  </si>
  <si>
    <t>G:\project\utcakanyon\02_18\time_series\staggered_koncentracio_2020-02-18_20200218135309.dat</t>
  </si>
  <si>
    <t>13:55:44,328 2020.02.18</t>
  </si>
  <si>
    <t>G:\project\utcakanyon\02_18\time_series\staggered_koncentracio_2020-02-18_20200218135544.dat</t>
  </si>
  <si>
    <t>Xmm</t>
  </si>
  <si>
    <t>Ymm</t>
  </si>
  <si>
    <t>Zmm</t>
  </si>
  <si>
    <t>V_mean</t>
  </si>
  <si>
    <t>V_mean_ref</t>
  </si>
  <si>
    <t>p_mean</t>
  </si>
  <si>
    <t>p_RMS</t>
  </si>
  <si>
    <t>u_mean</t>
  </si>
  <si>
    <t>u_RMS</t>
  </si>
  <si>
    <t>E_mean</t>
  </si>
  <si>
    <t>E_RMS</t>
  </si>
  <si>
    <t>p0</t>
  </si>
  <si>
    <t>t0</t>
  </si>
  <si>
    <t>RH</t>
  </si>
  <si>
    <t>rho</t>
  </si>
  <si>
    <t>TimeStamp</t>
  </si>
  <si>
    <t>DataFileLocation</t>
  </si>
  <si>
    <t>E_slope</t>
  </si>
  <si>
    <t>E_offset</t>
  </si>
  <si>
    <t>c_ppm</t>
  </si>
  <si>
    <t>VarName23</t>
  </si>
  <si>
    <t>Q</t>
  </si>
  <si>
    <t>c_star</t>
  </si>
  <si>
    <t>SeriesIndex</t>
  </si>
  <si>
    <t>18 nl/h gain 50 150 s 1000 Hz</t>
  </si>
  <si>
    <t>G:\project\utcakanyon\01_23\time_series\profil_meres_0_row_lateral_20200123114300.dat</t>
  </si>
  <si>
    <t>G:\project\utcakanyon\01_23\time_series\profil_meres_0_row_lateral_20200123114535.dat</t>
  </si>
  <si>
    <t>G:\project\utcakanyon\01_23\time_series\profil_meres_0_row_lateral_20200123114810.dat</t>
  </si>
  <si>
    <t>G:\project\utcakanyon\01_23\time_series\profil_meres_0_row_lateral_20200123115045.dat</t>
  </si>
  <si>
    <t>G:\project\utcakanyon\01_23\time_series\profil_meres_0_row_lateral_20200123115320.dat</t>
  </si>
  <si>
    <t>G:\project\utcakanyon\01_23\time_series\profil_meres_0_row_lateral_20200123115555.dat</t>
  </si>
  <si>
    <t>G:\project\utcakanyon\01_23\time_series\profil_meres_0_row_lateral_20200123120131.dat</t>
  </si>
  <si>
    <t>G:\project\utcakanyon\01_23\time_series\profil_meres_0_row_lateral_20200123120628.dat</t>
  </si>
  <si>
    <t>G:\project\utcakanyon\01_23\time_series\profil_meres_0_row_lateral_20200123121157.dat</t>
  </si>
  <si>
    <t>10:51:23,950 2020.03.31</t>
  </si>
  <si>
    <t>G:\project\utcakanyon\03_11\time_series\matrix_konc_2020-03-11_20200331105123.dat</t>
  </si>
  <si>
    <t>10:53:57,273 2020.03.31</t>
  </si>
  <si>
    <t>G:\project\utcakanyon\03_11\time_series\matrix_konc_2020-03-11_20200331105357.dat</t>
  </si>
  <si>
    <t>10:56:30,630 2020.03.31</t>
  </si>
  <si>
    <t>G:\project\utcakanyon\03_11\time_series\matrix_konc_2020-03-11_20200331105630.dat</t>
  </si>
  <si>
    <t>18nl/h 100gain 0.sor y+ felett</t>
  </si>
  <si>
    <t>10:59:04,055 2020.03.31</t>
  </si>
  <si>
    <t>G:\project\utcakanyon\03_11\time_series\matrix_konc_2020-03-11_20200331105904.dat</t>
  </si>
  <si>
    <t>11:01:37,347 2020.03.31</t>
  </si>
  <si>
    <t>G:\project\utcakanyon\03_11\time_series\matrix_konc_2020-03-11_20200331110137.dat</t>
  </si>
  <si>
    <t>11:04:10,736 2020.03.31</t>
  </si>
  <si>
    <t>G:\project\utcakanyon\03_11\time_series\matrix_konc_2020-03-11_20200331110410.dat</t>
  </si>
  <si>
    <t>11:06:44,043 2020.03.31</t>
  </si>
  <si>
    <t>G:\project\utcakanyon\03_11\time_series\matrix_konc_2020-03-11_20200331110644.dat</t>
  </si>
  <si>
    <t>11:09:17,430 2020.03.31</t>
  </si>
  <si>
    <t>G:\project\utcakanyon\03_11\time_series\matrix_konc_2020-03-11_20200331110917.dat</t>
  </si>
  <si>
    <t>11:11:50,772 2020.03.31</t>
  </si>
  <si>
    <t>G:\project\utcakanyon\03_11\time_series\matrix_konc_2020-03-11_20200331111150.dat</t>
  </si>
  <si>
    <t>11:14:24,136 2020.03.31</t>
  </si>
  <si>
    <t>G:\project\utcakanyon\03_11\time_series\matrix_konc_2020-03-11_20200331111424.dat</t>
  </si>
  <si>
    <t>11:16:57,376 2020.03.31</t>
  </si>
  <si>
    <t>G:\project\utcakanyon\03_11\time_series\matrix_konc_2020-03-11_20200331111657.dat</t>
  </si>
  <si>
    <t>11:19:30,634 2020.03.31</t>
  </si>
  <si>
    <t>G:\project\utcakanyon\03_11\time_series\matrix_konc_2020-03-11_20200331111930.dat</t>
  </si>
  <si>
    <t>11:22:03,698 2020.03.31</t>
  </si>
  <si>
    <t>G:\project\utcakanyon\03_11\time_series\matrix_konc_2020-03-11_20200331112203.dat</t>
  </si>
  <si>
    <t>11:24:37,003 2020.03.31</t>
  </si>
  <si>
    <t>G:\project\utcakanyon\03_11\time_series\matrix_konc_2020-03-11_20200331112437.dat</t>
  </si>
  <si>
    <t>11:27:10,290 2020.03.31</t>
  </si>
  <si>
    <t>G:\project\utcakanyon\03_11\time_series\matrix_konc_2020-03-11_20200331112710.dat</t>
  </si>
  <si>
    <t>11:29:43,475 2020.03.31</t>
  </si>
  <si>
    <t>G:\project\utcakanyon\03_11\time_series\matrix_konc_2020-03-11_20200331112943.dat</t>
  </si>
  <si>
    <t>11:32:16,601 2020.03.31</t>
  </si>
  <si>
    <t>G:\project\utcakanyon\03_11\time_series\matrix_konc_2020-03-11_20200331113216.dat</t>
  </si>
  <si>
    <t>18nl/h 200gain 0.sor y+ felett</t>
  </si>
  <si>
    <t>11:43:46,222 2020.03.31</t>
  </si>
  <si>
    <t>G:\project\utcakanyon\03_11\time_series\matrix_konc_2020-03-11_20200331114346.dat</t>
  </si>
  <si>
    <t>11:46:19,609 2020.03.31</t>
  </si>
  <si>
    <t>G:\project\utcakanyon\03_11\time_series\matrix_konc_2020-03-11_20200331114619.dat</t>
  </si>
  <si>
    <t>11:48:53,118 2020.03.31</t>
  </si>
  <si>
    <t>G:\project\utcakanyon\03_11\time_series\matrix_konc_2020-03-11_20200331114853.dat</t>
  </si>
  <si>
    <t>11:51:26,446 2020.03.31</t>
  </si>
  <si>
    <t>G:\project\utcakanyon\03_11\time_series\matrix_konc_2020-03-11_20200331115126.dat</t>
  </si>
  <si>
    <t>11:53:59,844 2020.03.31</t>
  </si>
  <si>
    <t>G:\project\utcakanyon\03_11\time_series\matrix_konc_2020-03-11_20200331115359.dat</t>
  </si>
  <si>
    <t>11:56:33,104 2020.03.31</t>
  </si>
  <si>
    <t>G:\project\utcakanyon\03_11\time_series\matrix_konc_2020-03-11_20200331115633.dat</t>
  </si>
  <si>
    <t>11:59:06,593 2020.03.31</t>
  </si>
  <si>
    <t>G:\project\utcakanyon\03_11\time_series\matrix_konc_2020-03-11_20200331115906.dat</t>
  </si>
  <si>
    <t>12:01:39,894 2020.03.31</t>
  </si>
  <si>
    <t>G:\project\utcakanyon\03_11\time_series\matrix_konc_2020-03-11_20200331120139.dat</t>
  </si>
  <si>
    <t>12:04:13,233 2020.03.31</t>
  </si>
  <si>
    <t>G:\project\utcakanyon\03_11\time_series\matrix_konc_2020-03-11_20200331120413.dat</t>
  </si>
  <si>
    <t>18nl/h 200gain 0.sor y- felett</t>
  </si>
  <si>
    <t>12:09:36,149 2020.03.31</t>
  </si>
  <si>
    <t>G:\project\utcakanyon\03_11\time_series\matrix_konc_2020-03-11_20200331120936.dat</t>
  </si>
  <si>
    <t>12:12:09,538 2020.03.31</t>
  </si>
  <si>
    <t>G:\project\utcakanyon\03_11\time_series\matrix_konc_2020-03-11_20200331121209.dat</t>
  </si>
  <si>
    <t>12:14:42,789 2020.03.31</t>
  </si>
  <si>
    <t>G:\project\utcakanyon\03_11\time_series\matrix_konc_2020-03-11_20200331121442.dat</t>
  </si>
  <si>
    <t>12:17:16,030 2020.03.31</t>
  </si>
  <si>
    <t>G:\project\utcakanyon\03_11\time_series\matrix_konc_2020-03-11_20200331121716.dat</t>
  </si>
  <si>
    <t>12:19:49,251 2020.03.31</t>
  </si>
  <si>
    <t>G:\project\utcakanyon\03_11\time_series\matrix_konc_2020-03-11_20200331121949.dat</t>
  </si>
  <si>
    <t>12:22:22,544 2020.03.31</t>
  </si>
  <si>
    <t>G:\project\utcakanyon\03_11\time_series\matrix_konc_2020-03-11_20200331122222.dat</t>
  </si>
  <si>
    <t>12:24:55,884 2020.03.31</t>
  </si>
  <si>
    <t>G:\project\utcakanyon\03_11\time_series\matrix_konc_2020-03-11_20200331122455.dat</t>
  </si>
  <si>
    <t>12:27:29,232 2020.03.31</t>
  </si>
  <si>
    <t>G:\project\utcakanyon\03_11\time_series\matrix_konc_2020-03-11_20200331122729.dat</t>
  </si>
  <si>
    <t>12:30:02,550 2020.03.31</t>
  </si>
  <si>
    <t>G:\project\utcakanyon\03_11\time_series\matrix_konc_2020-03-11_20200331123002.dat</t>
  </si>
  <si>
    <t>row_0_kozeptengely 18 nl/h gain 50 150 s 1000 Hz</t>
  </si>
  <si>
    <t>14:07:07,368 2020.01.27</t>
  </si>
  <si>
    <t>G:\project\utcakanyon\01_27\time_series\profil_meres_1_row_kozeptengely_20200127140707.dat</t>
  </si>
  <si>
    <t>14:09:40,327 2020.01.27</t>
  </si>
  <si>
    <t>G:\project\utcakanyon\01_27\time_series\profil_meres_1_row_kozeptengely_20200127140940.dat</t>
  </si>
  <si>
    <t>14:12:13,210 2020.01.27</t>
  </si>
  <si>
    <t>G:\project\utcakanyon\01_27\time_series\profil_meres_1_row_kozeptengely_20200127141213.dat</t>
  </si>
  <si>
    <t>14:14:46,091 2020.01.27</t>
  </si>
  <si>
    <t>G:\project\utcakanyon\01_27\time_series\profil_meres_1_row_kozeptengely_20200127141446.dat</t>
  </si>
  <si>
    <t>14:17:19,002 2020.01.27</t>
  </si>
  <si>
    <t>G:\project\utcakanyon\01_27\time_series\profil_meres_1_row_kozeptengely_20200127141719.dat</t>
  </si>
  <si>
    <t>14:19:51,892 2020.01.27</t>
  </si>
  <si>
    <t>G:\project\utcakanyon\01_27\time_series\profil_meres_1_row_kozeptengely_20200127141951.dat</t>
  </si>
  <si>
    <t>14:22:24,784 2020.01.27</t>
  </si>
  <si>
    <t>G:\project\utcakanyon\01_27\time_series\profil_meres_1_row_kozeptengely_20200127142224.dat</t>
  </si>
  <si>
    <t>14:24:57,933 2020.01.27</t>
  </si>
  <si>
    <t>G:\project\utcakanyon\01_27\time_series\profil_meres_1_row_kozeptengely_20200127142457.dat</t>
  </si>
  <si>
    <t>14:27:30,890 2020.01.27</t>
  </si>
  <si>
    <t>G:\project\utcakanyon\01_27\time_series\profil_meres_1_row_kozeptengely_20200127142730.dat</t>
  </si>
  <si>
    <t>row_1_kozeptengely 195 nl/h gain 100 150 s 1000 Hz</t>
  </si>
  <si>
    <t>50 nl/h gain 100 50 s 1000 Hz</t>
  </si>
  <si>
    <t>16:38:49,066 2020.01.23</t>
  </si>
  <si>
    <t>G:\project\utcakanyon\01_23\time_series\profil_meres_0_row_lateral_20200123163849.dat</t>
  </si>
  <si>
    <t>16:41:25,068 2020.01.23</t>
  </si>
  <si>
    <t>G:\project\utcakanyon\01_23\time_series\profil_meres_0_row_lateral_20200123164125.dat</t>
  </si>
  <si>
    <t>16:44:01,234 2020.01.23</t>
  </si>
  <si>
    <t>G:\project\utcakanyon\01_23\time_series\profil_meres_0_row_lateral_20200123164401.dat</t>
  </si>
  <si>
    <t>16:46:37,419 2020.01.23</t>
  </si>
  <si>
    <t>G:\project\utcakanyon\01_23\time_series\profil_meres_0_row_lateral_20200123164637.dat</t>
  </si>
  <si>
    <t>16:49:13,513 2020.01.23</t>
  </si>
  <si>
    <t>G:\project\utcakanyon\01_23\time_series\profil_meres_0_row_lateral_20200123164913.dat</t>
  </si>
  <si>
    <t>16:51:49,812 2020.01.23</t>
  </si>
  <si>
    <t>G:\project\utcakanyon\01_23\time_series\profil_meres_0_row_lateral_20200123165149.dat</t>
  </si>
  <si>
    <t>16:53:55,643 2020.01.23</t>
  </si>
  <si>
    <t>G:\project\utcakanyon\01_23\time_series\profil_meres_0_row_lateral_20200123165355.dat</t>
  </si>
  <si>
    <t>16:56:01,643 2020.01.23</t>
  </si>
  <si>
    <t>G:\project\utcakanyon\01_23\time_series\profil_meres_0_row_lateral_20200123165601.dat</t>
  </si>
  <si>
    <t>16:58:07,650 2020.01.23</t>
  </si>
  <si>
    <t>G:\project\utcakanyon\01_23\time_series\profil_meres_0_row_lateral_20200123165807.dat</t>
  </si>
  <si>
    <t>17:00:13,348 2020.01.23</t>
  </si>
  <si>
    <t>G:\project\utcakanyon\01_23\time_series\profil_meres_0_row_lateral_20200123170013.dat</t>
  </si>
  <si>
    <t>17:01:18,967 2020.01.23</t>
  </si>
  <si>
    <t>G:\project\utcakanyon\01_23\time_series\profil_meres_0_row_lateral_20200123170118.dat</t>
  </si>
  <si>
    <t>17:02:24,703 2020.01.23</t>
  </si>
  <si>
    <t>G:\project\utcakanyon\01_23\time_series\profil_meres_0_row_lateral_20200123170224.dat</t>
  </si>
  <si>
    <t>17:03:30,469 2020.01.23</t>
  </si>
  <si>
    <t>G:\project\utcakanyon\01_23\time_series\profil_meres_0_row_lateral_20200123170330.dat</t>
  </si>
  <si>
    <t>17:07:00,823 2020.01.23</t>
  </si>
  <si>
    <t>G:\project\utcakanyon\01_23\time_series\profil_meres_0_row_lateral_20200123170700.dat</t>
  </si>
  <si>
    <t>17:08:06,406 2020.01.23</t>
  </si>
  <si>
    <t>G:\project\utcakanyon\01_23\time_series\profil_meres_0_row_lateral_20200123170806.dat</t>
  </si>
  <si>
    <t>17:09:12,005 2020.01.23</t>
  </si>
  <si>
    <t>G:\project\utcakanyon\01_23\time_series\profil_meres_0_row_lateral_20200123170912.dat</t>
  </si>
  <si>
    <t>17:10:17,552 2020.01.23</t>
  </si>
  <si>
    <t>G:\project\utcakanyon\01_23\time_series\profil_meres_0_row_lateral_20200123171017.dat</t>
  </si>
  <si>
    <t>17:11:23,113 2020.01.23</t>
  </si>
  <si>
    <t>G:\project\utcakanyon\01_23\time_series\profil_meres_0_row_lateral_20200123171123.dat</t>
  </si>
  <si>
    <t>17:12:28,709 2020.01.23</t>
  </si>
  <si>
    <t>G:\project\utcakanyon\01_23\time_series\profil_meres_0_row_lateral_20200123171228.dat</t>
  </si>
  <si>
    <t>17:13:34,427 2020.01.23</t>
  </si>
  <si>
    <t>G:\project\utcakanyon\01_23\time_series\profil_meres_0_row_lateral_20200123171334.dat</t>
  </si>
  <si>
    <t>17:14:40,071 2020.01.23</t>
  </si>
  <si>
    <t>G:\project\utcakanyon\01_23\time_series\profil_meres_0_row_lateral_20200123171440.dat</t>
  </si>
  <si>
    <t>H_1.2_kozeptengely 50 nl/h gain 100 50 s 1000 Hz</t>
  </si>
  <si>
    <t>16:54:56,634 2020.01.28</t>
  </si>
  <si>
    <t>G:\project\utcakanyon\01_28\time_series\profil_meres_0_row_lateral_sarok_20200128165456.dat</t>
  </si>
  <si>
    <t>16:57:17,673 2020.01.28</t>
  </si>
  <si>
    <t>G:\project\utcakanyon\01_28\time_series\profil_meres_0_row_lateral_sarok_20200128165717.dat</t>
  </si>
  <si>
    <t>16:59:20,815 2020.01.28</t>
  </si>
  <si>
    <t>G:\project\utcakanyon\01_28\time_series\profil_meres_0_row_lateral_sarok_20200128165920.dat</t>
  </si>
  <si>
    <t>17:01:23,962 2020.01.28</t>
  </si>
  <si>
    <t>G:\project\utcakanyon\01_28\time_series\profil_meres_0_row_lateral_sarok_20200128170123.dat</t>
  </si>
  <si>
    <t>17:03:27,048 2020.01.28</t>
  </si>
  <si>
    <t>G:\project\utcakanyon\01_28\time_series\profil_meres_0_row_lateral_sarok_20200128170327.dat</t>
  </si>
  <si>
    <t>17:05:30,169 2020.01.28</t>
  </si>
  <si>
    <t>G:\project\utcakanyon\01_28\time_series\profil_meres_0_row_lateral_sarok_20200128170530.dat</t>
  </si>
  <si>
    <t>17:07:33,403 2020.01.28</t>
  </si>
  <si>
    <t>G:\project\utcakanyon\01_28\time_series\profil_meres_0_row_lateral_sarok_20200128170733.dat</t>
  </si>
  <si>
    <t>17:09:36,628 2020.01.28</t>
  </si>
  <si>
    <t>G:\project\utcakanyon\01_28\time_series\profil_meres_0_row_lateral_sarok_20200128170936.dat</t>
  </si>
  <si>
    <t>17:11:57,311 2020.01.28</t>
  </si>
  <si>
    <t>G:\project\utcakanyon\01_28\time_series\profil_meres_0_row_lateral_sarok_20200128171157.dat</t>
  </si>
  <si>
    <t>17:14:00,680 2020.01.28</t>
  </si>
  <si>
    <t>G:\project\utcakanyon\01_28\time_series\profil_meres_0_row_lateral_sarok_20200128171400.dat</t>
  </si>
  <si>
    <t>17:16:03,847 2020.01.28</t>
  </si>
  <si>
    <t>G:\project\utcakanyon\01_28\time_series\profil_meres_0_row_lateral_sarok_20200128171603.dat</t>
  </si>
  <si>
    <t>17:18:07,089 2020.01.28</t>
  </si>
  <si>
    <t>G:\project\utcakanyon\01_28\time_series\profil_meres_0_row_lateral_sarok_20200128171807.dat</t>
  </si>
  <si>
    <t>17:20:10,554 2020.01.28</t>
  </si>
  <si>
    <t>G:\project\utcakanyon\01_28\time_series\profil_meres_0_row_lateral_sarok_20200128172010.dat</t>
  </si>
  <si>
    <t>17:22:13,764 2020.01.28</t>
  </si>
  <si>
    <t>G:\project\utcakanyon\01_28\time_series\profil_meres_0_row_lateral_sarok_20200128172213.dat</t>
  </si>
  <si>
    <t>17:24:17,114 2020.01.28</t>
  </si>
  <si>
    <t>G:\project\utcakanyon\01_28\time_series\profil_meres_0_row_lateral_sarok_20200128172417.dat</t>
  </si>
  <si>
    <t>17:26:20,415 2020.01.28</t>
  </si>
  <si>
    <t>G:\project\utcakanyon\01_28\time_series\profil_meres_0_row_lateral_sarok_20200128172620.dat</t>
  </si>
  <si>
    <t>row_0_lateral</t>
  </si>
  <si>
    <t>17:53:15,091 2020.01.23</t>
  </si>
  <si>
    <t>G:\project\utcakanyon\01_23\time_series\profil_meres_1_row_lateral_20200123175315.dat</t>
  </si>
  <si>
    <t>196 nl/h gain 100 300 s 1000 Hz</t>
  </si>
  <si>
    <t>17:54:18,381 2020.01.23</t>
  </si>
  <si>
    <t>G:\project\utcakanyon\01_23\time_series\profil_meres_1_row_lateral_20200123175418.dat</t>
  </si>
  <si>
    <t>197 nl/h gain 100 50 s 1000 Hz</t>
  </si>
  <si>
    <t>17:55:21,451 2020.01.23</t>
  </si>
  <si>
    <t>G:\project\utcakanyon\01_23\time_series\profil_meres_1_row_lateral_20200123175521.dat</t>
  </si>
  <si>
    <t>197 nl/h gain 100 300 s 1000 Hz</t>
  </si>
  <si>
    <t>17:56:24,445 2020.01.23</t>
  </si>
  <si>
    <t>G:\project\utcakanyon\01_23\time_series\profil_meres_1_row_lateral_20200123175624.dat</t>
  </si>
  <si>
    <t>198 nl/h gain 100 50 s 1000 Hz</t>
  </si>
  <si>
    <t>17:57:27,469 2020.01.23</t>
  </si>
  <si>
    <t>G:\project\utcakanyon\01_23\time_series\profil_meres_1_row_lateral_20200123175727.dat</t>
  </si>
  <si>
    <t>198 nl/h gain 100 300 s 1000 Hz</t>
  </si>
  <si>
    <t>17:58:30,495 2020.01.23</t>
  </si>
  <si>
    <t>G:\project\utcakanyon\01_23\time_series\profil_meres_1_row_lateral_20200123175830.dat</t>
  </si>
  <si>
    <t>199 nl/h gain 100 50 s 1000 Hz</t>
  </si>
  <si>
    <t>17:59:33,510 2020.01.23</t>
  </si>
  <si>
    <t>G:\project\utcakanyon\01_23\time_series\profil_meres_1_row_lateral_20200123175933.dat</t>
  </si>
  <si>
    <t>199 nl/h gain 100 300 s 1000 Hz</t>
  </si>
  <si>
    <t>18:00:36,444 2020.01.23</t>
  </si>
  <si>
    <t>G:\project\utcakanyon\01_23\time_series\profil_meres_1_row_lateral_20200123180036.dat</t>
  </si>
  <si>
    <t>200 nl/h gain 100 50 s 1000 Hz</t>
  </si>
  <si>
    <t>18:01:39,437 2020.01.23</t>
  </si>
  <si>
    <t>G:\project\utcakanyon\01_23\time_series\profil_meres_1_row_lateral_20200123180139.dat</t>
  </si>
  <si>
    <t>200 nl/h gain 100 300 s 1000 Hz</t>
  </si>
  <si>
    <t>18:02:42,545 2020.01.23</t>
  </si>
  <si>
    <t>G:\project\utcakanyon\01_23\time_series\profil_meres_1_row_lateral_20200123180242.dat</t>
  </si>
  <si>
    <t>201 nl/h gain 100 50 s 1000 Hz</t>
  </si>
  <si>
    <t>18:03:45,567 2020.01.23</t>
  </si>
  <si>
    <t>G:\project\utcakanyon\01_23\time_series\profil_meres_1_row_lateral_20200123180345.dat</t>
  </si>
  <si>
    <t>201 nl/h gain 100 300 s 1000 Hz</t>
  </si>
  <si>
    <t>18:04:48,589 2020.01.23</t>
  </si>
  <si>
    <t>G:\project\utcakanyon\01_23\time_series\profil_meres_1_row_lateral_20200123180448.dat</t>
  </si>
  <si>
    <t>202 nl/h gain 100 50 s 1000 Hz</t>
  </si>
  <si>
    <t>18:05:51,685 2020.01.23</t>
  </si>
  <si>
    <t>G:\project\utcakanyon\01_23\time_series\profil_meres_1_row_lateral_20200123180551.dat</t>
  </si>
  <si>
    <t>202 nl/h gain 100 300 s 1000 Hz</t>
  </si>
  <si>
    <t>18:06:54,747 2020.01.23</t>
  </si>
  <si>
    <t>G:\project\utcakanyon\01_23\time_series\profil_meres_1_row_lateral_20200123180654.dat</t>
  </si>
  <si>
    <t>203 nl/h gain 100 50 s 1000 Hz</t>
  </si>
  <si>
    <t>18:07:57,865 2020.01.23</t>
  </si>
  <si>
    <t>G:\project\utcakanyon\01_23\time_series\profil_meres_1_row_lateral_20200123180757.dat</t>
  </si>
  <si>
    <t>203 nl/h gain 100 300 s 1000 Hz</t>
  </si>
  <si>
    <t>18:09:01,020 2020.01.23</t>
  </si>
  <si>
    <t>G:\project\utcakanyon\01_23\time_series\profil_meres_1_row_lateral_20200123180901.dat</t>
  </si>
  <si>
    <t>204 nl/h gain 100 50 s 1000 Hz</t>
  </si>
  <si>
    <t>18:10:04,219 2020.01.23</t>
  </si>
  <si>
    <t>G:\project\utcakanyon\01_23\time_series\profil_meres_1_row_lateral_20200123181004.dat</t>
  </si>
  <si>
    <t>row_1_lateral 196 nl/h gain 100 50 s 1000 Hz</t>
  </si>
  <si>
    <t>17:32:42,148 2020.01.27</t>
  </si>
  <si>
    <t>G:\project\utcakanyon\01_27\time_series\profil_meres_4_row_lateral_20200127173242.dat</t>
  </si>
  <si>
    <t>17:35:15,591 2020.01.27</t>
  </si>
  <si>
    <t>G:\project\utcakanyon\01_27\time_series\profil_meres_4_row_lateral_20200127173515.dat</t>
  </si>
  <si>
    <t>17:37:48,926 2020.01.27</t>
  </si>
  <si>
    <t>G:\project\utcakanyon\01_27\time_series\profil_meres_4_row_lateral_20200127173748.dat</t>
  </si>
  <si>
    <t>17:40:22,440 2020.01.27</t>
  </si>
  <si>
    <t>G:\project\utcakanyon\01_27\time_series\profil_meres_4_row_lateral_20200127174022.dat</t>
  </si>
  <si>
    <t>17:42:55,755 2020.01.27</t>
  </si>
  <si>
    <t>G:\project\utcakanyon\01_27\time_series\profil_meres_4_row_lateral_20200127174255.dat</t>
  </si>
  <si>
    <t>17:45:29,052 2020.01.27</t>
  </si>
  <si>
    <t>G:\project\utcakanyon\01_27\time_series\profil_meres_4_row_lateral_20200127174529.dat</t>
  </si>
  <si>
    <t>17:48:02,457 2020.01.27</t>
  </si>
  <si>
    <t>G:\project\utcakanyon\01_27\time_series\profil_meres_4_row_lateral_20200127174802.dat</t>
  </si>
  <si>
    <t>17:50:35,934 2020.01.27</t>
  </si>
  <si>
    <t>G:\project\utcakanyon\01_27\time_series\profil_meres_4_row_lateral_20200127175035.dat</t>
  </si>
  <si>
    <t>17:53:09,323 2020.01.27</t>
  </si>
  <si>
    <t>G:\project\utcakanyon\01_27\time_series\profil_meres_4_row_lateral_20200127175309.dat</t>
  </si>
  <si>
    <t>17:55:42,699 2020.01.27</t>
  </si>
  <si>
    <t>G:\project\utcakanyon\01_27\time_series\profil_meres_4_row_lateral_20200127175542.dat</t>
  </si>
  <si>
    <t>17:58:16,043 2020.01.27</t>
  </si>
  <si>
    <t>G:\project\utcakanyon\01_27\time_series\profil_meres_4_row_lateral_20200127175816.dat</t>
  </si>
  <si>
    <t>18:00:49,336 2020.01.27</t>
  </si>
  <si>
    <t>G:\project\utcakanyon\01_27\time_series\profil_meres_4_row_lateral_20200127180049.dat</t>
  </si>
  <si>
    <t>18:03:22,685 2020.01.27</t>
  </si>
  <si>
    <t>G:\project\utcakanyon\01_27\time_series\profil_meres_4_row_lateral_20200127180322.dat</t>
  </si>
  <si>
    <t>18:05:56,072 2020.01.27</t>
  </si>
  <si>
    <t>G:\project\utcakanyon\01_27\time_series\profil_meres_4_row_lateral_20200127180556.dat</t>
  </si>
  <si>
    <t>18:08:29,462 2020.01.27</t>
  </si>
  <si>
    <t>G:\project\utcakanyon\01_27\time_series\profil_meres_4_row_lateral_20200127180829.dat</t>
  </si>
  <si>
    <t>18:11:02,846 2020.01.27</t>
  </si>
  <si>
    <t>G:\project\utcakanyon\01_27\time_series\profil_meres_4_row_lateral_20200127181102.dat</t>
  </si>
  <si>
    <t>18:13:36,271 2020.01.27</t>
  </si>
  <si>
    <t>G:\project\utcakanyon\01_27\time_series\profil_meres_4_row_lateral_20200127181336.dat</t>
  </si>
  <si>
    <t>row_4_lateral</t>
  </si>
  <si>
    <t>13:27:51,834 2020.01.30</t>
  </si>
  <si>
    <t>G:\project\utcakanyon\01_28\time_series\profil_meres_0_row_vertical_20200130132751.dat</t>
  </si>
  <si>
    <t>13:30:25,454 2020.01.30</t>
  </si>
  <si>
    <t>G:\project\utcakanyon\01_28\time_series\profil_meres_0_row_vertical_20200130133025.dat</t>
  </si>
  <si>
    <t>13:32:58,835 2020.01.30</t>
  </si>
  <si>
    <t>G:\project\utcakanyon\01_28\time_series\profil_meres_0_row_vertical_20200130133258.dat</t>
  </si>
  <si>
    <t>13:35:32,072 2020.01.30</t>
  </si>
  <si>
    <t>G:\project\utcakanyon\01_28\time_series\profil_meres_0_row_vertical_20200130133532.dat</t>
  </si>
  <si>
    <t>13:38:05,343 2020.01.30</t>
  </si>
  <si>
    <t>G:\project\utcakanyon\01_28\time_series\profil_meres_0_row_vertical_20200130133805.dat</t>
  </si>
  <si>
    <t>13:40:38,591 2020.01.30</t>
  </si>
  <si>
    <t>G:\project\utcakanyon\01_28\time_series\profil_meres_0_row_vertical_20200130134038.dat</t>
  </si>
  <si>
    <t>13:43:11,983 2020.01.30</t>
  </si>
  <si>
    <t>G:\project\utcakanyon\01_28\time_series\profil_meres_0_row_vertical_20200130134311.dat</t>
  </si>
  <si>
    <t>row_0_vertical_ujra_1 18 nl/h gain 50 150 s 1000 Hz</t>
  </si>
  <si>
    <t>13:50:13,550 2020.01.30</t>
  </si>
  <si>
    <t>G:\project\utcakanyon\01_28\time_series\profil_meres_0_row_vertical_20200130135013.dat</t>
  </si>
  <si>
    <t>13:52:47,107 2020.01.30</t>
  </si>
  <si>
    <t>G:\project\utcakanyon\01_28\time_series\profil_meres_0_row_vertical_20200130135247.dat</t>
  </si>
  <si>
    <t>13:55:20,507 2020.01.30</t>
  </si>
  <si>
    <t>G:\project\utcakanyon\01_28\time_series\profil_meres_0_row_vertical_20200130135520.dat</t>
  </si>
  <si>
    <t>13:57:53,936 2020.01.30</t>
  </si>
  <si>
    <t>G:\project\utcakanyon\01_28\time_series\profil_meres_0_row_vertical_20200130135753.dat</t>
  </si>
  <si>
    <t>14:00:27,454 2020.01.30</t>
  </si>
  <si>
    <t>G:\project\utcakanyon\01_28\time_series\profil_meres_0_row_vertical_20200130140027.dat</t>
  </si>
  <si>
    <t>14:03:00,574 2020.01.30</t>
  </si>
  <si>
    <t>G:\project\utcakanyon\01_28\time_series\profil_meres_0_row_vertical_20200130140300.dat</t>
  </si>
  <si>
    <t>14:05:34,062 2020.01.30</t>
  </si>
  <si>
    <t>G:\project\utcakanyon\01_28\time_series\profil_meres_0_row_vertical_20200130140534.dat</t>
  </si>
  <si>
    <t>row_0_vertical_ujra_2 18 nl/h gain 50 150 s 1000 Hz</t>
  </si>
  <si>
    <t>14:39:25,965 2020.01.27</t>
  </si>
  <si>
    <t>G:\project\utcakanyon\01_27\time_series\profil_meres_1_row_fuggoleges_20200127143925.dat</t>
  </si>
  <si>
    <t>14:41:59,325 2020.01.27</t>
  </si>
  <si>
    <t>G:\project\utcakanyon\01_27\time_series\profil_meres_1_row_fuggoleges_20200127144159.dat</t>
  </si>
  <si>
    <t>14:44:32,595 2020.01.27</t>
  </si>
  <si>
    <t>G:\project\utcakanyon\01_27\time_series\profil_meres_1_row_fuggoleges_20200127144432.dat</t>
  </si>
  <si>
    <t>14:47:05,671 2020.01.27</t>
  </si>
  <si>
    <t>G:\project\utcakanyon\01_27\time_series\profil_meres_1_row_fuggoleges_20200127144705.dat</t>
  </si>
  <si>
    <t>14:49:38,778 2020.01.27</t>
  </si>
  <si>
    <t>G:\project\utcakanyon\01_27\time_series\profil_meres_1_row_fuggoleges_20200127144938.dat</t>
  </si>
  <si>
    <t>14:52:12,090 2020.01.27</t>
  </si>
  <si>
    <t>G:\project\utcakanyon\01_27\time_series\profil_meres_1_row_fuggoleges_20200127145212.dat</t>
  </si>
  <si>
    <t>14:54:45,479 2020.01.27</t>
  </si>
  <si>
    <t>G:\project\utcakanyon\01_27\time_series\profil_meres_1_row_fuggoleges_20200127145445.dat</t>
  </si>
  <si>
    <t>14:57:19,047 2020.01.27</t>
  </si>
  <si>
    <t>G:\project\utcakanyon\01_27\time_series\profil_meres_1_row_fuggoleges_20200127145719.dat</t>
  </si>
  <si>
    <t>14:59:52,279 2020.01.27</t>
  </si>
  <si>
    <t>G:\project\utcakanyon\01_27\time_series\profil_meres_1_row_fuggoleges_20200127145952.dat</t>
  </si>
  <si>
    <t>15:02:25,858 2020.01.27</t>
  </si>
  <si>
    <t>G:\project\utcakanyon\01_27\time_series\profil_meres_1_row_fuggoleges_20200127150225.dat</t>
  </si>
  <si>
    <t>15:15:26,749 2020.01.27</t>
  </si>
  <si>
    <t>G:\project\utcakanyon\01_27\time_series\profil_meres_1_row_fuggoleges_20200127151526.dat</t>
  </si>
  <si>
    <t>15:17:59,998 2020.01.27</t>
  </si>
  <si>
    <t>G:\project\utcakanyon\01_27\time_series\profil_meres_1_row_fuggoleges_20200127151759.dat</t>
  </si>
  <si>
    <t>15:20:33,358 2020.01.27</t>
  </si>
  <si>
    <t>G:\project\utcakanyon\01_27\time_series\profil_meres_1_row_fuggoleges_20200127152033.dat</t>
  </si>
  <si>
    <t>15:23:06,660 2020.01.27</t>
  </si>
  <si>
    <t>G:\project\utcakanyon\01_27\time_series\profil_meres_1_row_fuggoleges_20200127152306.dat</t>
  </si>
  <si>
    <t>15:25:39,837 2020.01.27</t>
  </si>
  <si>
    <t>G:\project\utcakanyon\01_27\time_series\profil_meres_1_row_fuggoleges_20200127152539.dat</t>
  </si>
  <si>
    <t>15:28:13,056 2020.01.27</t>
  </si>
  <si>
    <t>G:\project\utcakanyon\01_27\time_series\profil_meres_1_row_fuggoleges_20200127152813.dat</t>
  </si>
  <si>
    <t>15:30:46,401 2020.01.27</t>
  </si>
  <si>
    <t>G:\project\utcakanyon\01_27\time_series\profil_meres_1_row_fuggoleges_20200127153046.dat</t>
  </si>
  <si>
    <t>15:33:19,577 2020.01.27</t>
  </si>
  <si>
    <t>G:\project\utcakanyon\01_27\time_series\profil_meres_1_row_fuggoleges_20200127153319.dat</t>
  </si>
  <si>
    <t>15:35:52,901 2020.01.27</t>
  </si>
  <si>
    <t>G:\project\utcakanyon\01_27\time_series\profil_meres_1_row_fuggoleges_20200127153552.dat</t>
  </si>
  <si>
    <t>15:38:26,176 2020.01.27</t>
  </si>
  <si>
    <t>G:\project\utcakanyon\01_27\time_series\profil_meres_1_row_fuggoleges_20200127153826.dat</t>
  </si>
  <si>
    <t>row_1_vertical_2 195 nl/h gain 50 150 s 1000 Hz</t>
  </si>
  <si>
    <t>row_1_vertical_1 195 nl/h gain 100 150 s 1000 Hz</t>
  </si>
  <si>
    <t>16:56:52,384 2020.01.27</t>
  </si>
  <si>
    <t>G:\project\utcakanyon\01_27\time_series\profil_meres_4_row_fuggoleges_2_20200127165652.dat</t>
  </si>
  <si>
    <t>16:59:25,498 2020.01.27</t>
  </si>
  <si>
    <t>G:\project\utcakanyon\01_27\time_series\profil_meres_4_row_fuggoleges_2_20200127165925.dat</t>
  </si>
  <si>
    <t>17:01:58,837 2020.01.27</t>
  </si>
  <si>
    <t>G:\project\utcakanyon\01_27\time_series\profil_meres_4_row_fuggoleges_2_20200127170158.dat</t>
  </si>
  <si>
    <t>17:04:32,106 2020.01.27</t>
  </si>
  <si>
    <t>G:\project\utcakanyon\01_27\time_series\profil_meres_4_row_fuggoleges_2_20200127170432.dat</t>
  </si>
  <si>
    <t>17:07:05,434 2020.01.27</t>
  </si>
  <si>
    <t>G:\project\utcakanyon\01_27\time_series\profil_meres_4_row_fuggoleges_2_20200127170705.dat</t>
  </si>
  <si>
    <t>17:09:38,736 2020.01.27</t>
  </si>
  <si>
    <t>G:\project\utcakanyon\01_27\time_series\profil_meres_4_row_fuggoleges_2_20200127170938.dat</t>
  </si>
  <si>
    <t>17:12:11,889 2020.01.27</t>
  </si>
  <si>
    <t>G:\project\utcakanyon\01_27\time_series\profil_meres_4_row_fuggoleges_2_20200127171211.dat</t>
  </si>
  <si>
    <t>17:14:45,084 2020.01.27</t>
  </si>
  <si>
    <t>G:\project\utcakanyon\01_27\time_series\profil_meres_4_row_fuggoleges_2_20200127171445.dat</t>
  </si>
  <si>
    <t>17:17:18,376 2020.01.27</t>
  </si>
  <si>
    <t>G:\project\utcakanyon\01_27\time_series\profil_meres_4_row_fuggoleges_2_20200127171718.dat</t>
  </si>
  <si>
    <t>17:19:51,668 2020.01.27</t>
  </si>
  <si>
    <t>G:\project\utcakanyon\01_27\time_series\profil_meres_4_row_fuggoleges_2_20200127171951.dat</t>
  </si>
  <si>
    <t>row_4_vertical_1 195 nl/h gain 200 150 s 1000 Hz</t>
  </si>
  <si>
    <t>16:09:22,216 2020.01.27</t>
  </si>
  <si>
    <t>G:\project\utcakanyon\01_27\time_series\profil_meres_4_row_fuggoleges_20200127160922.dat</t>
  </si>
  <si>
    <t>16:11:55,421 2020.01.27</t>
  </si>
  <si>
    <t>G:\project\utcakanyon\01_27\time_series\profil_meres_4_row_fuggoleges_20200127161155.dat</t>
  </si>
  <si>
    <t>16:14:28,478 2020.01.27</t>
  </si>
  <si>
    <t>G:\project\utcakanyon\01_27\time_series\profil_meres_4_row_fuggoleges_20200127161428.dat</t>
  </si>
  <si>
    <t>16:17:01,737 2020.01.27</t>
  </si>
  <si>
    <t>G:\project\utcakanyon\01_27\time_series\profil_meres_4_row_fuggoleges_20200127161701.dat</t>
  </si>
  <si>
    <t>16:19:36,098 2020.01.27</t>
  </si>
  <si>
    <t>G:\project\utcakanyon\01_27\time_series\profil_meres_4_row_fuggoleges_20200127161936.dat</t>
  </si>
  <si>
    <t>16:22:09,905 2020.01.27</t>
  </si>
  <si>
    <t>G:\project\utcakanyon\01_27\time_series\profil_meres_4_row_fuggoleges_20200127162209.dat</t>
  </si>
  <si>
    <t>16:24:43,132 2020.01.27</t>
  </si>
  <si>
    <t>G:\project\utcakanyon\01_27\time_series\profil_meres_4_row_fuggoleges_20200127162443.dat</t>
  </si>
  <si>
    <t>16:27:16,309 2020.01.27</t>
  </si>
  <si>
    <t>G:\project\utcakanyon\01_27\time_series\profil_meres_4_row_fuggoleges_20200127162716.dat</t>
  </si>
  <si>
    <t>16:29:49,514 2020.01.27</t>
  </si>
  <si>
    <t>G:\project\utcakanyon\01_27\time_series\profil_meres_4_row_fuggoleges_20200127162949.dat</t>
  </si>
  <si>
    <t>16:32:22,763 2020.01.27</t>
  </si>
  <si>
    <t>G:\project\utcakanyon\01_27\time_series\profil_meres_4_row_fuggoleges_20200127163222.dat</t>
  </si>
  <si>
    <t>row_4_vertical_2 195 nl/h gain 200 150 s 1000 Hz</t>
  </si>
  <si>
    <t>18nl/h 100gain 0.sor y- felett</t>
  </si>
  <si>
    <t>12:41:11,502 2020.03.31</t>
  </si>
  <si>
    <t>G:\project\utcakanyon\03_11\time_series\matrix_konc_2020-03-11_20200331124111.dat</t>
  </si>
  <si>
    <t>12:43:44,773 2020.03.31</t>
  </si>
  <si>
    <t>G:\project\utcakanyon\03_11\time_series\matrix_konc_2020-03-11_20200331124344.dat</t>
  </si>
  <si>
    <t>12:46:18,029 2020.03.31</t>
  </si>
  <si>
    <t>G:\project\utcakanyon\03_11\time_series\matrix_konc_2020-03-11_20200331124618.dat</t>
  </si>
  <si>
    <t>12:48:51,312 2020.03.31</t>
  </si>
  <si>
    <t>G:\project\utcakanyon\03_11\time_series\matrix_konc_2020-03-11_20200331124851.dat</t>
  </si>
  <si>
    <t>12:51:24,590 2020.03.31</t>
  </si>
  <si>
    <t>G:\project\utcakanyon\03_11\time_series\matrix_konc_2020-03-11_20200331125124.dat</t>
  </si>
  <si>
    <t>12:53:57,906 2020.03.31</t>
  </si>
  <si>
    <t>G:\project\utcakanyon\03_11\time_series\matrix_konc_2020-03-11_20200331125357.dat</t>
  </si>
  <si>
    <t>12:56:31,180 2020.03.31</t>
  </si>
  <si>
    <t>G:\project\utcakanyon\03_11\time_series\matrix_konc_2020-03-11_20200331125631.dat</t>
  </si>
  <si>
    <t>12:59:04,447 2020.03.31</t>
  </si>
  <si>
    <t>G:\project\utcakanyon\03_11\time_series\matrix_konc_2020-03-11_20200331125904.dat</t>
  </si>
  <si>
    <t>13:01:37,642 2020.03.31</t>
  </si>
  <si>
    <t>G:\project\utcakanyon\03_11\time_series\matrix_konc_2020-03-11_20200331130137.dat</t>
  </si>
  <si>
    <t>13:04:10,931 2020.03.31</t>
  </si>
  <si>
    <t>G:\project\utcakanyon\03_11\time_series\matrix_konc_2020-03-11_20200331130410.dat</t>
  </si>
  <si>
    <t>13:06:44,279 2020.03.31</t>
  </si>
  <si>
    <t>G:\project\utcakanyon\03_11\time_series\matrix_konc_2020-03-11_20200331130644.dat</t>
  </si>
  <si>
    <t>13:09:17,710 2020.03.31</t>
  </si>
  <si>
    <t>G:\project\utcakanyon\03_11\time_series\matrix_konc_2020-03-11_20200331130917.dat</t>
  </si>
  <si>
    <t>13:11:51,019 2020.03.31</t>
  </si>
  <si>
    <t>G:\project\utcakanyon\03_11\time_series\matrix_konc_2020-03-11_20200331131151.dat</t>
  </si>
  <si>
    <t>13:14:24,376 2020.03.31</t>
  </si>
  <si>
    <t>G:\project\utcakanyon\03_11\time_series\matrix_konc_2020-03-11_20200331131424.dat</t>
  </si>
  <si>
    <t>18nl/h 20gain 0.sor y- felett</t>
  </si>
  <si>
    <t>13:29:16,729 2020.03.31</t>
  </si>
  <si>
    <t>G:\project\utcakanyon\03_11\time_series\matrix_konc_2020-03-11_20200331132916.dat</t>
  </si>
  <si>
    <t>13:31:49,862 2020.03.31</t>
  </si>
  <si>
    <t>G:\project\utcakanyon\03_11\time_series\matrix_konc_2020-03-11_20200331133149.dat</t>
  </si>
  <si>
    <t>13:34:23,677 2020.03.31</t>
  </si>
  <si>
    <t>G:\project\utcakanyon\03_11\time_series\matrix_konc_2020-03-11_20200331133423.dat</t>
  </si>
  <si>
    <t>13:36:56,981 2020.03.31</t>
  </si>
  <si>
    <t>G:\project\utcakanyon\03_11\time_series\matrix_konc_2020-03-11_20200331133656.dat</t>
  </si>
  <si>
    <t>13:39:30,249 2020.03.31</t>
  </si>
  <si>
    <t>G:\project\utcakanyon\03_11\time_series\matrix_konc_2020-03-11_20200331133930.dat</t>
  </si>
  <si>
    <t>18nl/h 20gain 0.sor y+ felett</t>
  </si>
  <si>
    <t>13:48:43,132 2020.03.31</t>
  </si>
  <si>
    <t>G:\project\utcakanyon\03_11\time_series\matrix_konc_2020-03-11_20200331134843.dat</t>
  </si>
  <si>
    <t>13:51:16,530 2020.03.31</t>
  </si>
  <si>
    <t>G:\project\utcakanyon\03_11\time_series\matrix_konc_2020-03-11_20200331135116.dat</t>
  </si>
  <si>
    <t>13:53:49,411 2020.03.31</t>
  </si>
  <si>
    <t>G:\project\utcakanyon\03_11\time_series\matrix_konc_2020-03-11_20200331135349.dat</t>
  </si>
  <si>
    <t>13:56:22,566 2020.03.31</t>
  </si>
  <si>
    <t>G:\project\utcakanyon\03_11\time_series\matrix_konc_2020-03-11_20200331135622.dat</t>
  </si>
  <si>
    <t>13:58:55,957 2020.03.31</t>
  </si>
  <si>
    <t>G:\project\utcakanyon\03_11\time_series\matrix_konc_2020-03-11_20200331135855.dat</t>
  </si>
  <si>
    <t>100nl/h 200gain 1.sor y+ z profil</t>
  </si>
  <si>
    <t>14:16:19,787 2020.03.31</t>
  </si>
  <si>
    <t>G:\project\utcakanyon\03_11\time_series\matrix_konc_2020-03-11_20200331141619.dat</t>
  </si>
  <si>
    <t>14:18:53,091 2020.03.31</t>
  </si>
  <si>
    <t>G:\project\utcakanyon\03_11\time_series\matrix_konc_2020-03-11_20200331141853.dat</t>
  </si>
  <si>
    <t>14:21:26,423 2020.03.31</t>
  </si>
  <si>
    <t>G:\project\utcakanyon\03_11\time_series\matrix_konc_2020-03-11_20200331142126.dat</t>
  </si>
  <si>
    <t>14:23:59,801 2020.03.31</t>
  </si>
  <si>
    <t>G:\project\utcakanyon\03_11\time_series\matrix_konc_2020-03-11_20200331142359.dat</t>
  </si>
  <si>
    <t>14:26:33,169 2020.03.31</t>
  </si>
  <si>
    <t>G:\project\utcakanyon\03_11\time_series\matrix_konc_2020-03-11_20200331142633.dat</t>
  </si>
  <si>
    <t>14:29:06,506 2020.03.31</t>
  </si>
  <si>
    <t>G:\project\utcakanyon\03_11\time_series\matrix_konc_2020-03-11_20200331142906.dat</t>
  </si>
  <si>
    <t>14:31:39,873 2020.03.31</t>
  </si>
  <si>
    <t>G:\project\utcakanyon\03_11\time_series\matrix_konc_2020-03-11_20200331143139.dat</t>
  </si>
  <si>
    <t>14:34:13,330 2020.03.31</t>
  </si>
  <si>
    <t>G:\project\utcakanyon\03_11\time_series\matrix_konc_2020-03-11_20200331143413.dat</t>
  </si>
  <si>
    <t>14:36:46,873 2020.03.31</t>
  </si>
  <si>
    <t>G:\project\utcakanyon\03_11\time_series\matrix_konc_2020-03-11_20200331143646.dat</t>
  </si>
  <si>
    <t>14:39:20,288 2020.03.31</t>
  </si>
  <si>
    <t>G:\project\utcakanyon\03_11\time_series\matrix_konc_2020-03-11_20200331143920.dat</t>
  </si>
  <si>
    <t>14:41:53,546 2020.03.31</t>
  </si>
  <si>
    <t>G:\project\utcakanyon\03_11\time_series\matrix_konc_2020-03-11_20200331144153.dat</t>
  </si>
  <si>
    <t>14:44:26,748 2020.03.31</t>
  </si>
  <si>
    <t>G:\project\utcakanyon\03_11\time_series\matrix_konc_2020-03-11_20200331144426.dat</t>
  </si>
  <si>
    <t>14:46:59,952 2020.03.31</t>
  </si>
  <si>
    <t>G:\project\utcakanyon\03_11\time_series\matrix_konc_2020-03-11_20200331144659.dat</t>
  </si>
  <si>
    <t>14:49:33,107 2020.03.31</t>
  </si>
  <si>
    <t>G:\project\utcakanyon\03_11\time_series\matrix_konc_2020-03-11_20200331144933.dat</t>
  </si>
  <si>
    <t>14:52:06,315 2020.03.31</t>
  </si>
  <si>
    <t>G:\project\utcakanyon\03_11\time_series\matrix_konc_2020-03-11_20200331145206.dat</t>
  </si>
  <si>
    <t>14:54:39,384 2020.03.31</t>
  </si>
  <si>
    <t>G:\project\utcakanyon\03_11\time_series\matrix_konc_2020-03-11_20200331145439.dat</t>
  </si>
  <si>
    <t>14:57:12,420 2020.03.31</t>
  </si>
  <si>
    <t>G:\project\utcakanyon\03_11\time_series\matrix_konc_2020-03-11_20200331145712.dat</t>
  </si>
  <si>
    <t>14:59:45,383 2020.03.31</t>
  </si>
  <si>
    <t>G:\project\utcakanyon\03_11\time_series\matrix_konc_2020-03-11_20200331145945.dat</t>
  </si>
  <si>
    <t>15:08:06,757 2020.03.31</t>
  </si>
  <si>
    <t>G:\project\utcakanyon\03_11\time_series\matrix_konc_2020-03-11_20200331150806.dat</t>
  </si>
  <si>
    <t>15:10:39,975 2020.03.31</t>
  </si>
  <si>
    <t>G:\project\utcakanyon\03_11\time_series\matrix_konc_2020-03-11_20200331151039.dat</t>
  </si>
  <si>
    <t>15:13:13,204 2020.03.31</t>
  </si>
  <si>
    <t>G:\project\utcakanyon\03_11\time_series\matrix_konc_2020-03-11_20200331151313.dat</t>
  </si>
  <si>
    <t>15:15:46,513 2020.03.31</t>
  </si>
  <si>
    <t>G:\project\utcakanyon\03_11\time_series\matrix_konc_2020-03-11_20200331151546.dat</t>
  </si>
  <si>
    <t>15:18:19,787 2020.03.31</t>
  </si>
  <si>
    <t>G:\project\utcakanyon\03_11\time_series\matrix_konc_2020-03-11_20200331151819.dat</t>
  </si>
  <si>
    <t>15:20:52,979 2020.03.31</t>
  </si>
  <si>
    <t>G:\project\utcakanyon\03_11\time_series\matrix_konc_2020-03-11_20200331152052.dat</t>
  </si>
  <si>
    <t>15:23:26,179 2020.03.31</t>
  </si>
  <si>
    <t>G:\project\utcakanyon\03_11\time_series\matrix_konc_2020-03-11_20200331152326.dat</t>
  </si>
  <si>
    <t>15:25:59,380 2020.03.31</t>
  </si>
  <si>
    <t>G:\project\utcakanyon\03_11\time_series\matrix_konc_2020-03-11_20200331152559.dat</t>
  </si>
  <si>
    <t>15:28:32,604 2020.03.31</t>
  </si>
  <si>
    <t>G:\project\utcakanyon\03_11\time_series\matrix_konc_2020-03-11_20200331152832.dat</t>
  </si>
  <si>
    <t>15:31:05,797 2020.03.31</t>
  </si>
  <si>
    <t>G:\project\utcakanyon\03_11\time_series\matrix_konc_2020-03-11_20200331153105.dat</t>
  </si>
  <si>
    <t>15:33:39,000 2020.03.31</t>
  </si>
  <si>
    <t>G:\project\utcakanyon\03_11\time_series\matrix_konc_2020-03-11_20200331153339.dat</t>
  </si>
  <si>
    <t>15:36:12,230 2020.03.31</t>
  </si>
  <si>
    <t>G:\project\utcakanyon\03_11\time_series\matrix_konc_2020-03-11_20200331153612.dat</t>
  </si>
  <si>
    <t>15:38:45,305 2020.03.31</t>
  </si>
  <si>
    <t>G:\project\utcakanyon\03_11\time_series\matrix_konc_2020-03-11_20200331153845.dat</t>
  </si>
  <si>
    <t>15:41:18,523 2020.03.31</t>
  </si>
  <si>
    <t>G:\project\utcakanyon\03_11\time_series\matrix_konc_2020-03-11_20200331154118.dat</t>
  </si>
  <si>
    <t>15:43:51,818 2020.03.31</t>
  </si>
  <si>
    <t>G:\project\utcakanyon\03_11\time_series\matrix_konc_2020-03-11_20200331154351.dat</t>
  </si>
  <si>
    <t>15:46:24,947 2020.03.31</t>
  </si>
  <si>
    <t>G:\project\utcakanyon\03_11\time_series\matrix_konc_2020-03-11_20200331154624.dat</t>
  </si>
  <si>
    <t>15:48:58,034 2020.03.31</t>
  </si>
  <si>
    <t>G:\project\utcakanyon\03_11\time_series\matrix_konc_2020-03-11_20200331154858.dat</t>
  </si>
  <si>
    <t>15:51:31,139 2020.03.31</t>
  </si>
  <si>
    <t>G:\project\utcakanyon\03_11\time_series\matrix_konc_2020-03-11_20200331155131.dat</t>
  </si>
  <si>
    <t>100nl/h 200gain 1.sor y- z profil</t>
  </si>
  <si>
    <t>16:01:20,805 2020.03.31</t>
  </si>
  <si>
    <t>G:\project\utcakanyon\03_11\time_series\matrix_konc_2020-03-11_20200331160120.dat</t>
  </si>
  <si>
    <t>16:03:54,109 2020.03.31</t>
  </si>
  <si>
    <t>G:\project\utcakanyon\03_11\time_series\matrix_konc_2020-03-11_20200331160354.dat</t>
  </si>
  <si>
    <t>16:06:27,420 2020.03.31</t>
  </si>
  <si>
    <t>G:\project\utcakanyon\03_11\time_series\matrix_konc_2020-03-11_20200331160627.dat</t>
  </si>
  <si>
    <t>16:09:00,681 2020.03.31</t>
  </si>
  <si>
    <t>G:\project\utcakanyon\03_11\time_series\matrix_konc_2020-03-11_20200331160900.dat</t>
  </si>
  <si>
    <t>16:11:34,395 2020.03.31</t>
  </si>
  <si>
    <t>G:\project\utcakanyon\03_11\time_series\matrix_konc_2020-03-11_20200331161134.dat</t>
  </si>
  <si>
    <t>16:14:07,637 2020.03.31</t>
  </si>
  <si>
    <t>G:\project\utcakanyon\03_11\time_series\matrix_konc_2020-03-11_20200331161407.dat</t>
  </si>
  <si>
    <t>16:16:40,915 2020.03.31</t>
  </si>
  <si>
    <t>G:\project\utcakanyon\03_11\time_series\matrix_konc_2020-03-11_20200331161640.dat</t>
  </si>
  <si>
    <t>16:19:14,152 2020.03.31</t>
  </si>
  <si>
    <t>G:\project\utcakanyon\03_11\time_series\matrix_konc_2020-03-11_20200331161914.dat</t>
  </si>
  <si>
    <t>16:21:47,459 2020.03.31</t>
  </si>
  <si>
    <t>G:\project\utcakanyon\03_11\time_series\matrix_konc_2020-03-11_20200331162147.dat</t>
  </si>
  <si>
    <t>16:24:20,730 2020.03.31</t>
  </si>
  <si>
    <t>G:\project\utcakanyon\03_11\time_series\matrix_konc_2020-03-11_20200331162420.dat</t>
  </si>
  <si>
    <t>16:26:53,893 2020.03.31</t>
  </si>
  <si>
    <t>G:\project\utcakanyon\03_11\time_series\matrix_konc_2020-03-11_20200331162653.dat</t>
  </si>
  <si>
    <t>16:29:26,890 2020.03.31</t>
  </si>
  <si>
    <t>G:\project\utcakanyon\03_11\time_series\matrix_konc_2020-03-11_20200331162926.dat</t>
  </si>
  <si>
    <t>16:32:00,065 2020.03.31</t>
  </si>
  <si>
    <t>G:\project\utcakanyon\03_11\time_series\matrix_konc_2020-03-11_20200331163200.dat</t>
  </si>
  <si>
    <t>16:34:33,332 2020.03.31</t>
  </si>
  <si>
    <t>G:\project\utcakanyon\03_11\time_series\matrix_konc_2020-03-11_20200331163433.dat</t>
  </si>
  <si>
    <t>16:37:06,642 2020.03.31</t>
  </si>
  <si>
    <t>G:\project\utcakanyon\03_11\time_series\matrix_konc_2020-03-11_20200331163706.dat</t>
  </si>
  <si>
    <t>16:39:39,977 2020.03.31</t>
  </si>
  <si>
    <t>G:\project\utcakanyon\03_11\time_series\matrix_konc_2020-03-11_20200331163939.dat</t>
  </si>
  <si>
    <t>16:42:13,201 2020.03.31</t>
  </si>
  <si>
    <t>G:\project\utcakanyon\03_11\time_series\matrix_konc_2020-03-11_20200331164213.dat</t>
  </si>
  <si>
    <t>16:44:46,386 2020.03.31</t>
  </si>
  <si>
    <t>G:\project\utcakanyon\03_11\time_series\matrix_konc_2020-03-11_20200331164446.dat</t>
  </si>
  <si>
    <t>16:51:38,197 2020.03.31</t>
  </si>
  <si>
    <t>G:\project\utcakanyon\03_11\time_series\matrix_konc_2020-03-11_20200331165138.dat</t>
  </si>
  <si>
    <t>16:54:11,439 2020.03.31</t>
  </si>
  <si>
    <t>G:\project\utcakanyon\03_11\time_series\matrix_konc_2020-03-11_20200331165411.dat</t>
  </si>
  <si>
    <t>16:56:44,710 2020.03.31</t>
  </si>
  <si>
    <t>G:\project\utcakanyon\03_11\time_series\matrix_konc_2020-03-11_20200331165644.dat</t>
  </si>
  <si>
    <t>16:59:18,006 2020.03.31</t>
  </si>
  <si>
    <t>G:\project\utcakanyon\03_11\time_series\matrix_konc_2020-03-11_20200331165918.dat</t>
  </si>
  <si>
    <t>17:01:51,352 2020.03.31</t>
  </si>
  <si>
    <t>G:\project\utcakanyon\03_11\time_series\matrix_konc_2020-03-11_20200331170151.dat</t>
  </si>
  <si>
    <t>17:04:24,674 2020.03.31</t>
  </si>
  <si>
    <t>G:\project\utcakanyon\03_11\time_series\matrix_konc_2020-03-11_20200331170424.dat</t>
  </si>
  <si>
    <t>17:06:57,755 2020.03.31</t>
  </si>
  <si>
    <t>G:\project\utcakanyon\03_11\time_series\matrix_konc_2020-03-11_20200331170657.dat</t>
  </si>
  <si>
    <t>17:09:30,929 2020.03.31</t>
  </si>
  <si>
    <t>G:\project\utcakanyon\03_11\time_series\matrix_konc_2020-03-11_20200331170930.dat</t>
  </si>
  <si>
    <t>17:12:04,123 2020.03.31</t>
  </si>
  <si>
    <t>G:\project\utcakanyon\03_11\time_series\matrix_konc_2020-03-11_20200331171204.dat</t>
  </si>
  <si>
    <t>17:14:37,220 2020.03.31</t>
  </si>
  <si>
    <t>G:\project\utcakanyon\03_11\time_series\matrix_konc_2020-03-11_20200331171437.dat</t>
  </si>
  <si>
    <t>17:17:10,336 2020.03.31</t>
  </si>
  <si>
    <t>G:\project\utcakanyon\03_11\time_series\matrix_konc_2020-03-11_20200331171710.dat</t>
  </si>
  <si>
    <t>17:19:43,501 2020.03.31</t>
  </si>
  <si>
    <t>G:\project\utcakanyon\03_11\time_series\matrix_konc_2020-03-11_20200331171943.dat</t>
  </si>
  <si>
    <t>17:22:16,689 2020.03.31</t>
  </si>
  <si>
    <t>G:\project\utcakanyon\03_11\time_series\matrix_konc_2020-03-11_20200331172216.dat</t>
  </si>
  <si>
    <t>17:24:49,883 2020.03.31</t>
  </si>
  <si>
    <t>G:\project\utcakanyon\03_11\time_series\matrix_konc_2020-03-11_20200331172449.dat</t>
  </si>
  <si>
    <t>17:27:23,109 2020.03.31</t>
  </si>
  <si>
    <t>G:\project\utcakanyon\03_11\time_series\matrix_konc_2020-03-11_20200331172723.dat</t>
  </si>
  <si>
    <t>17:29:56,260 2020.03.31</t>
  </si>
  <si>
    <t>G:\project\utcakanyon\03_11\time_series\matrix_konc_2020-03-11_20200331172956.dat</t>
  </si>
  <si>
    <t>17:32:29,469 2020.03.31</t>
  </si>
  <si>
    <t>G:\project\utcakanyon\03_11\time_series\matrix_konc_2020-03-11_20200331173229.dat</t>
  </si>
  <si>
    <t>17:35:02,651 2020.03.31</t>
  </si>
  <si>
    <t>G:\project\utcakanyon\03_11\time_series\matrix_konc_2020-03-11_20200331173502.dat</t>
  </si>
  <si>
    <t>195nl/h 200gain 4.sor y+ felett</t>
  </si>
  <si>
    <t>09:39:13,550 2020.04.02</t>
  </si>
  <si>
    <t>G:\project\utcakanyon\04_02\time_series\matrix_konc_2020-04-02_20200402093913.dat</t>
  </si>
  <si>
    <t>09:41:46,860 2020.04.02</t>
  </si>
  <si>
    <t>G:\project\utcakanyon\04_02\time_series\matrix_konc_2020-04-02_20200402094146.dat</t>
  </si>
  <si>
    <t>09:44:20,003 2020.04.02</t>
  </si>
  <si>
    <t>G:\project\utcakanyon\04_02\time_series\matrix_konc_2020-04-02_20200402094420.dat</t>
  </si>
  <si>
    <t>09:46:53,127 2020.04.02</t>
  </si>
  <si>
    <t>G:\project\utcakanyon\04_02\time_series\matrix_konc_2020-04-02_20200402094653.dat</t>
  </si>
  <si>
    <t>09:49:26,209 2020.04.02</t>
  </si>
  <si>
    <t>G:\project\utcakanyon\04_02\time_series\matrix_konc_2020-04-02_20200402094926.dat</t>
  </si>
  <si>
    <t>09:51:59,415 2020.04.02</t>
  </si>
  <si>
    <t>G:\project\utcakanyon\04_02\time_series\matrix_konc_2020-04-02_20200402095159.dat</t>
  </si>
  <si>
    <t>09:54:32,679 2020.04.02</t>
  </si>
  <si>
    <t>G:\project\utcakanyon\04_02\time_series\matrix_konc_2020-04-02_20200402095432.dat</t>
  </si>
  <si>
    <t>09:57:05,896 2020.04.02</t>
  </si>
  <si>
    <t>G:\project\utcakanyon\04_02\time_series\matrix_konc_2020-04-02_20200402095705.dat</t>
  </si>
  <si>
    <t>09:59:39,141 2020.04.02</t>
  </si>
  <si>
    <t>G:\project\utcakanyon\04_02\time_series\matrix_konc_2020-04-02_20200402095939.dat</t>
  </si>
  <si>
    <t>10:02:12,304 2020.04.02</t>
  </si>
  <si>
    <t>G:\project\utcakanyon\04_02\time_series\matrix_konc_2020-04-02_20200402100212.dat</t>
  </si>
  <si>
    <t>10:04:45,770 2020.04.02</t>
  </si>
  <si>
    <t>G:\project\utcakanyon\04_02\time_series\matrix_konc_2020-04-02_20200402100445.dat</t>
  </si>
  <si>
    <t>10:07:18,903 2020.04.02</t>
  </si>
  <si>
    <t>G:\project\utcakanyon\04_02\time_series\matrix_konc_2020-04-02_20200402100718.dat</t>
  </si>
  <si>
    <t>10:09:52,132 2020.04.02</t>
  </si>
  <si>
    <t>G:\project\utcakanyon\04_02\time_series\matrix_konc_2020-04-02_20200402100952.dat</t>
  </si>
  <si>
    <t>10:12:25,263 2020.04.02</t>
  </si>
  <si>
    <t>G:\project\utcakanyon\04_02\time_series\matrix_konc_2020-04-02_20200402101225.dat</t>
  </si>
  <si>
    <t>10:14:58,460 2020.04.02</t>
  </si>
  <si>
    <t>G:\project\utcakanyon\04_02\time_series\matrix_konc_2020-04-02_20200402101458.dat</t>
  </si>
  <si>
    <t>10:17:31,769 2020.04.02</t>
  </si>
  <si>
    <t>G:\project\utcakanyon\04_02\time_series\matrix_konc_2020-04-02_20200402101731.dat</t>
  </si>
  <si>
    <t>10:20:04,973 2020.04.02</t>
  </si>
  <si>
    <t>G:\project\utcakanyon\04_02\time_series\matrix_konc_2020-04-02_20200402102004.dat</t>
  </si>
  <si>
    <t>10:29:10,733 2020.04.02</t>
  </si>
  <si>
    <t>G:\project\utcakanyon\04_02\time_series\matrix_konc_2020-04-02_20200402102910.dat</t>
  </si>
  <si>
    <t>10:31:44,117 2020.04.02</t>
  </si>
  <si>
    <t>G:\project\utcakanyon\04_02\time_series\matrix_konc_2020-04-02_20200402103144.dat</t>
  </si>
  <si>
    <t>10:34:17,351 2020.04.02</t>
  </si>
  <si>
    <t>G:\project\utcakanyon\04_02\time_series\matrix_konc_2020-04-02_20200402103417.dat</t>
  </si>
  <si>
    <t>10:36:50,606 2020.04.02</t>
  </si>
  <si>
    <t>G:\project\utcakanyon\04_02\time_series\matrix_konc_2020-04-02_20200402103650.dat</t>
  </si>
  <si>
    <t>10:39:23,870 2020.04.02</t>
  </si>
  <si>
    <t>G:\project\utcakanyon\04_02\time_series\matrix_konc_2020-04-02_20200402103923.dat</t>
  </si>
  <si>
    <t>10:41:57,263 2020.04.02</t>
  </si>
  <si>
    <t>G:\project\utcakanyon\04_02\time_series\matrix_konc_2020-04-02_20200402104157.dat</t>
  </si>
  <si>
    <t>10:44:30,613 2020.04.02</t>
  </si>
  <si>
    <t>G:\project\utcakanyon\04_02\time_series\matrix_konc_2020-04-02_20200402104430.dat</t>
  </si>
  <si>
    <t>10:47:03,820 2020.04.02</t>
  </si>
  <si>
    <t>G:\project\utcakanyon\04_02\time_series\matrix_konc_2020-04-02_20200402104703.dat</t>
  </si>
  <si>
    <t>10:49:37,123 2020.04.02</t>
  </si>
  <si>
    <t>G:\project\utcakanyon\04_02\time_series\matrix_konc_2020-04-02_20200402104937.dat</t>
  </si>
  <si>
    <t>10:52:10,365 2020.04.02</t>
  </si>
  <si>
    <t>G:\project\utcakanyon\04_02\time_series\matrix_konc_2020-04-02_20200402105210.dat</t>
  </si>
  <si>
    <t>10:54:43,609 2020.04.02</t>
  </si>
  <si>
    <t>G:\project\utcakanyon\04_02\time_series\matrix_konc_2020-04-02_20200402105443.dat</t>
  </si>
  <si>
    <t>10:57:16,779 2020.04.02</t>
  </si>
  <si>
    <t>G:\project\utcakanyon\04_02\time_series\matrix_konc_2020-04-02_20200402105716.dat</t>
  </si>
  <si>
    <t>10:59:49,977 2020.04.02</t>
  </si>
  <si>
    <t>G:\project\utcakanyon\04_02\time_series\matrix_konc_2020-04-02_20200402105949.dat</t>
  </si>
  <si>
    <t>11:02:23,241 2020.04.02</t>
  </si>
  <si>
    <t>G:\project\utcakanyon\04_02\time_series\matrix_konc_2020-04-02_20200402110223.dat</t>
  </si>
  <si>
    <t>11:04:56,672 2020.04.02</t>
  </si>
  <si>
    <t>G:\project\utcakanyon\04_02\time_series\matrix_konc_2020-04-02_20200402110456.dat</t>
  </si>
  <si>
    <t>11:07:29,845 2020.04.02</t>
  </si>
  <si>
    <t>G:\project\utcakanyon\04_02\time_series\matrix_konc_2020-04-02_20200402110729.dat</t>
  </si>
  <si>
    <t>11:10:02,909 2020.04.02</t>
  </si>
  <si>
    <t>G:\project\utcakanyon\04_02\time_series\matrix_konc_2020-04-02_20200402111002.dat</t>
  </si>
  <si>
    <t>11:12:36,157 2020.04.02</t>
  </si>
  <si>
    <t>G:\project\utcakanyon\04_02\time_series\matrix_konc_2020-04-02_20200402111236.dat</t>
  </si>
  <si>
    <t>11:15:09,477 2020.04.02</t>
  </si>
  <si>
    <t>G:\project\utcakanyon\04_02\time_series\matrix_konc_2020-04-02_20200402111509.dat</t>
  </si>
  <si>
    <t>195nl/h 200gain 4.sor y- felett</t>
  </si>
  <si>
    <t>11:31:29,174 2020.04.02</t>
  </si>
  <si>
    <t>G:\project\utcakanyon\04_02\time_series\matrix_konc_2020-04-02_20200402113129.dat</t>
  </si>
  <si>
    <t>11:34:02,485 2020.04.02</t>
  </si>
  <si>
    <t>G:\project\utcakanyon\04_02\time_series\matrix_konc_2020-04-02_20200402113402.dat</t>
  </si>
  <si>
    <t>11:36:35,710 2020.04.02</t>
  </si>
  <si>
    <t>G:\project\utcakanyon\04_02\time_series\matrix_konc_2020-04-02_20200402113635.dat</t>
  </si>
  <si>
    <t>11:39:09,010 2020.04.02</t>
  </si>
  <si>
    <t>G:\project\utcakanyon\04_02\time_series\matrix_konc_2020-04-02_20200402113909.dat</t>
  </si>
  <si>
    <t>11:41:42,293 2020.04.02</t>
  </si>
  <si>
    <t>G:\project\utcakanyon\04_02\time_series\matrix_konc_2020-04-02_20200402114142.dat</t>
  </si>
  <si>
    <t>11:44:15,441 2020.04.02</t>
  </si>
  <si>
    <t>G:\project\utcakanyon\04_02\time_series\matrix_konc_2020-04-02_20200402114415.dat</t>
  </si>
  <si>
    <t>11:46:48,772 2020.04.02</t>
  </si>
  <si>
    <t>G:\project\utcakanyon\04_02\time_series\matrix_konc_2020-04-02_20200402114648.dat</t>
  </si>
  <si>
    <t>11:49:22,056 2020.04.02</t>
  </si>
  <si>
    <t>G:\project\utcakanyon\04_02\time_series\matrix_konc_2020-04-02_20200402114922.dat</t>
  </si>
  <si>
    <t>11:51:55,355 2020.04.02</t>
  </si>
  <si>
    <t>G:\project\utcakanyon\04_02\time_series\matrix_konc_2020-04-02_20200402115155.dat</t>
  </si>
  <si>
    <t>11:54:28,652 2020.04.02</t>
  </si>
  <si>
    <t>G:\project\utcakanyon\04_02\time_series\matrix_konc_2020-04-02_20200402115428.dat</t>
  </si>
  <si>
    <t>11:57:02,125 2020.04.02</t>
  </si>
  <si>
    <t>G:\project\utcakanyon\04_02\time_series\matrix_konc_2020-04-02_20200402115702.dat</t>
  </si>
  <si>
    <t>11:59:35,270 2020.04.02</t>
  </si>
  <si>
    <t>G:\project\utcakanyon\04_02\time_series\matrix_konc_2020-04-02_20200402115935.dat</t>
  </si>
  <si>
    <t>12:02:08,411 2020.04.02</t>
  </si>
  <si>
    <t>G:\project\utcakanyon\04_02\time_series\matrix_konc_2020-04-02_20200402120208.dat</t>
  </si>
  <si>
    <t>12:04:41,772 2020.04.02</t>
  </si>
  <si>
    <t>G:\project\utcakanyon\04_02\time_series\matrix_konc_2020-04-02_20200402120441.dat</t>
  </si>
  <si>
    <t>12:07:15,113 2020.04.02</t>
  </si>
  <si>
    <t>G:\project\utcakanyon\04_02\time_series\matrix_konc_2020-04-02_20200402120715.dat</t>
  </si>
  <si>
    <t>12:09:48,261 2020.04.02</t>
  </si>
  <si>
    <t>G:\project\utcakanyon\04_02\time_series\matrix_konc_2020-04-02_20200402120948.dat</t>
  </si>
  <si>
    <t>12:12:21,586 2020.04.02</t>
  </si>
  <si>
    <t>G:\project\utcakanyon\04_02\time_series\matrix_konc_2020-04-02_20200402121221.dat</t>
  </si>
  <si>
    <t>12:14:54,703 2020.04.02</t>
  </si>
  <si>
    <t>G:\project\utcakanyon\04_02\time_series\matrix_konc_2020-04-02_20200402121454.dat</t>
  </si>
  <si>
    <t>12:26:21,395 2020.04.02</t>
  </si>
  <si>
    <t>G:\project\utcakanyon\04_02\time_series\matrix_konc_2020-04-02_20200402122621.dat</t>
  </si>
  <si>
    <t>12:28:54,729 2020.04.02</t>
  </si>
  <si>
    <t>G:\project\utcakanyon\04_02\time_series\matrix_konc_2020-04-02_20200402122854.dat</t>
  </si>
  <si>
    <t>12:31:27,905 2020.04.02</t>
  </si>
  <si>
    <t>G:\project\utcakanyon\04_02\time_series\matrix_konc_2020-04-02_20200402123127.dat</t>
  </si>
  <si>
    <t>12:34:01,328 2020.04.02</t>
  </si>
  <si>
    <t>G:\project\utcakanyon\04_02\time_series\matrix_konc_2020-04-02_20200402123401.dat</t>
  </si>
  <si>
    <t>12:36:34,641 2020.04.02</t>
  </si>
  <si>
    <t>G:\project\utcakanyon\04_02\time_series\matrix_konc_2020-04-02_20200402123634.dat</t>
  </si>
  <si>
    <t>12:39:07,986 2020.04.02</t>
  </si>
  <si>
    <t>G:\project\utcakanyon\04_02\time_series\matrix_konc_2020-04-02_20200402123907.dat</t>
  </si>
  <si>
    <t>12:41:41,178 2020.04.02</t>
  </si>
  <si>
    <t>G:\project\utcakanyon\04_02\time_series\matrix_konc_2020-04-02_20200402124141.dat</t>
  </si>
  <si>
    <t>12:44:14,364 2020.04.02</t>
  </si>
  <si>
    <t>G:\project\utcakanyon\04_02\time_series\matrix_konc_2020-04-02_20200402124414.dat</t>
  </si>
  <si>
    <t>12:46:47,696 2020.04.02</t>
  </si>
  <si>
    <t>G:\project\utcakanyon\04_02\time_series\matrix_konc_2020-04-02_20200402124647.dat</t>
  </si>
  <si>
    <t>12:49:21,020 2020.04.02</t>
  </si>
  <si>
    <t>G:\project\utcakanyon\04_02\time_series\matrix_konc_2020-04-02_20200402124921.dat</t>
  </si>
  <si>
    <t>12:51:54,409 2020.04.02</t>
  </si>
  <si>
    <t>G:\project\utcakanyon\04_02\time_series\matrix_konc_2020-04-02_20200402125154.dat</t>
  </si>
  <si>
    <t>12:54:27,628 2020.04.02</t>
  </si>
  <si>
    <t>G:\project\utcakanyon\04_02\time_series\matrix_konc_2020-04-02_20200402125427.dat</t>
  </si>
  <si>
    <t>12:57:00,677 2020.04.02</t>
  </si>
  <si>
    <t>G:\project\utcakanyon\04_02\time_series\matrix_konc_2020-04-02_20200402125700.dat</t>
  </si>
  <si>
    <t>12:59:33,769 2020.04.02</t>
  </si>
  <si>
    <t>G:\project\utcakanyon\04_02\time_series\matrix_konc_2020-04-02_20200402125933.dat</t>
  </si>
  <si>
    <t>13:02:07,030 2020.04.02</t>
  </si>
  <si>
    <t>G:\project\utcakanyon\04_02\time_series\matrix_konc_2020-04-02_20200402130207.dat</t>
  </si>
  <si>
    <t>13:04:40,170 2020.04.02</t>
  </si>
  <si>
    <t>G:\project\utcakanyon\04_02\time_series\matrix_konc_2020-04-02_20200402130440.dat</t>
  </si>
  <si>
    <t>13:07:13,420 2020.04.02</t>
  </si>
  <si>
    <t>G:\project\utcakanyon\04_02\time_series\matrix_konc_2020-04-02_20200402130713.dat</t>
  </si>
  <si>
    <t>13:09:46,577 2020.04.02</t>
  </si>
  <si>
    <t>G:\project\utcakanyon\04_02\time_series\matrix_konc_2020-04-02_20200402130946.dat</t>
  </si>
  <si>
    <t>195nl/h 200gain 4.sor y- felett y eloszlas</t>
  </si>
  <si>
    <t>14:06:54,940 2020.04.02</t>
  </si>
  <si>
    <t>G:\project\utcakanyon\04_02\time_series\matrix_konc_2020-04-02_20200402140654.dat</t>
  </si>
  <si>
    <t>14:09:28,524 2020.04.02</t>
  </si>
  <si>
    <t>G:\project\utcakanyon\04_02\time_series\matrix_konc_2020-04-02_20200402140928.dat</t>
  </si>
  <si>
    <t>14:12:01,997 2020.04.02</t>
  </si>
  <si>
    <t>G:\project\utcakanyon\04_02\time_series\matrix_konc_2020-04-02_20200402141201.dat</t>
  </si>
  <si>
    <t>14:14:35,439 2020.04.02</t>
  </si>
  <si>
    <t>G:\project\utcakanyon\04_02\time_series\matrix_konc_2020-04-02_20200402141435.dat</t>
  </si>
  <si>
    <t>14:17:08,889 2020.04.02</t>
  </si>
  <si>
    <t>G:\project\utcakanyon\04_02\time_series\matrix_konc_2020-04-02_20200402141708.dat</t>
  </si>
  <si>
    <t>14:19:42,365 2020.04.02</t>
  </si>
  <si>
    <t>G:\project\utcakanyon\04_02\time_series\matrix_konc_2020-04-02_20200402141942.dat</t>
  </si>
  <si>
    <t>14:22:15,836 2020.04.02</t>
  </si>
  <si>
    <t>G:\project\utcakanyon\04_02\time_series\matrix_konc_2020-04-02_20200402142215.dat</t>
  </si>
  <si>
    <t>14:24:49,282 2020.04.02</t>
  </si>
  <si>
    <t>G:\project\utcakanyon\04_02\time_series\matrix_konc_2020-04-02_20200402142449.dat</t>
  </si>
  <si>
    <t>14:27:22,698 2020.04.02</t>
  </si>
  <si>
    <t>G:\project\utcakanyon\04_02\time_series\matrix_konc_2020-04-02_20200402142722.dat</t>
  </si>
  <si>
    <t>14:29:56,060 2020.04.02</t>
  </si>
  <si>
    <t>G:\project\utcakanyon\04_02\time_series\matrix_konc_2020-04-02_20200402142956.dat</t>
  </si>
  <si>
    <t>14:32:29,407 2020.04.02</t>
  </si>
  <si>
    <t>G:\project\utcakanyon\04_02\time_series\matrix_konc_2020-04-02_20200402143229.dat</t>
  </si>
  <si>
    <t>14:35:02,776 2020.04.02</t>
  </si>
  <si>
    <t>G:\project\utcakanyon\04_02\time_series\matrix_konc_2020-04-02_20200402143502.dat</t>
  </si>
  <si>
    <t>14:37:36,192 2020.04.02</t>
  </si>
  <si>
    <t>G:\project\utcakanyon\04_02\time_series\matrix_konc_2020-04-02_20200402143736.dat</t>
  </si>
  <si>
    <t>14:40:09,572 2020.04.02</t>
  </si>
  <si>
    <t>G:\project\utcakanyon\04_02\time_series\matrix_konc_2020-04-02_20200402144009.dat</t>
  </si>
  <si>
    <t>14:42:42,949 2020.04.02</t>
  </si>
  <si>
    <t>G:\project\utcakanyon\04_02\time_series\matrix_konc_2020-04-02_20200402144242.dat</t>
  </si>
  <si>
    <t>14:45:16,381 2020.04.02</t>
  </si>
  <si>
    <t>G:\project\utcakanyon\04_02\time_series\matrix_konc_2020-04-02_20200402144516.dat</t>
  </si>
  <si>
    <t>14:47:49,820 2020.04.02</t>
  </si>
  <si>
    <t>G:\project\utcakanyon\04_02\time_series\matrix_konc_2020-04-02_20200402144749.dat</t>
  </si>
  <si>
    <t>14:50:23,214 2020.04.02</t>
  </si>
  <si>
    <t>G:\project\utcakanyon\04_02\time_series\matrix_konc_2020-04-02_20200402145023.dat</t>
  </si>
  <si>
    <t>14:52:56,594 2020.04.02</t>
  </si>
  <si>
    <t>G:\project\utcakanyon\04_02\time_series\matrix_konc_2020-04-02_20200402145256.dat</t>
  </si>
  <si>
    <t>15:04:22,935 2020.04.02</t>
  </si>
  <si>
    <t>G:\project\utcakanyon\04_02\time_series\matrix_konc_2020-04-02_20200402150422.dat</t>
  </si>
  <si>
    <t>15:06:56,506 2020.04.02</t>
  </si>
  <si>
    <t>G:\project\utcakanyon\04_02\time_series\matrix_konc_2020-04-02_20200402150656.dat</t>
  </si>
  <si>
    <t>15:09:30,017 2020.04.02</t>
  </si>
  <si>
    <t>G:\project\utcakanyon\04_02\time_series\matrix_konc_2020-04-02_20200402150930.dat</t>
  </si>
  <si>
    <t>15:12:03,513 2020.04.02</t>
  </si>
  <si>
    <t>G:\project\utcakanyon\04_02\time_series\matrix_konc_2020-04-02_20200402151203.dat</t>
  </si>
  <si>
    <t>15:14:36,980 2020.04.02</t>
  </si>
  <si>
    <t>G:\project\utcakanyon\04_02\time_series\matrix_konc_2020-04-02_20200402151436.dat</t>
  </si>
  <si>
    <t>15:17:10,487 2020.04.02</t>
  </si>
  <si>
    <t>G:\project\utcakanyon\04_02\time_series\matrix_konc_2020-04-02_20200402151710.dat</t>
  </si>
  <si>
    <t>15:19:43,820 2020.04.02</t>
  </si>
  <si>
    <t>G:\project\utcakanyon\04_02\time_series\matrix_konc_2020-04-02_20200402151943.dat</t>
  </si>
  <si>
    <t>15:22:17,172 2020.04.02</t>
  </si>
  <si>
    <t>G:\project\utcakanyon\04_02\time_series\matrix_konc_2020-04-02_20200402152217.dat</t>
  </si>
  <si>
    <t>15:24:50,522 2020.04.02</t>
  </si>
  <si>
    <t>G:\project\utcakanyon\04_02\time_series\matrix_konc_2020-04-02_20200402152450.dat</t>
  </si>
  <si>
    <t>15:27:24,148 2020.04.02</t>
  </si>
  <si>
    <t>G:\project\utcakanyon\04_02\time_series\matrix_konc_2020-04-02_20200402152724.dat</t>
  </si>
  <si>
    <t>15:29:57,613 2020.04.02</t>
  </si>
  <si>
    <t>G:\project\utcakanyon\04_02\time_series\matrix_konc_2020-04-02_20200402152957.dat</t>
  </si>
  <si>
    <t>15:32:31,080 2020.04.02</t>
  </si>
  <si>
    <t>G:\project\utcakanyon\04_02\time_series\matrix_konc_2020-04-02_20200402153231.dat</t>
  </si>
  <si>
    <t>15:35:04,562 2020.04.02</t>
  </si>
  <si>
    <t>G:\project\utcakanyon\04_02\time_series\matrix_konc_2020-04-02_20200402153504.dat</t>
  </si>
  <si>
    <t>15:37:38,033 2020.04.02</t>
  </si>
  <si>
    <t>G:\project\utcakanyon\04_02\time_series\matrix_konc_2020-04-02_20200402153738.dat</t>
  </si>
  <si>
    <t>15:40:11,499 2020.04.02</t>
  </si>
  <si>
    <t>G:\project\utcakanyon\04_02\time_series\matrix_konc_2020-04-02_20200402154011.dat</t>
  </si>
  <si>
    <t>15:42:44,925 2020.04.02</t>
  </si>
  <si>
    <t>G:\project\utcakanyon\04_02\time_series\matrix_konc_2020-04-02_20200402154244.dat</t>
  </si>
  <si>
    <t>15:45:18,318 2020.04.02</t>
  </si>
  <si>
    <t>G:\project\utcakanyon\04_02\time_series\matrix_konc_2020-04-02_20200402154518.dat</t>
  </si>
  <si>
    <t>15:47:51,759 2020.04.02</t>
  </si>
  <si>
    <t>G:\project\utcakanyon\04_02\time_series\matrix_konc_2020-04-02_20200402154751.dat</t>
  </si>
  <si>
    <t>15:50:25,230 2020.04.02</t>
  </si>
  <si>
    <t>G:\project\utcakanyon\04_02\time_series\matrix_konc_2020-04-02_20200402155025.dat</t>
  </si>
  <si>
    <t>195nl/h 200gain 4.sor y+ felett y eloszlas</t>
  </si>
  <si>
    <t>16:03:25,966 2020.04.02</t>
  </si>
  <si>
    <t>G:\project\utcakanyon\04_02\time_series\matrix_konc_2020-04-02_20200402160325.dat</t>
  </si>
  <si>
    <t>16:05:59,517 2020.04.02</t>
  </si>
  <si>
    <t>G:\project\utcakanyon\04_02\time_series\matrix_konc_2020-04-02_20200402160559.dat</t>
  </si>
  <si>
    <t>16:08:32,949 2020.04.02</t>
  </si>
  <si>
    <t>G:\project\utcakanyon\04_02\time_series\matrix_konc_2020-04-02_20200402160832.dat</t>
  </si>
  <si>
    <t>16:11:06,384 2020.04.02</t>
  </si>
  <si>
    <t>G:\project\utcakanyon\04_02\time_series\matrix_konc_2020-04-02_20200402161106.dat</t>
  </si>
  <si>
    <t>16:13:39,801 2020.04.02</t>
  </si>
  <si>
    <t>G:\project\utcakanyon\04_02\time_series\matrix_konc_2020-04-02_20200402161339.dat</t>
  </si>
  <si>
    <t>16:16:13,250 2020.04.02</t>
  </si>
  <si>
    <t>G:\project\utcakanyon\04_02\time_series\matrix_konc_2020-04-02_20200402161613.dat</t>
  </si>
  <si>
    <t>16:18:46,689 2020.04.02</t>
  </si>
  <si>
    <t>G:\project\utcakanyon\04_02\time_series\matrix_konc_2020-04-02_20200402161846.dat</t>
  </si>
  <si>
    <t>16:21:20,054 2020.04.02</t>
  </si>
  <si>
    <t>G:\project\utcakanyon\04_02\time_series\matrix_konc_2020-04-02_20200402162120.dat</t>
  </si>
  <si>
    <t>16:23:53,450 2020.04.02</t>
  </si>
  <si>
    <t>G:\project\utcakanyon\04_02\time_series\matrix_konc_2020-04-02_20200402162353.dat</t>
  </si>
  <si>
    <t>16:26:26,872 2020.04.02</t>
  </si>
  <si>
    <t>G:\project\utcakanyon\04_02\time_series\matrix_konc_2020-04-02_20200402162626.dat</t>
  </si>
  <si>
    <t>16:29:00,230 2020.04.02</t>
  </si>
  <si>
    <t>G:\project\utcakanyon\04_02\time_series\matrix_konc_2020-04-02_20200402162900.dat</t>
  </si>
  <si>
    <t>16:31:33,558 2020.04.02</t>
  </si>
  <si>
    <t>G:\project\utcakanyon\04_02\time_series\matrix_konc_2020-04-02_20200402163133.dat</t>
  </si>
  <si>
    <t>16:34:06,960 2020.04.02</t>
  </si>
  <si>
    <t>G:\project\utcakanyon\04_02\time_series\matrix_konc_2020-04-02_20200402163406.dat</t>
  </si>
  <si>
    <t>16:36:40,346 2020.04.02</t>
  </si>
  <si>
    <t>G:\project\utcakanyon\04_02\time_series\matrix_konc_2020-04-02_20200402163640.dat</t>
  </si>
  <si>
    <t>16:39:13,678 2020.04.02</t>
  </si>
  <si>
    <t>G:\project\utcakanyon\04_02\time_series\matrix_konc_2020-04-02_20200402163913.dat</t>
  </si>
  <si>
    <t>16:41:47,143 2020.04.02</t>
  </si>
  <si>
    <t>G:\project\utcakanyon\04_02\time_series\matrix_konc_2020-04-02_20200402164147.dat</t>
  </si>
  <si>
    <t>16:44:20,581 2020.04.02</t>
  </si>
  <si>
    <t>G:\project\utcakanyon\04_02\time_series\matrix_konc_2020-04-02_20200402164420.dat</t>
  </si>
  <si>
    <t>16:46:53,989 2020.04.02</t>
  </si>
  <si>
    <t>G:\project\utcakanyon\04_02\time_series\matrix_konc_2020-04-02_20200402164653.dat</t>
  </si>
  <si>
    <t>16:49:27,384 2020.04.02</t>
  </si>
  <si>
    <t>G:\project\utcakanyon\04_02\time_series\matrix_konc_2020-04-02_20200402164927.dat</t>
  </si>
  <si>
    <t>195nl/h 200gain 4.sor y+ felett y eloszlas Z=50mm</t>
  </si>
  <si>
    <t>17:01:09,027 2020.04.02</t>
  </si>
  <si>
    <t>G:\project\utcakanyon\04_02\time_series\matrix_konc_2020-04-02_20200402170109.dat</t>
  </si>
  <si>
    <t>17:03:42,490 2020.04.02</t>
  </si>
  <si>
    <t>G:\project\utcakanyon\04_02\time_series\matrix_konc_2020-04-02_20200402170342.dat</t>
  </si>
  <si>
    <t>17:06:15,879 2020.04.02</t>
  </si>
  <si>
    <t>G:\project\utcakanyon\04_02\time_series\matrix_konc_2020-04-02_20200402170615.dat</t>
  </si>
  <si>
    <t>17:08:49,379 2020.04.02</t>
  </si>
  <si>
    <t>G:\project\utcakanyon\04_02\time_series\matrix_konc_2020-04-02_20200402170849.dat</t>
  </si>
  <si>
    <t>17:11:22,830 2020.04.02</t>
  </si>
  <si>
    <t>G:\project\utcakanyon\04_02\time_series\matrix_konc_2020-04-02_20200402171122.dat</t>
  </si>
  <si>
    <t>17:13:56,284 2020.04.02</t>
  </si>
  <si>
    <t>G:\project\utcakanyon\04_02\time_series\matrix_konc_2020-04-02_20200402171356.dat</t>
  </si>
  <si>
    <t>17:16:29,621 2020.04.02</t>
  </si>
  <si>
    <t>G:\project\utcakanyon\04_02\time_series\matrix_konc_2020-04-02_20200402171629.dat</t>
  </si>
  <si>
    <t>17:19:03,050 2020.04.02</t>
  </si>
  <si>
    <t>G:\project\utcakanyon\04_02\time_series\matrix_konc_2020-04-02_20200402171903.dat</t>
  </si>
  <si>
    <t>17:21:36,386 2020.04.02</t>
  </si>
  <si>
    <t>G:\project\utcakanyon\04_02\time_series\matrix_konc_2020-04-02_20200402172136.dat</t>
  </si>
  <si>
    <t>17:24:09,802 2020.04.02</t>
  </si>
  <si>
    <t>G:\project\utcakanyon\04_02\time_series\matrix_konc_2020-04-02_20200402172409.dat</t>
  </si>
  <si>
    <t>17:26:43,200 2020.04.02</t>
  </si>
  <si>
    <t>G:\project\utcakanyon\04_02\time_series\matrix_konc_2020-04-02_20200402172643.dat</t>
  </si>
  <si>
    <t>17:29:16,652 2020.04.02</t>
  </si>
  <si>
    <t>G:\project\utcakanyon\04_02\time_series\matrix_konc_2020-04-02_20200402172916.dat</t>
  </si>
  <si>
    <t>17:31:50,068 2020.04.02</t>
  </si>
  <si>
    <t>G:\project\utcakanyon\04_02\time_series\matrix_konc_2020-04-02_20200402173150.dat</t>
  </si>
  <si>
    <t>17:34:23,627 2020.04.02</t>
  </si>
  <si>
    <t>G:\project\utcakanyon\04_02\time_series\matrix_konc_2020-04-02_20200402173423.dat</t>
  </si>
  <si>
    <t>17:36:57,104 2020.04.02</t>
  </si>
  <si>
    <t>G:\project\utcakanyon\04_02\time_series\matrix_konc_2020-04-02_20200402173657.dat</t>
  </si>
  <si>
    <t>17:39:30,519 2020.04.02</t>
  </si>
  <si>
    <t>G:\project\utcakanyon\04_02\time_series\matrix_konc_2020-04-02_20200402173930.dat</t>
  </si>
  <si>
    <t>17:42:03,895 2020.04.02</t>
  </si>
  <si>
    <t>G:\project\utcakanyon\04_02\time_series\matrix_konc_2020-04-02_20200402174203.dat</t>
  </si>
  <si>
    <t>17:44:37,344 2020.04.02</t>
  </si>
  <si>
    <t>G:\project\utcakanyon\04_02\time_series\matrix_konc_2020-04-02_20200402174437.dat</t>
  </si>
  <si>
    <t>17:47:10,788 2020.04.02</t>
  </si>
  <si>
    <t>G:\project\utcakanyon\04_02\time_series\matrix_konc_2020-04-02_20200402174710.dat</t>
  </si>
  <si>
    <t>Y+ feletti Y eloszlasmeres H=50, forras=100Nl/h, gain=200</t>
  </si>
  <si>
    <t>08:52:06,138 2020.04.09</t>
  </si>
  <si>
    <t>G:\project\utcakanyon\04_09\time_series\matrix_konc_2020-04-09_20200409085206.dat</t>
  </si>
  <si>
    <t>08:54:39,531 2020.04.09</t>
  </si>
  <si>
    <t>G:\project\utcakanyon\04_09\time_series\matrix_konc_2020-04-09_20200409085439.dat</t>
  </si>
  <si>
    <t>08:57:12,749 2020.04.09</t>
  </si>
  <si>
    <t>G:\project\utcakanyon\04_09\time_series\matrix_konc_2020-04-09_20200409085712.dat</t>
  </si>
  <si>
    <t>08:59:45,977 2020.04.09</t>
  </si>
  <si>
    <t>G:\project\utcakanyon\04_09\time_series\matrix_konc_2020-04-09_20200409085945.dat</t>
  </si>
  <si>
    <t>09:02:19,260 2020.04.09</t>
  </si>
  <si>
    <t>G:\project\utcakanyon\04_09\time_series\matrix_konc_2020-04-09_20200409090219.dat</t>
  </si>
  <si>
    <t>09:04:52,492 2020.04.09</t>
  </si>
  <si>
    <t>G:\project\utcakanyon\04_09\time_series\matrix_konc_2020-04-09_20200409090452.dat</t>
  </si>
  <si>
    <t>09:07:25,743 2020.04.09</t>
  </si>
  <si>
    <t>G:\project\utcakanyon\04_09\time_series\matrix_konc_2020-04-09_20200409090725.dat</t>
  </si>
  <si>
    <t>09:09:58,969 2020.04.09</t>
  </si>
  <si>
    <t>G:\project\utcakanyon\04_09\time_series\matrix_konc_2020-04-09_20200409090958.dat</t>
  </si>
  <si>
    <t>09:12:32,198 2020.04.09</t>
  </si>
  <si>
    <t>G:\project\utcakanyon\04_09\time_series\matrix_konc_2020-04-09_20200409091232.dat</t>
  </si>
  <si>
    <t>09:15:05,481 2020.04.09</t>
  </si>
  <si>
    <t>G:\project\utcakanyon\04_09\time_series\matrix_konc_2020-04-09_20200409091505.dat</t>
  </si>
  <si>
    <t>09:17:38,780 2020.04.09</t>
  </si>
  <si>
    <t>G:\project\utcakanyon\04_09\time_series\matrix_konc_2020-04-09_20200409091738.dat</t>
  </si>
  <si>
    <t>09:20:12,174 2020.04.09</t>
  </si>
  <si>
    <t>G:\project\utcakanyon\04_09\time_series\matrix_konc_2020-04-09_20200409092012.dat</t>
  </si>
  <si>
    <t>09:22:45,442 2020.04.09</t>
  </si>
  <si>
    <t>G:\project\utcakanyon\04_09\time_series\matrix_konc_2020-04-09_20200409092245.dat</t>
  </si>
  <si>
    <t>09:25:18,712 2020.04.09</t>
  </si>
  <si>
    <t>G:\project\utcakanyon\04_09\time_series\matrix_konc_2020-04-09_20200409092518.dat</t>
  </si>
  <si>
    <t>09:27:52,005 2020.04.09</t>
  </si>
  <si>
    <t>G:\project\utcakanyon\04_09\time_series\matrix_konc_2020-04-09_20200409092752.dat</t>
  </si>
  <si>
    <t>09:30:25,333 2020.04.09</t>
  </si>
  <si>
    <t>G:\project\utcakanyon\04_09\time_series\matrix_konc_2020-04-09_20200409093025.dat</t>
  </si>
  <si>
    <t>09:32:58,754 2020.04.09</t>
  </si>
  <si>
    <t>G:\project\utcakanyon\04_09\time_series\matrix_konc_2020-04-09_20200409093258.dat</t>
  </si>
  <si>
    <t>09:35:31,913 2020.04.09</t>
  </si>
  <si>
    <t>G:\project\utcakanyon\04_09\time_series\matrix_konc_2020-04-09_20200409093531.dat</t>
  </si>
  <si>
    <t>09:38:05,227 2020.04.09</t>
  </si>
  <si>
    <t>G:\project\utcakanyon\04_09\time_series\matrix_konc_2020-04-09_20200409093805.dat</t>
  </si>
  <si>
    <t>Y- feletti Y eloszlasmeres 1.sor H=50, forras=100Nl/h, gain=200</t>
  </si>
  <si>
    <t>09:50:43,652 2020.04.09</t>
  </si>
  <si>
    <t>G:\project\utcakanyon\04_09\time_series\matrix_konc_2020-04-09_20200409095043.dat</t>
  </si>
  <si>
    <t>09:53:17,139 2020.04.09</t>
  </si>
  <si>
    <t>G:\project\utcakanyon\04_09\time_series\matrix_konc_2020-04-09_20200409095317.dat</t>
  </si>
  <si>
    <t>09:55:50,542 2020.04.09</t>
  </si>
  <si>
    <t>G:\project\utcakanyon\04_09\time_series\matrix_konc_2020-04-09_20200409095550.dat</t>
  </si>
  <si>
    <t>09:58:23,940 2020.04.09</t>
  </si>
  <si>
    <t>G:\project\utcakanyon\04_09\time_series\matrix_konc_2020-04-09_20200409095823.dat</t>
  </si>
  <si>
    <t>10:00:57,340 2020.04.09</t>
  </si>
  <si>
    <t>G:\project\utcakanyon\04_09\time_series\matrix_konc_2020-04-09_20200409100057.dat</t>
  </si>
  <si>
    <t>10:03:30,728 2020.04.09</t>
  </si>
  <si>
    <t>G:\project\utcakanyon\04_09\time_series\matrix_konc_2020-04-09_20200409100330.dat</t>
  </si>
  <si>
    <t>10:06:04,208 2020.04.09</t>
  </si>
  <si>
    <t>G:\project\utcakanyon\04_09\time_series\matrix_konc_2020-04-09_20200409100604.dat</t>
  </si>
  <si>
    <t>10:08:37,590 2020.04.09</t>
  </si>
  <si>
    <t>G:\project\utcakanyon\04_09\time_series\matrix_konc_2020-04-09_20200409100837.dat</t>
  </si>
  <si>
    <t>10:11:11,027 2020.04.09</t>
  </si>
  <si>
    <t>G:\project\utcakanyon\04_09\time_series\matrix_konc_2020-04-09_20200409101111.dat</t>
  </si>
  <si>
    <t>10:13:44,415 2020.04.09</t>
  </si>
  <si>
    <t>G:\project\utcakanyon\04_09\time_series\matrix_konc_2020-04-09_20200409101344.dat</t>
  </si>
  <si>
    <t>10:16:17,842 2020.04.09</t>
  </si>
  <si>
    <t>G:\project\utcakanyon\04_09\time_series\matrix_konc_2020-04-09_20200409101617.dat</t>
  </si>
  <si>
    <t>10:18:51,253 2020.04.09</t>
  </si>
  <si>
    <t>G:\project\utcakanyon\04_09\time_series\matrix_konc_2020-04-09_20200409101851.dat</t>
  </si>
  <si>
    <t>10:21:24,663 2020.04.09</t>
  </si>
  <si>
    <t>G:\project\utcakanyon\04_09\time_series\matrix_konc_2020-04-09_20200409102124.dat</t>
  </si>
  <si>
    <t>10:23:57,680 2020.04.09</t>
  </si>
  <si>
    <t>G:\project\utcakanyon\04_09\time_series\matrix_konc_2020-04-09_20200409102357.dat</t>
  </si>
  <si>
    <t>10:26:31,106 2020.04.09</t>
  </si>
  <si>
    <t>G:\project\utcakanyon\04_09\time_series\matrix_konc_2020-04-09_20200409102631.dat</t>
  </si>
  <si>
    <t>10:29:04,443 2020.04.09</t>
  </si>
  <si>
    <t>G:\project\utcakanyon\04_09\time_series\matrix_konc_2020-04-09_20200409102904.dat</t>
  </si>
  <si>
    <t>10:31:37,971 2020.04.09</t>
  </si>
  <si>
    <t>G:\project\utcakanyon\04_09\time_series\matrix_konc_2020-04-09_20200409103137.dat</t>
  </si>
  <si>
    <t>10:34:11,448 2020.04.09</t>
  </si>
  <si>
    <t>G:\project\utcakanyon\04_09\time_series\matrix_konc_2020-04-09_20200409103411.dat</t>
  </si>
  <si>
    <t>10:36:44,919 2020.04.09</t>
  </si>
  <si>
    <t>G:\project\utcakanyon\04_09\time_series\matrix_konc_2020-04-09_20200409103644.dat</t>
  </si>
  <si>
    <t>Y- feletti Y eloszlasmeres 0.sor H=50, forras=18Nl/h, gain=20</t>
  </si>
  <si>
    <t>10:59:01,211 2020.04.09</t>
  </si>
  <si>
    <t>G:\project\utcakanyon\04_09\time_series\matrix_konc_2020-04-09_20200409105901.dat</t>
  </si>
  <si>
    <t>11:01:34,696 2020.04.09</t>
  </si>
  <si>
    <t>G:\project\utcakanyon\04_09\time_series\matrix_konc_2020-04-09_20200409110134.dat</t>
  </si>
  <si>
    <t>11:04:08,168 2020.04.09</t>
  </si>
  <si>
    <t>G:\project\utcakanyon\04_09\time_series\matrix_konc_2020-04-09_20200409110408.dat</t>
  </si>
  <si>
    <t>11:06:42,283 2020.04.09</t>
  </si>
  <si>
    <t>G:\project\utcakanyon\04_09\time_series\matrix_konc_2020-04-09_20200409110642.dat</t>
  </si>
  <si>
    <t>11:09:15,832 2020.04.09</t>
  </si>
  <si>
    <t>G:\project\utcakanyon\04_09\time_series\matrix_konc_2020-04-09_20200409110915.dat</t>
  </si>
  <si>
    <t>11:11:49,229 2020.04.09</t>
  </si>
  <si>
    <t>G:\project\utcakanyon\04_09\time_series\matrix_konc_2020-04-09_20200409111149.dat</t>
  </si>
  <si>
    <t>11:14:22,622 2020.04.09</t>
  </si>
  <si>
    <t>G:\project\utcakanyon\04_09\time_series\matrix_konc_2020-04-09_20200409111422.dat</t>
  </si>
  <si>
    <t>11:16:56,039 2020.04.09</t>
  </si>
  <si>
    <t>G:\project\utcakanyon\04_09\time_series\matrix_konc_2020-04-09_20200409111656.dat</t>
  </si>
  <si>
    <t>11:19:29,441 2020.04.09</t>
  </si>
  <si>
    <t>G:\project\utcakanyon\04_09\time_series\matrix_konc_2020-04-09_20200409111929.dat</t>
  </si>
  <si>
    <t>11:22:02,869 2020.04.09</t>
  </si>
  <si>
    <t>G:\project\utcakanyon\04_09\time_series\matrix_konc_2020-04-09_20200409112202.dat</t>
  </si>
  <si>
    <t>11:24:36,304 2020.04.09</t>
  </si>
  <si>
    <t>G:\project\utcakanyon\04_09\time_series\matrix_konc_2020-04-09_20200409112436.dat</t>
  </si>
  <si>
    <t>Y+ feletti Y eloszlasmeres 0.sor H=50, forras=18Nl/h, gain=20</t>
  </si>
  <si>
    <t>11:37:06,263 2020.04.09</t>
  </si>
  <si>
    <t>G:\project\utcakanyon\04_09\time_series\matrix_konc_2020-04-09_20200409113706.dat</t>
  </si>
  <si>
    <t>11:39:39,698 2020.04.09</t>
  </si>
  <si>
    <t>G:\project\utcakanyon\04_09\time_series\matrix_konc_2020-04-09_20200409113939.dat</t>
  </si>
  <si>
    <t>11:42:13,117 2020.04.09</t>
  </si>
  <si>
    <t>G:\project\utcakanyon\04_09\time_series\matrix_konc_2020-04-09_20200409114213.dat</t>
  </si>
  <si>
    <t>11:44:46,581 2020.04.09</t>
  </si>
  <si>
    <t>G:\project\utcakanyon\04_09\time_series\matrix_konc_2020-04-09_20200409114446.dat</t>
  </si>
  <si>
    <t>11:47:19,984 2020.04.09</t>
  </si>
  <si>
    <t>G:\project\utcakanyon\04_09\time_series\matrix_konc_2020-04-09_20200409114719.dat</t>
  </si>
  <si>
    <t>11:49:53,446 2020.04.09</t>
  </si>
  <si>
    <t>G:\project\utcakanyon\04_09\time_series\matrix_konc_2020-04-09_20200409114953.dat</t>
  </si>
  <si>
    <t>11:52:26,842 2020.04.09</t>
  </si>
  <si>
    <t>G:\project\utcakanyon\04_09\time_series\matrix_konc_2020-04-09_20200409115226.dat</t>
  </si>
  <si>
    <t>11:55:00,215 2020.04.09</t>
  </si>
  <si>
    <t>G:\project\utcakanyon\04_09\time_series\matrix_konc_2020-04-09_20200409115500.dat</t>
  </si>
  <si>
    <t>11:57:33,590 2020.04.09</t>
  </si>
  <si>
    <t>G:\project\utcakanyon\04_09\time_series\matrix_konc_2020-04-09_20200409115733.dat</t>
  </si>
  <si>
    <t>12:00:07,601 2020.04.09</t>
  </si>
  <si>
    <t>G:\project\utcakanyon\04_09\time_series\matrix_konc_2020-04-09_20200409120007.dat</t>
  </si>
  <si>
    <t>12:02:41,142 2020.04.09</t>
  </si>
  <si>
    <t>G:\project\utcakanyon\04_09\time_series\matrix_konc_2020-04-09_20200409120241.dat</t>
  </si>
  <si>
    <t>Y+ feletti Y eloszlasmeres 0.sor sarok, forras=18Nl/h, gain=20</t>
  </si>
  <si>
    <t>12:18:54,739 2020.04.09</t>
  </si>
  <si>
    <t>G:\project\utcakanyon\04_09\time_series\matrix_konc_2020-04-09_20200409121854.dat</t>
  </si>
  <si>
    <t>12:21:28,097 2020.04.09</t>
  </si>
  <si>
    <t>G:\project\utcakanyon\04_09\time_series\matrix_konc_2020-04-09_20200409122128.dat</t>
  </si>
  <si>
    <t>12:24:01,601 2020.04.09</t>
  </si>
  <si>
    <t>G:\project\utcakanyon\04_09\time_series\matrix_konc_2020-04-09_20200409122401.dat</t>
  </si>
  <si>
    <t>12:26:35,027 2020.04.09</t>
  </si>
  <si>
    <t>G:\project\utcakanyon\04_09\time_series\matrix_konc_2020-04-09_20200409122635.dat</t>
  </si>
  <si>
    <t>12:29:08,400 2020.04.09</t>
  </si>
  <si>
    <t>G:\project\utcakanyon\04_09\time_series\matrix_konc_2020-04-09_20200409122908.dat</t>
  </si>
  <si>
    <t>12:31:41,585 2020.04.09</t>
  </si>
  <si>
    <t>G:\project\utcakanyon\04_09\time_series\matrix_konc_2020-04-09_20200409123141.dat</t>
  </si>
  <si>
    <t>12:34:14,984 2020.04.09</t>
  </si>
  <si>
    <t>G:\project\utcakanyon\04_09\time_series\matrix_konc_2020-04-09_20200409123414.dat</t>
  </si>
  <si>
    <t>12:36:48,408 2020.04.09</t>
  </si>
  <si>
    <t>G:\project\utcakanyon\04_09\time_series\matrix_konc_2020-04-09_20200409123648.dat</t>
  </si>
  <si>
    <t>12:39:21,810 2020.04.09</t>
  </si>
  <si>
    <t>G:\project\utcakanyon\04_09\time_series\matrix_konc_2020-04-09_20200409123921.dat</t>
  </si>
  <si>
    <t>12:41:55,266 2020.04.09</t>
  </si>
  <si>
    <t>G:\project\utcakanyon\04_09\time_series\matrix_konc_2020-04-09_20200409124155.dat</t>
  </si>
  <si>
    <t>12:44:28,580 2020.04.09</t>
  </si>
  <si>
    <t>G:\project\utcakanyon\04_09\time_series\matrix_konc_2020-04-09_20200409124428.dat</t>
  </si>
  <si>
    <t>Y- feletti Y eloszlasmeres 0.sor sarok, forras=18Nl/h, gain=20</t>
  </si>
  <si>
    <t>12:55:16,815 2020.04.09</t>
  </si>
  <si>
    <t>G:\project\utcakanyon\04_09\time_series\matrix_konc_2020-04-09_20200409125516.dat</t>
  </si>
  <si>
    <t>12:57:50,327 2020.04.09</t>
  </si>
  <si>
    <t>G:\project\utcakanyon\04_09\time_series\matrix_konc_2020-04-09_20200409125750.dat</t>
  </si>
  <si>
    <t>13:00:23,780 2020.04.09</t>
  </si>
  <si>
    <t>G:\project\utcakanyon\04_09\time_series\matrix_konc_2020-04-09_20200409130023.dat</t>
  </si>
  <si>
    <t>13:02:57,160 2020.04.09</t>
  </si>
  <si>
    <t>G:\project\utcakanyon\04_09\time_series\matrix_konc_2020-04-09_20200409130257.dat</t>
  </si>
  <si>
    <t>13:05:30,469 2020.04.09</t>
  </si>
  <si>
    <t>G:\project\utcakanyon\04_09\time_series\matrix_konc_2020-04-09_20200409130530.dat</t>
  </si>
  <si>
    <t>13:08:03,667 2020.04.09</t>
  </si>
  <si>
    <t>G:\project\utcakanyon\04_09\time_series\matrix_konc_2020-04-09_20200409130803.dat</t>
  </si>
  <si>
    <t>13:10:37,028 2020.04.09</t>
  </si>
  <si>
    <t>G:\project\utcakanyon\04_09\time_series\matrix_konc_2020-04-09_20200409131037.dat</t>
  </si>
  <si>
    <t>13:13:10,381 2020.04.09</t>
  </si>
  <si>
    <t>G:\project\utcakanyon\04_09\time_series\matrix_konc_2020-04-09_20200409131310.dat</t>
  </si>
  <si>
    <t>13:15:43,754 2020.04.09</t>
  </si>
  <si>
    <t>G:\project\utcakanyon\04_09\time_series\matrix_konc_2020-04-09_20200409131543.dat</t>
  </si>
  <si>
    <t>13:18:17,043 2020.04.09</t>
  </si>
  <si>
    <t>G:\project\utcakanyon\04_09\time_series\matrix_konc_2020-04-09_20200409131817.dat</t>
  </si>
  <si>
    <t>13:20:50,440 2020.04.09</t>
  </si>
  <si>
    <t>G:\project\utcakanyon\04_09\time_series\matrix_konc_2020-04-09_20200409132050.dat</t>
  </si>
  <si>
    <t>Y+ feletti X eloszlasmeres 0.sor H=50mm, forras=18Nl/h, gain=20</t>
  </si>
  <si>
    <t>13:39:14,028 2020.04.09</t>
  </si>
  <si>
    <t>G:\project\utcakanyon\04_09\time_series\matrix_konc_2020-04-09_20200409133914.dat</t>
  </si>
  <si>
    <t>13:41:46,979 2020.04.09</t>
  </si>
  <si>
    <t>G:\project\utcakanyon\04_09\time_series\matrix_konc_2020-04-09_20200409134146.dat</t>
  </si>
  <si>
    <t>13:44:19,968 2020.04.09</t>
  </si>
  <si>
    <t>G:\project\utcakanyon\04_09\time_series\matrix_konc_2020-04-09_20200409134419.dat</t>
  </si>
  <si>
    <t>13:46:52,920 2020.04.09</t>
  </si>
  <si>
    <t>G:\project\utcakanyon\04_09\time_series\matrix_konc_2020-04-09_20200409134652.dat</t>
  </si>
  <si>
    <t>13:49:25,971 2020.04.09</t>
  </si>
  <si>
    <t>G:\project\utcakanyon\04_09\time_series\matrix_konc_2020-04-09_20200409134925.dat</t>
  </si>
  <si>
    <t>13:51:58,956 2020.04.09</t>
  </si>
  <si>
    <t>G:\project\utcakanyon\04_09\time_series\matrix_konc_2020-04-09_20200409135158.dat</t>
  </si>
  <si>
    <t>13:54:31,903 2020.04.09</t>
  </si>
  <si>
    <t>G:\project\utcakanyon\04_09\time_series\matrix_konc_2020-04-09_20200409135431.dat</t>
  </si>
  <si>
    <t>13:57:04,731 2020.04.09</t>
  </si>
  <si>
    <t>G:\project\utcakanyon\04_09\time_series\matrix_konc_2020-04-09_20200409135704.dat</t>
  </si>
  <si>
    <t>13:59:37,744 2020.04.09</t>
  </si>
  <si>
    <t>G:\project\utcakanyon\04_09\time_series\matrix_konc_2020-04-09_20200409135937.dat</t>
  </si>
  <si>
    <t>Y- feletti X eloszlasmeres 0.sor H=50mm, forras=18Nl/h, gain=20</t>
  </si>
  <si>
    <t>14:04:13,631 2020.04.09</t>
  </si>
  <si>
    <t>G:\project\utcakanyon\04_09\time_series\matrix_konc_2020-04-09_20200409140413.dat</t>
  </si>
  <si>
    <t>14:06:46,547 2020.04.09</t>
  </si>
  <si>
    <t>G:\project\utcakanyon\04_09\time_series\matrix_konc_2020-04-09_20200409140646.dat</t>
  </si>
  <si>
    <t>14:09:19,512 2020.04.09</t>
  </si>
  <si>
    <t>G:\project\utcakanyon\04_09\time_series\matrix_konc_2020-04-09_20200409140919.dat</t>
  </si>
  <si>
    <t>14:11:52,433 2020.04.09</t>
  </si>
  <si>
    <t>G:\project\utcakanyon\04_09\time_series\matrix_konc_2020-04-09_20200409141152.dat</t>
  </si>
  <si>
    <t>14:14:25,412 2020.04.09</t>
  </si>
  <si>
    <t>G:\project\utcakanyon\04_09\time_series\matrix_konc_2020-04-09_20200409141425.dat</t>
  </si>
  <si>
    <t>14:16:58,356 2020.04.09</t>
  </si>
  <si>
    <t>G:\project\utcakanyon\04_09\time_series\matrix_konc_2020-04-09_20200409141658.dat</t>
  </si>
  <si>
    <t>14:19:31,259 2020.04.09</t>
  </si>
  <si>
    <t>G:\project\utcakanyon\04_09\time_series\matrix_konc_2020-04-09_20200409141931.dat</t>
  </si>
  <si>
    <t>14:22:04,064 2020.04.09</t>
  </si>
  <si>
    <t>G:\project\utcakanyon\04_09\time_series\matrix_konc_2020-04-09_20200409142204.dat</t>
  </si>
  <si>
    <t>14:24:36,937 2020.04.09</t>
  </si>
  <si>
    <t>G:\project\utcakanyon\04_09\time_series\matrix_konc_2020-04-09_20200409142436.dat</t>
  </si>
  <si>
    <t>Y- feletti X eloszlasmeres 1.sor H=50mm, forras=195Nl/h, gain=200</t>
  </si>
  <si>
    <t>14:44:14,496 2020.04.09</t>
  </si>
  <si>
    <t>G:\project\utcakanyon\04_09\time_series\matrix_konc_2020-04-09_20200409144414.dat</t>
  </si>
  <si>
    <t>14:46:47,585 2020.04.09</t>
  </si>
  <si>
    <t>G:\project\utcakanyon\04_09\time_series\matrix_konc_2020-04-09_20200409144647.dat</t>
  </si>
  <si>
    <t>14:49:20,620 2020.04.09</t>
  </si>
  <si>
    <t>G:\project\utcakanyon\04_09\time_series\matrix_konc_2020-04-09_20200409144920.dat</t>
  </si>
  <si>
    <t>14:51:53,536 2020.04.09</t>
  </si>
  <si>
    <t>G:\project\utcakanyon\04_09\time_series\matrix_konc_2020-04-09_20200409145153.dat</t>
  </si>
  <si>
    <t>14:54:26,546 2020.04.09</t>
  </si>
  <si>
    <t>G:\project\utcakanyon\04_09\time_series\matrix_konc_2020-04-09_20200409145426.dat</t>
  </si>
  <si>
    <t>14:56:59,565 2020.04.09</t>
  </si>
  <si>
    <t>G:\project\utcakanyon\04_09\time_series\matrix_konc_2020-04-09_20200409145659.dat</t>
  </si>
  <si>
    <t>14:59:32,597 2020.04.09</t>
  </si>
  <si>
    <t>G:\project\utcakanyon\04_09\time_series\matrix_konc_2020-04-09_20200409145932.dat</t>
  </si>
  <si>
    <t>15:02:05,596 2020.04.09</t>
  </si>
  <si>
    <t>G:\project\utcakanyon\04_09\time_series\matrix_konc_2020-04-09_20200409150205.dat</t>
  </si>
  <si>
    <t>15:04:38,547 2020.04.09</t>
  </si>
  <si>
    <t>G:\project\utcakanyon\04_09\time_series\matrix_konc_2020-04-09_20200409150438.dat</t>
  </si>
  <si>
    <t>Y+ feletti X eloszlasmeres 1.sor H=50mm, forras=195Nl/h, gain=200</t>
  </si>
  <si>
    <t>15:10:06,805 2020.04.09</t>
  </si>
  <si>
    <t>G:\project\utcakanyon\04_09\time_series\matrix_konc_2020-04-09_20200409151006.dat</t>
  </si>
  <si>
    <t>15:12:39,737 2020.04.09</t>
  </si>
  <si>
    <t>G:\project\utcakanyon\04_09\time_series\matrix_konc_2020-04-09_20200409151239.dat</t>
  </si>
  <si>
    <t>15:15:12,602 2020.04.09</t>
  </si>
  <si>
    <t>G:\project\utcakanyon\04_09\time_series\matrix_konc_2020-04-09_20200409151512.dat</t>
  </si>
  <si>
    <t>15:17:45,540 2020.04.09</t>
  </si>
  <si>
    <t>G:\project\utcakanyon\04_09\time_series\matrix_konc_2020-04-09_20200409151745.dat</t>
  </si>
  <si>
    <t>15:20:18,427 2020.04.09</t>
  </si>
  <si>
    <t>G:\project\utcakanyon\04_09\time_series\matrix_konc_2020-04-09_20200409152018.dat</t>
  </si>
  <si>
    <t>15:22:51,309 2020.04.09</t>
  </si>
  <si>
    <t>G:\project\utcakanyon\04_09\time_series\matrix_konc_2020-04-09_20200409152251.dat</t>
  </si>
  <si>
    <t>15:25:24,144 2020.04.09</t>
  </si>
  <si>
    <t>G:\project\utcakanyon\04_09\time_series\matrix_konc_2020-04-09_20200409152524.dat</t>
  </si>
  <si>
    <t>15:27:56,993 2020.04.09</t>
  </si>
  <si>
    <t>G:\project\utcakanyon\04_09\time_series\matrix_konc_2020-04-09_20200409152756.dat</t>
  </si>
  <si>
    <t>15:30:29,840 2020.04.09</t>
  </si>
  <si>
    <t>G:\project\utcakanyon\04_09\time_series\matrix_konc_2020-04-09_20200409153029.dat</t>
  </si>
  <si>
    <t>Y- feletti X eloszlasmeres H=120mm, forras=195Nl/h, gain=200</t>
  </si>
  <si>
    <t>15:48:57,431 2020.04.09</t>
  </si>
  <si>
    <t>G:\project\utcakanyon\04_09\time_series\matrix_konc_2020-04-09_20200409154857.dat</t>
  </si>
  <si>
    <t>15:51:31,440 2020.04.09</t>
  </si>
  <si>
    <t>G:\project\utcakanyon\04_09\time_series\matrix_konc_2020-04-09_20200409155131.dat</t>
  </si>
  <si>
    <t>15:54:05,375 2020.04.09</t>
  </si>
  <si>
    <t>G:\project\utcakanyon\04_09\time_series\matrix_konc_2020-04-09_20200409155405.dat</t>
  </si>
  <si>
    <t>15:56:39,336 2020.04.09</t>
  </si>
  <si>
    <t>G:\project\utcakanyon\04_09\time_series\matrix_konc_2020-04-09_20200409155639.dat</t>
  </si>
  <si>
    <t>15:59:13,267 2020.04.09</t>
  </si>
  <si>
    <t>G:\project\utcakanyon\04_09\time_series\matrix_konc_2020-04-09_20200409155913.dat</t>
  </si>
  <si>
    <t>16:01:47,232 2020.04.09</t>
  </si>
  <si>
    <t>G:\project\utcakanyon\04_09\time_series\matrix_konc_2020-04-09_20200409160147.dat</t>
  </si>
  <si>
    <t>16:04:21,188 2020.04.09</t>
  </si>
  <si>
    <t>G:\project\utcakanyon\04_09\time_series\matrix_konc_2020-04-09_20200409160421.dat</t>
  </si>
  <si>
    <t>16:06:55,211 2020.04.09</t>
  </si>
  <si>
    <t>G:\project\utcakanyon\04_09\time_series\matrix_konc_2020-04-09_20200409160655.dat</t>
  </si>
  <si>
    <t>16:09:29,166 2020.04.09</t>
  </si>
  <si>
    <t>G:\project\utcakanyon\04_09\time_series\matrix_konc_2020-04-09_20200409160929.dat</t>
  </si>
  <si>
    <t>16:12:03,111 2020.04.09</t>
  </si>
  <si>
    <t>G:\project\utcakanyon\04_09\time_series\matrix_konc_2020-04-09_20200409161203.dat</t>
  </si>
  <si>
    <t>16:14:36,925 2020.04.09</t>
  </si>
  <si>
    <t>G:\project\utcakanyon\04_09\time_series\matrix_konc_2020-04-09_20200409161436.dat</t>
  </si>
  <si>
    <t>16:17:10,883 2020.04.09</t>
  </si>
  <si>
    <t>G:\project\utcakanyon\04_09\time_series\matrix_konc_2020-04-09_20200409161710.dat</t>
  </si>
  <si>
    <t>16:19:44,835 2020.04.09</t>
  </si>
  <si>
    <t>G:\project\utcakanyon\04_09\time_series\matrix_konc_2020-04-09_20200409161944.dat</t>
  </si>
  <si>
    <t>16:22:18,632 2020.04.09</t>
  </si>
  <si>
    <t>G:\project\utcakanyon\04_09\time_series\matrix_konc_2020-04-09_20200409162218.dat</t>
  </si>
  <si>
    <t>16:24:52,530 2020.04.09</t>
  </si>
  <si>
    <t>G:\project\utcakanyon\04_09\time_series\matrix_konc_2020-04-09_20200409162452.dat</t>
  </si>
  <si>
    <t>16:27:26,379 2020.04.09</t>
  </si>
  <si>
    <t>G:\project\utcakanyon\04_09\time_series\matrix_konc_2020-04-09_20200409162726.dat</t>
  </si>
  <si>
    <t>16:30:00,371 2020.04.09</t>
  </si>
  <si>
    <t>G:\project\utcakanyon\04_09\time_series\matrix_konc_2020-04-09_20200409163000.dat</t>
  </si>
  <si>
    <t>16:32:34,299 2020.04.09</t>
  </si>
  <si>
    <t>G:\project\utcakanyon\04_09\time_series\matrix_konc_2020-04-09_20200409163234.dat</t>
  </si>
  <si>
    <t>16:35:08,245 2020.04.09</t>
  </si>
  <si>
    <t>G:\project\utcakanyon\04_09\time_series\matrix_konc_2020-04-09_20200409163508.dat</t>
  </si>
  <si>
    <t>16:37:42,166 2020.04.09</t>
  </si>
  <si>
    <t>G:\project\utcakanyon\04_09\time_series\matrix_konc_2020-04-09_20200409163742.dat</t>
  </si>
  <si>
    <t>18 nl/h gain 100 150 s 5000 hz</t>
  </si>
  <si>
    <t>1.sor_magas_m</t>
  </si>
  <si>
    <t>15:00:37,141 2020.02.05</t>
  </si>
  <si>
    <t>G:\project\utcakanyon\02_05\time_series\staggered_koncentracio_2020-02-05_20200205150037.dat</t>
  </si>
  <si>
    <t>15:03:32,504 2020.02.05</t>
  </si>
  <si>
    <t>G:\project\utcakanyon\02_05\time_series\staggered_koncentracio_2020-02-05_20200205150332.dat</t>
  </si>
  <si>
    <t>15:06:25,328 2020.02.05</t>
  </si>
  <si>
    <t>G:\project\utcakanyon\02_05\time_series\staggered_koncentracio_2020-02-05_20200205150625.dat</t>
  </si>
  <si>
    <t>15:11:10,404 2020.02.05</t>
  </si>
  <si>
    <t>G:\project\utcakanyon\02_05\time_series\staggered_koncentracio_2020-02-05_20200205151110.dat</t>
  </si>
  <si>
    <t>15:14:21,101 2020.02.05</t>
  </si>
  <si>
    <t>G:\project\utcakanyon\02_05\time_series\staggered_koncentracio_2020-02-05_20200205151421.dat</t>
  </si>
  <si>
    <t>1.sor alacsony mogott 100 nl/h gain530</t>
  </si>
  <si>
    <t>1.sor alacsony mogott 100 nl/h gain531</t>
  </si>
  <si>
    <t>1.sor alacsony mogott 100 nl/h gain532</t>
  </si>
  <si>
    <t>1.sor alacsony mogott 100 nl/h gain533</t>
  </si>
  <si>
    <t>1.sor alacsony mogott 100 nl/h gain534</t>
  </si>
  <si>
    <t>4. sor_magas_m 195 nl/h</t>
  </si>
  <si>
    <t>5. sor_magas_m 195 nl/h</t>
  </si>
  <si>
    <t>6. sor_magas_m 195 nl/h</t>
  </si>
  <si>
    <t>7. sor_magas_m 195 nl/h</t>
  </si>
  <si>
    <t>8. sor_magas_m 195 nl/h</t>
  </si>
  <si>
    <t>9. sor_magas_m 195 nl/h</t>
  </si>
  <si>
    <t>10. sor_magas_m 195 nl/h</t>
  </si>
  <si>
    <t>11. sor_magas_m 195 nl/h</t>
  </si>
  <si>
    <t>12. sor_magas_m 195 nl/h</t>
  </si>
  <si>
    <t>13. sor_magas_m 195 nl/h</t>
  </si>
  <si>
    <t>14. sor_magas_m 195 nl/h</t>
  </si>
  <si>
    <t>15. sor_magas_m 195 nl/h</t>
  </si>
  <si>
    <t>16. sor_magas_m 195 nl/h</t>
  </si>
  <si>
    <t>17. sor_magas_m 195 nl/h</t>
  </si>
  <si>
    <t>18. sor_magas_m 195 nl/h</t>
  </si>
  <si>
    <t>19. sor_magas_m 195 nl/h</t>
  </si>
  <si>
    <t>20. sor_magas_m 195 nl/h</t>
  </si>
  <si>
    <t>21. sor_magas_m 195 nl/h</t>
  </si>
  <si>
    <t>22. sor_magas_m 195 nl/h</t>
  </si>
  <si>
    <t>23. sor_magas_m 195 nl/h</t>
  </si>
  <si>
    <t>24. sor_magas_m 195 nl/h</t>
  </si>
  <si>
    <t>25. sor_magas_m 195 nl/h</t>
  </si>
  <si>
    <t>26. sor_magas_m 195 nl/h</t>
  </si>
  <si>
    <t>27. sor_magas_m 195 nl/h</t>
  </si>
  <si>
    <t>28. sor_magas_m 195 nl/h</t>
  </si>
  <si>
    <t>29. sor_magas_m 195 nl/h</t>
  </si>
  <si>
    <t>30. sor_magas_m 195 nl/h</t>
  </si>
  <si>
    <t>31. sor_magas_m 195 nl/h</t>
  </si>
  <si>
    <t>32. sor_magas_m 195 nl/h</t>
  </si>
  <si>
    <t>33. sor_magas_m 195 nl/h</t>
  </si>
  <si>
    <t>34. sor_magas_m 195 nl/h</t>
  </si>
  <si>
    <t>35. sor_magas_m 195 nl/h</t>
  </si>
  <si>
    <t>36. sor_magas_m 195 nl/h</t>
  </si>
  <si>
    <t>37. sor_magas_m 195 nl/h</t>
  </si>
  <si>
    <t>38. sor_magas_m 195 nl/h</t>
  </si>
  <si>
    <t>1.sor Y eloszlas Y+ forras 100nl/h gain200</t>
  </si>
  <si>
    <t>0.sor Y eloszlas Y+ forras 100nl/h gain200</t>
  </si>
  <si>
    <t>0.sor Y eloszlas Y- forras 100nl/h gain200</t>
  </si>
  <si>
    <t>x eloszlas 1.sor Y- forras 195nl/h gain 201</t>
  </si>
  <si>
    <t>x eloszlas 1.sor Y- forras 195nl/h gain 202</t>
  </si>
  <si>
    <t>x eloszlas 1.sor Y- forras 195nl/h gain 203</t>
  </si>
  <si>
    <t>x eloszlas 1.sor Y- forras 195nl/h gain 204</t>
  </si>
  <si>
    <t>x eloszlas 1.sor Y- forras 195nl/h gain 205</t>
  </si>
  <si>
    <t>x eloszlas 1.sor Y- forras 195nl/h gain 206</t>
  </si>
  <si>
    <t>x eloszlas 1.sor Y- forras 195nl/h gain 207</t>
  </si>
  <si>
    <t>x eloszlas 1.sor Y- forras 195nl/h gain 208</t>
  </si>
  <si>
    <t>cikkcakk eleje 0-1sor 18nl/h Y+ forras 20gain</t>
  </si>
  <si>
    <t>ISM_y_sarok; forras=18nl/h</t>
  </si>
  <si>
    <t>cikcakk eleje, Y- forrás?</t>
  </si>
  <si>
    <t>15:57:54,581 2020.01.28</t>
  </si>
  <si>
    <t>G:\project\utcakanyon\01_27\time_series\profil_meres_4_row_lateral_1.2H_masodik_20200128155754.dat</t>
  </si>
  <si>
    <t>15:59:57,875 2020.01.28</t>
  </si>
  <si>
    <t>G:\project\utcakanyon\01_27\time_series\profil_meres_4_row_lateral_1.2H_masodik_20200128155957.dat</t>
  </si>
  <si>
    <t>16:02:01,045 2020.01.28</t>
  </si>
  <si>
    <t>G:\project\utcakanyon\01_27\time_series\profil_meres_4_row_lateral_1.2H_masodik_20200128160201.dat</t>
  </si>
  <si>
    <t>16:04:04,156 2020.01.28</t>
  </si>
  <si>
    <t>G:\project\utcakanyon\01_27\time_series\profil_meres_4_row_lateral_1.2H_masodik_20200128160404.dat</t>
  </si>
  <si>
    <t>16:06:07,306 2020.01.28</t>
  </si>
  <si>
    <t>G:\project\utcakanyon\01_27\time_series\profil_meres_4_row_lateral_1.2H_masodik_20200128160607.dat</t>
  </si>
  <si>
    <t>16:08:10,438 2020.01.28</t>
  </si>
  <si>
    <t>G:\project\utcakanyon\01_27\time_series\profil_meres_4_row_lateral_1.2H_masodik_20200128160810.dat</t>
  </si>
  <si>
    <t>16:10:13,646 2020.01.28</t>
  </si>
  <si>
    <t>G:\project\utcakanyon\01_27\time_series\profil_meres_4_row_lateral_1.2H_masodik_20200128161013.dat</t>
  </si>
  <si>
    <t>16:12:18,196 2020.01.28</t>
  </si>
  <si>
    <t>G:\project\utcakanyon\01_27\time_series\profil_meres_4_row_lateral_1.2H_masodik_20200128161218.dat</t>
  </si>
  <si>
    <t>16:14:21,556 2020.01.28</t>
  </si>
  <si>
    <t>G:\project\utcakanyon\01_27\time_series\profil_meres_4_row_lateral_1.2H_masodik_20200128161421.dat</t>
  </si>
  <si>
    <t>16:16:24,831 2020.01.28</t>
  </si>
  <si>
    <t>G:\project\utcakanyon\01_27\time_series\profil_meres_4_row_lateral_1.2H_masodik_20200128161624.dat</t>
  </si>
  <si>
    <t>16:18:28,070 2020.01.28</t>
  </si>
  <si>
    <t>G:\project\utcakanyon\01_27\time_series\profil_meres_4_row_lateral_1.2H_masodik_20200128161828.dat</t>
  </si>
  <si>
    <t>16:20:31,520 2020.01.28</t>
  </si>
  <si>
    <t>G:\project\utcakanyon\01_27\time_series\profil_meres_4_row_lateral_1.2H_masodik_20200128162031.dat</t>
  </si>
  <si>
    <t>16:22:34,832 2020.01.28</t>
  </si>
  <si>
    <t>G:\project\utcakanyon\01_27\time_series\profil_meres_4_row_lateral_1.2H_masodik_20200128162234.dat</t>
  </si>
  <si>
    <t>16:24:38,110 2020.01.28</t>
  </si>
  <si>
    <t>G:\project\utcakanyon\01_27\time_series\profil_meres_4_row_lateral_1.2H_masodik_20200128162438.dat</t>
  </si>
  <si>
    <t>16:26:41,463 2020.01.28</t>
  </si>
  <si>
    <t>G:\project\utcakanyon\01_27\time_series\profil_meres_4_row_lateral_1.2H_masodik_20200128162641.dat</t>
  </si>
  <si>
    <t>16:28:44,741 2020.01.28</t>
  </si>
  <si>
    <t>G:\project\utcakanyon\01_27\time_series\profil_meres_4_row_lateral_1.2H_masodik_20200128162844.dat</t>
  </si>
  <si>
    <t>16:30:47,989 2020.01.28</t>
  </si>
  <si>
    <t>G:\project\utcakanyon\01_27\time_series\profil_meres_4_row_lateral_1.2H_masodik_20200128163047.dat</t>
  </si>
  <si>
    <t>row_4_lateral_H_1.2</t>
  </si>
  <si>
    <t>row_4_lateral_H_1.3</t>
  </si>
  <si>
    <t>row_4_lateral_H_1.4</t>
  </si>
  <si>
    <t>row_4_lateral_H_1.5</t>
  </si>
  <si>
    <t>row_4_lateral_H_1.6</t>
  </si>
  <si>
    <t>row_4_lateral_H_1.7</t>
  </si>
  <si>
    <t>row_4_lateral_H_1.8</t>
  </si>
  <si>
    <t>row_4_lateral_H_1.9</t>
  </si>
  <si>
    <t>row_4_lateral_H_1.10</t>
  </si>
  <si>
    <t>row_4_lateral_H_1.11</t>
  </si>
  <si>
    <t>row_4_lateral_H_1.12</t>
  </si>
  <si>
    <t>row_4_lateral_H_1.13</t>
  </si>
  <si>
    <t>row_4_lateral_H_1.14</t>
  </si>
  <si>
    <t>row_4_lateral_H_1.15</t>
  </si>
  <si>
    <t>row_4_lateral_H_1.16</t>
  </si>
  <si>
    <t>row_4_lateral_H_1.17</t>
  </si>
  <si>
    <t>row_4_lateral_H_1.18</t>
  </si>
  <si>
    <t>16:01:20,277 2020.01.23</t>
  </si>
  <si>
    <t>G:\project\utcakanyon\01_23\time_series\profil_meres_0_row_lateral_20200123160120.dat</t>
  </si>
  <si>
    <t>16:01:56,016 2020.01.23</t>
  </si>
  <si>
    <t>G:\project\utcakanyon\01_23\time_series\profil_meres_0_row_lateral_20200123160156.dat</t>
  </si>
  <si>
    <t>16:02:34,954 2020.01.23</t>
  </si>
  <si>
    <t>G:\project\utcakanyon\01_23\time_series\profil_meres_0_row_lateral_20200123160234.dat</t>
  </si>
  <si>
    <t>16:04:26,848 2020.01.23</t>
  </si>
  <si>
    <t>G:\project\utcakanyon\01_23\time_series\profil_meres_0_row_lateral_20200123160426.dat</t>
  </si>
  <si>
    <t>16:05:32,675 2020.01.23</t>
  </si>
  <si>
    <t>G:\project\utcakanyon\01_23\time_series\profil_meres_0_row_lateral_20200123160532.dat</t>
  </si>
  <si>
    <t>16:08:08,620 2020.01.23</t>
  </si>
  <si>
    <t>G:\project\utcakanyon\01_23\time_series\profil_meres_0_row_lateral_20200123160808.dat</t>
  </si>
  <si>
    <t>16:10:44,577 2020.01.23</t>
  </si>
  <si>
    <t>G:\project\utcakanyon\01_23\time_series\profil_meres_0_row_lateral_20200123161044.dat</t>
  </si>
  <si>
    <t>16:13:20,490 2020.01.23</t>
  </si>
  <si>
    <t>G:\project\utcakanyon\01_23\time_series\profil_meres_0_row_lateral_20200123161320.dat</t>
  </si>
  <si>
    <t>16:15:56,378 2020.01.23</t>
  </si>
  <si>
    <t>G:\project\utcakanyon\01_23\time_series\profil_meres_0_row_lateral_20200123161556.dat</t>
  </si>
  <si>
    <t>16:18:32,302 2020.01.23</t>
  </si>
  <si>
    <t>G:\project\utcakanyon\01_23\time_series\profil_meres_0_row_lateral_20200123161832.dat</t>
  </si>
  <si>
    <t>16:19:38,148 2020.01.23</t>
  </si>
  <si>
    <t>G:\project\utcakanyon\01_23\time_series\profil_meres_0_row_lateral_20200123161938.dat</t>
  </si>
  <si>
    <t>16:20:43,827 2020.01.23</t>
  </si>
  <si>
    <t>G:\project\utcakanyon\01_23\time_series\profil_meres_0_row_lateral_20200123162043.dat</t>
  </si>
  <si>
    <t>16:21:19,463 2020.01.23</t>
  </si>
  <si>
    <t>G:\project\utcakanyon\01_23\time_series\profil_meres_0_row_lateral_20200123162119.dat</t>
  </si>
  <si>
    <t>row_0_lateral 30nl/h gain 100 30 s 1000 H</t>
  </si>
  <si>
    <t>18 nl/h gain 50 150 s 1000 Hz - kozben elaludt - JAVÍTVA</t>
  </si>
  <si>
    <t>18 nl/h gain 50 150 s 1000 Hz - kozben elaludt - NINCS HIBA</t>
  </si>
  <si>
    <t>18 nl/h gain 50 150 s 1000 Hz - kozben elaludt  - NINCS HIBA</t>
  </si>
  <si>
    <t>Y+</t>
  </si>
  <si>
    <t>Y-</t>
  </si>
  <si>
    <t>x eloszlas H=120 gain=20 source=18nl/h</t>
  </si>
  <si>
    <t>09:49:55,666 2020.04.22</t>
  </si>
  <si>
    <t>G:\project\utcakanyon\04_22\time_series\matrix_konc_2020-04-22_20200422094955.dat</t>
  </si>
  <si>
    <t>09:52:29,442 2020.04.22</t>
  </si>
  <si>
    <t>G:\project\utcakanyon\04_22\time_series\matrix_konc_2020-04-22_20200422095229.dat</t>
  </si>
  <si>
    <t>09:55:03,169 2020.04.22</t>
  </si>
  <si>
    <t>G:\project\utcakanyon\04_22\time_series\matrix_konc_2020-04-22_20200422095503.dat</t>
  </si>
  <si>
    <t>09:57:36,903 2020.04.22</t>
  </si>
  <si>
    <t>G:\project\utcakanyon\04_22\time_series\matrix_konc_2020-04-22_20200422095736.dat</t>
  </si>
  <si>
    <t>10:00:10,612 2020.04.22</t>
  </si>
  <si>
    <t>G:\project\utcakanyon\04_22\time_series\matrix_konc_2020-04-22_20200422100010.dat</t>
  </si>
  <si>
    <t>10:02:44,381 2020.04.22</t>
  </si>
  <si>
    <t>G:\project\utcakanyon\04_22\time_series\matrix_konc_2020-04-22_20200422100244.dat</t>
  </si>
  <si>
    <t>y eloszlas H=120 gain=200 source=195nl/h</t>
  </si>
  <si>
    <t>10:20:40,810 2020.04.22</t>
  </si>
  <si>
    <t>G:\project\utcakanyon\04_22\time_series\matrix_konc_2020-04-22_20200422102040.dat</t>
  </si>
  <si>
    <t>10:23:14,282 2020.04.22</t>
  </si>
  <si>
    <t>G:\project\utcakanyon\04_22\time_series\matrix_konc_2020-04-22_20200422102314.dat</t>
  </si>
  <si>
    <t>10:25:47,595 2020.04.22</t>
  </si>
  <si>
    <t>G:\project\utcakanyon\04_22\time_series\matrix_konc_2020-04-22_20200422102547.dat</t>
  </si>
  <si>
    <t>10:28:20,958 2020.04.22</t>
  </si>
  <si>
    <t>G:\project\utcakanyon\04_22\time_series\matrix_konc_2020-04-22_20200422102820.dat</t>
  </si>
  <si>
    <t>10:30:54,424 2020.04.22</t>
  </si>
  <si>
    <t>G:\project\utcakanyon\04_22\time_series\matrix_konc_2020-04-22_20200422103054.dat</t>
  </si>
  <si>
    <t>10:33:27,781 2020.04.22</t>
  </si>
  <si>
    <t>G:\project\utcakanyon\04_22\time_series\matrix_konc_2020-04-22_20200422103327.dat</t>
  </si>
  <si>
    <t>10:36:01,203 2020.04.22</t>
  </si>
  <si>
    <t>G:\project\utcakanyon\04_22\time_series\matrix_konc_2020-04-22_20200422103601.dat</t>
  </si>
  <si>
    <t>10:38:34,614 2020.04.22</t>
  </si>
  <si>
    <t>G:\project\utcakanyon\04_22\time_series\matrix_konc_2020-04-22_20200422103834.dat</t>
  </si>
  <si>
    <t>10:41:08,097 2020.04.22</t>
  </si>
  <si>
    <t>G:\project\utcakanyon\04_22\time_series\matrix_konc_2020-04-22_20200422104108.dat</t>
  </si>
  <si>
    <t>10:43:41,543 2020.04.22</t>
  </si>
  <si>
    <t>G:\project\utcakanyon\04_22\time_series\matrix_konc_2020-04-22_20200422104341.dat</t>
  </si>
  <si>
    <t>10:46:14,969 2020.04.22</t>
  </si>
  <si>
    <t>G:\project\utcakanyon\04_22\time_series\matrix_konc_2020-04-22_20200422104614.dat</t>
  </si>
  <si>
    <t>10:48:48,413 2020.04.22</t>
  </si>
  <si>
    <t>G:\project\utcakanyon\04_22\time_series\matrix_konc_2020-04-22_20200422104848.dat</t>
  </si>
  <si>
    <t>10:51:21,898 2020.04.22</t>
  </si>
  <si>
    <t>G:\project\utcakanyon\04_22\time_series\matrix_konc_2020-04-22_20200422105121.dat</t>
  </si>
  <si>
    <t>10:53:55,312 2020.04.22</t>
  </si>
  <si>
    <t>G:\project\utcakanyon\04_22\time_series\matrix_konc_2020-04-22_20200422105355.dat</t>
  </si>
  <si>
    <t>10:56:28,694 2020.04.22</t>
  </si>
  <si>
    <t>G:\project\utcakanyon\04_22\time_series\matrix_konc_2020-04-22_20200422105628.dat</t>
  </si>
  <si>
    <t>10:59:02,105 2020.04.22</t>
  </si>
  <si>
    <t>G:\project\utcakanyon\04_22\time_series\matrix_konc_2020-04-22_20200422105902.dat</t>
  </si>
  <si>
    <t>11:01:35,483 2020.04.22</t>
  </si>
  <si>
    <t>G:\project\utcakanyon\04_22\time_series\matrix_konc_2020-04-22_20200422110135.dat</t>
  </si>
  <si>
    <t>11:04:08,878 2020.04.22</t>
  </si>
  <si>
    <t>G:\project\utcakanyon\04_22\time_series\matrix_konc_2020-04-22_20200422110408.dat</t>
  </si>
  <si>
    <t>11:06:42,252 2020.04.22</t>
  </si>
  <si>
    <t>G:\project\utcakanyon\04_22\time_series\matrix_konc_2020-04-22_20200422110642.dat</t>
  </si>
  <si>
    <t>11:09:15,713 2020.04.22</t>
  </si>
  <si>
    <t>G:\project\utcakanyon\04_22\time_series\matrix_konc_2020-04-22_20200422110915.dat</t>
  </si>
  <si>
    <t>11:11:49,158 2020.04.22</t>
  </si>
  <si>
    <t>G:\project\utcakanyon\04_22\time_series\matrix_konc_2020-04-22_20200422111149.dat</t>
  </si>
  <si>
    <t>11:14:22,629 2020.04.22</t>
  </si>
  <si>
    <t>G:\project\utcakanyon\04_22\time_series\matrix_konc_2020-04-22_20200422111422.dat</t>
  </si>
  <si>
    <t>4950ppm</t>
  </si>
  <si>
    <t>10:42:00,242 2020.03.31</t>
  </si>
  <si>
    <t>G:\project\utcakanyon\03_11\time_series\matrix_konc_2020-03-11_20200331104200.dat</t>
  </si>
  <si>
    <t>90ppm</t>
  </si>
  <si>
    <t>10:43:24,212 2020.03.31</t>
  </si>
  <si>
    <t>G:\project\utcakanyon\03_11\time_series\matrix_konc_2020-03-11_20200331104324.dat</t>
  </si>
  <si>
    <t>10:46:06,166 2020.03.31</t>
  </si>
  <si>
    <t>G:\project\utcakanyon\03_11\time_series\matrix_konc_2020-03-11_20200331104606.dat</t>
  </si>
  <si>
    <t>hatter</t>
  </si>
  <si>
    <t>11:35:40,182 2020.03.31</t>
  </si>
  <si>
    <t>G:\project\utcakanyon\03_11\time_series\matrix_konc_2020-03-11_20200331113540.dat</t>
  </si>
  <si>
    <t>11:38:13,518 2020.03.31</t>
  </si>
  <si>
    <t>G:\project\utcakanyon\03_11\time_series\matrix_konc_2020-03-11_20200331113813.dat</t>
  </si>
  <si>
    <t>11:39:03,537 2020.03.31</t>
  </si>
  <si>
    <t>G:\project\utcakanyon\03_11\time_series\matrix_konc_2020-03-11_20200331113903.dat</t>
  </si>
  <si>
    <t>11:40:09,095 2020.03.31</t>
  </si>
  <si>
    <t>G:\project\utcakanyon\03_11\time_series\matrix_konc_2020-03-11_20200331114009.dat</t>
  </si>
  <si>
    <t>11:41:00,756 2020.03.31</t>
  </si>
  <si>
    <t>G:\project\utcakanyon\03_11\time_series\matrix_konc_2020-03-11_20200331114100.dat</t>
  </si>
  <si>
    <t>11:42:05,729 2020.03.31</t>
  </si>
  <si>
    <t>G:\project\utcakanyon\03_11\time_series\matrix_konc_2020-03-11_20200331114205.dat</t>
  </si>
  <si>
    <t>12:33:53,366 2020.03.31</t>
  </si>
  <si>
    <t>G:\project\utcakanyon\03_11\time_series\matrix_konc_2020-03-11_20200331123353.dat</t>
  </si>
  <si>
    <t>12:35:07,588 2020.03.31</t>
  </si>
  <si>
    <t>G:\project\utcakanyon\03_11\time_series\matrix_konc_2020-03-11_20200331123507.dat</t>
  </si>
  <si>
    <t>12:36:18,061 2020.03.31</t>
  </si>
  <si>
    <t>G:\project\utcakanyon\03_11\time_series\matrix_konc_2020-03-11_20200331123618.dat</t>
  </si>
  <si>
    <t>12:37:40,415 2020.03.31</t>
  </si>
  <si>
    <t>G:\project\utcakanyon\03_11\time_series\matrix_konc_2020-03-11_20200331123740.dat</t>
  </si>
  <si>
    <t>12:38:40,888 2020.03.31</t>
  </si>
  <si>
    <t>G:\project\utcakanyon\03_11\time_series\matrix_konc_2020-03-11_20200331123840.dat</t>
  </si>
  <si>
    <t>12:39:47,184 2020.03.31</t>
  </si>
  <si>
    <t>G:\project\utcakanyon\03_11\time_series\matrix_konc_2020-03-11_20200331123947.dat</t>
  </si>
  <si>
    <t>13:20:25,338 2020.03.31</t>
  </si>
  <si>
    <t>G:\project\utcakanyon\03_11\time_series\matrix_konc_2020-03-11_20200331132025.dat</t>
  </si>
  <si>
    <t>13:22:08,819 2020.03.31</t>
  </si>
  <si>
    <t>G:\project\utcakanyon\03_11\time_series\matrix_konc_2020-03-11_20200331132208.dat</t>
  </si>
  <si>
    <t>13:23:06,901 2020.03.31</t>
  </si>
  <si>
    <t>G:\project\utcakanyon\03_11\time_series\matrix_konc_2020-03-11_20200331132306.dat</t>
  </si>
  <si>
    <t>13:24:51,034 2020.03.31</t>
  </si>
  <si>
    <t>G:\project\utcakanyon\03_11\time_series\matrix_konc_2020-03-11_20200331132451.dat</t>
  </si>
  <si>
    <t>13:25:43,895 2020.03.31</t>
  </si>
  <si>
    <t>G:\project\utcakanyon\03_11\time_series\matrix_konc_2020-03-11_20200331132543.dat</t>
  </si>
  <si>
    <t>13:27:20,915 2020.03.31</t>
  </si>
  <si>
    <t>G:\project\utcakanyon\03_11\time_series\matrix_konc_2020-03-11_20200331132720.dat</t>
  </si>
  <si>
    <t>14:05:39,206 2020.03.31</t>
  </si>
  <si>
    <t>G:\project\utcakanyon\03_11\time_series\matrix_konc_2020-03-11_20200331140539.dat</t>
  </si>
  <si>
    <t>14:06:50,942 2020.03.31</t>
  </si>
  <si>
    <t>G:\project\utcakanyon\03_11\time_series\matrix_konc_2020-03-11_20200331140650.dat</t>
  </si>
  <si>
    <t>14:07:45,333 2020.03.31</t>
  </si>
  <si>
    <t>G:\project\utcakanyon\03_11\time_series\matrix_konc_2020-03-11_20200331140745.dat</t>
  </si>
  <si>
    <t>14:08:45,515 2020.03.31</t>
  </si>
  <si>
    <t>G:\project\utcakanyon\03_11\time_series\matrix_konc_2020-03-11_20200331140845.dat</t>
  </si>
  <si>
    <t>14:09:44,917 2020.03.31</t>
  </si>
  <si>
    <t>G:\project\utcakanyon\03_11\time_series\matrix_konc_2020-03-11_20200331140944.dat</t>
  </si>
  <si>
    <t>14:13:43,938 2020.03.31</t>
  </si>
  <si>
    <t>G:\project\utcakanyon\03_11\time_series\matrix_konc_2020-03-11_20200331141343.dat</t>
  </si>
  <si>
    <t>15:03:00,412 2020.03.31</t>
  </si>
  <si>
    <t>G:\project\utcakanyon\03_11\time_series\matrix_konc_2020-03-11_20200331150300.dat</t>
  </si>
  <si>
    <t>15:05:21,635 2020.03.31</t>
  </si>
  <si>
    <t>G:\project\utcakanyon\03_11\time_series\matrix_konc_2020-03-11_20200331150521.dat</t>
  </si>
  <si>
    <t>100ppm</t>
  </si>
  <si>
    <t>15:06:15,339 2020.03.31</t>
  </si>
  <si>
    <t>G:\project\utcakanyon\03_11\time_series\matrix_konc_2020-03-11_20200331150615.dat</t>
  </si>
  <si>
    <t>15:54:42,516 2020.03.31</t>
  </si>
  <si>
    <t>G:\project\utcakanyon\03_11\time_series\matrix_konc_2020-03-11_20200331155442.dat</t>
  </si>
  <si>
    <t>15:55:55,706 2020.03.31</t>
  </si>
  <si>
    <t>G:\project\utcakanyon\03_11\time_series\matrix_konc_2020-03-11_20200331155555.dat</t>
  </si>
  <si>
    <t>15:56:50,271 2020.03.31</t>
  </si>
  <si>
    <t>G:\project\utcakanyon\03_11\time_series\matrix_konc_2020-03-11_20200331155650.dat</t>
  </si>
  <si>
    <t>15:59:40,078 2020.03.31</t>
  </si>
  <si>
    <t>G:\project\utcakanyon\03_11\time_series\matrix_konc_2020-03-11_20200331155940.dat</t>
  </si>
  <si>
    <t>16:47:38,981 2020.03.31</t>
  </si>
  <si>
    <t>G:\project\utcakanyon\03_11\time_series\matrix_konc_2020-03-11_20200331164738.dat</t>
  </si>
  <si>
    <t>16:48:47,279 2020.03.31</t>
  </si>
  <si>
    <t>G:\project\utcakanyon\03_11\time_series\matrix_konc_2020-03-11_20200331164847.dat</t>
  </si>
  <si>
    <t>16:49:35,592 2020.03.31</t>
  </si>
  <si>
    <t>G:\project\utcakanyon\03_11\time_series\matrix_konc_2020-03-11_20200331164935.dat</t>
  </si>
  <si>
    <t>17:39:09,973 2020.03.31</t>
  </si>
  <si>
    <t>G:\project\utcakanyon\03_11\time_series\matrix_konc_2020-03-11_20200331173909.dat</t>
  </si>
  <si>
    <t>17:42:41,592 2020.03.31</t>
  </si>
  <si>
    <t>G:\project\utcakanyon\03_11\time_series\matrix_konc_2020-03-11_20200331174241.dat</t>
  </si>
  <si>
    <t>17:44:42,354 2020.03.31</t>
  </si>
  <si>
    <t>G:\project\utcakanyon\03_11\time_series\matrix_konc_2020-03-11_20200331174442.dat</t>
  </si>
  <si>
    <t>99ppm</t>
  </si>
  <si>
    <t>09:29:43,737 2020.04.02</t>
  </si>
  <si>
    <t>G:\project\utcakanyon\04_02\time_series\matrix_konc_2020-04-02_20200402092943.dat</t>
  </si>
  <si>
    <t>09:31:07,798 2020.04.02</t>
  </si>
  <si>
    <t>G:\project\utcakanyon\04_02\time_series\matrix_konc_2020-04-02_20200402093107.dat</t>
  </si>
  <si>
    <t>09:33:32,407 2020.04.02</t>
  </si>
  <si>
    <t>G:\project\utcakanyon\04_02\time_series\matrix_konc_2020-04-02_20200402093332.dat</t>
  </si>
  <si>
    <t>10:23:50,315 2020.04.02</t>
  </si>
  <si>
    <t>G:\project\utcakanyon\04_02\time_series\matrix_konc_2020-04-02_20200402102350.dat</t>
  </si>
  <si>
    <t>10:25:39,841 2020.04.02</t>
  </si>
  <si>
    <t>G:\project\utcakanyon\04_02\time_series\matrix_konc_2020-04-02_20200402102539.dat</t>
  </si>
  <si>
    <t>10:27:17,934 2020.04.02</t>
  </si>
  <si>
    <t>G:\project\utcakanyon\04_02\time_series\matrix_konc_2020-04-02_20200402102717.dat</t>
  </si>
  <si>
    <t>11:19:22,216 2020.04.02</t>
  </si>
  <si>
    <t>G:\project\utcakanyon\04_02\time_series\matrix_konc_2020-04-02_20200402111922.dat</t>
  </si>
  <si>
    <t>11:25:43,056 2020.04.02</t>
  </si>
  <si>
    <t>G:\project\utcakanyon\04_02\time_series\matrix_konc_2020-04-02_20200402112543.dat</t>
  </si>
  <si>
    <t>11:27:52,712 2020.04.02</t>
  </si>
  <si>
    <t>G:\project\utcakanyon\04_02\time_series\matrix_konc_2020-04-02_20200402112752.dat</t>
  </si>
  <si>
    <t>11:29:48,384 2020.04.02</t>
  </si>
  <si>
    <t>G:\project\utcakanyon\04_02\time_series\matrix_konc_2020-04-02_20200402112948.dat</t>
  </si>
  <si>
    <t>12:18:28,375 2020.04.02</t>
  </si>
  <si>
    <t>G:\project\utcakanyon\04_02\time_series\matrix_konc_2020-04-02_20200402121828.dat</t>
  </si>
  <si>
    <t>12:20:30,252 2020.04.02</t>
  </si>
  <si>
    <t>G:\project\utcakanyon\04_02\time_series\matrix_konc_2020-04-02_20200402122030.dat</t>
  </si>
  <si>
    <t>12:22:26,243 2020.04.02</t>
  </si>
  <si>
    <t>G:\project\utcakanyon\04_02\time_series\matrix_konc_2020-04-02_20200402122226.dat</t>
  </si>
  <si>
    <t>12:24:34,927 2020.04.02</t>
  </si>
  <si>
    <t>G:\project\utcakanyon\04_02\time_series\matrix_konc_2020-04-02_20200402122434.dat</t>
  </si>
  <si>
    <t>13:13:39,533 2020.04.02</t>
  </si>
  <si>
    <t>G:\project\utcakanyon\04_02\time_series\matrix_konc_2020-04-02_20200402131339.dat</t>
  </si>
  <si>
    <t>13:57:54,930 2020.04.02</t>
  </si>
  <si>
    <t>G:\project\utcakanyon\04_02\time_series\matrix_konc_2020-04-02_20200402135754.dat</t>
  </si>
  <si>
    <t>13:59:52,036 2020.04.02</t>
  </si>
  <si>
    <t>G:\project\utcakanyon\04_02\time_series\matrix_konc_2020-04-02_20200402135952.dat</t>
  </si>
  <si>
    <t>14:04:43,487 2020.04.02</t>
  </si>
  <si>
    <t>G:\project\utcakanyon\04_02\time_series\matrix_konc_2020-04-02_20200402140443.dat</t>
  </si>
  <si>
    <t>14:56:58,045 2020.04.02</t>
  </si>
  <si>
    <t>G:\project\utcakanyon\04_02\time_series\matrix_konc_2020-04-02_20200402145658.dat</t>
  </si>
  <si>
    <t>14:58:52,529 2020.04.02</t>
  </si>
  <si>
    <t>G:\project\utcakanyon\04_02\time_series\matrix_konc_2020-04-02_20200402145852.dat</t>
  </si>
  <si>
    <t>15:00:36,481 2020.04.02</t>
  </si>
  <si>
    <t>G:\project\utcakanyon\04_02\time_series\matrix_konc_2020-04-02_20200402150036.dat</t>
  </si>
  <si>
    <t>15:02:50,760 2020.04.02</t>
  </si>
  <si>
    <t>G:\project\utcakanyon\04_02\time_series\matrix_konc_2020-04-02_20200402150250.dat</t>
  </si>
  <si>
    <t>15:53:45,513 2020.04.02</t>
  </si>
  <si>
    <t>G:\project\utcakanyon\04_02\time_series\matrix_konc_2020-04-02_20200402155345.dat</t>
  </si>
  <si>
    <t>15:55:27,986 2020.04.02</t>
  </si>
  <si>
    <t>G:\project\utcakanyon\04_02\time_series\matrix_konc_2020-04-02_20200402155527.dat</t>
  </si>
  <si>
    <t>15:57:44,445 2020.04.02</t>
  </si>
  <si>
    <t>G:\project\utcakanyon\04_02\time_series\matrix_konc_2020-04-02_20200402155744.dat</t>
  </si>
  <si>
    <t>16:00:48,922 2020.04.02</t>
  </si>
  <si>
    <t>G:\project\utcakanyon\04_02\time_series\matrix_konc_2020-04-02_20200402160048.dat</t>
  </si>
  <si>
    <t>16:53:28,164 2020.04.02</t>
  </si>
  <si>
    <t>G:\project\utcakanyon\04_02\time_series\matrix_konc_2020-04-02_20200402165328.dat</t>
  </si>
  <si>
    <t>16:55:18,414 2020.04.02</t>
  </si>
  <si>
    <t>G:\project\utcakanyon\04_02\time_series\matrix_konc_2020-04-02_20200402165518.dat</t>
  </si>
  <si>
    <t>16:56:51,117 2020.04.02</t>
  </si>
  <si>
    <t>G:\project\utcakanyon\04_02\time_series\matrix_konc_2020-04-02_20200402165651.dat</t>
  </si>
  <si>
    <t>16:59:25,319 2020.04.02</t>
  </si>
  <si>
    <t>G:\project\utcakanyon\04_02\time_series\matrix_konc_2020-04-02_20200402165925.dat</t>
  </si>
  <si>
    <t>17:50:14,922 2020.04.02</t>
  </si>
  <si>
    <t>G:\project\utcakanyon\04_02\time_series\matrix_konc_2020-04-02_20200402175014.dat</t>
  </si>
  <si>
    <t>17:51:59,385 2020.04.02</t>
  </si>
  <si>
    <t>G:\project\utcakanyon\04_02\time_series\matrix_konc_2020-04-02_20200402175159.dat</t>
  </si>
  <si>
    <t>17:54:11,940 2020.04.02</t>
  </si>
  <si>
    <t>G:\project\utcakanyon\04_02\time_series\matrix_konc_2020-04-02_20200402175411.dat</t>
  </si>
  <si>
    <t>08:44:22,059 2020.04.09</t>
  </si>
  <si>
    <t>G:\project\utcakanyon\04_09\time_series\matrix_konc_2020-04-09_20200409084422.dat</t>
  </si>
  <si>
    <t>08:46:58,380 2020.04.09</t>
  </si>
  <si>
    <t>G:\project\utcakanyon\04_09\time_series\matrix_konc_2020-04-09_20200409084658.dat</t>
  </si>
  <si>
    <t>08:49:29,401 2020.04.09</t>
  </si>
  <si>
    <t>G:\project\utcakanyon\04_09\time_series\matrix_konc_2020-04-09_20200409084929.dat</t>
  </si>
  <si>
    <t>09:43:07,570 2020.04.09</t>
  </si>
  <si>
    <t>G:\project\utcakanyon\04_09\time_series\matrix_konc_2020-04-09_20200409094307.dat</t>
  </si>
  <si>
    <t>09:44:43,784 2020.04.09</t>
  </si>
  <si>
    <t>G:\project\utcakanyon\04_09\time_series\matrix_konc_2020-04-09_20200409094443.dat</t>
  </si>
  <si>
    <t>09:46:08,788 2020.04.09</t>
  </si>
  <si>
    <t>G:\project\utcakanyon\04_09\time_series\matrix_konc_2020-04-09_20200409094608.dat</t>
  </si>
  <si>
    <t>09:48:29,958 2020.04.09</t>
  </si>
  <si>
    <t>G:\project\utcakanyon\04_09\time_series\matrix_konc_2020-04-09_20200409094829.dat</t>
  </si>
  <si>
    <t>10:47:29,276 2020.04.09</t>
  </si>
  <si>
    <t>G:\project\utcakanyon\04_09\time_series\matrix_konc_2020-04-09_20200409104729.dat</t>
  </si>
  <si>
    <t>10:49:07,344 2020.04.09</t>
  </si>
  <si>
    <t>G:\project\utcakanyon\04_09\time_series\matrix_konc_2020-04-09_20200409104907.dat</t>
  </si>
  <si>
    <t>10:50:25,114 2020.04.09</t>
  </si>
  <si>
    <t>G:\project\utcakanyon\04_09\time_series\matrix_konc_2020-04-09_20200409105025.dat</t>
  </si>
  <si>
    <t>10:52:34,437 2020.04.09</t>
  </si>
  <si>
    <t>G:\project\utcakanyon\04_09\time_series\matrix_konc_2020-04-09_20200409105234.dat</t>
  </si>
  <si>
    <t>10:54:14,438 2020.04.09</t>
  </si>
  <si>
    <t>G:\project\utcakanyon\04_09\time_series\matrix_konc_2020-04-09_20200409105414.dat</t>
  </si>
  <si>
    <t>10:56:10,317 2020.04.09</t>
  </si>
  <si>
    <t>G:\project\utcakanyon\04_09\time_series\matrix_konc_2020-04-09_20200409105610.dat</t>
  </si>
  <si>
    <t>11:29:20,867 2020.04.09</t>
  </si>
  <si>
    <t>G:\project\utcakanyon\04_09\time_series\matrix_konc_2020-04-09_20200409112920.dat</t>
  </si>
  <si>
    <t>11:30:31,286 2020.04.09</t>
  </si>
  <si>
    <t>G:\project\utcakanyon\04_09\time_series\matrix_konc_2020-04-09_20200409113031.dat</t>
  </si>
  <si>
    <t>11:31:44,889 2020.04.09</t>
  </si>
  <si>
    <t>G:\project\utcakanyon\04_09\time_series\matrix_konc_2020-04-09_20200409113144.dat</t>
  </si>
  <si>
    <t>11:34:26,061 2020.04.09</t>
  </si>
  <si>
    <t>G:\project\utcakanyon\04_09\time_series\matrix_konc_2020-04-09_20200409113426.dat</t>
  </si>
  <si>
    <t>12:06:18,186 2020.04.09</t>
  </si>
  <si>
    <t>G:\project\utcakanyon\04_09\time_series\matrix_konc_2020-04-09_20200409120618.dat</t>
  </si>
  <si>
    <t>12:07:43,971 2020.04.09</t>
  </si>
  <si>
    <t>G:\project\utcakanyon\04_09\time_series\matrix_konc_2020-04-09_20200409120743.dat</t>
  </si>
  <si>
    <t>12:09:31,131 2020.04.09</t>
  </si>
  <si>
    <t>G:\project\utcakanyon\04_09\time_series\matrix_konc_2020-04-09_20200409120931.dat</t>
  </si>
  <si>
    <t>12:11:41,750 2020.04.09</t>
  </si>
  <si>
    <t>G:\project\utcakanyon\04_09\time_series\matrix_konc_2020-04-09_20200409121141.dat</t>
  </si>
  <si>
    <t>12:47:57,902 2020.04.09</t>
  </si>
  <si>
    <t>G:\project\utcakanyon\04_09\time_series\matrix_konc_2020-04-09_20200409124757.dat</t>
  </si>
  <si>
    <t>12:49:39,688 2020.04.09</t>
  </si>
  <si>
    <t>G:\project\utcakanyon\04_09\time_series\matrix_konc_2020-04-09_20200409124939.dat</t>
  </si>
  <si>
    <t>12:50:54,030 2020.04.09</t>
  </si>
  <si>
    <t>G:\project\utcakanyon\04_09\time_series\matrix_konc_2020-04-09_20200409125054.dat</t>
  </si>
  <si>
    <t>12:52:30,658 2020.04.09</t>
  </si>
  <si>
    <t>G:\project\utcakanyon\04_09\time_series\matrix_konc_2020-04-09_20200409125230.dat</t>
  </si>
  <si>
    <t>13:25:01,520 2020.04.09</t>
  </si>
  <si>
    <t>G:\project\utcakanyon\04_09\time_series\matrix_konc_2020-04-09_20200409132501.dat</t>
  </si>
  <si>
    <t>13:27:47,559 2020.04.09</t>
  </si>
  <si>
    <t>G:\project\utcakanyon\04_09\time_series\matrix_konc_2020-04-09_20200409132747.dat</t>
  </si>
  <si>
    <t>13:29:13,592 2020.04.09</t>
  </si>
  <si>
    <t>G:\project\utcakanyon\04_09\time_series\matrix_konc_2020-04-09_20200409132913.dat</t>
  </si>
  <si>
    <t>13:36:40,945 2020.04.09</t>
  </si>
  <si>
    <t>G:\project\utcakanyon\04_09\time_series\matrix_konc_2020-04-09_20200409133640.dat</t>
  </si>
  <si>
    <t>14:29:32,109 2020.04.09</t>
  </si>
  <si>
    <t>G:\project\utcakanyon\04_09\time_series\matrix_konc_2020-04-09_20200409142932.dat</t>
  </si>
  <si>
    <t>14:31:22,967 2020.04.09</t>
  </si>
  <si>
    <t>G:\project\utcakanyon\04_09\time_series\matrix_konc_2020-04-09_20200409143122.dat</t>
  </si>
  <si>
    <t>14:32:35,723 2020.04.09</t>
  </si>
  <si>
    <t>G:\project\utcakanyon\04_09\time_series\matrix_konc_2020-04-09_20200409143235.dat</t>
  </si>
  <si>
    <t>14:37:58,482 2020.04.09</t>
  </si>
  <si>
    <t>G:\project\utcakanyon\04_09\time_series\matrix_konc_2020-04-09_20200409143758.dat</t>
  </si>
  <si>
    <t>14:39:03,744 2020.04.09</t>
  </si>
  <si>
    <t>G:\project\utcakanyon\04_09\time_series\matrix_konc_2020-04-09_20200409143903.dat</t>
  </si>
  <si>
    <t>14:43:09,266 2020.04.09</t>
  </si>
  <si>
    <t>G:\project\utcakanyon\04_09\time_series\matrix_konc_2020-04-09_20200409144309.dat</t>
  </si>
  <si>
    <t>15:34:10,204 2020.04.09</t>
  </si>
  <si>
    <t>G:\project\utcakanyon\04_09\time_series\matrix_konc_2020-04-09_20200409153410.dat</t>
  </si>
  <si>
    <t>15:35:50,595 2020.04.09</t>
  </si>
  <si>
    <t>G:\project\utcakanyon\04_09\time_series\matrix_konc_2020-04-09_20200409153550.dat</t>
  </si>
  <si>
    <t>15:36:59,694 2020.04.09</t>
  </si>
  <si>
    <t>G:\project\utcakanyon\04_09\time_series\matrix_konc_2020-04-09_20200409153659.dat</t>
  </si>
  <si>
    <t>15:39:14,913 2020.04.09</t>
  </si>
  <si>
    <t>G:\project\utcakanyon\04_09\time_series\matrix_konc_2020-04-09_20200409153914.dat</t>
  </si>
  <si>
    <t>16:41:02,365 2020.04.09</t>
  </si>
  <si>
    <t>G:\project\utcakanyon\04_09\time_series\matrix_konc_2020-04-09_20200409164102.dat</t>
  </si>
  <si>
    <t>16:42:30,936 2020.04.09</t>
  </si>
  <si>
    <t>G:\project\utcakanyon\04_09\time_series\matrix_konc_2020-04-09_20200409164230.dat</t>
  </si>
  <si>
    <t>16:43:42,182 2020.04.09</t>
  </si>
  <si>
    <t>G:\project\utcakanyon\04_09\time_series\matrix_konc_2020-04-09_20200409164342.dat</t>
  </si>
  <si>
    <t>09:42:19,732 2020.04.22</t>
  </si>
  <si>
    <t>G:\project\utcakanyon\04_22\time_series\matrix_konc_2020-04-22_20200422094219.dat</t>
  </si>
  <si>
    <t>09:43:52,779 2020.04.22</t>
  </si>
  <si>
    <t>G:\project\utcakanyon\04_22\time_series\matrix_konc_2020-04-22_20200422094352.dat</t>
  </si>
  <si>
    <t>09:46:35,271 2020.04.22</t>
  </si>
  <si>
    <t>G:\project\utcakanyon\04_22\time_series\matrix_konc_2020-04-22_20200422094635.dat</t>
  </si>
  <si>
    <t>10:06:16,514 2020.04.22</t>
  </si>
  <si>
    <t>G:\project\utcakanyon\04_22\time_series\matrix_konc_2020-04-22_20200422100616.dat</t>
  </si>
  <si>
    <t>10:07:48,046 2020.04.22</t>
  </si>
  <si>
    <t>G:\project\utcakanyon\04_22\time_series\matrix_konc_2020-04-22_20200422100748.dat</t>
  </si>
  <si>
    <t>10:09:04,776 2020.04.22</t>
  </si>
  <si>
    <t>G:\project\utcakanyon\04_22\time_series\matrix_konc_2020-04-22_20200422100904.dat</t>
  </si>
  <si>
    <t>10:14:49,006 2020.04.22</t>
  </si>
  <si>
    <t>G:\project\utcakanyon\04_22\time_series\matrix_konc_2020-04-22_20200422101449.dat</t>
  </si>
  <si>
    <t>10:16:05,063 2020.04.22</t>
  </si>
  <si>
    <t>G:\project\utcakanyon\04_22\time_series\matrix_konc_2020-04-22_20200422101605.dat</t>
  </si>
  <si>
    <t>10:18:32,087 2020.04.22</t>
  </si>
  <si>
    <t>G:\project\utcakanyon\04_22\time_series\matrix_konc_2020-04-22_20200422101832.dat</t>
  </si>
  <si>
    <t>11:21:16,903 2020.04.22</t>
  </si>
  <si>
    <t>G:\project\utcakanyon\04_22\time_series\matrix_konc_2020-04-22_20200422112116.dat</t>
  </si>
  <si>
    <t>11:22:50,192 2020.04.22</t>
  </si>
  <si>
    <t>G:\project\utcakanyon\04_22\time_series\matrix_konc_2020-04-22_20200422112250.dat</t>
  </si>
  <si>
    <t>11:24:08,567 2020.04.22</t>
  </si>
  <si>
    <t>G:\project\utcakanyon\04_22\time_series\matrix_konc_2020-04-22_20200422112408.dat</t>
  </si>
  <si>
    <t>11:51:08,517 2020.04.22</t>
  </si>
  <si>
    <t>G:\project\utcakanyon\04_22\time_series\matrix_konc_2020-04-22_20200422115108.dat</t>
  </si>
  <si>
    <t>12:09:11,656 2020.04.22</t>
  </si>
  <si>
    <t>G:\project\utcakanyon\04_22\time_series\matrix_konc_2020-04-22_20200422120911.dat</t>
  </si>
  <si>
    <t>12:11:57,254 2020.04.22</t>
  </si>
  <si>
    <t>G:\project\utcakanyon\04_22\time_series\matrix_konc_2020-04-22_20200422121157.dat</t>
  </si>
  <si>
    <t>12:13:49,819 2020.04.22</t>
  </si>
  <si>
    <t>G:\project\utcakanyon\04_22\time_series\matrix_konc_2020-04-22_20200422121349.dat</t>
  </si>
  <si>
    <t xml:space="preserve">calib 4950 ppm </t>
  </si>
  <si>
    <t>12:07:05,678 2020.02.03</t>
  </si>
  <si>
    <t>G:\project\utcakanyon\02_03\time_series\staggered_koncentracio_2020-02-03_20200203120705.dat</t>
  </si>
  <si>
    <t>12:07:41,043 2020.02.03</t>
  </si>
  <si>
    <t>G:\project\utcakanyon\02_03\time_series\staggered_koncentracio_2020-02-03_20200203120741.dat</t>
  </si>
  <si>
    <t>calib szelcsat</t>
  </si>
  <si>
    <t>12:08:35,507 2020.02.03</t>
  </si>
  <si>
    <t>G:\project\utcakanyon\02_03\time_series\staggered_koncentracio_2020-02-03_20200203120835.dat</t>
  </si>
  <si>
    <t>13:16:28,637 2020.02.03</t>
  </si>
  <si>
    <t>G:\project\utcakanyon\02_03\time_series\staggered_koncentracio_2020-02-03_20200203131628.dat</t>
  </si>
  <si>
    <t xml:space="preserve">calib 99 ppm </t>
  </si>
  <si>
    <t>13:17:03,846 2020.02.03</t>
  </si>
  <si>
    <t>G:\project\utcakanyon\02_03\time_series\staggered_koncentracio_2020-02-03_20200203131703.dat</t>
  </si>
  <si>
    <t>13:17:59,207 2020.02.03</t>
  </si>
  <si>
    <t>G:\project\utcakanyon\02_03\time_series\staggered_koncentracio_2020-02-03_20200203131759.dat</t>
  </si>
  <si>
    <t>13:58:26,135 2020.02.03</t>
  </si>
  <si>
    <t>G:\project\utcakanyon\02_03\time_series\staggered_koncentracio_2020-02-03_20200203135826.dat</t>
  </si>
  <si>
    <t>13:59:19,281 2020.02.03</t>
  </si>
  <si>
    <t>G:\project\utcakanyon\02_03\time_series\staggered_koncentracio_2020-02-03_20200203135919.dat</t>
  </si>
  <si>
    <t>13:59:54,889 2020.02.03</t>
  </si>
  <si>
    <t>G:\project\utcakanyon\02_03\time_series\staggered_koncentracio_2020-02-03_20200203135954.dat</t>
  </si>
  <si>
    <t>14:00:50,170 2020.02.03</t>
  </si>
  <si>
    <t>G:\project\utcakanyon\02_03\time_series\staggered_koncentracio_2020-02-03_20200203140050.dat</t>
  </si>
  <si>
    <t>14:05:41,497 2020.02.03</t>
  </si>
  <si>
    <t>G:\project\utcakanyon\02_03\time_series\staggered_koncentracio_2020-02-03_20200203140541.dat</t>
  </si>
  <si>
    <t>14:06:16,760 2020.02.03</t>
  </si>
  <si>
    <t>G:\project\utcakanyon\02_03\time_series\staggered_koncentracio_2020-02-03_20200203140616.dat</t>
  </si>
  <si>
    <t>14:07:11,802 2020.02.03</t>
  </si>
  <si>
    <t>G:\project\utcakanyon\02_03\time_series\staggered_koncentracio_2020-02-03_20200203140711.dat</t>
  </si>
  <si>
    <t>16:19:13,065 2020.02.03</t>
  </si>
  <si>
    <t>G:\project\utcakanyon\02_03\time_series\staggered_koncentracio_2020-02-03_20200203161913.dat</t>
  </si>
  <si>
    <t>16:19:50,626 2020.02.03</t>
  </si>
  <si>
    <t>G:\project\utcakanyon\02_03\time_series\staggered_koncentracio_2020-02-03_20200203161950.dat</t>
  </si>
  <si>
    <t>16:20:45,669 2020.02.03</t>
  </si>
  <si>
    <t>G:\project\utcakanyon\02_03\time_series\staggered_koncentracio_2020-02-03_20200203162045.dat</t>
  </si>
  <si>
    <t>16:47:22,736 2020.02.03</t>
  </si>
  <si>
    <t>G:\project\utcakanyon\02_03\time_series\staggered_koncentracio_2020-02-03_20200203164722.dat</t>
  </si>
  <si>
    <t>16:48:00,210 2020.02.03</t>
  </si>
  <si>
    <t>G:\project\utcakanyon\02_03\time_series\staggered_koncentracio_2020-02-03_20200203164800.dat</t>
  </si>
  <si>
    <t>16:48:55,625 2020.02.03</t>
  </si>
  <si>
    <t>G:\project\utcakanyon\02_03\time_series\staggered_koncentracio_2020-02-03_20200203164855.dat</t>
  </si>
  <si>
    <t>4950 ppm</t>
  </si>
  <si>
    <t>12:38:52,569 2020.02.04</t>
  </si>
  <si>
    <t>G:\project\utcakanyon\02_03\time_series\staggered_koncentracio_2020-02-04_20200204123852.dat</t>
  </si>
  <si>
    <t>99 ppm</t>
  </si>
  <si>
    <t>12:39:44,760 2020.02.04</t>
  </si>
  <si>
    <t>G:\project\utcakanyon\02_03\time_series\staggered_koncentracio_2020-02-04_20200204123944.dat</t>
  </si>
  <si>
    <t>szelcsat</t>
  </si>
  <si>
    <t>12:40:18,162 2020.02.04</t>
  </si>
  <si>
    <t>G:\project\utcakanyon\02_03\time_series\staggered_koncentracio_2020-02-04_20200204124018.dat</t>
  </si>
  <si>
    <t>13:30:50,827 2020.02.04</t>
  </si>
  <si>
    <t>G:\project\utcakanyon\02_03\time_series\staggered_koncentracio_2020-02-04_20200204133050.dat</t>
  </si>
  <si>
    <t>13:31:50,326 2020.02.04</t>
  </si>
  <si>
    <t>G:\project\utcakanyon\02_03\time_series\staggered_koncentracio_2020-02-04_20200204133150.dat</t>
  </si>
  <si>
    <t>99 ppm GAIN 20</t>
  </si>
  <si>
    <t>13:32:45,531 2020.02.04</t>
  </si>
  <si>
    <t>G:\project\utcakanyon\02_03\time_series\staggered_koncentracio_2020-02-04_20200204133245.dat</t>
  </si>
  <si>
    <t>4950 ppm GAIN 20</t>
  </si>
  <si>
    <t>13:33:13,658 2020.02.04</t>
  </si>
  <si>
    <t>G:\project\utcakanyon\02_03\time_series\staggered_koncentracio_2020-02-04_20200204133313.dat</t>
  </si>
  <si>
    <t>szelcsat GAIN 20</t>
  </si>
  <si>
    <t>13:34:40,237 2020.02.04</t>
  </si>
  <si>
    <t>G:\project\utcakanyon\02_03\time_series\staggered_koncentracio_2020-02-04_20200204133440.dat</t>
  </si>
  <si>
    <t>4950 ppm gain 20</t>
  </si>
  <si>
    <t>14:11:46,417 2020.02.04</t>
  </si>
  <si>
    <t>G:\project\utcakanyon\02_03\time_series\staggered_koncentracio_2020-02-04_20200204141146.dat</t>
  </si>
  <si>
    <t>99 ppm gain 20</t>
  </si>
  <si>
    <t>14:12:43,565 2020.02.04</t>
  </si>
  <si>
    <t>G:\project\utcakanyon\02_03\time_series\staggered_koncentracio_2020-02-04_20200204141243.dat</t>
  </si>
  <si>
    <t>szelcsat gain 20</t>
  </si>
  <si>
    <t>14:14:20,387 2020.02.04</t>
  </si>
  <si>
    <t>G:\project\utcakanyon\02_03\time_series\staggered_koncentracio_2020-02-04_20200204141420.dat</t>
  </si>
  <si>
    <t>15:00:06,692 2020.02.04</t>
  </si>
  <si>
    <t>G:\project\utcakanyon\02_04\time_series\staggered_koncentracio_2020-02-04_20200204150006.dat</t>
  </si>
  <si>
    <t>15:00:38,544 2020.02.04</t>
  </si>
  <si>
    <t>G:\project\utcakanyon\02_04\time_series\staggered_koncentracio_2020-02-04_20200204150038.dat</t>
  </si>
  <si>
    <t>4950 ppm gain 100</t>
  </si>
  <si>
    <t>15:02:17,581 2020.02.04</t>
  </si>
  <si>
    <t>G:\project\utcakanyon\02_04\time_series\staggered_koncentracio_2020-02-04_20200204150217.dat</t>
  </si>
  <si>
    <t>99 ppm gain 100</t>
  </si>
  <si>
    <t>15:02:42,608 2020.02.04</t>
  </si>
  <si>
    <t>G:\project\utcakanyon\02_04\time_series\staggered_koncentracio_2020-02-04_20200204150242.dat</t>
  </si>
  <si>
    <t>szelcsat gain 100  hatter</t>
  </si>
  <si>
    <t>15:40:35,711 2020.02.04</t>
  </si>
  <si>
    <t>G:\project\utcakanyon\02_04\time_series\staggered_koncentracio_2020-02-04_20200204154035.dat</t>
  </si>
  <si>
    <t>15:41:59,945 2020.02.04</t>
  </si>
  <si>
    <t>G:\project\utcakanyon\02_04\time_series\staggered_koncentracio_2020-02-04_20200204154159.dat</t>
  </si>
  <si>
    <t>15:42:50,501 2020.02.04</t>
  </si>
  <si>
    <t>G:\project\utcakanyon\02_04\time_series\staggered_koncentracio_2020-02-04_20200204154250.dat</t>
  </si>
  <si>
    <t>hatter elol 4</t>
  </si>
  <si>
    <t>15:18:45,119 2020.02.05</t>
  </si>
  <si>
    <t>G:\project\utcakanyon\02_05\time_series\staggered_koncentracio_2020-02-05_20200205151845.dat</t>
  </si>
  <si>
    <t>15:21:51,689 2020.02.05</t>
  </si>
  <si>
    <t>G:\project\utcakanyon\02_05\time_series\staggered_koncentracio_2020-02-05_20200205152151.dat</t>
  </si>
  <si>
    <t>15:22:25,860 2020.02.05</t>
  </si>
  <si>
    <t>G:\project\utcakanyon\02_05\time_series\staggered_koncentracio_2020-02-05_20200205152225.dat</t>
  </si>
  <si>
    <t>15:37:51,159 2020.02.05</t>
  </si>
  <si>
    <t>G:\project\utcakanyon\02_05\time_series\staggered_koncentracio_2020-02-05_20200205153751.dat</t>
  </si>
  <si>
    <t>szelcsat hatter</t>
  </si>
  <si>
    <t>15:37:55,362 2020.02.05</t>
  </si>
  <si>
    <t>G:\project\utcakanyon\02_05\time_series\staggered_koncentracio_2020-02-05_20200205153755.dat</t>
  </si>
  <si>
    <t>16:25:52,983 2020.02.05</t>
  </si>
  <si>
    <t>G:\project\utcakanyon\02_05\time_series\staggered_koncentracio_2020-02-05_20200205162552.dat</t>
  </si>
  <si>
    <t>16:27:08,754 2020.02.05</t>
  </si>
  <si>
    <t>G:\project\utcakanyon\02_05\time_series\staggered_koncentracio_2020-02-05_20200205162708.dat</t>
  </si>
  <si>
    <t>16:27:38,110 2020.02.05</t>
  </si>
  <si>
    <t>G:\project\utcakanyon\02_05\time_series\staggered_koncentracio_2020-02-05_20200205162738.dat</t>
  </si>
  <si>
    <t>17:16:51,344 2020.02.05</t>
  </si>
  <si>
    <t>G:\project\utcakanyon\02_05\time_series\staggered_koncentracio_2020-02-05_20200205171651.dat</t>
  </si>
  <si>
    <t>17:20:04,014 2020.02.05</t>
  </si>
  <si>
    <t>G:\project\utcakanyon\02_05\time_series\staggered_koncentracio_2020-02-05_20200205172004.dat</t>
  </si>
  <si>
    <t>17:20:36,915 2020.02.05</t>
  </si>
  <si>
    <t>G:\project\utcakanyon\02_05\time_series\staggered_koncentracio_2020-02-05_20200205172036.dat</t>
  </si>
  <si>
    <t>innen 4 pont hiányzik</t>
  </si>
  <si>
    <t>Qmin</t>
  </si>
  <si>
    <t>Qmax</t>
  </si>
  <si>
    <t>r</t>
  </si>
  <si>
    <t xml:space="preserve">A </t>
  </si>
  <si>
    <t>tmin</t>
  </si>
  <si>
    <t>tmax</t>
  </si>
  <si>
    <t>rho_min</t>
  </si>
  <si>
    <t>rho_max</t>
  </si>
  <si>
    <t>vmin</t>
  </si>
  <si>
    <t>vmax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</si>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</sst>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color theme="0" tint="-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4" fillId="23" borderId="0" applyNumberFormat="0" applyBorder="0" applyAlignment="0" applyProtection="0"/>
  </cellStyleXfs>
  <cellXfs count="22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16" borderId="0" xfId="0" applyFont="1" applyFill="1"/>
    <xf numFmtId="0" fontId="0" fillId="17" borderId="0" xfId="0" applyFill="1"/>
    <xf numFmtId="0" fontId="2" fillId="18" borderId="0" xfId="0" applyFont="1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3" borderId="1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0" fillId="16" borderId="0" xfId="0" applyFill="1"/>
    <xf numFmtId="0" fontId="0" fillId="2" borderId="3" xfId="0" applyFill="1" applyBorder="1"/>
    <xf numFmtId="0" fontId="1" fillId="2" borderId="0" xfId="0" applyFont="1" applyFill="1"/>
    <xf numFmtId="0" fontId="0" fillId="24" borderId="0" xfId="0" applyFill="1"/>
    <xf numFmtId="0" fontId="1" fillId="24" borderId="0" xfId="0" applyFont="1" applyFill="1"/>
    <xf numFmtId="0" fontId="0" fillId="24" borderId="6" xfId="0" applyFill="1" applyBorder="1"/>
    <xf numFmtId="0" fontId="0" fillId="25" borderId="1" xfId="0" applyFill="1" applyBorder="1"/>
    <xf numFmtId="0" fontId="0" fillId="25" borderId="0" xfId="0" applyFill="1"/>
    <xf numFmtId="164" fontId="1" fillId="25" borderId="0" xfId="0" applyNumberFormat="1" applyFont="1" applyFill="1"/>
    <xf numFmtId="0" fontId="0" fillId="25" borderId="5" xfId="0" applyFill="1" applyBorder="1"/>
    <xf numFmtId="0" fontId="0" fillId="25" borderId="6" xfId="0" applyFill="1" applyBorder="1"/>
    <xf numFmtId="164" fontId="1" fillId="25" borderId="6" xfId="0" applyNumberFormat="1" applyFont="1" applyFill="1" applyBorder="1"/>
    <xf numFmtId="0" fontId="0" fillId="25" borderId="3" xfId="0" applyFill="1" applyBorder="1"/>
    <xf numFmtId="0" fontId="0" fillId="25" borderId="4" xfId="0" applyFill="1" applyBorder="1"/>
    <xf numFmtId="164" fontId="1" fillId="25" borderId="4" xfId="0" applyNumberFormat="1" applyFont="1" applyFill="1" applyBorder="1"/>
    <xf numFmtId="0" fontId="0" fillId="26" borderId="1" xfId="0" applyFill="1" applyBorder="1"/>
    <xf numFmtId="0" fontId="0" fillId="26" borderId="0" xfId="0" applyFill="1"/>
    <xf numFmtId="164" fontId="1" fillId="26" borderId="0" xfId="0" applyNumberFormat="1" applyFont="1" applyFill="1"/>
    <xf numFmtId="0" fontId="0" fillId="9" borderId="4" xfId="0" applyFill="1" applyBorder="1"/>
    <xf numFmtId="0" fontId="0" fillId="18" borderId="1" xfId="0" applyFill="1" applyBorder="1"/>
    <xf numFmtId="0" fontId="0" fillId="18" borderId="0" xfId="0" applyFill="1"/>
    <xf numFmtId="164" fontId="1" fillId="18" borderId="0" xfId="0" applyNumberFormat="1" applyFont="1" applyFill="1"/>
    <xf numFmtId="0" fontId="5" fillId="27" borderId="1" xfId="0" applyFont="1" applyFill="1" applyBorder="1"/>
    <xf numFmtId="0" fontId="5" fillId="27" borderId="0" xfId="0" applyFont="1" applyFill="1"/>
    <xf numFmtId="164" fontId="6" fillId="27" borderId="0" xfId="0" applyNumberFormat="1" applyFont="1" applyFill="1"/>
    <xf numFmtId="0" fontId="0" fillId="28" borderId="1" xfId="0" applyFill="1" applyBorder="1"/>
    <xf numFmtId="0" fontId="0" fillId="28" borderId="0" xfId="0" applyFill="1"/>
    <xf numFmtId="164" fontId="1" fillId="28" borderId="0" xfId="0" applyNumberFormat="1" applyFont="1" applyFill="1"/>
    <xf numFmtId="0" fontId="0" fillId="29" borderId="1" xfId="0" applyFill="1" applyBorder="1"/>
    <xf numFmtId="0" fontId="0" fillId="29" borderId="0" xfId="0" applyFill="1"/>
    <xf numFmtId="164" fontId="1" fillId="29" borderId="0" xfId="0" applyNumberFormat="1" applyFont="1" applyFill="1"/>
    <xf numFmtId="0" fontId="0" fillId="30" borderId="1" xfId="0" applyFill="1" applyBorder="1"/>
    <xf numFmtId="0" fontId="0" fillId="30" borderId="0" xfId="0" applyFill="1"/>
    <xf numFmtId="164" fontId="1" fillId="30" borderId="0" xfId="0" applyNumberFormat="1" applyFont="1" applyFill="1"/>
    <xf numFmtId="0" fontId="0" fillId="24" borderId="4" xfId="0" applyFill="1" applyBorder="1"/>
    <xf numFmtId="0" fontId="0" fillId="31" borderId="0" xfId="0" applyFill="1"/>
    <xf numFmtId="0" fontId="1" fillId="31" borderId="0" xfId="0" applyFont="1" applyFill="1"/>
    <xf numFmtId="0" fontId="0" fillId="24" borderId="0" xfId="0" applyFill="1" applyBorder="1"/>
    <xf numFmtId="0" fontId="0" fillId="18" borderId="5" xfId="0" applyFill="1" applyBorder="1"/>
    <xf numFmtId="0" fontId="0" fillId="18" borderId="6" xfId="0" applyFill="1" applyBorder="1"/>
    <xf numFmtId="164" fontId="1" fillId="18" borderId="6" xfId="0" applyNumberFormat="1" applyFont="1" applyFill="1" applyBorder="1"/>
    <xf numFmtId="0" fontId="0" fillId="29" borderId="6" xfId="0" applyFill="1" applyBorder="1"/>
    <xf numFmtId="0" fontId="0" fillId="3" borderId="7" xfId="0" applyFill="1" applyBorder="1"/>
    <xf numFmtId="0" fontId="0" fillId="31" borderId="6" xfId="0" applyFill="1" applyBorder="1"/>
    <xf numFmtId="0" fontId="1" fillId="31" borderId="6" xfId="0" applyFont="1" applyFill="1" applyBorder="1"/>
    <xf numFmtId="0" fontId="0" fillId="0" borderId="6" xfId="0" applyBorder="1"/>
    <xf numFmtId="0" fontId="1" fillId="0" borderId="0" xfId="0" applyFont="1" applyBorder="1"/>
    <xf numFmtId="0" fontId="0" fillId="0" borderId="0" xfId="0" applyBorder="1"/>
    <xf numFmtId="0" fontId="0" fillId="18" borderId="0" xfId="0" applyFill="1" applyBorder="1"/>
    <xf numFmtId="164" fontId="1" fillId="18" borderId="0" xfId="0" applyNumberFormat="1" applyFont="1" applyFill="1" applyBorder="1"/>
    <xf numFmtId="0" fontId="0" fillId="29" borderId="0" xfId="0" applyFill="1" applyBorder="1"/>
    <xf numFmtId="0" fontId="0" fillId="31" borderId="0" xfId="0" applyFill="1" applyBorder="1"/>
    <xf numFmtId="0" fontId="1" fillId="31" borderId="0" xfId="0" applyFont="1" applyFill="1" applyBorder="1"/>
    <xf numFmtId="0" fontId="0" fillId="18" borderId="3" xfId="0" applyFill="1" applyBorder="1"/>
    <xf numFmtId="0" fontId="0" fillId="18" borderId="4" xfId="0" applyFill="1" applyBorder="1"/>
    <xf numFmtId="164" fontId="1" fillId="18" borderId="4" xfId="0" applyNumberFormat="1" applyFont="1" applyFill="1" applyBorder="1"/>
    <xf numFmtId="0" fontId="0" fillId="29" borderId="4" xfId="0" applyFill="1" applyBorder="1"/>
    <xf numFmtId="0" fontId="0" fillId="3" borderId="8" xfId="0" applyFill="1" applyBorder="1"/>
    <xf numFmtId="0" fontId="0" fillId="31" borderId="4" xfId="0" applyFill="1" applyBorder="1"/>
    <xf numFmtId="0" fontId="1" fillId="31" borderId="4" xfId="0" applyFont="1" applyFill="1" applyBorder="1"/>
    <xf numFmtId="0" fontId="0" fillId="0" borderId="4" xfId="0" applyBorder="1"/>
    <xf numFmtId="0" fontId="0" fillId="0" borderId="0" xfId="0" applyFill="1" applyBorder="1"/>
    <xf numFmtId="0" fontId="0" fillId="28" borderId="5" xfId="0" applyFill="1" applyBorder="1"/>
    <xf numFmtId="0" fontId="0" fillId="28" borderId="6" xfId="0" applyFill="1" applyBorder="1"/>
    <xf numFmtId="164" fontId="1" fillId="28" borderId="6" xfId="0" applyNumberFormat="1" applyFont="1" applyFill="1" applyBorder="1"/>
    <xf numFmtId="0" fontId="0" fillId="0" borderId="6" xfId="0" applyFill="1" applyBorder="1"/>
    <xf numFmtId="0" fontId="1" fillId="3" borderId="0" xfId="0" applyFont="1" applyFill="1"/>
    <xf numFmtId="0" fontId="0" fillId="2" borderId="1" xfId="0" applyFill="1" applyBorder="1"/>
    <xf numFmtId="0" fontId="0" fillId="16" borderId="1" xfId="0" applyFill="1" applyBorder="1"/>
    <xf numFmtId="0" fontId="0" fillId="8" borderId="1" xfId="0" applyFill="1" applyBorder="1"/>
    <xf numFmtId="0" fontId="1" fillId="8" borderId="0" xfId="0" applyFont="1" applyFill="1"/>
    <xf numFmtId="0" fontId="1" fillId="26" borderId="0" xfId="0" applyFont="1" applyFill="1"/>
    <xf numFmtId="0" fontId="1" fillId="18" borderId="0" xfId="0" applyFont="1" applyFill="1"/>
    <xf numFmtId="0" fontId="6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0" fillId="29" borderId="5" xfId="0" applyFill="1" applyBorder="1"/>
    <xf numFmtId="0" fontId="1" fillId="29" borderId="6" xfId="0" applyFont="1" applyFill="1" applyBorder="1"/>
    <xf numFmtId="0" fontId="0" fillId="29" borderId="3" xfId="0" applyFill="1" applyBorder="1"/>
    <xf numFmtId="0" fontId="1" fillId="29" borderId="4" xfId="0" applyFont="1" applyFill="1" applyBorder="1"/>
    <xf numFmtId="0" fontId="0" fillId="30" borderId="4" xfId="0" applyFill="1" applyBorder="1"/>
    <xf numFmtId="0" fontId="1" fillId="30" borderId="4" xfId="0" applyFont="1" applyFill="1" applyBorder="1"/>
    <xf numFmtId="0" fontId="4" fillId="31" borderId="0" xfId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32" borderId="0" xfId="0" applyFill="1"/>
    <xf numFmtId="0" fontId="1" fillId="32" borderId="0" xfId="0" applyFont="1" applyFill="1"/>
    <xf numFmtId="0" fontId="0" fillId="33" borderId="0" xfId="0" applyFill="1"/>
    <xf numFmtId="0" fontId="1" fillId="33" borderId="0" xfId="0" applyFont="1" applyFill="1"/>
    <xf numFmtId="0" fontId="1" fillId="12" borderId="0" xfId="0" applyFont="1" applyFill="1"/>
    <xf numFmtId="0" fontId="4" fillId="12" borderId="0" xfId="1" applyFill="1"/>
    <xf numFmtId="0" fontId="1" fillId="7" borderId="0" xfId="0" applyFont="1" applyFill="1"/>
    <xf numFmtId="0" fontId="0" fillId="34" borderId="0" xfId="0" applyFill="1"/>
    <xf numFmtId="0" fontId="1" fillId="34" borderId="0" xfId="0" applyFont="1" applyFill="1"/>
    <xf numFmtId="0" fontId="1" fillId="15" borderId="0" xfId="0" applyFont="1" applyFill="1"/>
    <xf numFmtId="0" fontId="1" fillId="20" borderId="0" xfId="0" applyFont="1" applyFill="1"/>
    <xf numFmtId="0" fontId="1" fillId="21" borderId="0" xfId="0" applyFont="1" applyFill="1"/>
    <xf numFmtId="0" fontId="0" fillId="35" borderId="0" xfId="0" applyFill="1"/>
    <xf numFmtId="0" fontId="1" fillId="35" borderId="0" xfId="0" applyFont="1" applyFill="1"/>
    <xf numFmtId="0" fontId="1" fillId="10" borderId="0" xfId="0" applyFont="1" applyFill="1"/>
    <xf numFmtId="0" fontId="0" fillId="10" borderId="9" xfId="0" applyFill="1" applyBorder="1"/>
    <xf numFmtId="0" fontId="1" fillId="10" borderId="9" xfId="0" applyFont="1" applyFill="1" applyBorder="1"/>
    <xf numFmtId="0" fontId="0" fillId="10" borderId="10" xfId="0" applyFill="1" applyBorder="1"/>
    <xf numFmtId="0" fontId="1" fillId="10" borderId="10" xfId="0" applyFont="1" applyFill="1" applyBorder="1"/>
    <xf numFmtId="0" fontId="1" fillId="11" borderId="0" xfId="0" applyFont="1" applyFill="1"/>
    <xf numFmtId="0" fontId="0" fillId="11" borderId="9" xfId="0" applyFill="1" applyBorder="1"/>
    <xf numFmtId="0" fontId="1" fillId="11" borderId="9" xfId="0" applyFont="1" applyFill="1" applyBorder="1"/>
    <xf numFmtId="0" fontId="0" fillId="11" borderId="10" xfId="0" applyFill="1" applyBorder="1"/>
    <xf numFmtId="0" fontId="1" fillId="11" borderId="10" xfId="0" applyFont="1" applyFill="1" applyBorder="1"/>
    <xf numFmtId="0" fontId="0" fillId="36" borderId="0" xfId="0" applyFill="1"/>
    <xf numFmtId="0" fontId="1" fillId="36" borderId="0" xfId="0" applyFont="1" applyFill="1"/>
    <xf numFmtId="0" fontId="1" fillId="13" borderId="0" xfId="0" applyFont="1" applyFill="1"/>
    <xf numFmtId="0" fontId="1" fillId="14" borderId="0" xfId="0" applyFont="1" applyFill="1"/>
    <xf numFmtId="0" fontId="7" fillId="0" borderId="0" xfId="0" applyFont="1"/>
    <xf numFmtId="0" fontId="2" fillId="37" borderId="0" xfId="0" applyFont="1" applyFill="1"/>
    <xf numFmtId="0" fontId="8" fillId="19" borderId="0" xfId="0" applyFont="1" applyFill="1"/>
    <xf numFmtId="1" fontId="0" fillId="0" borderId="0" xfId="0" applyNumberFormat="1" applyBorder="1"/>
    <xf numFmtId="0" fontId="0" fillId="10" borderId="11" xfId="0" applyFill="1" applyBorder="1"/>
    <xf numFmtId="0" fontId="1" fillId="10" borderId="11" xfId="0" applyFont="1" applyFill="1" applyBorder="1"/>
    <xf numFmtId="0" fontId="0" fillId="31" borderId="11" xfId="0" applyFill="1" applyBorder="1"/>
    <xf numFmtId="0" fontId="4" fillId="31" borderId="11" xfId="1" applyFill="1" applyBorder="1"/>
    <xf numFmtId="0" fontId="1" fillId="31" borderId="11" xfId="0" applyFont="1" applyFill="1" applyBorder="1"/>
    <xf numFmtId="0" fontId="0" fillId="0" borderId="11" xfId="0" applyBorder="1"/>
    <xf numFmtId="0" fontId="0" fillId="35" borderId="11" xfId="0" applyFill="1" applyBorder="1"/>
    <xf numFmtId="0" fontId="1" fillId="35" borderId="11" xfId="0" applyFont="1" applyFill="1" applyBorder="1"/>
    <xf numFmtId="0" fontId="0" fillId="0" borderId="0" xfId="0" applyAlignment="1">
      <alignment horizontal="right"/>
    </xf>
    <xf numFmtId="0" fontId="0" fillId="3" borderId="0" xfId="0" applyFont="1" applyFill="1"/>
    <xf numFmtId="0" fontId="9" fillId="8" borderId="1" xfId="0" applyFont="1" applyFill="1" applyBorder="1"/>
    <xf numFmtId="0" fontId="9" fillId="8" borderId="0" xfId="0" applyFont="1" applyFill="1"/>
    <xf numFmtId="0" fontId="10" fillId="8" borderId="0" xfId="0" applyFont="1" applyFill="1"/>
    <xf numFmtId="0" fontId="9" fillId="0" borderId="0" xfId="0" applyFont="1"/>
    <xf numFmtId="0" fontId="9" fillId="29" borderId="0" xfId="0" applyFont="1" applyFill="1"/>
    <xf numFmtId="0" fontId="9" fillId="31" borderId="0" xfId="0" applyFont="1" applyFill="1"/>
    <xf numFmtId="0" fontId="10" fillId="31" borderId="0" xfId="0" applyFont="1" applyFill="1"/>
    <xf numFmtId="0" fontId="7" fillId="10" borderId="0" xfId="0" applyFont="1" applyFill="1"/>
    <xf numFmtId="0" fontId="7" fillId="11" borderId="0" xfId="0" applyFont="1" applyFill="1"/>
    <xf numFmtId="0" fontId="11" fillId="10" borderId="0" xfId="0" applyFont="1" applyFill="1"/>
    <xf numFmtId="0" fontId="11" fillId="11" borderId="0" xfId="0" applyFont="1" applyFill="1"/>
    <xf numFmtId="0" fontId="0" fillId="10" borderId="0" xfId="0" applyFill="1" applyBorder="1"/>
    <xf numFmtId="0" fontId="7" fillId="10" borderId="0" xfId="0" applyFont="1" applyFill="1" applyBorder="1"/>
    <xf numFmtId="0" fontId="1" fillId="10" borderId="0" xfId="0" applyFont="1" applyFill="1" applyBorder="1"/>
    <xf numFmtId="0" fontId="4" fillId="31" borderId="0" xfId="1" applyFill="1" applyBorder="1"/>
    <xf numFmtId="0" fontId="11" fillId="10" borderId="0" xfId="0" applyFont="1" applyFill="1" applyBorder="1"/>
    <xf numFmtId="0" fontId="11" fillId="10" borderId="11" xfId="0" applyFont="1" applyFill="1" applyBorder="1"/>
    <xf numFmtId="0" fontId="0" fillId="11" borderId="11" xfId="0" applyFill="1" applyBorder="1"/>
    <xf numFmtId="0" fontId="1" fillId="11" borderId="11" xfId="0" applyFont="1" applyFill="1" applyBorder="1"/>
    <xf numFmtId="0" fontId="11" fillId="21" borderId="0" xfId="0" applyFont="1" applyFill="1"/>
    <xf numFmtId="0" fontId="0" fillId="24" borderId="3" xfId="0" applyFill="1" applyBorder="1"/>
    <xf numFmtId="164" fontId="1" fillId="24" borderId="4" xfId="0" applyNumberFormat="1" applyFont="1" applyFill="1" applyBorder="1"/>
    <xf numFmtId="0" fontId="0" fillId="24" borderId="1" xfId="0" applyFill="1" applyBorder="1"/>
    <xf numFmtId="164" fontId="1" fillId="24" borderId="0" xfId="0" applyNumberFormat="1" applyFont="1" applyFill="1"/>
    <xf numFmtId="0" fontId="0" fillId="24" borderId="5" xfId="0" applyFill="1" applyBorder="1"/>
    <xf numFmtId="164" fontId="1" fillId="24" borderId="6" xfId="0" applyNumberFormat="1" applyFont="1" applyFill="1" applyBorder="1"/>
    <xf numFmtId="0" fontId="0" fillId="38" borderId="3" xfId="0" applyFill="1" applyBorder="1"/>
    <xf numFmtId="0" fontId="0" fillId="38" borderId="4" xfId="0" applyFill="1" applyBorder="1"/>
    <xf numFmtId="164" fontId="1" fillId="38" borderId="4" xfId="0" applyNumberFormat="1" applyFont="1" applyFill="1" applyBorder="1"/>
    <xf numFmtId="0" fontId="0" fillId="38" borderId="1" xfId="0" applyFill="1" applyBorder="1"/>
    <xf numFmtId="0" fontId="0" fillId="38" borderId="0" xfId="0" applyFill="1"/>
    <xf numFmtId="164" fontId="1" fillId="38" borderId="0" xfId="0" applyNumberFormat="1" applyFont="1" applyFill="1"/>
    <xf numFmtId="0" fontId="11" fillId="24" borderId="4" xfId="0" applyFont="1" applyFill="1" applyBorder="1"/>
    <xf numFmtId="0" fontId="0" fillId="38" borderId="5" xfId="0" applyFill="1" applyBorder="1"/>
    <xf numFmtId="0" fontId="0" fillId="38" borderId="6" xfId="0" applyFill="1" applyBorder="1"/>
    <xf numFmtId="164" fontId="1" fillId="38" borderId="6" xfId="0" applyNumberFormat="1" applyFont="1" applyFill="1" applyBorder="1"/>
    <xf numFmtId="0" fontId="0" fillId="39" borderId="1" xfId="0" applyFill="1" applyBorder="1"/>
    <xf numFmtId="0" fontId="0" fillId="39" borderId="0" xfId="0" applyFill="1"/>
    <xf numFmtId="164" fontId="1" fillId="39" borderId="0" xfId="0" applyNumberFormat="1" applyFont="1" applyFill="1"/>
    <xf numFmtId="0" fontId="0" fillId="9" borderId="3" xfId="0" applyFill="1" applyBorder="1"/>
    <xf numFmtId="164" fontId="1" fillId="9" borderId="4" xfId="0" applyNumberFormat="1" applyFont="1" applyFill="1" applyBorder="1"/>
    <xf numFmtId="0" fontId="0" fillId="9" borderId="1" xfId="0" applyFill="1" applyBorder="1"/>
    <xf numFmtId="0" fontId="0" fillId="9" borderId="0" xfId="0" applyFill="1"/>
    <xf numFmtId="164" fontId="1" fillId="9" borderId="0" xfId="0" applyNumberFormat="1" applyFont="1" applyFill="1"/>
    <xf numFmtId="0" fontId="0" fillId="9" borderId="5" xfId="0" applyFill="1" applyBorder="1"/>
    <xf numFmtId="0" fontId="0" fillId="9" borderId="6" xfId="0" applyFill="1" applyBorder="1"/>
    <xf numFmtId="164" fontId="1" fillId="9" borderId="6" xfId="0" applyNumberFormat="1" applyFont="1" applyFill="1" applyBorder="1"/>
    <xf numFmtId="0" fontId="0" fillId="39" borderId="3" xfId="0" applyFill="1" applyBorder="1"/>
    <xf numFmtId="0" fontId="0" fillId="39" borderId="4" xfId="0" applyFill="1" applyBorder="1"/>
    <xf numFmtId="164" fontId="1" fillId="39" borderId="4" xfId="0" applyNumberFormat="1" applyFont="1" applyFill="1" applyBorder="1"/>
    <xf numFmtId="0" fontId="0" fillId="39" borderId="5" xfId="0" applyFill="1" applyBorder="1"/>
    <xf numFmtId="0" fontId="0" fillId="39" borderId="6" xfId="0" applyFill="1" applyBorder="1"/>
    <xf numFmtId="164" fontId="1" fillId="39" borderId="6" xfId="0" applyNumberFormat="1" applyFont="1" applyFill="1" applyBorder="1"/>
    <xf numFmtId="0" fontId="1" fillId="9" borderId="4" xfId="0" applyFont="1" applyFill="1" applyBorder="1"/>
    <xf numFmtId="0" fontId="1" fillId="9" borderId="0" xfId="0" applyFont="1" applyFill="1"/>
    <xf numFmtId="0" fontId="1" fillId="9" borderId="6" xfId="0" applyFont="1" applyFill="1" applyBorder="1"/>
    <xf numFmtId="0" fontId="11" fillId="9" borderId="6" xfId="0" applyFont="1" applyFill="1" applyBorder="1"/>
    <xf numFmtId="0" fontId="11" fillId="9" borderId="3" xfId="0" applyFont="1" applyFill="1" applyBorder="1"/>
    <xf numFmtId="0" fontId="11" fillId="9" borderId="1" xfId="0" applyFont="1" applyFill="1" applyBorder="1"/>
    <xf numFmtId="0" fontId="11" fillId="39" borderId="0" xfId="0" applyFont="1" applyFill="1"/>
    <xf numFmtId="0" fontId="11" fillId="39" borderId="6" xfId="0" applyFont="1" applyFill="1" applyBorder="1"/>
    <xf numFmtId="0" fontId="11" fillId="38" borderId="0" xfId="0" applyFont="1" applyFill="1"/>
    <xf numFmtId="0" fontId="11" fillId="38" borderId="6" xfId="0" applyFont="1" applyFill="1" applyBorder="1"/>
    <xf numFmtId="0" fontId="4" fillId="23" borderId="0" xfId="1"/>
    <xf numFmtId="0" fontId="11" fillId="0" borderId="0" xfId="0" applyFont="1"/>
    <xf numFmtId="0" fontId="0" fillId="40" borderId="0" xfId="0" applyFill="1"/>
    <xf numFmtId="0" fontId="0" fillId="40" borderId="0" xfId="0" applyFill="1" applyAlignment="1">
      <alignment horizontal="right"/>
    </xf>
    <xf numFmtId="0" fontId="11" fillId="9" borderId="4" xfId="0" applyFont="1" applyFill="1" applyBorder="1"/>
    <xf numFmtId="0" fontId="11" fillId="9" borderId="0" xfId="0" applyFont="1" applyFill="1"/>
    <xf numFmtId="0" fontId="7" fillId="32" borderId="0" xfId="0" applyFont="1" applyFill="1"/>
    <xf numFmtId="0" fontId="1" fillId="0" borderId="0" xfId="0" applyFont="1" applyAlignment="1">
      <alignment horizontal="right"/>
    </xf>
    <xf numFmtId="165" fontId="0" fillId="0" borderId="0" xfId="0" applyNumberFormat="1"/>
    <xf numFmtId="0" fontId="11" fillId="26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DF79"/>
      <color rgb="FFFF6565"/>
      <color rgb="FFFF8B8B"/>
      <color rgb="FFE2BF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1. egyéni sém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70C0"/>
      </a:accent1>
      <a:accent2>
        <a:srgbClr val="FF0000"/>
      </a:accent2>
      <a:accent3>
        <a:srgbClr val="00B050"/>
      </a:accent3>
      <a:accent4>
        <a:srgbClr val="FFC000"/>
      </a:accent4>
      <a:accent5>
        <a:srgbClr val="7030A0"/>
      </a:accent5>
      <a:accent6>
        <a:srgbClr val="0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F433-38E9-44DB-95F9-BED3173C6836}">
  <sheetPr>
    <tabColor rgb="FF0070C0"/>
  </sheetPr>
  <dimension ref="A1:AL174"/>
  <sheetViews>
    <sheetView zoomScale="70" zoomScaleNormal="70" workbookViewId="0">
      <pane ySplit="1" topLeftCell="A2" activePane="bottomLeft" state="frozen"/>
      <selection pane="bottomLeft" activeCell="AG15" sqref="AG15"/>
    </sheetView>
  </sheetViews>
  <sheetFormatPr defaultRowHeight="15" x14ac:dyDescent="0.25"/>
  <cols>
    <col min="1" max="1" width="9.28515625" bestFit="1" customWidth="1"/>
    <col min="2" max="2" width="64.140625" customWidth="1"/>
    <col min="3" max="16" width="9.28515625" bestFit="1" customWidth="1"/>
    <col min="17" max="17" width="12" customWidth="1"/>
    <col min="20" max="20" width="9.28515625" bestFit="1" customWidth="1"/>
    <col min="21" max="21" width="11.42578125" bestFit="1" customWidth="1"/>
    <col min="22" max="22" width="9.28515625" bestFit="1" customWidth="1"/>
    <col min="24" max="24" width="12" bestFit="1" customWidth="1"/>
    <col min="25" max="26" width="9.28515625" bestFit="1" customWidth="1"/>
  </cols>
  <sheetData>
    <row r="1" spans="1:26" x14ac:dyDescent="0.25">
      <c r="A1" s="1" t="s">
        <v>24</v>
      </c>
      <c r="B1" s="1" t="s">
        <v>25</v>
      </c>
      <c r="C1" s="1" t="s">
        <v>1346</v>
      </c>
      <c r="D1" s="1" t="s">
        <v>1347</v>
      </c>
      <c r="E1" s="1" t="s">
        <v>1348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1355</v>
      </c>
      <c r="M1" s="1" t="s">
        <v>1356</v>
      </c>
      <c r="N1" s="1" t="s">
        <v>1357</v>
      </c>
      <c r="O1" s="1" t="s">
        <v>1358</v>
      </c>
      <c r="P1" s="1" t="s">
        <v>1359</v>
      </c>
      <c r="Q1" s="1" t="s">
        <v>1360</v>
      </c>
      <c r="R1" s="1" t="s">
        <v>1361</v>
      </c>
      <c r="S1" s="1" t="s">
        <v>1362</v>
      </c>
      <c r="T1" s="1" t="s">
        <v>1363</v>
      </c>
      <c r="U1" s="1" t="s">
        <v>1364</v>
      </c>
      <c r="V1" s="1" t="s">
        <v>1365</v>
      </c>
      <c r="W1" s="1" t="s">
        <v>1366</v>
      </c>
      <c r="X1" s="1" t="s">
        <v>1367</v>
      </c>
      <c r="Y1" s="1" t="s">
        <v>1368</v>
      </c>
      <c r="Z1" s="1" t="s">
        <v>1369</v>
      </c>
    </row>
    <row r="2" spans="1:26" x14ac:dyDescent="0.25">
      <c r="A2" s="14">
        <v>1</v>
      </c>
      <c r="B2" s="14" t="s">
        <v>1453</v>
      </c>
      <c r="C2" s="14">
        <v>40</v>
      </c>
      <c r="D2" s="14">
        <v>104.1875</v>
      </c>
      <c r="E2" s="14">
        <v>50</v>
      </c>
      <c r="F2" s="14">
        <v>1.14646</v>
      </c>
      <c r="G2" s="14">
        <v>0.198796</v>
      </c>
      <c r="H2" s="14">
        <v>50.370696000000002</v>
      </c>
      <c r="I2" s="14">
        <v>1.6405209999999999</v>
      </c>
      <c r="J2" s="14">
        <v>9.0556520000000003</v>
      </c>
      <c r="K2" s="14">
        <v>0.147535</v>
      </c>
      <c r="L2" s="14">
        <v>1.14646</v>
      </c>
      <c r="M2" s="14">
        <v>1.0881719999999999</v>
      </c>
      <c r="N2" s="14">
        <v>102312</v>
      </c>
      <c r="O2" s="14">
        <v>15.9</v>
      </c>
      <c r="P2" s="14">
        <v>60</v>
      </c>
      <c r="Q2" s="14">
        <v>1.2282</v>
      </c>
      <c r="R2" s="14">
        <v>43853.488199050924</v>
      </c>
      <c r="S2" s="14" t="s">
        <v>1371</v>
      </c>
      <c r="T2" s="14">
        <v>3.00582560296846E-4</v>
      </c>
      <c r="U2" s="14">
        <v>-1.7000000000000001E-4</v>
      </c>
      <c r="V2" s="14">
        <v>3814.6923722641254</v>
      </c>
      <c r="W2" s="14"/>
      <c r="X2" s="14">
        <v>6.088363349692828E-6</v>
      </c>
      <c r="Y2" s="14">
        <v>485.64000880984298</v>
      </c>
      <c r="Z2" s="14">
        <v>1</v>
      </c>
    </row>
    <row r="3" spans="1:26" x14ac:dyDescent="0.25">
      <c r="A3" s="14">
        <v>2</v>
      </c>
      <c r="B3" s="14" t="s">
        <v>1370</v>
      </c>
      <c r="C3" s="14">
        <v>30</v>
      </c>
      <c r="D3" s="14">
        <v>104.1875</v>
      </c>
      <c r="E3" s="14">
        <v>50</v>
      </c>
      <c r="F3" s="14">
        <v>0.70113899999999996</v>
      </c>
      <c r="G3" s="14">
        <v>0.19855500000000001</v>
      </c>
      <c r="H3" s="14">
        <v>50.310265000000001</v>
      </c>
      <c r="I3" s="14">
        <v>1.6689099999999999</v>
      </c>
      <c r="J3" s="14">
        <v>9.050084</v>
      </c>
      <c r="K3" s="14">
        <v>0.15022199999999999</v>
      </c>
      <c r="L3" s="14">
        <v>0.70113899999999996</v>
      </c>
      <c r="M3" s="14">
        <v>0.82488600000000001</v>
      </c>
      <c r="N3" s="14">
        <v>102314</v>
      </c>
      <c r="O3" s="14">
        <v>15.9</v>
      </c>
      <c r="P3" s="14">
        <v>60</v>
      </c>
      <c r="Q3" s="14">
        <v>1.2282</v>
      </c>
      <c r="R3" s="14">
        <v>43853.489994166666</v>
      </c>
      <c r="S3" s="14" t="s">
        <v>1372</v>
      </c>
      <c r="T3" s="14">
        <v>3.0106918676561534E-4</v>
      </c>
      <c r="U3" s="14">
        <v>-9.8250000000000003E-5</v>
      </c>
      <c r="V3" s="14">
        <v>2329.1564890229647</v>
      </c>
      <c r="W3" s="14"/>
      <c r="X3" s="14">
        <v>6.0882443363935784E-6</v>
      </c>
      <c r="Y3" s="14">
        <v>296.34321003273999</v>
      </c>
      <c r="Z3" s="14">
        <v>1</v>
      </c>
    </row>
    <row r="4" spans="1:26" x14ac:dyDescent="0.25">
      <c r="A4" s="14">
        <v>3</v>
      </c>
      <c r="B4" s="14" t="s">
        <v>1370</v>
      </c>
      <c r="C4" s="14">
        <v>20</v>
      </c>
      <c r="D4" s="14">
        <v>104.1875</v>
      </c>
      <c r="E4" s="14">
        <v>50</v>
      </c>
      <c r="F4" s="14">
        <v>0.42969099999999999</v>
      </c>
      <c r="G4" s="14">
        <v>0.198792</v>
      </c>
      <c r="H4" s="14">
        <v>50.369649000000003</v>
      </c>
      <c r="I4" s="14">
        <v>1.698823</v>
      </c>
      <c r="J4" s="14">
        <v>9.0553380000000008</v>
      </c>
      <c r="K4" s="14">
        <v>0.15276899999999999</v>
      </c>
      <c r="L4" s="14">
        <v>0.42969099999999999</v>
      </c>
      <c r="M4" s="14">
        <v>0.45838400000000001</v>
      </c>
      <c r="N4" s="14">
        <v>102315</v>
      </c>
      <c r="O4" s="14">
        <v>15.9</v>
      </c>
      <c r="P4" s="14">
        <v>60</v>
      </c>
      <c r="Q4" s="14">
        <v>1.2282</v>
      </c>
      <c r="R4" s="14">
        <v>43853.491787071762</v>
      </c>
      <c r="S4" s="14" t="s">
        <v>1373</v>
      </c>
      <c r="T4" s="14">
        <v>3.0155581323438468E-4</v>
      </c>
      <c r="U4" s="14">
        <v>-2.6499999999999994E-5</v>
      </c>
      <c r="V4" s="14">
        <v>1425.0015457868208</v>
      </c>
      <c r="W4" s="14"/>
      <c r="X4" s="14">
        <v>6.088184831488761E-6</v>
      </c>
      <c r="Y4" s="14">
        <v>181.4128089364462</v>
      </c>
      <c r="Z4" s="14">
        <v>1</v>
      </c>
    </row>
    <row r="5" spans="1:26" x14ac:dyDescent="0.25">
      <c r="A5" s="14">
        <v>4</v>
      </c>
      <c r="B5" s="14" t="s">
        <v>1370</v>
      </c>
      <c r="C5" s="14">
        <v>10</v>
      </c>
      <c r="D5" s="14">
        <v>104.1875</v>
      </c>
      <c r="E5" s="14">
        <v>50</v>
      </c>
      <c r="F5" s="14">
        <v>0.34439399999999998</v>
      </c>
      <c r="G5" s="14">
        <v>0.19880200000000001</v>
      </c>
      <c r="H5" s="14">
        <v>50.372301999999998</v>
      </c>
      <c r="I5" s="14">
        <v>1.6684920000000001</v>
      </c>
      <c r="J5" s="14">
        <v>9.0557119999999998</v>
      </c>
      <c r="K5" s="14">
        <v>0.14993899999999999</v>
      </c>
      <c r="L5" s="14">
        <v>0.34439399999999998</v>
      </c>
      <c r="M5" s="14">
        <v>0.29234199999999999</v>
      </c>
      <c r="N5" s="14">
        <v>102313</v>
      </c>
      <c r="O5" s="14">
        <v>15.9</v>
      </c>
      <c r="P5" s="14">
        <v>60</v>
      </c>
      <c r="Q5" s="14">
        <v>1.2282</v>
      </c>
      <c r="R5" s="14">
        <v>43853.493581469906</v>
      </c>
      <c r="S5" s="14" t="s">
        <v>1374</v>
      </c>
      <c r="T5" s="14">
        <v>3.0204243970315402E-4</v>
      </c>
      <c r="U5" s="14">
        <v>4.5250000000000016E-5</v>
      </c>
      <c r="V5" s="14">
        <v>1140.0674366768603</v>
      </c>
      <c r="W5" s="14"/>
      <c r="X5" s="14">
        <v>6.088303842461588E-6</v>
      </c>
      <c r="Y5" s="14">
        <v>145.14183213336145</v>
      </c>
      <c r="Z5" s="14">
        <v>1</v>
      </c>
    </row>
    <row r="6" spans="1:26" x14ac:dyDescent="0.25">
      <c r="A6" s="14">
        <v>5</v>
      </c>
      <c r="B6" s="14" t="s">
        <v>1370</v>
      </c>
      <c r="C6" s="14">
        <v>0</v>
      </c>
      <c r="D6" s="14">
        <v>104.1875</v>
      </c>
      <c r="E6" s="14">
        <v>50</v>
      </c>
      <c r="F6" s="14">
        <v>0.35765000000000002</v>
      </c>
      <c r="G6" s="14">
        <v>0.198849</v>
      </c>
      <c r="H6" s="14">
        <v>50.384106000000003</v>
      </c>
      <c r="I6" s="14">
        <v>1.673346</v>
      </c>
      <c r="J6" s="14">
        <v>9.0568989999999996</v>
      </c>
      <c r="K6" s="14">
        <v>0.150393</v>
      </c>
      <c r="L6" s="14">
        <v>0.35765000000000002</v>
      </c>
      <c r="M6" s="14">
        <v>0.247639</v>
      </c>
      <c r="N6" s="14">
        <v>102310</v>
      </c>
      <c r="O6" s="14">
        <v>15.9</v>
      </c>
      <c r="P6" s="14">
        <v>60</v>
      </c>
      <c r="Q6" s="14">
        <v>1.2281</v>
      </c>
      <c r="R6" s="14">
        <v>43853.495376053237</v>
      </c>
      <c r="S6" s="14" t="s">
        <v>1375</v>
      </c>
      <c r="T6" s="14">
        <v>3.0252906617192336E-4</v>
      </c>
      <c r="U6" s="14">
        <v>1.1700000000000002E-4</v>
      </c>
      <c r="V6" s="14">
        <v>1181.8137163614508</v>
      </c>
      <c r="W6" s="14"/>
      <c r="X6" s="14">
        <v>6.0884823676451226E-6</v>
      </c>
      <c r="Y6" s="14">
        <v>150.47185462241015</v>
      </c>
      <c r="Z6" s="14">
        <v>1</v>
      </c>
    </row>
    <row r="7" spans="1:26" x14ac:dyDescent="0.25">
      <c r="A7" s="14">
        <v>6</v>
      </c>
      <c r="B7" s="14" t="s">
        <v>1370</v>
      </c>
      <c r="C7" s="14">
        <v>-10</v>
      </c>
      <c r="D7" s="14">
        <v>104.1875</v>
      </c>
      <c r="E7" s="14">
        <v>50</v>
      </c>
      <c r="F7" s="14">
        <v>0.285638</v>
      </c>
      <c r="G7" s="14">
        <v>0.19867499999999999</v>
      </c>
      <c r="H7" s="14">
        <v>50.340356</v>
      </c>
      <c r="I7" s="14">
        <v>1.7053929999999999</v>
      </c>
      <c r="J7" s="14">
        <v>9.0529609999999998</v>
      </c>
      <c r="K7" s="14">
        <v>0.15330299999999999</v>
      </c>
      <c r="L7" s="14">
        <v>0.285638</v>
      </c>
      <c r="M7" s="14">
        <v>0.30001699999999998</v>
      </c>
      <c r="N7" s="14">
        <v>102309</v>
      </c>
      <c r="O7" s="14">
        <v>15.9</v>
      </c>
      <c r="P7" s="14">
        <v>60</v>
      </c>
      <c r="Q7" s="14">
        <v>1.2281</v>
      </c>
      <c r="R7" s="14">
        <v>43853.49717253472</v>
      </c>
      <c r="S7" s="14" t="s">
        <v>1376</v>
      </c>
      <c r="T7" s="14">
        <v>3.0301569264069264E-4</v>
      </c>
      <c r="U7" s="14">
        <v>1.8875000000000001E-4</v>
      </c>
      <c r="V7" s="14">
        <v>942.02794420445264</v>
      </c>
      <c r="W7" s="14"/>
      <c r="X7" s="14">
        <v>6.088541878366251E-6</v>
      </c>
      <c r="Y7" s="14">
        <v>119.88833075294806</v>
      </c>
      <c r="Z7" s="14">
        <v>1</v>
      </c>
    </row>
    <row r="8" spans="1:26" x14ac:dyDescent="0.25">
      <c r="A8" s="14">
        <v>7</v>
      </c>
      <c r="B8" s="14" t="s">
        <v>2679</v>
      </c>
      <c r="C8" s="14">
        <v>-20</v>
      </c>
      <c r="D8" s="14">
        <v>104.1875</v>
      </c>
      <c r="E8" s="14">
        <v>50</v>
      </c>
      <c r="F8" s="14">
        <v>0.41810900000000001</v>
      </c>
      <c r="G8" s="14">
        <v>0.19853599999999999</v>
      </c>
      <c r="H8" s="14">
        <v>50.305638999999999</v>
      </c>
      <c r="I8" s="14">
        <v>1.7145729999999999</v>
      </c>
      <c r="J8" s="14">
        <v>9.0497329999999998</v>
      </c>
      <c r="K8" s="14">
        <v>0.15424599999999999</v>
      </c>
      <c r="L8" s="14">
        <v>0.41810900000000001</v>
      </c>
      <c r="M8" s="14">
        <v>0.30923800000000001</v>
      </c>
      <c r="N8" s="14">
        <v>102311</v>
      </c>
      <c r="O8" s="14">
        <v>15.9</v>
      </c>
      <c r="P8" s="14">
        <v>60</v>
      </c>
      <c r="Q8" s="14">
        <v>1.2281</v>
      </c>
      <c r="R8" s="14">
        <v>43853.501055624998</v>
      </c>
      <c r="S8" s="14" t="s">
        <v>1377</v>
      </c>
      <c r="T8" s="14">
        <v>3.0350231910946198E-4</v>
      </c>
      <c r="U8" s="14">
        <v>2.6050000000000004E-4</v>
      </c>
      <c r="V8" s="14">
        <v>1376.7555425146443</v>
      </c>
      <c r="W8" s="14"/>
      <c r="X8" s="14">
        <v>6.0884228580873263E-6</v>
      </c>
      <c r="Y8" s="14">
        <v>175.15541472041778</v>
      </c>
      <c r="Z8" s="14">
        <v>1</v>
      </c>
    </row>
    <row r="9" spans="1:26" x14ac:dyDescent="0.25">
      <c r="A9" s="14">
        <v>8</v>
      </c>
      <c r="B9" s="14" t="s">
        <v>2680</v>
      </c>
      <c r="C9" s="14">
        <v>-30</v>
      </c>
      <c r="D9" s="14">
        <v>104.1875</v>
      </c>
      <c r="E9" s="14">
        <v>50</v>
      </c>
      <c r="F9" s="14">
        <v>0.453955</v>
      </c>
      <c r="G9" s="14">
        <v>0.19897500000000001</v>
      </c>
      <c r="H9" s="14">
        <v>50.415546999999997</v>
      </c>
      <c r="I9" s="14">
        <v>1.724526</v>
      </c>
      <c r="J9" s="14">
        <v>9.0616450000000004</v>
      </c>
      <c r="K9" s="14">
        <v>0.154921</v>
      </c>
      <c r="L9" s="14">
        <v>0.453955</v>
      </c>
      <c r="M9" s="14">
        <v>0.335594</v>
      </c>
      <c r="N9" s="14">
        <v>102303</v>
      </c>
      <c r="O9" s="14">
        <v>16</v>
      </c>
      <c r="P9" s="14">
        <v>60</v>
      </c>
      <c r="Q9" s="14">
        <v>1.2276</v>
      </c>
      <c r="R9" s="14">
        <v>43853.504495081019</v>
      </c>
      <c r="S9" s="14" t="s">
        <v>1378</v>
      </c>
      <c r="T9" s="14">
        <v>3.0398894557823132E-4</v>
      </c>
      <c r="U9" s="14">
        <v>3.3225000000000008E-4</v>
      </c>
      <c r="V9" s="14">
        <v>1492.2343611447561</v>
      </c>
      <c r="W9" s="14"/>
      <c r="X9" s="14">
        <v>6.0910054881305924E-6</v>
      </c>
      <c r="Y9" s="14">
        <v>190.01630347347722</v>
      </c>
      <c r="Z9" s="14">
        <v>1</v>
      </c>
    </row>
    <row r="10" spans="1:26" x14ac:dyDescent="0.25">
      <c r="A10" s="14">
        <v>9</v>
      </c>
      <c r="B10" s="14" t="s">
        <v>2681</v>
      </c>
      <c r="C10" s="14">
        <v>-40</v>
      </c>
      <c r="D10" s="14">
        <v>104.1875</v>
      </c>
      <c r="E10" s="14">
        <v>50</v>
      </c>
      <c r="F10" s="14">
        <v>0.41389999999999999</v>
      </c>
      <c r="G10" s="14">
        <v>0.19903100000000001</v>
      </c>
      <c r="H10" s="14">
        <v>50.429769</v>
      </c>
      <c r="I10" s="14">
        <v>1.7379599999999999</v>
      </c>
      <c r="J10" s="14">
        <v>9.0629469999999994</v>
      </c>
      <c r="K10" s="14">
        <v>0.156111</v>
      </c>
      <c r="L10" s="14">
        <v>0.41389999999999999</v>
      </c>
      <c r="M10" s="14">
        <v>0.30346000000000001</v>
      </c>
      <c r="N10" s="14">
        <v>102302</v>
      </c>
      <c r="O10" s="14">
        <v>16</v>
      </c>
      <c r="P10" s="14">
        <v>60</v>
      </c>
      <c r="Q10" s="14">
        <v>1.2276</v>
      </c>
      <c r="R10" s="14">
        <v>43853.508299409725</v>
      </c>
      <c r="S10" s="14" t="s">
        <v>1379</v>
      </c>
      <c r="T10" s="14">
        <v>3.0447557204700066E-4</v>
      </c>
      <c r="U10" s="14">
        <v>4.0400000000000006E-4</v>
      </c>
      <c r="V10" s="14">
        <v>1358.0596867592724</v>
      </c>
      <c r="W10" s="14"/>
      <c r="X10" s="14">
        <v>6.0910650275871839E-6</v>
      </c>
      <c r="Y10" s="14">
        <v>172.95409036541133</v>
      </c>
      <c r="Z10" s="14">
        <v>1</v>
      </c>
    </row>
    <row r="11" spans="1:26" x14ac:dyDescent="0.25">
      <c r="A11" s="16">
        <v>1</v>
      </c>
      <c r="B11" s="16" t="s">
        <v>1472</v>
      </c>
      <c r="C11" s="16">
        <v>-240.03125</v>
      </c>
      <c r="D11" s="16">
        <v>104.1875</v>
      </c>
      <c r="E11" s="16">
        <v>50</v>
      </c>
      <c r="F11" s="16">
        <v>1.1123130000000001</v>
      </c>
      <c r="G11" s="16">
        <v>0.19714000000000001</v>
      </c>
      <c r="H11" s="16">
        <v>49.694665999999998</v>
      </c>
      <c r="I11" s="16">
        <v>1.822003</v>
      </c>
      <c r="J11" s="16">
        <v>9.0664429999999996</v>
      </c>
      <c r="K11" s="16">
        <v>0.16611300000000001</v>
      </c>
      <c r="L11" s="16">
        <v>1.1123130000000001</v>
      </c>
      <c r="M11" s="16">
        <v>0.53800899999999996</v>
      </c>
      <c r="N11" s="16">
        <v>100549</v>
      </c>
      <c r="O11" s="16">
        <v>15.5</v>
      </c>
      <c r="P11" s="16">
        <v>60</v>
      </c>
      <c r="Q11" s="16">
        <v>1.2087000000000001</v>
      </c>
      <c r="R11" s="16" t="s">
        <v>1454</v>
      </c>
      <c r="S11" s="16" t="s">
        <v>1455</v>
      </c>
      <c r="T11" s="16">
        <v>5.891585240156669E-4</v>
      </c>
      <c r="U11" s="16">
        <v>2.4497000000000001E-2</v>
      </c>
      <c r="V11" s="16">
        <v>1846.38930891726</v>
      </c>
      <c r="W11" s="16"/>
      <c r="X11" s="16">
        <v>6.7020872291781225E-5</v>
      </c>
      <c r="Y11" s="16">
        <v>21.378927377911221</v>
      </c>
      <c r="Z11" s="16">
        <v>2</v>
      </c>
    </row>
    <row r="12" spans="1:26" x14ac:dyDescent="0.25">
      <c r="A12" s="16">
        <v>2</v>
      </c>
      <c r="B12" s="16" t="s">
        <v>1472</v>
      </c>
      <c r="C12" s="16">
        <v>-230</v>
      </c>
      <c r="D12" s="16">
        <v>104.1875</v>
      </c>
      <c r="E12" s="16">
        <v>50</v>
      </c>
      <c r="F12" s="16">
        <v>1.057156</v>
      </c>
      <c r="G12" s="16">
        <v>0.19703999999999999</v>
      </c>
      <c r="H12" s="16">
        <v>49.669514999999997</v>
      </c>
      <c r="I12" s="16">
        <v>1.8542069999999999</v>
      </c>
      <c r="J12" s="16">
        <v>9.0641809999999996</v>
      </c>
      <c r="K12" s="16">
        <v>0.169214</v>
      </c>
      <c r="L12" s="16">
        <v>1.057156</v>
      </c>
      <c r="M12" s="16">
        <v>0.434637</v>
      </c>
      <c r="N12" s="16">
        <v>100547</v>
      </c>
      <c r="O12" s="16">
        <v>15.5</v>
      </c>
      <c r="P12" s="16">
        <v>60</v>
      </c>
      <c r="Q12" s="16">
        <v>1.2087000000000001</v>
      </c>
      <c r="R12" s="16" t="s">
        <v>1456</v>
      </c>
      <c r="S12" s="16" t="s">
        <v>1457</v>
      </c>
      <c r="T12" s="16">
        <v>5.8958101422387137E-4</v>
      </c>
      <c r="U12" s="16">
        <v>2.6970250000000001E-2</v>
      </c>
      <c r="V12" s="16">
        <v>1747.3183924623893</v>
      </c>
      <c r="W12" s="16"/>
      <c r="X12" s="16">
        <v>6.7022205417031918E-5</v>
      </c>
      <c r="Y12" s="16">
        <v>20.226357483791155</v>
      </c>
      <c r="Z12" s="16">
        <v>2</v>
      </c>
    </row>
    <row r="13" spans="1:26" x14ac:dyDescent="0.25">
      <c r="A13" s="16">
        <v>3</v>
      </c>
      <c r="B13" s="16" t="s">
        <v>1472</v>
      </c>
      <c r="C13" s="16">
        <v>-220</v>
      </c>
      <c r="D13" s="16">
        <v>104.1875</v>
      </c>
      <c r="E13" s="16">
        <v>50</v>
      </c>
      <c r="F13" s="16">
        <v>0.91404600000000003</v>
      </c>
      <c r="G13" s="16">
        <v>0.197574</v>
      </c>
      <c r="H13" s="16">
        <v>49.803536999999999</v>
      </c>
      <c r="I13" s="16">
        <v>1.800567</v>
      </c>
      <c r="J13" s="16">
        <v>9.0765429999999991</v>
      </c>
      <c r="K13" s="16">
        <v>0.16420899999999999</v>
      </c>
      <c r="L13" s="16">
        <v>0.91404600000000003</v>
      </c>
      <c r="M13" s="16">
        <v>0.395704</v>
      </c>
      <c r="N13" s="16">
        <v>100546</v>
      </c>
      <c r="O13" s="16">
        <v>15.5</v>
      </c>
      <c r="P13" s="16">
        <v>60</v>
      </c>
      <c r="Q13" s="16">
        <v>1.2087000000000001</v>
      </c>
      <c r="R13" s="16" t="s">
        <v>1458</v>
      </c>
      <c r="S13" s="16" t="s">
        <v>1459</v>
      </c>
      <c r="T13" s="16">
        <v>5.9000350443207594E-4</v>
      </c>
      <c r="U13" s="16">
        <v>2.9443500000000001E-2</v>
      </c>
      <c r="V13" s="16">
        <v>1499.3173656680201</v>
      </c>
      <c r="W13" s="16"/>
      <c r="X13" s="16">
        <v>6.7022871999545565E-5</v>
      </c>
      <c r="Y13" s="16">
        <v>17.379080002947813</v>
      </c>
      <c r="Z13" s="16">
        <v>2</v>
      </c>
    </row>
    <row r="14" spans="1:26" x14ac:dyDescent="0.25">
      <c r="A14" s="16">
        <v>4</v>
      </c>
      <c r="B14" s="16" t="s">
        <v>1472</v>
      </c>
      <c r="C14" s="16">
        <v>-209.96875</v>
      </c>
      <c r="D14" s="16">
        <v>104.1875</v>
      </c>
      <c r="E14" s="16">
        <v>50</v>
      </c>
      <c r="F14" s="16">
        <v>0.90312099999999995</v>
      </c>
      <c r="G14" s="16">
        <v>0.19772999999999999</v>
      </c>
      <c r="H14" s="16">
        <v>49.842654000000003</v>
      </c>
      <c r="I14" s="16">
        <v>1.8000430000000001</v>
      </c>
      <c r="J14" s="16">
        <v>9.0784690000000001</v>
      </c>
      <c r="K14" s="16">
        <v>0.16392999999999999</v>
      </c>
      <c r="L14" s="16">
        <v>0.90312099999999995</v>
      </c>
      <c r="M14" s="16">
        <v>0.36730800000000002</v>
      </c>
      <c r="N14" s="16">
        <v>100545</v>
      </c>
      <c r="O14" s="16">
        <v>15.4</v>
      </c>
      <c r="P14" s="16">
        <v>60</v>
      </c>
      <c r="Q14" s="16">
        <v>1.2091000000000001</v>
      </c>
      <c r="R14" s="16" t="s">
        <v>1460</v>
      </c>
      <c r="S14" s="16" t="s">
        <v>1461</v>
      </c>
      <c r="T14" s="16">
        <v>5.904259946402804E-4</v>
      </c>
      <c r="U14" s="16">
        <v>3.1916750000000001E-2</v>
      </c>
      <c r="V14" s="16">
        <v>1475.5519877318154</v>
      </c>
      <c r="W14" s="16"/>
      <c r="X14" s="16">
        <v>6.7000318938781176E-5</v>
      </c>
      <c r="Y14" s="16">
        <v>17.11299549603461</v>
      </c>
      <c r="Z14" s="16">
        <v>2</v>
      </c>
    </row>
    <row r="15" spans="1:26" x14ac:dyDescent="0.25">
      <c r="A15" s="16">
        <v>5</v>
      </c>
      <c r="B15" s="16" t="s">
        <v>1472</v>
      </c>
      <c r="C15" s="16">
        <v>-200</v>
      </c>
      <c r="D15" s="16">
        <v>104.1875</v>
      </c>
      <c r="E15" s="16">
        <v>50</v>
      </c>
      <c r="F15" s="16">
        <v>0.89000900000000005</v>
      </c>
      <c r="G15" s="16">
        <v>0.19791900000000001</v>
      </c>
      <c r="H15" s="16">
        <v>49.890056000000001</v>
      </c>
      <c r="I15" s="16">
        <v>1.8124290000000001</v>
      </c>
      <c r="J15" s="16">
        <v>9.0844559999999994</v>
      </c>
      <c r="K15" s="16">
        <v>0.165023</v>
      </c>
      <c r="L15" s="16">
        <v>0.89000900000000005</v>
      </c>
      <c r="M15" s="16">
        <v>0.36949399999999999</v>
      </c>
      <c r="N15" s="16">
        <v>100545</v>
      </c>
      <c r="O15" s="16">
        <v>15.5</v>
      </c>
      <c r="P15" s="16">
        <v>60</v>
      </c>
      <c r="Q15" s="16">
        <v>1.2087000000000001</v>
      </c>
      <c r="R15" s="16" t="s">
        <v>1462</v>
      </c>
      <c r="S15" s="16" t="s">
        <v>1463</v>
      </c>
      <c r="T15" s="16">
        <v>5.9084848484848487E-4</v>
      </c>
      <c r="U15" s="16">
        <v>3.4390000000000004E-2</v>
      </c>
      <c r="V15" s="16">
        <v>1448.119140424659</v>
      </c>
      <c r="W15" s="16"/>
      <c r="X15" s="16">
        <v>6.7023538595318625E-5</v>
      </c>
      <c r="Y15" s="16">
        <v>16.800091305558983</v>
      </c>
      <c r="Z15" s="16">
        <v>2</v>
      </c>
    </row>
    <row r="16" spans="1:26" x14ac:dyDescent="0.25">
      <c r="A16" s="16">
        <v>6</v>
      </c>
      <c r="B16" s="16" t="s">
        <v>1472</v>
      </c>
      <c r="C16" s="16">
        <v>-190</v>
      </c>
      <c r="D16" s="16">
        <v>104.1875</v>
      </c>
      <c r="E16" s="16">
        <v>50</v>
      </c>
      <c r="F16" s="16">
        <v>0.88800699999999999</v>
      </c>
      <c r="G16" s="16">
        <v>0.197856</v>
      </c>
      <c r="H16" s="16">
        <v>49.874181</v>
      </c>
      <c r="I16" s="16">
        <v>1.7769170000000001</v>
      </c>
      <c r="J16" s="16">
        <v>9.0828869999999995</v>
      </c>
      <c r="K16" s="16">
        <v>0.161805</v>
      </c>
      <c r="L16" s="16">
        <v>0.88800699999999999</v>
      </c>
      <c r="M16" s="16">
        <v>0.397005</v>
      </c>
      <c r="N16" s="16">
        <v>100549</v>
      </c>
      <c r="O16" s="16">
        <v>15.5</v>
      </c>
      <c r="P16" s="16">
        <v>60</v>
      </c>
      <c r="Q16" s="16">
        <v>1.2087000000000001</v>
      </c>
      <c r="R16" s="16" t="s">
        <v>1464</v>
      </c>
      <c r="S16" s="16" t="s">
        <v>1465</v>
      </c>
      <c r="T16" s="16">
        <v>5.9127097505668933E-4</v>
      </c>
      <c r="U16" s="16">
        <v>3.686325E-2</v>
      </c>
      <c r="V16" s="16">
        <v>1439.5155282540206</v>
      </c>
      <c r="W16" s="16"/>
      <c r="X16" s="16">
        <v>6.7020872291781225E-5</v>
      </c>
      <c r="Y16" s="16">
        <v>16.698057987954531</v>
      </c>
      <c r="Z16" s="16">
        <v>2</v>
      </c>
    </row>
    <row r="17" spans="1:38" x14ac:dyDescent="0.25">
      <c r="A17" s="16">
        <v>7</v>
      </c>
      <c r="B17" s="16" t="s">
        <v>1472</v>
      </c>
      <c r="C17" s="16">
        <v>-179.96875</v>
      </c>
      <c r="D17" s="16">
        <v>104.1875</v>
      </c>
      <c r="E17" s="16">
        <v>50</v>
      </c>
      <c r="F17" s="16">
        <v>0.91187499999999999</v>
      </c>
      <c r="G17" s="16">
        <v>0.19808500000000001</v>
      </c>
      <c r="H17" s="16">
        <v>49.931598999999999</v>
      </c>
      <c r="I17" s="16">
        <v>1.813707</v>
      </c>
      <c r="J17" s="16">
        <v>9.0880100000000006</v>
      </c>
      <c r="K17" s="16">
        <v>0.165133</v>
      </c>
      <c r="L17" s="16">
        <v>0.91187499999999999</v>
      </c>
      <c r="M17" s="16">
        <v>0.392036</v>
      </c>
      <c r="N17" s="16">
        <v>100550</v>
      </c>
      <c r="O17" s="16">
        <v>15.5</v>
      </c>
      <c r="P17" s="16">
        <v>60</v>
      </c>
      <c r="Q17" s="16">
        <v>1.2087000000000001</v>
      </c>
      <c r="R17" s="16" t="s">
        <v>1466</v>
      </c>
      <c r="S17" s="16" t="s">
        <v>1467</v>
      </c>
      <c r="T17" s="16">
        <v>5.9169346526489379E-4</v>
      </c>
      <c r="U17" s="16">
        <v>3.9336500000000003E-2</v>
      </c>
      <c r="V17" s="16">
        <v>1474.6461659997806</v>
      </c>
      <c r="W17" s="16"/>
      <c r="X17" s="16">
        <v>6.7020205749043351E-5</v>
      </c>
      <c r="Y17" s="16">
        <v>17.115383754825533</v>
      </c>
      <c r="Z17" s="16">
        <v>2</v>
      </c>
    </row>
    <row r="18" spans="1:38" x14ac:dyDescent="0.25">
      <c r="A18" s="16">
        <v>8</v>
      </c>
      <c r="B18" s="16" t="s">
        <v>1472</v>
      </c>
      <c r="C18" s="16">
        <v>-170</v>
      </c>
      <c r="D18" s="16">
        <v>104.1875</v>
      </c>
      <c r="E18" s="16">
        <v>50</v>
      </c>
      <c r="F18" s="16">
        <v>0.993479</v>
      </c>
      <c r="G18" s="16">
        <v>0.19831399999999999</v>
      </c>
      <c r="H18" s="16">
        <v>49.989004000000001</v>
      </c>
      <c r="I18" s="16">
        <v>1.847871</v>
      </c>
      <c r="J18" s="16">
        <v>9.093318</v>
      </c>
      <c r="K18" s="16">
        <v>0.16802500000000001</v>
      </c>
      <c r="L18" s="16">
        <v>0.993479</v>
      </c>
      <c r="M18" s="16">
        <v>0.37047200000000002</v>
      </c>
      <c r="N18" s="16">
        <v>100547</v>
      </c>
      <c r="O18" s="16">
        <v>15.5</v>
      </c>
      <c r="P18" s="16">
        <v>60</v>
      </c>
      <c r="Q18" s="16">
        <v>1.2087000000000001</v>
      </c>
      <c r="R18" s="16" t="s">
        <v>1468</v>
      </c>
      <c r="S18" s="16" t="s">
        <v>1469</v>
      </c>
      <c r="T18" s="16">
        <v>5.9211595547309836E-4</v>
      </c>
      <c r="U18" s="16">
        <v>4.1809750000000007E-2</v>
      </c>
      <c r="V18" s="16">
        <v>1607.2345985671336</v>
      </c>
      <c r="W18" s="16"/>
      <c r="X18" s="16">
        <v>6.7022205417031918E-5</v>
      </c>
      <c r="Y18" s="16">
        <v>18.664601112149324</v>
      </c>
      <c r="Z18" s="16">
        <v>2</v>
      </c>
    </row>
    <row r="19" spans="1:38" x14ac:dyDescent="0.25">
      <c r="A19" s="16">
        <v>9</v>
      </c>
      <c r="B19" s="16" t="s">
        <v>1472</v>
      </c>
      <c r="C19" s="16">
        <v>-159.96875</v>
      </c>
      <c r="D19" s="16">
        <v>104.1875</v>
      </c>
      <c r="E19" s="16">
        <v>50</v>
      </c>
      <c r="F19" s="16">
        <v>0.91605400000000003</v>
      </c>
      <c r="G19" s="16">
        <v>0.19867199999999999</v>
      </c>
      <c r="H19" s="16">
        <v>50.078806999999998</v>
      </c>
      <c r="I19" s="16">
        <v>1.8073870000000001</v>
      </c>
      <c r="J19" s="16">
        <v>9.1018709999999992</v>
      </c>
      <c r="K19" s="16">
        <v>0.16429299999999999</v>
      </c>
      <c r="L19" s="16">
        <v>0.91605400000000003</v>
      </c>
      <c r="M19" s="16">
        <v>0.36772700000000003</v>
      </c>
      <c r="N19" s="16">
        <v>100540</v>
      </c>
      <c r="O19" s="16">
        <v>15.5</v>
      </c>
      <c r="P19" s="16">
        <v>60</v>
      </c>
      <c r="Q19" s="16">
        <v>1.2085999999999999</v>
      </c>
      <c r="R19" s="16" t="s">
        <v>1470</v>
      </c>
      <c r="S19" s="16" t="s">
        <v>1471</v>
      </c>
      <c r="T19" s="16">
        <v>5.9253844568130283E-4</v>
      </c>
      <c r="U19" s="16">
        <v>4.4283000000000003E-2</v>
      </c>
      <c r="V19" s="16">
        <v>1471.2479947147306</v>
      </c>
      <c r="W19" s="16"/>
      <c r="X19" s="16">
        <v>6.7026871773088415E-5</v>
      </c>
      <c r="Y19" s="16">
        <v>17.100286425874209</v>
      </c>
      <c r="Z19" s="16">
        <v>2</v>
      </c>
    </row>
    <row r="20" spans="1:38" x14ac:dyDescent="0.25">
      <c r="A20" s="17">
        <v>1</v>
      </c>
      <c r="B20" s="17" t="s">
        <v>1516</v>
      </c>
      <c r="C20" s="17">
        <v>0</v>
      </c>
      <c r="D20" s="17">
        <v>104.15625</v>
      </c>
      <c r="E20" s="17">
        <v>120</v>
      </c>
      <c r="F20" s="17">
        <v>0.22354399999999999</v>
      </c>
      <c r="G20" s="17">
        <v>0.19811200000000001</v>
      </c>
      <c r="H20" s="17">
        <v>50.199240000000003</v>
      </c>
      <c r="I20" s="17">
        <v>1.609348</v>
      </c>
      <c r="J20" s="17">
        <v>9.0536650000000005</v>
      </c>
      <c r="K20" s="17">
        <v>0.144986</v>
      </c>
      <c r="L20" s="17">
        <v>0.22354399999999999</v>
      </c>
      <c r="M20" s="17">
        <v>0.70755400000000002</v>
      </c>
      <c r="N20" s="17">
        <v>102124</v>
      </c>
      <c r="O20" s="17">
        <v>16.2</v>
      </c>
      <c r="P20" s="17">
        <v>60</v>
      </c>
      <c r="Q20" s="17">
        <v>1.2244999999999999</v>
      </c>
      <c r="R20" s="17" t="s">
        <v>1474</v>
      </c>
      <c r="S20" s="17" t="s">
        <v>1475</v>
      </c>
      <c r="T20" s="17">
        <v>6.1719150690579263E-4</v>
      </c>
      <c r="U20" s="17">
        <v>1.4171E-2</v>
      </c>
      <c r="V20" s="17">
        <v>339.23506344029852</v>
      </c>
      <c r="W20" s="17"/>
      <c r="X20" s="17">
        <v>1.6960839036887802E-5</v>
      </c>
      <c r="Y20" s="17">
        <v>15.499354041049346</v>
      </c>
      <c r="Z20" s="17">
        <v>3</v>
      </c>
    </row>
    <row r="21" spans="1:38" x14ac:dyDescent="0.25">
      <c r="A21" s="17">
        <v>2</v>
      </c>
      <c r="B21" s="17" t="s">
        <v>1473</v>
      </c>
      <c r="C21" s="17">
        <v>-50</v>
      </c>
      <c r="D21" s="17">
        <v>104.15625</v>
      </c>
      <c r="E21" s="17">
        <v>120</v>
      </c>
      <c r="F21" s="17">
        <v>0.52592899999999998</v>
      </c>
      <c r="G21" s="17">
        <v>0.19814999999999999</v>
      </c>
      <c r="H21" s="17">
        <v>50.208635000000001</v>
      </c>
      <c r="I21" s="17">
        <v>1.5726070000000001</v>
      </c>
      <c r="J21" s="17">
        <v>9.0547409999999999</v>
      </c>
      <c r="K21" s="17">
        <v>0.141816</v>
      </c>
      <c r="L21" s="17">
        <v>0.52592899999999998</v>
      </c>
      <c r="M21" s="17">
        <v>0.98476699999999995</v>
      </c>
      <c r="N21" s="17">
        <v>102120</v>
      </c>
      <c r="O21" s="17">
        <v>16.2</v>
      </c>
      <c r="P21" s="17">
        <v>60</v>
      </c>
      <c r="Q21" s="17">
        <v>1.2244999999999999</v>
      </c>
      <c r="R21" s="17" t="s">
        <v>1476</v>
      </c>
      <c r="S21" s="17" t="s">
        <v>1477</v>
      </c>
      <c r="T21" s="17">
        <v>6.1736395588538441E-4</v>
      </c>
      <c r="U21" s="17">
        <v>1.44645E-2</v>
      </c>
      <c r="V21" s="17">
        <v>828.46511385085626</v>
      </c>
      <c r="W21" s="17"/>
      <c r="X21" s="17">
        <v>1.696150338624295E-5</v>
      </c>
      <c r="Y21" s="17">
        <v>37.854863969801812</v>
      </c>
      <c r="Z21" s="17">
        <v>3</v>
      </c>
    </row>
    <row r="22" spans="1:38" x14ac:dyDescent="0.25">
      <c r="A22" s="17">
        <v>3</v>
      </c>
      <c r="B22" s="17" t="s">
        <v>1473</v>
      </c>
      <c r="C22" s="17">
        <v>-100</v>
      </c>
      <c r="D22" s="17">
        <v>104.15625</v>
      </c>
      <c r="E22" s="17">
        <v>120</v>
      </c>
      <c r="F22" s="17">
        <v>0.57261099999999998</v>
      </c>
      <c r="G22" s="17">
        <v>0.19815199999999999</v>
      </c>
      <c r="H22" s="17">
        <v>50.209068000000002</v>
      </c>
      <c r="I22" s="17">
        <v>1.5365489999999999</v>
      </c>
      <c r="J22" s="17">
        <v>9.0563800000000008</v>
      </c>
      <c r="K22" s="17">
        <v>0.138575</v>
      </c>
      <c r="L22" s="17">
        <v>0.57261099999999998</v>
      </c>
      <c r="M22" s="17">
        <v>0.86091399999999996</v>
      </c>
      <c r="N22" s="17">
        <v>102123</v>
      </c>
      <c r="O22" s="17">
        <v>16.3</v>
      </c>
      <c r="P22" s="17">
        <v>60</v>
      </c>
      <c r="Q22" s="17">
        <v>1.2241</v>
      </c>
      <c r="R22" s="17" t="s">
        <v>1478</v>
      </c>
      <c r="S22" s="17" t="s">
        <v>1479</v>
      </c>
      <c r="T22" s="17">
        <v>6.1753640486497631E-4</v>
      </c>
      <c r="U22" s="17">
        <v>1.4758E-2</v>
      </c>
      <c r="V22" s="17">
        <v>903.35241065176376</v>
      </c>
      <c r="W22" s="17"/>
      <c r="X22" s="17">
        <v>1.6966866880232067E-5</v>
      </c>
      <c r="Y22" s="17">
        <v>41.271092752119493</v>
      </c>
      <c r="Z22" s="17">
        <v>3</v>
      </c>
    </row>
    <row r="23" spans="1:38" x14ac:dyDescent="0.25">
      <c r="A23" s="17">
        <v>4</v>
      </c>
      <c r="B23" s="17" t="s">
        <v>1473</v>
      </c>
      <c r="C23" s="17">
        <v>-150</v>
      </c>
      <c r="D23" s="17">
        <v>104.15625</v>
      </c>
      <c r="E23" s="17">
        <v>120</v>
      </c>
      <c r="F23" s="17">
        <v>0.50856800000000002</v>
      </c>
      <c r="G23" s="17">
        <v>0.198265</v>
      </c>
      <c r="H23" s="17">
        <v>50.237571000000003</v>
      </c>
      <c r="I23" s="17">
        <v>1.6204080000000001</v>
      </c>
      <c r="J23" s="17">
        <v>9.0588320000000007</v>
      </c>
      <c r="K23" s="17">
        <v>0.14612</v>
      </c>
      <c r="L23" s="17">
        <v>0.50856800000000002</v>
      </c>
      <c r="M23" s="17">
        <v>0.66262500000000002</v>
      </c>
      <c r="N23" s="17">
        <v>102123</v>
      </c>
      <c r="O23" s="17">
        <v>16.3</v>
      </c>
      <c r="P23" s="17">
        <v>60</v>
      </c>
      <c r="Q23" s="17">
        <v>1.2241</v>
      </c>
      <c r="R23" s="17" t="s">
        <v>1480</v>
      </c>
      <c r="S23" s="17" t="s">
        <v>1481</v>
      </c>
      <c r="T23" s="17">
        <v>6.1770885384456809E-4</v>
      </c>
      <c r="U23" s="17">
        <v>1.5051499999999999E-2</v>
      </c>
      <c r="V23" s="17">
        <v>798.94678039402334</v>
      </c>
      <c r="W23" s="17"/>
      <c r="X23" s="17">
        <v>1.6966866880232067E-5</v>
      </c>
      <c r="Y23" s="17">
        <v>36.511037978539889</v>
      </c>
      <c r="Z23" s="17">
        <v>3</v>
      </c>
      <c r="AL23" t="s">
        <v>3133</v>
      </c>
    </row>
    <row r="24" spans="1:38" x14ac:dyDescent="0.25">
      <c r="A24" s="17">
        <v>5</v>
      </c>
      <c r="B24" s="17" t="s">
        <v>1473</v>
      </c>
      <c r="C24" s="17">
        <v>-200</v>
      </c>
      <c r="D24" s="17">
        <v>104.15625</v>
      </c>
      <c r="E24" s="17">
        <v>120</v>
      </c>
      <c r="F24" s="17">
        <v>0.391183</v>
      </c>
      <c r="G24" s="17">
        <v>0.19814799999999999</v>
      </c>
      <c r="H24" s="17">
        <v>50.208163999999996</v>
      </c>
      <c r="I24" s="17">
        <v>1.5814809999999999</v>
      </c>
      <c r="J24" s="17">
        <v>9.0562369999999994</v>
      </c>
      <c r="K24" s="17">
        <v>0.142563</v>
      </c>
      <c r="L24" s="17">
        <v>0.391183</v>
      </c>
      <c r="M24" s="17">
        <v>0.47411900000000001</v>
      </c>
      <c r="N24" s="17">
        <v>102123</v>
      </c>
      <c r="O24" s="17">
        <v>16.3</v>
      </c>
      <c r="P24" s="17">
        <v>60</v>
      </c>
      <c r="Q24" s="17">
        <v>1.2241</v>
      </c>
      <c r="R24" s="17" t="s">
        <v>1482</v>
      </c>
      <c r="S24" s="17" t="s">
        <v>1483</v>
      </c>
      <c r="T24" s="17">
        <v>6.1788130282415998E-4</v>
      </c>
      <c r="U24" s="17">
        <v>1.5344999999999999E-2</v>
      </c>
      <c r="V24" s="17">
        <v>608.26893172224379</v>
      </c>
      <c r="W24" s="17"/>
      <c r="X24" s="17">
        <v>1.6966866880232067E-5</v>
      </c>
      <c r="Y24" s="17">
        <v>27.789295531898876</v>
      </c>
      <c r="Z24" s="17">
        <v>3</v>
      </c>
    </row>
    <row r="25" spans="1:38" x14ac:dyDescent="0.25">
      <c r="A25" s="17">
        <v>6</v>
      </c>
      <c r="B25" s="17" t="s">
        <v>1473</v>
      </c>
      <c r="C25" s="17">
        <v>-250</v>
      </c>
      <c r="D25" s="17">
        <v>104.15625</v>
      </c>
      <c r="E25" s="17">
        <v>120</v>
      </c>
      <c r="F25" s="17">
        <v>0.33035199999999998</v>
      </c>
      <c r="G25" s="17">
        <v>0.19800599999999999</v>
      </c>
      <c r="H25" s="17">
        <v>50.17248</v>
      </c>
      <c r="I25" s="17">
        <v>1.632585</v>
      </c>
      <c r="J25" s="17">
        <v>9.0512149999999991</v>
      </c>
      <c r="K25" s="17">
        <v>0.14718500000000001</v>
      </c>
      <c r="L25" s="17">
        <v>0.33035199999999998</v>
      </c>
      <c r="M25" s="17">
        <v>0.35149799999999998</v>
      </c>
      <c r="N25" s="17">
        <v>102124</v>
      </c>
      <c r="O25" s="17">
        <v>16.2</v>
      </c>
      <c r="P25" s="17">
        <v>60</v>
      </c>
      <c r="Q25" s="17">
        <v>1.2244999999999999</v>
      </c>
      <c r="R25" s="17" t="s">
        <v>1484</v>
      </c>
      <c r="S25" s="17" t="s">
        <v>1485</v>
      </c>
      <c r="T25" s="17">
        <v>6.1805375180375177E-4</v>
      </c>
      <c r="U25" s="17">
        <v>1.56385E-2</v>
      </c>
      <c r="V25" s="17">
        <v>509.20085685351484</v>
      </c>
      <c r="W25" s="17"/>
      <c r="X25" s="17">
        <v>1.6960839036887802E-5</v>
      </c>
      <c r="Y25" s="17">
        <v>23.258647139835965</v>
      </c>
      <c r="Z25" s="17">
        <v>3</v>
      </c>
    </row>
    <row r="26" spans="1:38" x14ac:dyDescent="0.25">
      <c r="A26" s="17">
        <v>7</v>
      </c>
      <c r="B26" s="17" t="s">
        <v>1473</v>
      </c>
      <c r="C26" s="17">
        <v>-300</v>
      </c>
      <c r="D26" s="17">
        <v>104.15625</v>
      </c>
      <c r="E26" s="17">
        <v>120</v>
      </c>
      <c r="F26" s="17">
        <v>0.26959300000000003</v>
      </c>
      <c r="G26" s="17">
        <v>0.19811400000000001</v>
      </c>
      <c r="H26" s="17">
        <v>50.199575000000003</v>
      </c>
      <c r="I26" s="17">
        <v>1.5947290000000001</v>
      </c>
      <c r="J26" s="17">
        <v>9.0555319999999995</v>
      </c>
      <c r="K26" s="17">
        <v>0.143787</v>
      </c>
      <c r="L26" s="17">
        <v>0.26959300000000003</v>
      </c>
      <c r="M26" s="17">
        <v>0.27263300000000001</v>
      </c>
      <c r="N26" s="17">
        <v>102121</v>
      </c>
      <c r="O26" s="17">
        <v>16.3</v>
      </c>
      <c r="P26" s="17">
        <v>60</v>
      </c>
      <c r="Q26" s="17">
        <v>1.224</v>
      </c>
      <c r="R26" s="17" t="s">
        <v>1486</v>
      </c>
      <c r="S26" s="17" t="s">
        <v>1487</v>
      </c>
      <c r="T26" s="17">
        <v>6.1822620078334366E-4</v>
      </c>
      <c r="U26" s="17">
        <v>1.5931999999999998E-2</v>
      </c>
      <c r="V26" s="17">
        <v>410.30451261785828</v>
      </c>
      <c r="W26" s="17"/>
      <c r="X26" s="17">
        <v>1.6967199169709851E-5</v>
      </c>
      <c r="Y26" s="17">
        <v>18.743292424004142</v>
      </c>
      <c r="Z26" s="17">
        <v>3</v>
      </c>
    </row>
    <row r="27" spans="1:38" x14ac:dyDescent="0.25">
      <c r="A27" s="17">
        <v>8</v>
      </c>
      <c r="B27" s="17" t="s">
        <v>1473</v>
      </c>
      <c r="C27" s="17">
        <v>-350</v>
      </c>
      <c r="D27" s="17">
        <v>104.15625</v>
      </c>
      <c r="E27" s="17">
        <v>120</v>
      </c>
      <c r="F27" s="17">
        <v>0.24946299999999999</v>
      </c>
      <c r="G27" s="17">
        <v>0.198379</v>
      </c>
      <c r="H27" s="17">
        <v>50.266168</v>
      </c>
      <c r="I27" s="17">
        <v>1.535307</v>
      </c>
      <c r="J27" s="17">
        <v>9.0616669999999999</v>
      </c>
      <c r="K27" s="17">
        <v>0.13833699999999999</v>
      </c>
      <c r="L27" s="17">
        <v>0.24946299999999999</v>
      </c>
      <c r="M27" s="17">
        <v>0.23607600000000001</v>
      </c>
      <c r="N27" s="17">
        <v>102120</v>
      </c>
      <c r="O27" s="17">
        <v>16.3</v>
      </c>
      <c r="P27" s="17">
        <v>60</v>
      </c>
      <c r="Q27" s="17">
        <v>1.224</v>
      </c>
      <c r="R27" s="17" t="s">
        <v>1488</v>
      </c>
      <c r="S27" s="17" t="s">
        <v>1489</v>
      </c>
      <c r="T27" s="17">
        <v>6.1839864976293544E-4</v>
      </c>
      <c r="U27" s="17">
        <v>1.62255E-2</v>
      </c>
      <c r="V27" s="17">
        <v>377.16366309889605</v>
      </c>
      <c r="W27" s="17"/>
      <c r="X27" s="17">
        <v>1.6967365319329609E-5</v>
      </c>
      <c r="Y27" s="17">
        <v>17.240875221478145</v>
      </c>
      <c r="Z27" s="17">
        <v>3</v>
      </c>
    </row>
    <row r="28" spans="1:38" x14ac:dyDescent="0.25">
      <c r="A28" s="17">
        <v>9</v>
      </c>
      <c r="B28" s="17" t="s">
        <v>1473</v>
      </c>
      <c r="C28" s="17">
        <v>-400</v>
      </c>
      <c r="D28" s="17">
        <v>104.15625</v>
      </c>
      <c r="E28" s="17">
        <v>120</v>
      </c>
      <c r="F28" s="17">
        <v>0.21714600000000001</v>
      </c>
      <c r="G28" s="17">
        <v>0.198208</v>
      </c>
      <c r="H28" s="17">
        <v>50.223162000000002</v>
      </c>
      <c r="I28" s="17">
        <v>1.6255539999999999</v>
      </c>
      <c r="J28" s="17">
        <v>9.0576600000000003</v>
      </c>
      <c r="K28" s="17">
        <v>0.14651500000000001</v>
      </c>
      <c r="L28" s="17">
        <v>0.21714600000000001</v>
      </c>
      <c r="M28" s="17">
        <v>0.194853</v>
      </c>
      <c r="N28" s="17">
        <v>102120</v>
      </c>
      <c r="O28" s="17">
        <v>16.3</v>
      </c>
      <c r="P28" s="17">
        <v>60</v>
      </c>
      <c r="Q28" s="17">
        <v>1.224</v>
      </c>
      <c r="R28" s="17" t="s">
        <v>1490</v>
      </c>
      <c r="S28" s="17" t="s">
        <v>1491</v>
      </c>
      <c r="T28" s="17">
        <v>6.1857109874252734E-4</v>
      </c>
      <c r="U28" s="17">
        <v>1.6518999999999999E-2</v>
      </c>
      <c r="V28" s="17">
        <v>324.33943391123182</v>
      </c>
      <c r="W28" s="17"/>
      <c r="X28" s="17">
        <v>1.6967365319329609E-5</v>
      </c>
      <c r="Y28" s="17">
        <v>14.819622256109241</v>
      </c>
      <c r="Z28" s="17">
        <v>3</v>
      </c>
    </row>
    <row r="29" spans="1:38" x14ac:dyDescent="0.25">
      <c r="A29" s="17">
        <v>10</v>
      </c>
      <c r="B29" s="17" t="s">
        <v>1473</v>
      </c>
      <c r="C29" s="17">
        <v>-450</v>
      </c>
      <c r="D29" s="17">
        <v>104.15625</v>
      </c>
      <c r="E29" s="17">
        <v>120</v>
      </c>
      <c r="F29" s="17">
        <v>0.18443999999999999</v>
      </c>
      <c r="G29" s="17">
        <v>0.198602</v>
      </c>
      <c r="H29" s="17">
        <v>50.322201999999997</v>
      </c>
      <c r="I29" s="17">
        <v>1.5797600000000001</v>
      </c>
      <c r="J29" s="17">
        <v>9.0666119999999992</v>
      </c>
      <c r="K29" s="17">
        <v>0.14227999999999999</v>
      </c>
      <c r="L29" s="17">
        <v>0.18443999999999999</v>
      </c>
      <c r="M29" s="17">
        <v>0.15652099999999999</v>
      </c>
      <c r="N29" s="17">
        <v>102121</v>
      </c>
      <c r="O29" s="17">
        <v>16.3</v>
      </c>
      <c r="P29" s="17">
        <v>60</v>
      </c>
      <c r="Q29" s="17">
        <v>1.224</v>
      </c>
      <c r="R29" s="17" t="s">
        <v>1492</v>
      </c>
      <c r="S29" s="17" t="s">
        <v>1493</v>
      </c>
      <c r="T29" s="17">
        <v>6.1874354772211912E-4</v>
      </c>
      <c r="U29" s="17">
        <v>1.6812500000000001E-2</v>
      </c>
      <c r="V29" s="17">
        <v>270.91595640409383</v>
      </c>
      <c r="W29" s="17"/>
      <c r="X29" s="17">
        <v>1.6967199169709851E-5</v>
      </c>
      <c r="Y29" s="17">
        <v>12.39096794455028</v>
      </c>
      <c r="Z29" s="17">
        <v>3</v>
      </c>
    </row>
    <row r="30" spans="1:38" x14ac:dyDescent="0.25">
      <c r="A30" s="17">
        <v>11</v>
      </c>
      <c r="B30" s="17" t="s">
        <v>1473</v>
      </c>
      <c r="C30" s="17">
        <v>-500</v>
      </c>
      <c r="D30" s="17">
        <v>104.15625</v>
      </c>
      <c r="E30" s="17">
        <v>120</v>
      </c>
      <c r="F30" s="17">
        <v>0.165518</v>
      </c>
      <c r="G30" s="17">
        <v>0.19884199999999999</v>
      </c>
      <c r="H30" s="17">
        <v>50.382190999999999</v>
      </c>
      <c r="I30" s="17">
        <v>1.5713870000000001</v>
      </c>
      <c r="J30" s="17">
        <v>9.0720729999999996</v>
      </c>
      <c r="K30" s="17">
        <v>0.14144899999999999</v>
      </c>
      <c r="L30" s="17">
        <v>0.165518</v>
      </c>
      <c r="M30" s="17">
        <v>0.14227699999999999</v>
      </c>
      <c r="N30" s="17">
        <v>102120</v>
      </c>
      <c r="O30" s="17">
        <v>16.3</v>
      </c>
      <c r="P30" s="17">
        <v>60</v>
      </c>
      <c r="Q30" s="17">
        <v>1.224</v>
      </c>
      <c r="R30" s="17" t="s">
        <v>1494</v>
      </c>
      <c r="S30" s="17" t="s">
        <v>1495</v>
      </c>
      <c r="T30" s="17">
        <v>6.1891599670171101E-4</v>
      </c>
      <c r="U30" s="17">
        <v>1.7106E-2</v>
      </c>
      <c r="V30" s="17">
        <v>239.79344659195766</v>
      </c>
      <c r="W30" s="17"/>
      <c r="X30" s="17">
        <v>1.6967365319329609E-5</v>
      </c>
      <c r="Y30" s="17">
        <v>10.974006451626634</v>
      </c>
      <c r="Z30" s="17">
        <v>3</v>
      </c>
    </row>
    <row r="31" spans="1:38" x14ac:dyDescent="0.25">
      <c r="A31" s="17">
        <v>12</v>
      </c>
      <c r="B31" s="17" t="s">
        <v>1473</v>
      </c>
      <c r="C31" s="17">
        <v>-550</v>
      </c>
      <c r="D31" s="17">
        <v>104.15625</v>
      </c>
      <c r="E31" s="17">
        <v>120</v>
      </c>
      <c r="F31" s="17">
        <v>0.153531</v>
      </c>
      <c r="G31" s="17">
        <v>0.198964</v>
      </c>
      <c r="H31" s="17">
        <v>50.412948999999998</v>
      </c>
      <c r="I31" s="17">
        <v>1.571372</v>
      </c>
      <c r="J31" s="17">
        <v>9.0748429999999995</v>
      </c>
      <c r="K31" s="17">
        <v>0.14144699999999999</v>
      </c>
      <c r="L31" s="17">
        <v>0.153531</v>
      </c>
      <c r="M31" s="17">
        <v>0.120436</v>
      </c>
      <c r="N31" s="17">
        <v>102120</v>
      </c>
      <c r="O31" s="17">
        <v>16.3</v>
      </c>
      <c r="P31" s="17">
        <v>60</v>
      </c>
      <c r="Q31" s="17">
        <v>1.224</v>
      </c>
      <c r="R31" s="17" t="s">
        <v>1496</v>
      </c>
      <c r="S31" s="17" t="s">
        <v>1497</v>
      </c>
      <c r="T31" s="17">
        <v>6.190884456813028E-4</v>
      </c>
      <c r="U31" s="17">
        <v>1.7399499999999998E-2</v>
      </c>
      <c r="V31" s="17">
        <v>219.8902288512075</v>
      </c>
      <c r="W31" s="17"/>
      <c r="X31" s="17">
        <v>1.6967365319329609E-5</v>
      </c>
      <c r="Y31" s="17">
        <v>10.066219971712798</v>
      </c>
      <c r="Z31" s="17">
        <v>3</v>
      </c>
    </row>
    <row r="32" spans="1:38" x14ac:dyDescent="0.25">
      <c r="A32" s="17">
        <v>13</v>
      </c>
      <c r="B32" s="17" t="s">
        <v>1473</v>
      </c>
      <c r="C32" s="17">
        <v>-600</v>
      </c>
      <c r="D32" s="17">
        <v>104.15625</v>
      </c>
      <c r="E32" s="17">
        <v>120</v>
      </c>
      <c r="F32" s="17">
        <v>0.141983</v>
      </c>
      <c r="G32" s="17">
        <v>0.19892299999999999</v>
      </c>
      <c r="H32" s="17">
        <v>50.402748000000003</v>
      </c>
      <c r="I32" s="17">
        <v>1.5544830000000001</v>
      </c>
      <c r="J32" s="17">
        <v>9.07395</v>
      </c>
      <c r="K32" s="17">
        <v>0.139816</v>
      </c>
      <c r="L32" s="17">
        <v>0.141983</v>
      </c>
      <c r="M32" s="17">
        <v>0.110316</v>
      </c>
      <c r="N32" s="17">
        <v>102120</v>
      </c>
      <c r="O32" s="17">
        <v>16.3</v>
      </c>
      <c r="P32" s="17">
        <v>60</v>
      </c>
      <c r="Q32" s="17">
        <v>1.224</v>
      </c>
      <c r="R32" s="17" t="s">
        <v>1498</v>
      </c>
      <c r="S32" s="17" t="s">
        <v>1499</v>
      </c>
      <c r="T32" s="17">
        <v>6.1926089466089458E-4</v>
      </c>
      <c r="U32" s="17">
        <v>1.7693E-2</v>
      </c>
      <c r="V32" s="17">
        <v>200.70700583808193</v>
      </c>
      <c r="W32" s="17"/>
      <c r="X32" s="17">
        <v>1.6967365319329609E-5</v>
      </c>
      <c r="Y32" s="17">
        <v>9.1871388273246399</v>
      </c>
      <c r="Z32" s="17">
        <v>3</v>
      </c>
    </row>
    <row r="33" spans="1:26" x14ac:dyDescent="0.25">
      <c r="A33" s="17">
        <v>14</v>
      </c>
      <c r="B33" s="17" t="s">
        <v>1473</v>
      </c>
      <c r="C33" s="17">
        <v>-650</v>
      </c>
      <c r="D33" s="17">
        <v>104.15625</v>
      </c>
      <c r="E33" s="17">
        <v>120</v>
      </c>
      <c r="F33" s="17">
        <v>0.12934300000000001</v>
      </c>
      <c r="G33" s="17">
        <v>0.19849600000000001</v>
      </c>
      <c r="H33" s="17">
        <v>50.295465999999998</v>
      </c>
      <c r="I33" s="17">
        <v>1.561202</v>
      </c>
      <c r="J33" s="17">
        <v>9.0640059999999991</v>
      </c>
      <c r="K33" s="17">
        <v>0.14056399999999999</v>
      </c>
      <c r="L33" s="17">
        <v>0.12934300000000001</v>
      </c>
      <c r="M33" s="17">
        <v>9.9097000000000005E-2</v>
      </c>
      <c r="N33" s="17">
        <v>102126</v>
      </c>
      <c r="O33" s="17">
        <v>16.3</v>
      </c>
      <c r="P33" s="17">
        <v>60</v>
      </c>
      <c r="Q33" s="17">
        <v>1.2241</v>
      </c>
      <c r="R33" s="17" t="s">
        <v>1500</v>
      </c>
      <c r="S33" s="17" t="s">
        <v>1501</v>
      </c>
      <c r="T33" s="17">
        <v>6.1943334364048647E-4</v>
      </c>
      <c r="U33" s="17">
        <v>1.7986499999999999E-2</v>
      </c>
      <c r="V33" s="17">
        <v>179.77156241790937</v>
      </c>
      <c r="W33" s="17"/>
      <c r="X33" s="17">
        <v>1.6966368470418297E-5</v>
      </c>
      <c r="Y33" s="17">
        <v>8.2203073991504443</v>
      </c>
      <c r="Z33" s="17">
        <v>3</v>
      </c>
    </row>
    <row r="34" spans="1:26" x14ac:dyDescent="0.25">
      <c r="A34" s="17">
        <v>15</v>
      </c>
      <c r="B34" s="17" t="s">
        <v>1473</v>
      </c>
      <c r="C34" s="17">
        <v>-700</v>
      </c>
      <c r="D34" s="17">
        <v>104.15625</v>
      </c>
      <c r="E34" s="17">
        <v>120</v>
      </c>
      <c r="F34" s="17">
        <v>0.122708</v>
      </c>
      <c r="G34" s="17">
        <v>0.19849600000000001</v>
      </c>
      <c r="H34" s="17">
        <v>50.295608999999999</v>
      </c>
      <c r="I34" s="17">
        <v>1.5693319999999999</v>
      </c>
      <c r="J34" s="17">
        <v>9.0639620000000001</v>
      </c>
      <c r="K34" s="17">
        <v>0.141375</v>
      </c>
      <c r="L34" s="17">
        <v>0.122708</v>
      </c>
      <c r="M34" s="17">
        <v>8.8598999999999997E-2</v>
      </c>
      <c r="N34" s="17">
        <v>102127</v>
      </c>
      <c r="O34" s="17">
        <v>16.3</v>
      </c>
      <c r="P34" s="17">
        <v>60</v>
      </c>
      <c r="Q34" s="17">
        <v>1.2241</v>
      </c>
      <c r="R34" s="17" t="s">
        <v>1502</v>
      </c>
      <c r="S34" s="17" t="s">
        <v>1503</v>
      </c>
      <c r="T34" s="17">
        <v>6.1960579262007826E-4</v>
      </c>
      <c r="U34" s="17">
        <v>1.8280000000000001E-2</v>
      </c>
      <c r="V34" s="17">
        <v>168.53941852030391</v>
      </c>
      <c r="W34" s="17"/>
      <c r="X34" s="17">
        <v>1.6966202340320768E-5</v>
      </c>
      <c r="Y34" s="17">
        <v>7.7067398814048689</v>
      </c>
      <c r="Z34" s="17">
        <v>3</v>
      </c>
    </row>
    <row r="35" spans="1:26" x14ac:dyDescent="0.25">
      <c r="A35" s="17">
        <v>16</v>
      </c>
      <c r="B35" s="17" t="s">
        <v>1473</v>
      </c>
      <c r="C35" s="17">
        <v>-750</v>
      </c>
      <c r="D35" s="17">
        <v>104.15625</v>
      </c>
      <c r="E35" s="17">
        <v>120</v>
      </c>
      <c r="F35" s="17">
        <v>0.117257</v>
      </c>
      <c r="G35" s="17">
        <v>0.19833899999999999</v>
      </c>
      <c r="H35" s="17">
        <v>50.256051999999997</v>
      </c>
      <c r="I35" s="17">
        <v>1.5776060000000001</v>
      </c>
      <c r="J35" s="17">
        <v>9.0603850000000001</v>
      </c>
      <c r="K35" s="17">
        <v>0.14210400000000001</v>
      </c>
      <c r="L35" s="17">
        <v>0.117257</v>
      </c>
      <c r="M35" s="17">
        <v>7.9800999999999997E-2</v>
      </c>
      <c r="N35" s="17">
        <v>102127</v>
      </c>
      <c r="O35" s="17">
        <v>16.3</v>
      </c>
      <c r="P35" s="17">
        <v>60</v>
      </c>
      <c r="Q35" s="17">
        <v>1.2241</v>
      </c>
      <c r="R35" s="17" t="s">
        <v>1504</v>
      </c>
      <c r="S35" s="17" t="s">
        <v>1505</v>
      </c>
      <c r="T35" s="17">
        <v>6.1977824159967015E-4</v>
      </c>
      <c r="U35" s="17">
        <v>1.85735E-2</v>
      </c>
      <c r="V35" s="17">
        <v>159.22388586164999</v>
      </c>
      <c r="W35" s="17"/>
      <c r="X35" s="17">
        <v>1.6966202340320768E-5</v>
      </c>
      <c r="Y35" s="17">
        <v>7.2778986701684669</v>
      </c>
      <c r="Z35" s="17">
        <v>3</v>
      </c>
    </row>
    <row r="36" spans="1:26" x14ac:dyDescent="0.25">
      <c r="A36" s="17">
        <v>17</v>
      </c>
      <c r="B36" s="17" t="s">
        <v>1473</v>
      </c>
      <c r="C36" s="17">
        <v>-800</v>
      </c>
      <c r="D36" s="17">
        <v>104.15625</v>
      </c>
      <c r="E36" s="17">
        <v>120</v>
      </c>
      <c r="F36" s="17">
        <v>9.9945999999999993E-2</v>
      </c>
      <c r="G36" s="17">
        <v>0.198265</v>
      </c>
      <c r="H36" s="17">
        <v>50.237523000000003</v>
      </c>
      <c r="I36" s="17">
        <v>1.522688</v>
      </c>
      <c r="J36" s="17">
        <v>9.0587879999999998</v>
      </c>
      <c r="K36" s="17">
        <v>0.13730700000000001</v>
      </c>
      <c r="L36" s="17">
        <v>9.9945999999999993E-2</v>
      </c>
      <c r="M36" s="17">
        <v>7.2739999999999999E-2</v>
      </c>
      <c r="N36" s="17">
        <v>102127</v>
      </c>
      <c r="O36" s="17">
        <v>16.3</v>
      </c>
      <c r="P36" s="17">
        <v>60</v>
      </c>
      <c r="Q36" s="17">
        <v>1.2241</v>
      </c>
      <c r="R36" s="17" t="s">
        <v>1506</v>
      </c>
      <c r="S36" s="17" t="s">
        <v>1507</v>
      </c>
      <c r="T36" s="17">
        <v>6.1995069057926193E-4</v>
      </c>
      <c r="U36" s="17">
        <v>1.8867000000000002E-2</v>
      </c>
      <c r="V36" s="17">
        <v>130.78298198884556</v>
      </c>
      <c r="W36" s="17"/>
      <c r="X36" s="17">
        <v>1.6966202340320768E-5</v>
      </c>
      <c r="Y36" s="17">
        <v>5.9768514948873337</v>
      </c>
      <c r="Z36" s="17">
        <v>3</v>
      </c>
    </row>
    <row r="37" spans="1:26" x14ac:dyDescent="0.25">
      <c r="A37" s="17">
        <v>18</v>
      </c>
      <c r="B37" s="17" t="s">
        <v>1473</v>
      </c>
      <c r="C37" s="17">
        <v>-850</v>
      </c>
      <c r="D37" s="17">
        <v>104.15625</v>
      </c>
      <c r="E37" s="17">
        <v>120</v>
      </c>
      <c r="F37" s="17">
        <v>0.100912</v>
      </c>
      <c r="G37" s="17">
        <v>0.19789799999999999</v>
      </c>
      <c r="H37" s="17">
        <v>50.145507000000002</v>
      </c>
      <c r="I37" s="17">
        <v>1.5465899999999999</v>
      </c>
      <c r="J37" s="17">
        <v>9.0504949999999997</v>
      </c>
      <c r="K37" s="17">
        <v>0.139601</v>
      </c>
      <c r="L37" s="17">
        <v>0.100912</v>
      </c>
      <c r="M37" s="17">
        <v>6.8708000000000005E-2</v>
      </c>
      <c r="N37" s="17">
        <v>102126</v>
      </c>
      <c r="O37" s="17">
        <v>16.3</v>
      </c>
      <c r="P37" s="17">
        <v>60</v>
      </c>
      <c r="Q37" s="17">
        <v>1.2241</v>
      </c>
      <c r="R37" s="17" t="s">
        <v>1508</v>
      </c>
      <c r="S37" s="17" t="s">
        <v>1509</v>
      </c>
      <c r="T37" s="17">
        <v>6.2012313955885382E-4</v>
      </c>
      <c r="U37" s="17">
        <v>1.91605E-2</v>
      </c>
      <c r="V37" s="17">
        <v>131.83107480581484</v>
      </c>
      <c r="W37" s="17"/>
      <c r="X37" s="17">
        <v>1.6966368470418297E-5</v>
      </c>
      <c r="Y37" s="17">
        <v>6.0191755071898614</v>
      </c>
      <c r="Z37" s="17">
        <v>3</v>
      </c>
    </row>
    <row r="38" spans="1:26" x14ac:dyDescent="0.25">
      <c r="A38" s="17">
        <v>19</v>
      </c>
      <c r="B38" s="17" t="s">
        <v>1473</v>
      </c>
      <c r="C38" s="17">
        <v>-900</v>
      </c>
      <c r="D38" s="17">
        <v>104.15625</v>
      </c>
      <c r="E38" s="17">
        <v>120</v>
      </c>
      <c r="F38" s="17">
        <v>0.10137400000000001</v>
      </c>
      <c r="G38" s="17">
        <v>0.197909</v>
      </c>
      <c r="H38" s="17">
        <v>50.148274999999998</v>
      </c>
      <c r="I38" s="17">
        <v>1.5782769999999999</v>
      </c>
      <c r="J38" s="17">
        <v>9.050656</v>
      </c>
      <c r="K38" s="17">
        <v>0.14244899999999999</v>
      </c>
      <c r="L38" s="17">
        <v>0.10137400000000001</v>
      </c>
      <c r="M38" s="17">
        <v>6.6504999999999995E-2</v>
      </c>
      <c r="N38" s="17">
        <v>102127</v>
      </c>
      <c r="O38" s="17">
        <v>16.3</v>
      </c>
      <c r="P38" s="17">
        <v>60</v>
      </c>
      <c r="Q38" s="17">
        <v>1.2241</v>
      </c>
      <c r="R38" s="17" t="s">
        <v>1510</v>
      </c>
      <c r="S38" s="17" t="s">
        <v>1511</v>
      </c>
      <c r="T38" s="17">
        <v>6.2029558853844561E-4</v>
      </c>
      <c r="U38" s="17">
        <v>1.9453999999999999E-2</v>
      </c>
      <c r="V38" s="17">
        <v>132.06606900594238</v>
      </c>
      <c r="W38" s="17"/>
      <c r="X38" s="17">
        <v>1.6966202340320768E-5</v>
      </c>
      <c r="Y38" s="17">
        <v>6.0300712412478044</v>
      </c>
      <c r="Z38" s="17">
        <v>3</v>
      </c>
    </row>
    <row r="39" spans="1:26" x14ac:dyDescent="0.25">
      <c r="A39" s="17">
        <v>20</v>
      </c>
      <c r="B39" s="17" t="s">
        <v>1473</v>
      </c>
      <c r="C39" s="17">
        <v>-950</v>
      </c>
      <c r="D39" s="17">
        <v>104.15625</v>
      </c>
      <c r="E39" s="17">
        <v>120</v>
      </c>
      <c r="F39" s="17">
        <v>9.1007000000000005E-2</v>
      </c>
      <c r="G39" s="17">
        <v>0.19761899999999999</v>
      </c>
      <c r="H39" s="17">
        <v>50.075529000000003</v>
      </c>
      <c r="I39" s="17">
        <v>1.567582</v>
      </c>
      <c r="J39" s="17">
        <v>9.0441009999999995</v>
      </c>
      <c r="K39" s="17">
        <v>0.14158799999999999</v>
      </c>
      <c r="L39" s="17">
        <v>9.1007000000000005E-2</v>
      </c>
      <c r="M39" s="17">
        <v>6.2537999999999996E-2</v>
      </c>
      <c r="N39" s="17">
        <v>102127</v>
      </c>
      <c r="O39" s="17">
        <v>16.3</v>
      </c>
      <c r="P39" s="17">
        <v>60</v>
      </c>
      <c r="Q39" s="17">
        <v>1.2241</v>
      </c>
      <c r="R39" s="17" t="s">
        <v>1512</v>
      </c>
      <c r="S39" s="17" t="s">
        <v>1513</v>
      </c>
      <c r="T39" s="17">
        <v>6.204680375180375E-4</v>
      </c>
      <c r="U39" s="17">
        <v>1.9747500000000001E-2</v>
      </c>
      <c r="V39" s="17">
        <v>114.84797876945987</v>
      </c>
      <c r="W39" s="17"/>
      <c r="X39" s="17">
        <v>1.6966202340320768E-5</v>
      </c>
      <c r="Y39" s="17">
        <v>5.2401038446213839</v>
      </c>
      <c r="Z39" s="17">
        <v>3</v>
      </c>
    </row>
    <row r="40" spans="1:26" x14ac:dyDescent="0.25">
      <c r="A40" s="17">
        <v>21</v>
      </c>
      <c r="B40" s="17" t="s">
        <v>1473</v>
      </c>
      <c r="C40" s="17">
        <v>-1000</v>
      </c>
      <c r="D40" s="17">
        <v>104.15625</v>
      </c>
      <c r="E40" s="17">
        <v>120</v>
      </c>
      <c r="F40" s="17">
        <v>8.7763999999999995E-2</v>
      </c>
      <c r="G40" s="17">
        <v>0.19782</v>
      </c>
      <c r="H40" s="17">
        <v>50.125767000000003</v>
      </c>
      <c r="I40" s="17">
        <v>1.565264</v>
      </c>
      <c r="J40" s="17">
        <v>9.0486439999999995</v>
      </c>
      <c r="K40" s="17">
        <v>0.141181</v>
      </c>
      <c r="L40" s="17">
        <v>8.7763999999999995E-2</v>
      </c>
      <c r="M40" s="17">
        <v>5.9659999999999998E-2</v>
      </c>
      <c r="N40" s="17">
        <v>102127</v>
      </c>
      <c r="O40" s="17">
        <v>16.3</v>
      </c>
      <c r="P40" s="17">
        <v>60</v>
      </c>
      <c r="Q40" s="17">
        <v>1.2241</v>
      </c>
      <c r="R40" s="17" t="s">
        <v>1514</v>
      </c>
      <c r="S40" s="17" t="s">
        <v>1515</v>
      </c>
      <c r="T40" s="17">
        <v>6.2064048649762928E-4</v>
      </c>
      <c r="U40" s="17">
        <v>2.0041E-2</v>
      </c>
      <c r="V40" s="17">
        <v>109.11792168469609</v>
      </c>
      <c r="W40" s="17"/>
      <c r="X40" s="17">
        <v>1.6966202340320768E-5</v>
      </c>
      <c r="Y40" s="17">
        <v>4.9811626304920722</v>
      </c>
      <c r="Z40" s="17">
        <v>3</v>
      </c>
    </row>
    <row r="41" spans="1:26" x14ac:dyDescent="0.25">
      <c r="A41" s="18">
        <v>9</v>
      </c>
      <c r="B41" s="142" t="s">
        <v>1549</v>
      </c>
      <c r="C41" s="18">
        <v>40</v>
      </c>
      <c r="D41" s="18">
        <v>468.75</v>
      </c>
      <c r="E41" s="18">
        <v>10</v>
      </c>
      <c r="F41" s="18">
        <v>1.5907000000000001E-2</v>
      </c>
      <c r="G41" s="18">
        <v>0.19104199999999999</v>
      </c>
      <c r="H41" s="18">
        <v>48.309781000000001</v>
      </c>
      <c r="I41" s="18">
        <v>1.465066</v>
      </c>
      <c r="J41" s="18">
        <v>9.0121199999999995</v>
      </c>
      <c r="K41" s="18">
        <v>0.136576</v>
      </c>
      <c r="L41" s="18">
        <v>1.5907000000000001E-2</v>
      </c>
      <c r="M41" s="18">
        <v>3.8393999999999998E-2</v>
      </c>
      <c r="N41" s="18">
        <v>99203</v>
      </c>
      <c r="O41" s="18">
        <v>16.2</v>
      </c>
      <c r="P41" s="18">
        <v>60</v>
      </c>
      <c r="Q41" s="18">
        <v>1.1894</v>
      </c>
      <c r="R41" s="18" t="s">
        <v>1533</v>
      </c>
      <c r="S41" s="18" t="s">
        <v>1534</v>
      </c>
      <c r="T41" s="18">
        <v>1.1907493987493987E-4</v>
      </c>
      <c r="U41" s="18">
        <v>1.9575733333333331E-2</v>
      </c>
      <c r="V41" s="18">
        <v>-30.810289194237416</v>
      </c>
      <c r="W41" s="18"/>
      <c r="X41" s="18">
        <v>1.0476147248388437E-5</v>
      </c>
      <c r="Y41" s="18">
        <v>-2.2685947477278687</v>
      </c>
      <c r="Z41" s="18">
        <v>4</v>
      </c>
    </row>
    <row r="42" spans="1:26" x14ac:dyDescent="0.25">
      <c r="A42" s="18">
        <v>10</v>
      </c>
      <c r="B42" s="142" t="s">
        <v>1549</v>
      </c>
      <c r="C42" s="18">
        <v>40</v>
      </c>
      <c r="D42" s="18">
        <v>416.625</v>
      </c>
      <c r="E42" s="18">
        <v>10</v>
      </c>
      <c r="F42" s="18">
        <v>1.6954E-2</v>
      </c>
      <c r="G42" s="18">
        <v>0.19076199999999999</v>
      </c>
      <c r="H42" s="18">
        <v>48.239404999999998</v>
      </c>
      <c r="I42" s="18">
        <v>1.4908049999999999</v>
      </c>
      <c r="J42" s="18">
        <v>9.0056969999999996</v>
      </c>
      <c r="K42" s="18">
        <v>0.13903199999999999</v>
      </c>
      <c r="L42" s="18">
        <v>1.6954E-2</v>
      </c>
      <c r="M42" s="18">
        <v>3.8505999999999999E-2</v>
      </c>
      <c r="N42" s="18">
        <v>99199</v>
      </c>
      <c r="O42" s="18">
        <v>16.2</v>
      </c>
      <c r="P42" s="18">
        <v>60</v>
      </c>
      <c r="Q42" s="18">
        <v>1.1893</v>
      </c>
      <c r="R42" s="18" t="s">
        <v>1535</v>
      </c>
      <c r="S42" s="18" t="s">
        <v>1536</v>
      </c>
      <c r="T42" s="18">
        <v>1.1908855905998763E-4</v>
      </c>
      <c r="U42" s="18">
        <v>1.9687199999999998E-2</v>
      </c>
      <c r="V42" s="18">
        <v>-22.950987244905892</v>
      </c>
      <c r="W42" s="18"/>
      <c r="X42" s="18">
        <v>1.0476569677939071E-5</v>
      </c>
      <c r="Y42" s="18">
        <v>-1.6886333896468544</v>
      </c>
      <c r="Z42" s="18">
        <v>4</v>
      </c>
    </row>
    <row r="43" spans="1:26" x14ac:dyDescent="0.25">
      <c r="A43" s="18">
        <v>11</v>
      </c>
      <c r="B43" s="142" t="s">
        <v>1549</v>
      </c>
      <c r="C43" s="18">
        <v>40</v>
      </c>
      <c r="D43" s="18">
        <v>364.5</v>
      </c>
      <c r="E43" s="18">
        <v>10</v>
      </c>
      <c r="F43" s="18">
        <v>1.8726E-2</v>
      </c>
      <c r="G43" s="18">
        <v>0.19048899999999999</v>
      </c>
      <c r="H43" s="18">
        <v>48.170924999999997</v>
      </c>
      <c r="I43" s="18">
        <v>1.482477</v>
      </c>
      <c r="J43" s="18">
        <v>8.9978160000000003</v>
      </c>
      <c r="K43" s="18">
        <v>0.138402</v>
      </c>
      <c r="L43" s="18">
        <v>1.8726E-2</v>
      </c>
      <c r="M43" s="18">
        <v>3.9631E-2</v>
      </c>
      <c r="N43" s="18">
        <v>99195</v>
      </c>
      <c r="O43" s="18">
        <v>16.100000000000001</v>
      </c>
      <c r="P43" s="18">
        <v>60</v>
      </c>
      <c r="Q43" s="18">
        <v>1.1897</v>
      </c>
      <c r="R43" s="18" t="s">
        <v>1537</v>
      </c>
      <c r="S43" s="18" t="s">
        <v>1538</v>
      </c>
      <c r="T43" s="18">
        <v>1.1910217824503539E-4</v>
      </c>
      <c r="U43" s="18">
        <v>1.9798666666666666E-2</v>
      </c>
      <c r="V43" s="18">
        <v>-9.0062724500286695</v>
      </c>
      <c r="W43" s="18"/>
      <c r="X43" s="18">
        <v>1.0473371269900624E-5</v>
      </c>
      <c r="Y43" s="18">
        <v>-0.66226448385543923</v>
      </c>
      <c r="Z43" s="18">
        <v>4</v>
      </c>
    </row>
    <row r="44" spans="1:26" x14ac:dyDescent="0.25">
      <c r="A44" s="18">
        <v>12</v>
      </c>
      <c r="B44" s="142" t="s">
        <v>1549</v>
      </c>
      <c r="C44" s="18">
        <v>40</v>
      </c>
      <c r="D44" s="18">
        <v>312.46875</v>
      </c>
      <c r="E44" s="18">
        <v>10</v>
      </c>
      <c r="F44" s="18">
        <v>2.0374E-2</v>
      </c>
      <c r="G44" s="18">
        <v>0.19064500000000001</v>
      </c>
      <c r="H44" s="18">
        <v>48.210135999999999</v>
      </c>
      <c r="I44" s="18">
        <v>1.4688099999999999</v>
      </c>
      <c r="J44" s="18">
        <v>9.0032650000000007</v>
      </c>
      <c r="K44" s="18">
        <v>0.13721800000000001</v>
      </c>
      <c r="L44" s="18">
        <v>2.0374E-2</v>
      </c>
      <c r="M44" s="18">
        <v>4.0405000000000003E-2</v>
      </c>
      <c r="N44" s="18">
        <v>99193</v>
      </c>
      <c r="O44" s="18">
        <v>16.2</v>
      </c>
      <c r="P44" s="18">
        <v>60</v>
      </c>
      <c r="Q44" s="18">
        <v>1.1892</v>
      </c>
      <c r="R44" s="18" t="s">
        <v>1539</v>
      </c>
      <c r="S44" s="18" t="s">
        <v>1540</v>
      </c>
      <c r="T44" s="18">
        <v>1.1911579743008313E-4</v>
      </c>
      <c r="U44" s="18">
        <v>1.9910133333333333E-2</v>
      </c>
      <c r="V44" s="18">
        <v>3.8942497693384484</v>
      </c>
      <c r="W44" s="18"/>
      <c r="X44" s="18">
        <v>1.0477203386144972E-5</v>
      </c>
      <c r="Y44" s="18">
        <v>0.28642718656898819</v>
      </c>
      <c r="Z44" s="18">
        <v>4</v>
      </c>
    </row>
    <row r="45" spans="1:26" x14ac:dyDescent="0.25">
      <c r="A45" s="18">
        <v>13</v>
      </c>
      <c r="B45" s="142" t="s">
        <v>1549</v>
      </c>
      <c r="C45" s="18">
        <v>40</v>
      </c>
      <c r="D45" s="18">
        <v>260.375</v>
      </c>
      <c r="E45" s="18">
        <v>10</v>
      </c>
      <c r="F45" s="18">
        <v>3.5309E-2</v>
      </c>
      <c r="G45" s="18">
        <v>0.19059200000000001</v>
      </c>
      <c r="H45" s="18">
        <v>48.196840999999999</v>
      </c>
      <c r="I45" s="18">
        <v>1.472526</v>
      </c>
      <c r="J45" s="18">
        <v>9.0023839999999993</v>
      </c>
      <c r="K45" s="18">
        <v>0.13744999999999999</v>
      </c>
      <c r="L45" s="18">
        <v>3.5309E-2</v>
      </c>
      <c r="M45" s="18">
        <v>4.9527000000000002E-2</v>
      </c>
      <c r="N45" s="18">
        <v>99185</v>
      </c>
      <c r="O45" s="18">
        <v>16.2</v>
      </c>
      <c r="P45" s="18">
        <v>60</v>
      </c>
      <c r="Q45" s="18">
        <v>1.1891</v>
      </c>
      <c r="R45" s="18" t="s">
        <v>1541</v>
      </c>
      <c r="S45" s="18" t="s">
        <v>1542</v>
      </c>
      <c r="T45" s="18">
        <v>1.1912941661513089E-4</v>
      </c>
      <c r="U45" s="18">
        <v>2.0021600000000001E-2</v>
      </c>
      <c r="V45" s="18">
        <v>128.32598726969937</v>
      </c>
      <c r="W45" s="18"/>
      <c r="X45" s="18">
        <v>1.0478048449683701E-5</v>
      </c>
      <c r="Y45" s="18">
        <v>9.4368602049241499</v>
      </c>
      <c r="Z45" s="18">
        <v>4</v>
      </c>
    </row>
    <row r="46" spans="1:26" x14ac:dyDescent="0.25">
      <c r="A46" s="18">
        <v>14</v>
      </c>
      <c r="B46" s="142" t="s">
        <v>1549</v>
      </c>
      <c r="C46" s="18">
        <v>40</v>
      </c>
      <c r="D46" s="18">
        <v>208.25</v>
      </c>
      <c r="E46" s="18">
        <v>10</v>
      </c>
      <c r="F46" s="18">
        <v>5.8226E-2</v>
      </c>
      <c r="G46" s="18">
        <v>0.190857</v>
      </c>
      <c r="H46" s="18">
        <v>48.263379999999998</v>
      </c>
      <c r="I46" s="18">
        <v>1.489187</v>
      </c>
      <c r="J46" s="18">
        <v>9.0086680000000001</v>
      </c>
      <c r="K46" s="18">
        <v>0.138793</v>
      </c>
      <c r="L46" s="18">
        <v>5.8226E-2</v>
      </c>
      <c r="M46" s="18">
        <v>8.3699999999999997E-2</v>
      </c>
      <c r="N46" s="18">
        <v>99183</v>
      </c>
      <c r="O46" s="18">
        <v>16.2</v>
      </c>
      <c r="P46" s="18">
        <v>60</v>
      </c>
      <c r="Q46" s="18">
        <v>1.1891</v>
      </c>
      <c r="R46" s="18" t="s">
        <v>1543</v>
      </c>
      <c r="S46" s="18" t="s">
        <v>1544</v>
      </c>
      <c r="T46" s="18">
        <v>1.1914303580017865E-4</v>
      </c>
      <c r="U46" s="18">
        <v>2.0133066666666664E-2</v>
      </c>
      <c r="V46" s="18">
        <v>319.72438067820508</v>
      </c>
      <c r="W46" s="18"/>
      <c r="X46" s="18">
        <v>1.0478259736868998E-5</v>
      </c>
      <c r="Y46" s="18">
        <v>23.527888472307804</v>
      </c>
      <c r="Z46" s="18">
        <v>4</v>
      </c>
    </row>
    <row r="47" spans="1:26" x14ac:dyDescent="0.25">
      <c r="A47" s="18">
        <v>15</v>
      </c>
      <c r="B47" s="142" t="s">
        <v>1549</v>
      </c>
      <c r="C47" s="18">
        <v>40</v>
      </c>
      <c r="D47" s="18">
        <v>156.21875</v>
      </c>
      <c r="E47" s="18">
        <v>10</v>
      </c>
      <c r="F47" s="18">
        <v>0.15253</v>
      </c>
      <c r="G47" s="18">
        <v>0.19089</v>
      </c>
      <c r="H47" s="18">
        <v>48.271700000000003</v>
      </c>
      <c r="I47" s="18">
        <v>1.447295</v>
      </c>
      <c r="J47" s="18">
        <v>9.0095949999999991</v>
      </c>
      <c r="K47" s="18">
        <v>0.13494900000000001</v>
      </c>
      <c r="L47" s="18">
        <v>0.15253</v>
      </c>
      <c r="M47" s="18">
        <v>0.21468200000000001</v>
      </c>
      <c r="N47" s="18">
        <v>99181</v>
      </c>
      <c r="O47" s="18">
        <v>16.2</v>
      </c>
      <c r="P47" s="18">
        <v>60</v>
      </c>
      <c r="Q47" s="18">
        <v>1.1891</v>
      </c>
      <c r="R47" s="18" t="s">
        <v>1545</v>
      </c>
      <c r="S47" s="18" t="s">
        <v>1546</v>
      </c>
      <c r="T47" s="18">
        <v>1.191566549852264E-4</v>
      </c>
      <c r="U47" s="18">
        <v>2.0244533333333332E-2</v>
      </c>
      <c r="V47" s="18">
        <v>1110.1811030451302</v>
      </c>
      <c r="W47" s="18"/>
      <c r="X47" s="18">
        <v>1.0478471032575576E-5</v>
      </c>
      <c r="Y47" s="18">
        <v>81.702803374207974</v>
      </c>
      <c r="Z47" s="18">
        <v>4</v>
      </c>
    </row>
    <row r="48" spans="1:26" x14ac:dyDescent="0.25">
      <c r="A48" s="18">
        <v>16</v>
      </c>
      <c r="B48" s="142" t="s">
        <v>1549</v>
      </c>
      <c r="C48" s="18">
        <v>40</v>
      </c>
      <c r="D48" s="18">
        <v>104.125</v>
      </c>
      <c r="E48" s="18">
        <v>10</v>
      </c>
      <c r="F48" s="18">
        <v>1.312867</v>
      </c>
      <c r="G48" s="18">
        <v>0.190912</v>
      </c>
      <c r="H48" s="18">
        <v>48.277051</v>
      </c>
      <c r="I48" s="18">
        <v>1.519458</v>
      </c>
      <c r="J48" s="18">
        <v>9.0100390000000008</v>
      </c>
      <c r="K48" s="18">
        <v>0.141489</v>
      </c>
      <c r="L48" s="18">
        <v>1.312867</v>
      </c>
      <c r="M48" s="18">
        <v>0.93980200000000003</v>
      </c>
      <c r="N48" s="18">
        <v>99180</v>
      </c>
      <c r="O48" s="18">
        <v>16.2</v>
      </c>
      <c r="P48" s="18">
        <v>60</v>
      </c>
      <c r="Q48" s="18">
        <v>1.1891</v>
      </c>
      <c r="R48" s="18" t="s">
        <v>1547</v>
      </c>
      <c r="S48" s="18" t="s">
        <v>1548</v>
      </c>
      <c r="T48" s="18">
        <v>1.1917027417027416E-4</v>
      </c>
      <c r="U48" s="18">
        <v>2.0355999999999999E-2</v>
      </c>
      <c r="V48" s="18">
        <v>10845.917818005692</v>
      </c>
      <c r="W48" s="18"/>
      <c r="X48" s="18">
        <v>1.0478576683624502E-5</v>
      </c>
      <c r="Y48" s="18">
        <v>798.22708494096287</v>
      </c>
      <c r="Z48" s="18">
        <v>4</v>
      </c>
    </row>
    <row r="49" spans="1:26" x14ac:dyDescent="0.25">
      <c r="A49" s="18">
        <v>1</v>
      </c>
      <c r="B49" s="142" t="s">
        <v>1549</v>
      </c>
      <c r="C49" s="18">
        <v>40</v>
      </c>
      <c r="D49" s="18">
        <v>104.15625</v>
      </c>
      <c r="E49" s="18">
        <v>10</v>
      </c>
      <c r="F49" s="18">
        <v>1.327639</v>
      </c>
      <c r="G49" s="18">
        <v>0.19119700000000001</v>
      </c>
      <c r="H49" s="18">
        <v>48.348506</v>
      </c>
      <c r="I49" s="18">
        <v>1.4622189999999999</v>
      </c>
      <c r="J49" s="18">
        <v>9.0131010000000007</v>
      </c>
      <c r="K49" s="18">
        <v>0.136124</v>
      </c>
      <c r="L49" s="18">
        <v>1.327639</v>
      </c>
      <c r="M49" s="18">
        <v>0.95130599999999998</v>
      </c>
      <c r="N49" s="18">
        <v>99224</v>
      </c>
      <c r="O49" s="18">
        <v>16.100000000000001</v>
      </c>
      <c r="P49" s="18">
        <v>60</v>
      </c>
      <c r="Q49" s="18">
        <v>1.1900999999999999</v>
      </c>
      <c r="R49" s="18" t="s">
        <v>1517</v>
      </c>
      <c r="S49" s="18" t="s">
        <v>1518</v>
      </c>
      <c r="T49" s="18">
        <v>1.1896598639455784E-4</v>
      </c>
      <c r="U49" s="18">
        <v>1.8683999999999999E-2</v>
      </c>
      <c r="V49" s="18">
        <v>11002.766754345836</v>
      </c>
      <c r="W49" s="18"/>
      <c r="X49" s="18">
        <v>1.0470310238629692E-5</v>
      </c>
      <c r="Y49" s="18">
        <v>810.68543384207624</v>
      </c>
      <c r="Z49" s="18">
        <v>4</v>
      </c>
    </row>
    <row r="50" spans="1:26" x14ac:dyDescent="0.25">
      <c r="A50" s="18">
        <v>2</v>
      </c>
      <c r="B50" s="142" t="s">
        <v>1549</v>
      </c>
      <c r="C50" s="18">
        <v>40</v>
      </c>
      <c r="D50" s="18">
        <v>52.0625</v>
      </c>
      <c r="E50" s="18">
        <v>10</v>
      </c>
      <c r="F50" s="18">
        <v>0.41168500000000002</v>
      </c>
      <c r="G50" s="18">
        <v>0.191383</v>
      </c>
      <c r="H50" s="18">
        <v>48.395333000000001</v>
      </c>
      <c r="I50" s="18">
        <v>1.477792</v>
      </c>
      <c r="J50" s="18">
        <v>9.0177180000000003</v>
      </c>
      <c r="K50" s="18">
        <v>0.137549</v>
      </c>
      <c r="L50" s="18">
        <v>0.41168500000000002</v>
      </c>
      <c r="M50" s="18">
        <v>0.43122500000000002</v>
      </c>
      <c r="N50" s="18">
        <v>99218</v>
      </c>
      <c r="O50" s="18">
        <v>16.100000000000001</v>
      </c>
      <c r="P50" s="18">
        <v>60</v>
      </c>
      <c r="Q50" s="18">
        <v>1.19</v>
      </c>
      <c r="R50" s="18" t="s">
        <v>1519</v>
      </c>
      <c r="S50" s="18" t="s">
        <v>1520</v>
      </c>
      <c r="T50" s="18">
        <v>1.189796055796056E-4</v>
      </c>
      <c r="U50" s="18">
        <v>1.8795466666666667E-2</v>
      </c>
      <c r="V50" s="18">
        <v>3302.1586465964797</v>
      </c>
      <c r="W50" s="18"/>
      <c r="X50" s="18">
        <v>1.0470943408633437E-5</v>
      </c>
      <c r="Y50" s="18">
        <v>243.41343645340498</v>
      </c>
      <c r="Z50" s="18">
        <v>4</v>
      </c>
    </row>
    <row r="51" spans="1:26" x14ac:dyDescent="0.25">
      <c r="A51" s="18">
        <v>3</v>
      </c>
      <c r="B51" s="142" t="s">
        <v>1549</v>
      </c>
      <c r="C51" s="18">
        <v>40</v>
      </c>
      <c r="D51" s="18">
        <v>0</v>
      </c>
      <c r="E51" s="18">
        <v>10</v>
      </c>
      <c r="F51" s="18">
        <v>0.13455700000000001</v>
      </c>
      <c r="G51" s="18">
        <v>0.19173100000000001</v>
      </c>
      <c r="H51" s="18">
        <v>48.482536000000003</v>
      </c>
      <c r="I51" s="18">
        <v>1.4632149999999999</v>
      </c>
      <c r="J51" s="18">
        <v>9.0259070000000001</v>
      </c>
      <c r="K51" s="18">
        <v>0.13619200000000001</v>
      </c>
      <c r="L51" s="18">
        <v>0.13455700000000001</v>
      </c>
      <c r="M51" s="18">
        <v>0.160772</v>
      </c>
      <c r="N51" s="18">
        <v>99217</v>
      </c>
      <c r="O51" s="18">
        <v>16.100000000000001</v>
      </c>
      <c r="P51" s="18">
        <v>60</v>
      </c>
      <c r="Q51" s="18">
        <v>1.19</v>
      </c>
      <c r="R51" s="18" t="s">
        <v>1521</v>
      </c>
      <c r="S51" s="18" t="s">
        <v>1522</v>
      </c>
      <c r="T51" s="18">
        <v>1.1899322476465335E-4</v>
      </c>
      <c r="U51" s="18">
        <v>1.8906933333333334E-2</v>
      </c>
      <c r="V51" s="18">
        <v>971.90463486808744</v>
      </c>
      <c r="W51" s="18"/>
      <c r="X51" s="18">
        <v>1.0471048944412678E-5</v>
      </c>
      <c r="Y51" s="18">
        <v>71.706758992761024</v>
      </c>
      <c r="Z51" s="18">
        <v>4</v>
      </c>
    </row>
    <row r="52" spans="1:26" x14ac:dyDescent="0.25">
      <c r="A52" s="18">
        <v>4</v>
      </c>
      <c r="B52" s="142" t="s">
        <v>1549</v>
      </c>
      <c r="C52" s="18">
        <v>40</v>
      </c>
      <c r="D52" s="18">
        <v>-52.125</v>
      </c>
      <c r="E52" s="18">
        <v>10</v>
      </c>
      <c r="F52" s="18">
        <v>7.2492000000000001E-2</v>
      </c>
      <c r="G52" s="18">
        <v>0.19226199999999999</v>
      </c>
      <c r="H52" s="18">
        <v>48.615749000000001</v>
      </c>
      <c r="I52" s="18">
        <v>1.4645950000000001</v>
      </c>
      <c r="J52" s="18">
        <v>9.0383030000000009</v>
      </c>
      <c r="K52" s="18">
        <v>0.13605</v>
      </c>
      <c r="L52" s="18">
        <v>7.2492000000000001E-2</v>
      </c>
      <c r="M52" s="18">
        <v>7.2082999999999994E-2</v>
      </c>
      <c r="N52" s="18">
        <v>99217</v>
      </c>
      <c r="O52" s="18">
        <v>16.100000000000001</v>
      </c>
      <c r="P52" s="18">
        <v>60</v>
      </c>
      <c r="Q52" s="18">
        <v>1.19</v>
      </c>
      <c r="R52" s="18" t="s">
        <v>1523</v>
      </c>
      <c r="S52" s="18" t="s">
        <v>1524</v>
      </c>
      <c r="T52" s="18">
        <v>1.190068439497011E-4</v>
      </c>
      <c r="U52" s="18">
        <v>1.9018399999999998E-2</v>
      </c>
      <c r="V52" s="18">
        <v>449.33214112123596</v>
      </c>
      <c r="W52" s="18"/>
      <c r="X52" s="18">
        <v>1.0471048944412678E-5</v>
      </c>
      <c r="Y52" s="18">
        <v>33.197086323847429</v>
      </c>
      <c r="Z52" s="18">
        <v>4</v>
      </c>
    </row>
    <row r="53" spans="1:26" x14ac:dyDescent="0.25">
      <c r="A53" s="18">
        <v>5</v>
      </c>
      <c r="B53" s="142" t="s">
        <v>1549</v>
      </c>
      <c r="C53" s="18">
        <v>40</v>
      </c>
      <c r="D53" s="18">
        <v>-104.1875</v>
      </c>
      <c r="E53" s="18">
        <v>10</v>
      </c>
      <c r="F53" s="18">
        <v>3.2547E-2</v>
      </c>
      <c r="G53" s="18">
        <v>0.19198999999999999</v>
      </c>
      <c r="H53" s="18">
        <v>48.547511999999998</v>
      </c>
      <c r="I53" s="18">
        <v>1.5002139999999999</v>
      </c>
      <c r="J53" s="18">
        <v>9.032178</v>
      </c>
      <c r="K53" s="18">
        <v>0.13953399999999999</v>
      </c>
      <c r="L53" s="18">
        <v>3.2547E-2</v>
      </c>
      <c r="M53" s="18">
        <v>4.4352000000000003E-2</v>
      </c>
      <c r="N53" s="18">
        <v>99211</v>
      </c>
      <c r="O53" s="18">
        <v>16.100000000000001</v>
      </c>
      <c r="P53" s="18">
        <v>60</v>
      </c>
      <c r="Q53" s="18">
        <v>1.1899</v>
      </c>
      <c r="R53" s="18" t="s">
        <v>1525</v>
      </c>
      <c r="S53" s="18" t="s">
        <v>1526</v>
      </c>
      <c r="T53" s="18">
        <v>1.1902046313474886E-4</v>
      </c>
      <c r="U53" s="18">
        <v>1.9129866666666665E-2</v>
      </c>
      <c r="V53" s="18">
        <v>112.729634719562</v>
      </c>
      <c r="W53" s="18"/>
      <c r="X53" s="18">
        <v>1.0471682203765633E-5</v>
      </c>
      <c r="Y53" s="18">
        <v>8.3224253723346209</v>
      </c>
      <c r="Z53" s="18">
        <v>4</v>
      </c>
    </row>
    <row r="54" spans="1:26" x14ac:dyDescent="0.25">
      <c r="A54" s="18">
        <v>6</v>
      </c>
      <c r="B54" s="142" t="s">
        <v>1549</v>
      </c>
      <c r="C54" s="18">
        <v>40</v>
      </c>
      <c r="D54" s="18">
        <v>-156.25</v>
      </c>
      <c r="E54" s="18">
        <v>10</v>
      </c>
      <c r="F54" s="18">
        <v>2.3876000000000001E-2</v>
      </c>
      <c r="G54" s="18">
        <v>0.19208600000000001</v>
      </c>
      <c r="H54" s="18">
        <v>48.571679000000003</v>
      </c>
      <c r="I54" s="18">
        <v>1.47176</v>
      </c>
      <c r="J54" s="18">
        <v>9.0344669999999994</v>
      </c>
      <c r="K54" s="18">
        <v>0.136847</v>
      </c>
      <c r="L54" s="18">
        <v>2.3876000000000001E-2</v>
      </c>
      <c r="M54" s="18">
        <v>4.0898999999999998E-2</v>
      </c>
      <c r="N54" s="18">
        <v>99211</v>
      </c>
      <c r="O54" s="18">
        <v>16.100000000000001</v>
      </c>
      <c r="P54" s="18">
        <v>60</v>
      </c>
      <c r="Q54" s="18">
        <v>1.1899</v>
      </c>
      <c r="R54" s="18" t="s">
        <v>1527</v>
      </c>
      <c r="S54" s="18" t="s">
        <v>1528</v>
      </c>
      <c r="T54" s="18">
        <v>1.1903408231979661E-4</v>
      </c>
      <c r="U54" s="18">
        <v>1.9241333333333333E-2</v>
      </c>
      <c r="V54" s="18">
        <v>38.935627312312008</v>
      </c>
      <c r="W54" s="18"/>
      <c r="X54" s="18">
        <v>1.0471682203765633E-5</v>
      </c>
      <c r="Y54" s="18">
        <v>2.8752064504797983</v>
      </c>
      <c r="Z54" s="18">
        <v>4</v>
      </c>
    </row>
    <row r="55" spans="1:26" x14ac:dyDescent="0.25">
      <c r="A55" s="18">
        <v>7</v>
      </c>
      <c r="B55" s="142" t="s">
        <v>1549</v>
      </c>
      <c r="C55" s="18">
        <v>40</v>
      </c>
      <c r="D55" s="18">
        <v>-208.375</v>
      </c>
      <c r="E55" s="18">
        <v>10</v>
      </c>
      <c r="F55" s="18">
        <v>2.1142999999999999E-2</v>
      </c>
      <c r="G55" s="18">
        <v>0.19194</v>
      </c>
      <c r="H55" s="18">
        <v>48.534917</v>
      </c>
      <c r="I55" s="18">
        <v>1.41055</v>
      </c>
      <c r="J55" s="18">
        <v>9.0314049999999995</v>
      </c>
      <c r="K55" s="18">
        <v>0.131193</v>
      </c>
      <c r="L55" s="18">
        <v>2.1142999999999999E-2</v>
      </c>
      <c r="M55" s="18">
        <v>3.9558000000000003E-2</v>
      </c>
      <c r="N55" s="18">
        <v>99205</v>
      </c>
      <c r="O55" s="18">
        <v>16.100000000000001</v>
      </c>
      <c r="P55" s="18">
        <v>60</v>
      </c>
      <c r="Q55" s="18">
        <v>1.1898</v>
      </c>
      <c r="R55" s="18" t="s">
        <v>1529</v>
      </c>
      <c r="S55" s="18" t="s">
        <v>1530</v>
      </c>
      <c r="T55" s="18">
        <v>1.1904770150484437E-4</v>
      </c>
      <c r="U55" s="18">
        <v>1.93528E-2</v>
      </c>
      <c r="V55" s="18">
        <v>15.037669584298111</v>
      </c>
      <c r="W55" s="18"/>
      <c r="X55" s="18">
        <v>1.0472315539718687E-5</v>
      </c>
      <c r="Y55" s="18">
        <v>1.1100151654708648</v>
      </c>
      <c r="Z55" s="18">
        <v>4</v>
      </c>
    </row>
    <row r="56" spans="1:26" x14ac:dyDescent="0.25">
      <c r="A56" s="18">
        <v>8</v>
      </c>
      <c r="B56" s="142" t="s">
        <v>1549</v>
      </c>
      <c r="C56" s="18">
        <v>40</v>
      </c>
      <c r="D56" s="18">
        <v>-260.4375</v>
      </c>
      <c r="E56" s="18">
        <v>10</v>
      </c>
      <c r="F56" s="18">
        <v>1.6763E-2</v>
      </c>
      <c r="G56" s="18">
        <v>0.191528</v>
      </c>
      <c r="H56" s="18">
        <v>48.431787</v>
      </c>
      <c r="I56" s="18">
        <v>1.4736359999999999</v>
      </c>
      <c r="J56" s="18">
        <v>9.0234850000000009</v>
      </c>
      <c r="K56" s="18">
        <v>0.137241</v>
      </c>
      <c r="L56" s="18">
        <v>1.6763E-2</v>
      </c>
      <c r="M56" s="18">
        <v>3.8420999999999997E-2</v>
      </c>
      <c r="N56" s="18">
        <v>99203</v>
      </c>
      <c r="O56" s="18">
        <v>16.2</v>
      </c>
      <c r="P56" s="18">
        <v>60</v>
      </c>
      <c r="Q56" s="18">
        <v>1.1894</v>
      </c>
      <c r="R56" s="18" t="s">
        <v>1531</v>
      </c>
      <c r="S56" s="18" t="s">
        <v>1532</v>
      </c>
      <c r="T56" s="18">
        <v>1.1906132068989213E-4</v>
      </c>
      <c r="U56" s="18">
        <v>1.9464266666666667E-2</v>
      </c>
      <c r="V56" s="18">
        <v>-22.68802874866812</v>
      </c>
      <c r="W56" s="18"/>
      <c r="X56" s="18">
        <v>1.0476147248388437E-5</v>
      </c>
      <c r="Y56" s="18">
        <v>-1.6726506597089557</v>
      </c>
      <c r="Z56" s="18">
        <v>4</v>
      </c>
    </row>
    <row r="57" spans="1:26" x14ac:dyDescent="0.25">
      <c r="A57" s="19">
        <v>1</v>
      </c>
      <c r="B57" s="19" t="s">
        <v>1600</v>
      </c>
      <c r="C57" s="19">
        <v>-200</v>
      </c>
      <c r="D57" s="19">
        <v>520.84375</v>
      </c>
      <c r="E57" s="19">
        <v>50</v>
      </c>
      <c r="F57" s="19">
        <v>5.1004000000000001E-2</v>
      </c>
      <c r="G57" s="19">
        <v>0.19780400000000001</v>
      </c>
      <c r="H57" s="19">
        <v>50.121839999999999</v>
      </c>
      <c r="I57" s="19">
        <v>1.5762</v>
      </c>
      <c r="J57" s="19">
        <v>9.0484080000000002</v>
      </c>
      <c r="K57" s="19">
        <v>0.14216599999999999</v>
      </c>
      <c r="L57" s="19">
        <v>5.1004000000000001E-2</v>
      </c>
      <c r="M57" s="19">
        <v>5.5888E-2</v>
      </c>
      <c r="N57" s="19">
        <v>102124</v>
      </c>
      <c r="O57" s="19">
        <v>16.3</v>
      </c>
      <c r="P57" s="19">
        <v>60</v>
      </c>
      <c r="Q57" s="19">
        <v>1.2241</v>
      </c>
      <c r="R57" s="19" t="s">
        <v>1550</v>
      </c>
      <c r="S57" s="19" t="s">
        <v>1551</v>
      </c>
      <c r="T57" s="19">
        <v>6.2162378890950312E-4</v>
      </c>
      <c r="U57" s="19">
        <v>1.7864000000000001E-2</v>
      </c>
      <c r="V57" s="19">
        <v>53.311988040445748</v>
      </c>
      <c r="W57" s="19"/>
      <c r="X57" s="19">
        <v>6.6170132887458048E-5</v>
      </c>
      <c r="Y57" s="19">
        <v>0.62398021853445462</v>
      </c>
      <c r="Z57" s="19">
        <v>5</v>
      </c>
    </row>
    <row r="58" spans="1:26" x14ac:dyDescent="0.25">
      <c r="A58" s="19">
        <v>2</v>
      </c>
      <c r="B58" s="19" t="s">
        <v>1552</v>
      </c>
      <c r="C58" s="19">
        <v>-200</v>
      </c>
      <c r="D58" s="19">
        <v>468.71875</v>
      </c>
      <c r="E58" s="19">
        <v>50</v>
      </c>
      <c r="F58" s="19">
        <v>4.7993000000000001E-2</v>
      </c>
      <c r="G58" s="19">
        <v>0.19808999999999999</v>
      </c>
      <c r="H58" s="19">
        <v>50.193753999999998</v>
      </c>
      <c r="I58" s="19">
        <v>1.569844</v>
      </c>
      <c r="J58" s="19">
        <v>9.0548649999999995</v>
      </c>
      <c r="K58" s="19">
        <v>0.141458</v>
      </c>
      <c r="L58" s="19">
        <v>4.7993000000000001E-2</v>
      </c>
      <c r="M58" s="19">
        <v>5.7361000000000002E-2</v>
      </c>
      <c r="N58" s="19">
        <v>102125</v>
      </c>
      <c r="O58" s="19">
        <v>16.3</v>
      </c>
      <c r="P58" s="19">
        <v>60</v>
      </c>
      <c r="Q58" s="19">
        <v>1.2241</v>
      </c>
      <c r="R58" s="19" t="s">
        <v>1553</v>
      </c>
      <c r="S58" s="19" t="s">
        <v>1554</v>
      </c>
      <c r="T58" s="19">
        <v>6.2160139661925366E-4</v>
      </c>
      <c r="U58" s="19">
        <v>1.956225E-2</v>
      </c>
      <c r="V58" s="19">
        <v>45.737912035957898</v>
      </c>
      <c r="W58" s="19"/>
      <c r="X58" s="19">
        <v>6.6169484954700268E-5</v>
      </c>
      <c r="Y58" s="19">
        <v>0.53571812002971742</v>
      </c>
      <c r="Z58" s="19">
        <v>5</v>
      </c>
    </row>
    <row r="59" spans="1:26" x14ac:dyDescent="0.25">
      <c r="A59" s="19">
        <v>3</v>
      </c>
      <c r="B59" s="19" t="s">
        <v>1555</v>
      </c>
      <c r="C59" s="19">
        <v>-200</v>
      </c>
      <c r="D59" s="19">
        <v>416.625</v>
      </c>
      <c r="E59" s="19">
        <v>50</v>
      </c>
      <c r="F59" s="19">
        <v>7.1235000000000007E-2</v>
      </c>
      <c r="G59" s="19">
        <v>0.197938</v>
      </c>
      <c r="H59" s="19">
        <v>50.155374000000002</v>
      </c>
      <c r="I59" s="19">
        <v>1.5822860000000001</v>
      </c>
      <c r="J59" s="19">
        <v>9.0514279999999996</v>
      </c>
      <c r="K59" s="19">
        <v>0.14258999999999999</v>
      </c>
      <c r="L59" s="19">
        <v>7.1235000000000007E-2</v>
      </c>
      <c r="M59" s="19">
        <v>7.3606000000000005E-2</v>
      </c>
      <c r="N59" s="19">
        <v>102124</v>
      </c>
      <c r="O59" s="19">
        <v>16.3</v>
      </c>
      <c r="P59" s="19">
        <v>60</v>
      </c>
      <c r="Q59" s="19">
        <v>1.2241</v>
      </c>
      <c r="R59" s="19" t="s">
        <v>1556</v>
      </c>
      <c r="S59" s="19" t="s">
        <v>1557</v>
      </c>
      <c r="T59" s="19">
        <v>6.2157900432900431E-4</v>
      </c>
      <c r="U59" s="19">
        <v>2.1260500000000002E-2</v>
      </c>
      <c r="V59" s="19">
        <v>80.39927290328535</v>
      </c>
      <c r="W59" s="19"/>
      <c r="X59" s="19">
        <v>6.6170132887458048E-5</v>
      </c>
      <c r="Y59" s="19">
        <v>0.94133236562347955</v>
      </c>
      <c r="Z59" s="19">
        <v>5</v>
      </c>
    </row>
    <row r="60" spans="1:26" x14ac:dyDescent="0.25">
      <c r="A60" s="19">
        <v>4</v>
      </c>
      <c r="B60" s="19" t="s">
        <v>1558</v>
      </c>
      <c r="C60" s="19">
        <v>-200</v>
      </c>
      <c r="D60" s="19">
        <v>364.5</v>
      </c>
      <c r="E60" s="19">
        <v>50</v>
      </c>
      <c r="F60" s="19">
        <v>0.114659</v>
      </c>
      <c r="G60" s="19">
        <v>0.19810700000000001</v>
      </c>
      <c r="H60" s="19">
        <v>50.197963999999999</v>
      </c>
      <c r="I60" s="19">
        <v>1.5879989999999999</v>
      </c>
      <c r="J60" s="19">
        <v>9.0552639999999993</v>
      </c>
      <c r="K60" s="19">
        <v>0.143098</v>
      </c>
      <c r="L60" s="19">
        <v>0.114659</v>
      </c>
      <c r="M60" s="19">
        <v>0.14450199999999999</v>
      </c>
      <c r="N60" s="19">
        <v>102124</v>
      </c>
      <c r="O60" s="19">
        <v>16.3</v>
      </c>
      <c r="P60" s="19">
        <v>60</v>
      </c>
      <c r="Q60" s="19">
        <v>1.2241</v>
      </c>
      <c r="R60" s="19" t="s">
        <v>1559</v>
      </c>
      <c r="S60" s="19" t="s">
        <v>1560</v>
      </c>
      <c r="T60" s="19">
        <v>6.2155661203875485E-4</v>
      </c>
      <c r="U60" s="19">
        <v>2.295875E-2</v>
      </c>
      <c r="V60" s="19">
        <v>147.53322259611386</v>
      </c>
      <c r="W60" s="19"/>
      <c r="X60" s="19">
        <v>6.6170132887458048E-5</v>
      </c>
      <c r="Y60" s="19">
        <v>1.7280834627198052</v>
      </c>
      <c r="Z60" s="19">
        <v>5</v>
      </c>
    </row>
    <row r="61" spans="1:26" x14ac:dyDescent="0.25">
      <c r="A61" s="19">
        <v>5</v>
      </c>
      <c r="B61" s="19" t="s">
        <v>1561</v>
      </c>
      <c r="C61" s="19">
        <v>-200</v>
      </c>
      <c r="D61" s="19">
        <v>312.46875</v>
      </c>
      <c r="E61" s="19">
        <v>50</v>
      </c>
      <c r="F61" s="19">
        <v>0.200373</v>
      </c>
      <c r="G61" s="19">
        <v>0.19839499999999999</v>
      </c>
      <c r="H61" s="19">
        <v>50.270200000000003</v>
      </c>
      <c r="I61" s="19">
        <v>1.583653</v>
      </c>
      <c r="J61" s="19">
        <v>9.0617859999999997</v>
      </c>
      <c r="K61" s="19">
        <v>0.142619</v>
      </c>
      <c r="L61" s="19">
        <v>0.200373</v>
      </c>
      <c r="M61" s="19">
        <v>0.21674099999999999</v>
      </c>
      <c r="N61" s="19">
        <v>102124</v>
      </c>
      <c r="O61" s="19">
        <v>16.3</v>
      </c>
      <c r="P61" s="19">
        <v>60</v>
      </c>
      <c r="Q61" s="19">
        <v>1.2241</v>
      </c>
      <c r="R61" s="19" t="s">
        <v>1562</v>
      </c>
      <c r="S61" s="19" t="s">
        <v>1563</v>
      </c>
      <c r="T61" s="19">
        <v>6.2153421974850539E-4</v>
      </c>
      <c r="U61" s="19">
        <v>2.4657000000000002E-2</v>
      </c>
      <c r="V61" s="19">
        <v>282.71331556145191</v>
      </c>
      <c r="W61" s="19"/>
      <c r="X61" s="19">
        <v>6.6170132887458048E-5</v>
      </c>
      <c r="Y61" s="19">
        <v>3.3138575402024242</v>
      </c>
      <c r="Z61" s="19">
        <v>5</v>
      </c>
    </row>
    <row r="62" spans="1:26" x14ac:dyDescent="0.25">
      <c r="A62" s="19">
        <v>6</v>
      </c>
      <c r="B62" s="19" t="s">
        <v>1564</v>
      </c>
      <c r="C62" s="19">
        <v>-200</v>
      </c>
      <c r="D62" s="19">
        <v>260.375</v>
      </c>
      <c r="E62" s="19">
        <v>50</v>
      </c>
      <c r="F62" s="19">
        <v>0.31844800000000001</v>
      </c>
      <c r="G62" s="19">
        <v>0.197742</v>
      </c>
      <c r="H62" s="19">
        <v>50.106245999999999</v>
      </c>
      <c r="I62" s="19">
        <v>1.6321730000000001</v>
      </c>
      <c r="J62" s="19">
        <v>9.0469179999999998</v>
      </c>
      <c r="K62" s="19">
        <v>0.14727399999999999</v>
      </c>
      <c r="L62" s="19">
        <v>0.31844800000000001</v>
      </c>
      <c r="M62" s="19">
        <v>0.33028999999999997</v>
      </c>
      <c r="N62" s="19">
        <v>102124</v>
      </c>
      <c r="O62" s="19">
        <v>16.3</v>
      </c>
      <c r="P62" s="19">
        <v>60</v>
      </c>
      <c r="Q62" s="19">
        <v>1.2241</v>
      </c>
      <c r="R62" s="19" t="s">
        <v>1565</v>
      </c>
      <c r="S62" s="19" t="s">
        <v>1566</v>
      </c>
      <c r="T62" s="19">
        <v>6.2151182745825593E-4</v>
      </c>
      <c r="U62" s="19">
        <v>2.635525E-2</v>
      </c>
      <c r="V62" s="19">
        <v>469.97134583029077</v>
      </c>
      <c r="W62" s="19"/>
      <c r="X62" s="19">
        <v>6.6170132887458048E-5</v>
      </c>
      <c r="Y62" s="19">
        <v>5.4997861448141805</v>
      </c>
      <c r="Z62" s="19">
        <v>5</v>
      </c>
    </row>
    <row r="63" spans="1:26" x14ac:dyDescent="0.25">
      <c r="A63" s="19">
        <v>7</v>
      </c>
      <c r="B63" s="19" t="s">
        <v>1567</v>
      </c>
      <c r="C63" s="19">
        <v>-200</v>
      </c>
      <c r="D63" s="19">
        <v>208.25</v>
      </c>
      <c r="E63" s="19">
        <v>50</v>
      </c>
      <c r="F63" s="19">
        <v>0.518571</v>
      </c>
      <c r="G63" s="19">
        <v>0.19853199999999999</v>
      </c>
      <c r="H63" s="19">
        <v>50.304516</v>
      </c>
      <c r="I63" s="19">
        <v>1.5663530000000001</v>
      </c>
      <c r="J63" s="19">
        <v>9.0649029999999993</v>
      </c>
      <c r="K63" s="19">
        <v>0.14105899999999999</v>
      </c>
      <c r="L63" s="19">
        <v>0.518571</v>
      </c>
      <c r="M63" s="19">
        <v>0.386625</v>
      </c>
      <c r="N63" s="19">
        <v>102124</v>
      </c>
      <c r="O63" s="19">
        <v>16.3</v>
      </c>
      <c r="P63" s="19">
        <v>60</v>
      </c>
      <c r="Q63" s="19">
        <v>1.2241</v>
      </c>
      <c r="R63" s="19" t="s">
        <v>1568</v>
      </c>
      <c r="S63" s="19" t="s">
        <v>1569</v>
      </c>
      <c r="T63" s="19">
        <v>6.2148943516800647E-4</v>
      </c>
      <c r="U63" s="19">
        <v>2.8053500000000002E-2</v>
      </c>
      <c r="V63" s="19">
        <v>789.2612042027697</v>
      </c>
      <c r="W63" s="19"/>
      <c r="X63" s="19">
        <v>6.6170132887458048E-5</v>
      </c>
      <c r="Y63" s="19">
        <v>9.2546007104056738</v>
      </c>
      <c r="Z63" s="19">
        <v>5</v>
      </c>
    </row>
    <row r="64" spans="1:26" x14ac:dyDescent="0.25">
      <c r="A64" s="19">
        <v>8</v>
      </c>
      <c r="B64" s="19" t="s">
        <v>1570</v>
      </c>
      <c r="C64" s="19">
        <v>-200</v>
      </c>
      <c r="D64" s="19">
        <v>156.21875</v>
      </c>
      <c r="E64" s="19">
        <v>50</v>
      </c>
      <c r="F64" s="19">
        <v>0.72545599999999999</v>
      </c>
      <c r="G64" s="19">
        <v>0.19877900000000001</v>
      </c>
      <c r="H64" s="19">
        <v>50.366419</v>
      </c>
      <c r="I64" s="19">
        <v>1.5751820000000001</v>
      </c>
      <c r="J64" s="19">
        <v>9.0704689999999992</v>
      </c>
      <c r="K64" s="19">
        <v>0.14179800000000001</v>
      </c>
      <c r="L64" s="19">
        <v>0.72545599999999999</v>
      </c>
      <c r="M64" s="19">
        <v>0.37402600000000003</v>
      </c>
      <c r="N64" s="19">
        <v>102124</v>
      </c>
      <c r="O64" s="19">
        <v>16.3</v>
      </c>
      <c r="P64" s="19">
        <v>60</v>
      </c>
      <c r="Q64" s="19">
        <v>1.2241</v>
      </c>
      <c r="R64" s="19" t="s">
        <v>1571</v>
      </c>
      <c r="S64" s="19" t="s">
        <v>1572</v>
      </c>
      <c r="T64" s="19">
        <v>6.2146704287775712E-4</v>
      </c>
      <c r="U64" s="19">
        <v>2.975175E-2</v>
      </c>
      <c r="V64" s="19">
        <v>1119.4547771648213</v>
      </c>
      <c r="W64" s="19"/>
      <c r="X64" s="19">
        <v>6.6170132887458048E-5</v>
      </c>
      <c r="Y64" s="19">
        <v>13.134394795317494</v>
      </c>
      <c r="Z64" s="19">
        <v>5</v>
      </c>
    </row>
    <row r="65" spans="1:26" x14ac:dyDescent="0.25">
      <c r="A65" s="19">
        <v>9</v>
      </c>
      <c r="B65" s="19" t="s">
        <v>1573</v>
      </c>
      <c r="C65" s="19">
        <v>-200</v>
      </c>
      <c r="D65" s="19">
        <v>104.125</v>
      </c>
      <c r="E65" s="19">
        <v>50</v>
      </c>
      <c r="F65" s="19">
        <v>0.90674999999999994</v>
      </c>
      <c r="G65" s="19">
        <v>0.19894600000000001</v>
      </c>
      <c r="H65" s="19">
        <v>50.408504999999998</v>
      </c>
      <c r="I65" s="19">
        <v>1.5594619999999999</v>
      </c>
      <c r="J65" s="19">
        <v>9.0742829999999994</v>
      </c>
      <c r="K65" s="19">
        <v>0.140208</v>
      </c>
      <c r="L65" s="19">
        <v>0.90674999999999994</v>
      </c>
      <c r="M65" s="19">
        <v>0.38726699999999997</v>
      </c>
      <c r="N65" s="19">
        <v>102124</v>
      </c>
      <c r="O65" s="19">
        <v>16.3</v>
      </c>
      <c r="P65" s="19">
        <v>60</v>
      </c>
      <c r="Q65" s="19">
        <v>1.2241</v>
      </c>
      <c r="R65" s="19" t="s">
        <v>1574</v>
      </c>
      <c r="S65" s="19" t="s">
        <v>1575</v>
      </c>
      <c r="T65" s="19">
        <v>6.2144465058750766E-4</v>
      </c>
      <c r="U65" s="19">
        <v>3.1449999999999999E-2</v>
      </c>
      <c r="V65" s="19">
        <v>1408.4922915862257</v>
      </c>
      <c r="W65" s="19"/>
      <c r="X65" s="19">
        <v>6.6170132887458048E-5</v>
      </c>
      <c r="Y65" s="19">
        <v>16.532577334050352</v>
      </c>
      <c r="Z65" s="19">
        <v>5</v>
      </c>
    </row>
    <row r="66" spans="1:26" x14ac:dyDescent="0.25">
      <c r="A66" s="19">
        <v>10</v>
      </c>
      <c r="B66" s="19" t="s">
        <v>1576</v>
      </c>
      <c r="C66" s="19">
        <v>-200</v>
      </c>
      <c r="D66" s="19">
        <v>52</v>
      </c>
      <c r="E66" s="19">
        <v>50</v>
      </c>
      <c r="F66" s="19">
        <v>0.86721099999999995</v>
      </c>
      <c r="G66" s="19">
        <v>0.19919000000000001</v>
      </c>
      <c r="H66" s="19">
        <v>50.469555999999997</v>
      </c>
      <c r="I66" s="19">
        <v>1.5843389999999999</v>
      </c>
      <c r="J66" s="19">
        <v>9.0796989999999997</v>
      </c>
      <c r="K66" s="19">
        <v>0.1424</v>
      </c>
      <c r="L66" s="19">
        <v>0.86721099999999995</v>
      </c>
      <c r="M66" s="19">
        <v>0.38328099999999998</v>
      </c>
      <c r="N66" s="19">
        <v>102125</v>
      </c>
      <c r="O66" s="19">
        <v>16.3</v>
      </c>
      <c r="P66" s="19">
        <v>60</v>
      </c>
      <c r="Q66" s="19">
        <v>1.2241</v>
      </c>
      <c r="R66" s="19" t="s">
        <v>1577</v>
      </c>
      <c r="S66" s="19" t="s">
        <v>1578</v>
      </c>
      <c r="T66" s="19">
        <v>6.214222582972582E-4</v>
      </c>
      <c r="U66" s="19">
        <v>3.3148250000000004E-2</v>
      </c>
      <c r="V66" s="19">
        <v>1342.1835778547618</v>
      </c>
      <c r="W66" s="19"/>
      <c r="X66" s="19">
        <v>6.6169484954700268E-5</v>
      </c>
      <c r="Y66" s="19">
        <v>15.763817332484054</v>
      </c>
      <c r="Z66" s="19">
        <v>5</v>
      </c>
    </row>
    <row r="67" spans="1:26" x14ac:dyDescent="0.25">
      <c r="A67" s="19">
        <v>11</v>
      </c>
      <c r="B67" s="19" t="s">
        <v>1579</v>
      </c>
      <c r="C67" s="19">
        <v>-200</v>
      </c>
      <c r="D67" s="19">
        <v>-3.125E-2</v>
      </c>
      <c r="E67" s="19">
        <v>50</v>
      </c>
      <c r="F67" s="19">
        <v>0.72369899999999998</v>
      </c>
      <c r="G67" s="19">
        <v>0.19933100000000001</v>
      </c>
      <c r="H67" s="19">
        <v>50.505102999999998</v>
      </c>
      <c r="I67" s="19">
        <v>1.594902</v>
      </c>
      <c r="J67" s="19">
        <v>9.0827950000000008</v>
      </c>
      <c r="K67" s="19">
        <v>0.14319899999999999</v>
      </c>
      <c r="L67" s="19">
        <v>0.72369899999999998</v>
      </c>
      <c r="M67" s="19">
        <v>0.39893000000000001</v>
      </c>
      <c r="N67" s="19">
        <v>102127</v>
      </c>
      <c r="O67" s="19">
        <v>16.3</v>
      </c>
      <c r="P67" s="19">
        <v>60</v>
      </c>
      <c r="Q67" s="19">
        <v>1.2241</v>
      </c>
      <c r="R67" s="19" t="s">
        <v>1580</v>
      </c>
      <c r="S67" s="19" t="s">
        <v>1581</v>
      </c>
      <c r="T67" s="19">
        <v>6.2139986600700885E-4</v>
      </c>
      <c r="U67" s="19">
        <v>3.4846500000000002E-2</v>
      </c>
      <c r="V67" s="19">
        <v>1108.5494826808192</v>
      </c>
      <c r="W67" s="19"/>
      <c r="X67" s="19">
        <v>6.6168189127250991E-5</v>
      </c>
      <c r="Y67" s="19">
        <v>13.024501867835442</v>
      </c>
      <c r="Z67" s="19">
        <v>5</v>
      </c>
    </row>
    <row r="68" spans="1:26" x14ac:dyDescent="0.25">
      <c r="A68" s="19">
        <v>12</v>
      </c>
      <c r="B68" s="19" t="s">
        <v>1582</v>
      </c>
      <c r="C68" s="19">
        <v>-200</v>
      </c>
      <c r="D68" s="19">
        <v>-52.125</v>
      </c>
      <c r="E68" s="19">
        <v>50</v>
      </c>
      <c r="F68" s="19">
        <v>0.52593500000000004</v>
      </c>
      <c r="G68" s="19">
        <v>0.19948199999999999</v>
      </c>
      <c r="H68" s="19">
        <v>50.542777999999998</v>
      </c>
      <c r="I68" s="19">
        <v>1.7153400000000001</v>
      </c>
      <c r="J68" s="19">
        <v>9.0860179999999993</v>
      </c>
      <c r="K68" s="19">
        <v>0.15331400000000001</v>
      </c>
      <c r="L68" s="19">
        <v>0.52593500000000004</v>
      </c>
      <c r="M68" s="19">
        <v>0.36137200000000003</v>
      </c>
      <c r="N68" s="19">
        <v>102127</v>
      </c>
      <c r="O68" s="19">
        <v>16.3</v>
      </c>
      <c r="P68" s="19">
        <v>60</v>
      </c>
      <c r="Q68" s="19">
        <v>1.2241</v>
      </c>
      <c r="R68" s="19" t="s">
        <v>1583</v>
      </c>
      <c r="S68" s="19" t="s">
        <v>1584</v>
      </c>
      <c r="T68" s="19">
        <v>6.2137747371675939E-4</v>
      </c>
      <c r="U68" s="19">
        <v>3.6544750000000001E-2</v>
      </c>
      <c r="V68" s="19">
        <v>787.58930070753945</v>
      </c>
      <c r="W68" s="19"/>
      <c r="X68" s="19">
        <v>6.6168189127250991E-5</v>
      </c>
      <c r="Y68" s="19">
        <v>9.256779675891309</v>
      </c>
      <c r="Z68" s="19">
        <v>5</v>
      </c>
    </row>
    <row r="69" spans="1:26" x14ac:dyDescent="0.25">
      <c r="A69" s="19">
        <v>13</v>
      </c>
      <c r="B69" s="19" t="s">
        <v>1585</v>
      </c>
      <c r="C69" s="19">
        <v>-200</v>
      </c>
      <c r="D69" s="19">
        <v>-104.25</v>
      </c>
      <c r="E69" s="19">
        <v>50</v>
      </c>
      <c r="F69" s="19">
        <v>0.408165</v>
      </c>
      <c r="G69" s="19">
        <v>0.19971900000000001</v>
      </c>
      <c r="H69" s="19">
        <v>50.602263000000001</v>
      </c>
      <c r="I69" s="19">
        <v>1.6065469999999999</v>
      </c>
      <c r="J69" s="19">
        <v>9.0915099999999995</v>
      </c>
      <c r="K69" s="19">
        <v>0.144455</v>
      </c>
      <c r="L69" s="19">
        <v>0.408165</v>
      </c>
      <c r="M69" s="19">
        <v>0.35683599999999999</v>
      </c>
      <c r="N69" s="19">
        <v>102127</v>
      </c>
      <c r="O69" s="19">
        <v>16.3</v>
      </c>
      <c r="P69" s="19">
        <v>60</v>
      </c>
      <c r="Q69" s="19">
        <v>1.2241</v>
      </c>
      <c r="R69" s="19" t="s">
        <v>1586</v>
      </c>
      <c r="S69" s="19" t="s">
        <v>1587</v>
      </c>
      <c r="T69" s="19">
        <v>6.2135508142650993E-4</v>
      </c>
      <c r="U69" s="19">
        <v>3.8242999999999999E-2</v>
      </c>
      <c r="V69" s="19">
        <v>595.34718723267099</v>
      </c>
      <c r="W69" s="19"/>
      <c r="X69" s="19">
        <v>6.6168189127250991E-5</v>
      </c>
      <c r="Y69" s="19">
        <v>7.0015283778910744</v>
      </c>
      <c r="Z69" s="19">
        <v>5</v>
      </c>
    </row>
    <row r="70" spans="1:26" x14ac:dyDescent="0.25">
      <c r="A70" s="19">
        <v>14</v>
      </c>
      <c r="B70" s="19" t="s">
        <v>1588</v>
      </c>
      <c r="C70" s="19">
        <v>-200</v>
      </c>
      <c r="D70" s="19">
        <v>-156.28125</v>
      </c>
      <c r="E70" s="19">
        <v>50</v>
      </c>
      <c r="F70" s="19">
        <v>0.22659299999999999</v>
      </c>
      <c r="G70" s="19">
        <v>0.19923199999999999</v>
      </c>
      <c r="H70" s="19">
        <v>50.480241999999997</v>
      </c>
      <c r="I70" s="19">
        <v>1.5763069999999999</v>
      </c>
      <c r="J70" s="19">
        <v>9.0806280000000008</v>
      </c>
      <c r="K70" s="19">
        <v>0.14166699999999999</v>
      </c>
      <c r="L70" s="19">
        <v>0.22659299999999999</v>
      </c>
      <c r="M70" s="19">
        <v>0.20619699999999999</v>
      </c>
      <c r="N70" s="19">
        <v>102126</v>
      </c>
      <c r="O70" s="19">
        <v>16.3</v>
      </c>
      <c r="P70" s="19">
        <v>60</v>
      </c>
      <c r="Q70" s="19">
        <v>1.2241</v>
      </c>
      <c r="R70" s="19" t="s">
        <v>1589</v>
      </c>
      <c r="S70" s="19" t="s">
        <v>1590</v>
      </c>
      <c r="T70" s="19">
        <v>6.2133268913626047E-4</v>
      </c>
      <c r="U70" s="19">
        <v>3.9941249999999998E-2</v>
      </c>
      <c r="V70" s="19">
        <v>300.40548849839541</v>
      </c>
      <c r="W70" s="19"/>
      <c r="X70" s="19">
        <v>6.6168837034631352E-5</v>
      </c>
      <c r="Y70" s="19">
        <v>3.5286291840259358</v>
      </c>
      <c r="Z70" s="19">
        <v>5</v>
      </c>
    </row>
    <row r="71" spans="1:26" x14ac:dyDescent="0.25">
      <c r="A71" s="19">
        <v>15</v>
      </c>
      <c r="B71" s="19" t="s">
        <v>1591</v>
      </c>
      <c r="C71" s="19">
        <v>-200</v>
      </c>
      <c r="D71" s="19">
        <v>-208.375</v>
      </c>
      <c r="E71" s="19">
        <v>50</v>
      </c>
      <c r="F71" s="19">
        <v>0.23150499999999999</v>
      </c>
      <c r="G71" s="19">
        <v>0.199605</v>
      </c>
      <c r="H71" s="19">
        <v>50.573703000000002</v>
      </c>
      <c r="I71" s="19">
        <v>1.4044080000000001</v>
      </c>
      <c r="J71" s="19">
        <v>9.0893040000000003</v>
      </c>
      <c r="K71" s="19">
        <v>0.126244</v>
      </c>
      <c r="L71" s="19">
        <v>0.23150499999999999</v>
      </c>
      <c r="M71" s="19">
        <v>0.219163</v>
      </c>
      <c r="N71" s="19">
        <v>102125</v>
      </c>
      <c r="O71" s="19">
        <v>16.3</v>
      </c>
      <c r="P71" s="19">
        <v>60</v>
      </c>
      <c r="Q71" s="19">
        <v>1.2241</v>
      </c>
      <c r="R71" s="19" t="s">
        <v>1592</v>
      </c>
      <c r="S71" s="19" t="s">
        <v>1593</v>
      </c>
      <c r="T71" s="19">
        <v>6.2131029684601101E-4</v>
      </c>
      <c r="U71" s="19">
        <v>4.1639499999999996E-2</v>
      </c>
      <c r="V71" s="19">
        <v>305.58885143836159</v>
      </c>
      <c r="W71" s="19"/>
      <c r="X71" s="19">
        <v>6.6169484954700268E-5</v>
      </c>
      <c r="Y71" s="19">
        <v>3.5929084951470491</v>
      </c>
      <c r="Z71" s="19">
        <v>5</v>
      </c>
    </row>
    <row r="72" spans="1:26" x14ac:dyDescent="0.25">
      <c r="A72" s="19">
        <v>16</v>
      </c>
      <c r="B72" s="19" t="s">
        <v>1594</v>
      </c>
      <c r="C72" s="19">
        <v>-200</v>
      </c>
      <c r="D72" s="19">
        <v>-260.5</v>
      </c>
      <c r="E72" s="19">
        <v>50</v>
      </c>
      <c r="F72" s="19">
        <v>0.11890299999999999</v>
      </c>
      <c r="G72" s="19">
        <v>0.19981499999999999</v>
      </c>
      <c r="H72" s="19">
        <v>50.626311000000001</v>
      </c>
      <c r="I72" s="19">
        <v>1.5585089999999999</v>
      </c>
      <c r="J72" s="19">
        <v>9.0938730000000003</v>
      </c>
      <c r="K72" s="19">
        <v>0.14005899999999999</v>
      </c>
      <c r="L72" s="19">
        <v>0.11890299999999999</v>
      </c>
      <c r="M72" s="19">
        <v>0.14548800000000001</v>
      </c>
      <c r="N72" s="19">
        <v>102124</v>
      </c>
      <c r="O72" s="19">
        <v>16.3</v>
      </c>
      <c r="P72" s="19">
        <v>60</v>
      </c>
      <c r="Q72" s="19">
        <v>1.2241</v>
      </c>
      <c r="R72" s="19" t="s">
        <v>1595</v>
      </c>
      <c r="S72" s="19" t="s">
        <v>1596</v>
      </c>
      <c r="T72" s="19">
        <v>6.2128790455576166E-4</v>
      </c>
      <c r="U72" s="19">
        <v>4.3337750000000001E-2</v>
      </c>
      <c r="V72" s="19">
        <v>121.62678437146025</v>
      </c>
      <c r="W72" s="19"/>
      <c r="X72" s="19">
        <v>6.6170132887458048E-5</v>
      </c>
      <c r="Y72" s="19">
        <v>1.4307108755401639</v>
      </c>
      <c r="Z72" s="19">
        <v>5</v>
      </c>
    </row>
    <row r="73" spans="1:26" x14ac:dyDescent="0.25">
      <c r="A73" s="19">
        <v>17</v>
      </c>
      <c r="B73" s="19" t="s">
        <v>1597</v>
      </c>
      <c r="C73" s="19">
        <v>-200</v>
      </c>
      <c r="D73" s="19">
        <v>-312.53125</v>
      </c>
      <c r="E73" s="19">
        <v>50</v>
      </c>
      <c r="F73" s="19">
        <v>8.0019999999999994E-2</v>
      </c>
      <c r="G73" s="19">
        <v>0.19988</v>
      </c>
      <c r="H73" s="19">
        <v>50.642623</v>
      </c>
      <c r="I73" s="19">
        <v>1.593294</v>
      </c>
      <c r="J73" s="19">
        <v>9.0952029999999997</v>
      </c>
      <c r="K73" s="19">
        <v>0.143035</v>
      </c>
      <c r="L73" s="19">
        <v>8.0019999999999994E-2</v>
      </c>
      <c r="M73" s="19">
        <v>9.5186999999999994E-2</v>
      </c>
      <c r="N73" s="19">
        <v>102126</v>
      </c>
      <c r="O73" s="19">
        <v>16.3</v>
      </c>
      <c r="P73" s="19">
        <v>60</v>
      </c>
      <c r="Q73" s="19">
        <v>1.2241</v>
      </c>
      <c r="R73" s="19" t="s">
        <v>1598</v>
      </c>
      <c r="S73" s="19" t="s">
        <v>1599</v>
      </c>
      <c r="T73" s="19">
        <v>6.212655122655122E-4</v>
      </c>
      <c r="U73" s="19">
        <v>4.5036E-2</v>
      </c>
      <c r="V73" s="19">
        <v>56.310867590938756</v>
      </c>
      <c r="W73" s="19"/>
      <c r="X73" s="19">
        <v>6.6168837034631352E-5</v>
      </c>
      <c r="Y73" s="19">
        <v>0.66250153578554305</v>
      </c>
      <c r="Z73" s="19">
        <v>5</v>
      </c>
    </row>
    <row r="74" spans="1:26" x14ac:dyDescent="0.25">
      <c r="A74" s="20">
        <v>1</v>
      </c>
      <c r="B74" s="20" t="s">
        <v>1635</v>
      </c>
      <c r="C74" s="20">
        <v>-807</v>
      </c>
      <c r="D74" s="20">
        <v>520.84375</v>
      </c>
      <c r="E74" s="20">
        <v>50</v>
      </c>
      <c r="F74" s="20">
        <v>0.19359499999999999</v>
      </c>
      <c r="G74" s="20">
        <v>0.19594800000000001</v>
      </c>
      <c r="H74" s="20">
        <v>49.395532000000003</v>
      </c>
      <c r="I74" s="20">
        <v>1.5925940000000001</v>
      </c>
      <c r="J74" s="20">
        <v>9.0439050000000005</v>
      </c>
      <c r="K74" s="20">
        <v>0.14574500000000001</v>
      </c>
      <c r="L74" s="20">
        <v>0.19359499999999999</v>
      </c>
      <c r="M74" s="20">
        <v>4.9396000000000002E-2</v>
      </c>
      <c r="N74" s="20">
        <v>100525</v>
      </c>
      <c r="O74" s="20">
        <v>15.7</v>
      </c>
      <c r="P74" s="20">
        <v>60</v>
      </c>
      <c r="Q74" s="20">
        <v>1.2075</v>
      </c>
      <c r="R74" s="20" t="s">
        <v>1601</v>
      </c>
      <c r="S74" s="20" t="s">
        <v>1602</v>
      </c>
      <c r="T74" s="20">
        <v>1.2595545248402392E-3</v>
      </c>
      <c r="U74" s="20">
        <v>0.16425400000000001</v>
      </c>
      <c r="V74" s="20">
        <v>23.294743833119544</v>
      </c>
      <c r="W74" s="20"/>
      <c r="X74" s="20">
        <v>6.7083321848290716E-5</v>
      </c>
      <c r="Y74" s="20">
        <v>0.26880364062341455</v>
      </c>
      <c r="Z74" s="20">
        <v>6</v>
      </c>
    </row>
    <row r="75" spans="1:26" x14ac:dyDescent="0.25">
      <c r="A75" s="20">
        <v>2</v>
      </c>
      <c r="B75" s="20" t="s">
        <v>1635</v>
      </c>
      <c r="C75" s="20">
        <v>-807</v>
      </c>
      <c r="D75" s="20">
        <v>468.6875</v>
      </c>
      <c r="E75" s="20">
        <v>50</v>
      </c>
      <c r="F75" s="20">
        <v>0.220361</v>
      </c>
      <c r="G75" s="20">
        <v>0.196579</v>
      </c>
      <c r="H75" s="20">
        <v>49.553846999999998</v>
      </c>
      <c r="I75" s="20">
        <v>1.6196870000000001</v>
      </c>
      <c r="J75" s="20">
        <v>9.0582170000000009</v>
      </c>
      <c r="K75" s="20">
        <v>0.14804899999999999</v>
      </c>
      <c r="L75" s="20">
        <v>0.220361</v>
      </c>
      <c r="M75" s="20">
        <v>7.5025999999999995E-2</v>
      </c>
      <c r="N75" s="20">
        <v>100528</v>
      </c>
      <c r="O75" s="20">
        <v>15.7</v>
      </c>
      <c r="P75" s="20">
        <v>60</v>
      </c>
      <c r="Q75" s="20">
        <v>1.2076</v>
      </c>
      <c r="R75" s="20" t="s">
        <v>1603</v>
      </c>
      <c r="S75" s="20" t="s">
        <v>1604</v>
      </c>
      <c r="T75" s="20">
        <v>1.251687074829932E-3</v>
      </c>
      <c r="U75" s="20">
        <v>0.16604912500000002</v>
      </c>
      <c r="V75" s="20">
        <v>43.390936993880352</v>
      </c>
      <c r="W75" s="20"/>
      <c r="X75" s="20">
        <v>6.7081319918822828E-5</v>
      </c>
      <c r="Y75" s="20">
        <v>0.50150575983167833</v>
      </c>
      <c r="Z75" s="20">
        <v>6</v>
      </c>
    </row>
    <row r="76" spans="1:26" x14ac:dyDescent="0.25">
      <c r="A76" s="20">
        <v>3</v>
      </c>
      <c r="B76" s="20" t="s">
        <v>1635</v>
      </c>
      <c r="C76" s="20">
        <v>-807</v>
      </c>
      <c r="D76" s="20">
        <v>416.625</v>
      </c>
      <c r="E76" s="20">
        <v>50</v>
      </c>
      <c r="F76" s="20">
        <v>0.27401399999999998</v>
      </c>
      <c r="G76" s="20">
        <v>0.196878</v>
      </c>
      <c r="H76" s="20">
        <v>49.628763999999997</v>
      </c>
      <c r="I76" s="20">
        <v>1.6066750000000001</v>
      </c>
      <c r="J76" s="20">
        <v>9.0651320000000002</v>
      </c>
      <c r="K76" s="20">
        <v>0.14663599999999999</v>
      </c>
      <c r="L76" s="20">
        <v>0.27401399999999998</v>
      </c>
      <c r="M76" s="20">
        <v>0.117273</v>
      </c>
      <c r="N76" s="20">
        <v>100527</v>
      </c>
      <c r="O76" s="20">
        <v>15.7</v>
      </c>
      <c r="P76" s="20">
        <v>60</v>
      </c>
      <c r="Q76" s="20">
        <v>1.2075</v>
      </c>
      <c r="R76" s="20" t="s">
        <v>1605</v>
      </c>
      <c r="S76" s="20" t="s">
        <v>1606</v>
      </c>
      <c r="T76" s="20">
        <v>1.2438196248196248E-3</v>
      </c>
      <c r="U76" s="20">
        <v>0.16784425</v>
      </c>
      <c r="V76" s="20">
        <v>85.357834754694764</v>
      </c>
      <c r="W76" s="20"/>
      <c r="X76" s="20">
        <v>6.708198721536923E-5</v>
      </c>
      <c r="Y76" s="20">
        <v>0.98729600222000136</v>
      </c>
      <c r="Z76" s="20">
        <v>6</v>
      </c>
    </row>
    <row r="77" spans="1:26" x14ac:dyDescent="0.25">
      <c r="A77" s="20">
        <v>4</v>
      </c>
      <c r="B77" s="20" t="s">
        <v>1635</v>
      </c>
      <c r="C77" s="20">
        <v>-807</v>
      </c>
      <c r="D77" s="20">
        <v>364.53125</v>
      </c>
      <c r="E77" s="20">
        <v>50</v>
      </c>
      <c r="F77" s="20">
        <v>0.32374900000000001</v>
      </c>
      <c r="G77" s="20">
        <v>0.19683</v>
      </c>
      <c r="H77" s="20">
        <v>49.616895999999997</v>
      </c>
      <c r="I77" s="20">
        <v>1.611791</v>
      </c>
      <c r="J77" s="20">
        <v>9.063993</v>
      </c>
      <c r="K77" s="20">
        <v>0.1472</v>
      </c>
      <c r="L77" s="20">
        <v>0.32374900000000001</v>
      </c>
      <c r="M77" s="20">
        <v>0.137713</v>
      </c>
      <c r="N77" s="20">
        <v>100528</v>
      </c>
      <c r="O77" s="20">
        <v>15.7</v>
      </c>
      <c r="P77" s="20">
        <v>60</v>
      </c>
      <c r="Q77" s="20">
        <v>1.2076</v>
      </c>
      <c r="R77" s="20" t="s">
        <v>1607</v>
      </c>
      <c r="S77" s="20" t="s">
        <v>1608</v>
      </c>
      <c r="T77" s="20">
        <v>1.2359521748093176E-3</v>
      </c>
      <c r="U77" s="20">
        <v>0.16963937500000001</v>
      </c>
      <c r="V77" s="20">
        <v>124.68898727717841</v>
      </c>
      <c r="W77" s="20"/>
      <c r="X77" s="20">
        <v>6.7081319918822828E-5</v>
      </c>
      <c r="Y77" s="20">
        <v>1.442055035477561</v>
      </c>
      <c r="Z77" s="20">
        <v>6</v>
      </c>
    </row>
    <row r="78" spans="1:26" x14ac:dyDescent="0.25">
      <c r="A78" s="20">
        <v>5</v>
      </c>
      <c r="B78" s="20" t="s">
        <v>1635</v>
      </c>
      <c r="C78" s="20">
        <v>-807</v>
      </c>
      <c r="D78" s="20">
        <v>312.4375</v>
      </c>
      <c r="E78" s="20">
        <v>50</v>
      </c>
      <c r="F78" s="20">
        <v>0.379743</v>
      </c>
      <c r="G78" s="20">
        <v>0.19687199999999999</v>
      </c>
      <c r="H78" s="20">
        <v>49.627307000000002</v>
      </c>
      <c r="I78" s="20">
        <v>1.5624450000000001</v>
      </c>
      <c r="J78" s="20">
        <v>9.0645179999999996</v>
      </c>
      <c r="K78" s="20">
        <v>0.142674</v>
      </c>
      <c r="L78" s="20">
        <v>0.379743</v>
      </c>
      <c r="M78" s="20">
        <v>0.152171</v>
      </c>
      <c r="N78" s="20">
        <v>100539</v>
      </c>
      <c r="O78" s="20">
        <v>15.7</v>
      </c>
      <c r="P78" s="20">
        <v>60</v>
      </c>
      <c r="Q78" s="20">
        <v>1.2077</v>
      </c>
      <c r="R78" s="20" t="s">
        <v>1609</v>
      </c>
      <c r="S78" s="20" t="s">
        <v>1610</v>
      </c>
      <c r="T78" s="20">
        <v>1.2280847247990105E-3</v>
      </c>
      <c r="U78" s="20">
        <v>0.17143450000000002</v>
      </c>
      <c r="V78" s="20">
        <v>169.62062616167785</v>
      </c>
      <c r="W78" s="20"/>
      <c r="X78" s="20">
        <v>6.7073980532921784E-5</v>
      </c>
      <c r="Y78" s="20">
        <v>1.9620274222328244</v>
      </c>
      <c r="Z78" s="20">
        <v>6</v>
      </c>
    </row>
    <row r="79" spans="1:26" x14ac:dyDescent="0.25">
      <c r="A79" s="20">
        <v>6</v>
      </c>
      <c r="B79" s="20" t="s">
        <v>1635</v>
      </c>
      <c r="C79" s="20">
        <v>-807</v>
      </c>
      <c r="D79" s="20">
        <v>260.375</v>
      </c>
      <c r="E79" s="20">
        <v>50</v>
      </c>
      <c r="F79" s="20">
        <v>0.45344699999999999</v>
      </c>
      <c r="G79" s="20">
        <v>0.1966</v>
      </c>
      <c r="H79" s="20">
        <v>49.559027</v>
      </c>
      <c r="I79" s="20">
        <v>1.5881909999999999</v>
      </c>
      <c r="J79" s="20">
        <v>9.0582390000000004</v>
      </c>
      <c r="K79" s="20">
        <v>0.14522099999999999</v>
      </c>
      <c r="L79" s="20">
        <v>0.45344699999999999</v>
      </c>
      <c r="M79" s="20">
        <v>0.15981200000000001</v>
      </c>
      <c r="N79" s="20">
        <v>100539</v>
      </c>
      <c r="O79" s="20">
        <v>15.7</v>
      </c>
      <c r="P79" s="20">
        <v>60</v>
      </c>
      <c r="Q79" s="20">
        <v>1.2077</v>
      </c>
      <c r="R79" s="20" t="s">
        <v>1611</v>
      </c>
      <c r="S79" s="20" t="s">
        <v>1612</v>
      </c>
      <c r="T79" s="20">
        <v>1.2202172747887033E-3</v>
      </c>
      <c r="U79" s="20">
        <v>0.173229625</v>
      </c>
      <c r="V79" s="20">
        <v>229.64547444923144</v>
      </c>
      <c r="W79" s="20"/>
      <c r="X79" s="20">
        <v>6.7073980532921784E-5</v>
      </c>
      <c r="Y79" s="20">
        <v>2.654503863691263</v>
      </c>
      <c r="Z79" s="20">
        <v>6</v>
      </c>
    </row>
    <row r="80" spans="1:26" x14ac:dyDescent="0.25">
      <c r="A80" s="20">
        <v>7</v>
      </c>
      <c r="B80" s="20" t="s">
        <v>1635</v>
      </c>
      <c r="C80" s="20">
        <v>-807</v>
      </c>
      <c r="D80" s="20">
        <v>208.28125</v>
      </c>
      <c r="E80" s="20">
        <v>50</v>
      </c>
      <c r="F80" s="20">
        <v>0.57039499999999999</v>
      </c>
      <c r="G80" s="20">
        <v>0.19670499999999999</v>
      </c>
      <c r="H80" s="20">
        <v>49.585380999999998</v>
      </c>
      <c r="I80" s="20">
        <v>1.559825</v>
      </c>
      <c r="J80" s="20">
        <v>9.0609149999999996</v>
      </c>
      <c r="K80" s="20">
        <v>0.14264199999999999</v>
      </c>
      <c r="L80" s="20">
        <v>0.57039499999999999</v>
      </c>
      <c r="M80" s="20">
        <v>0.160576</v>
      </c>
      <c r="N80" s="20">
        <v>100534</v>
      </c>
      <c r="O80" s="20">
        <v>15.7</v>
      </c>
      <c r="P80" s="20">
        <v>60</v>
      </c>
      <c r="Q80" s="20">
        <v>1.2076</v>
      </c>
      <c r="R80" s="20" t="s">
        <v>1613</v>
      </c>
      <c r="S80" s="20" t="s">
        <v>1614</v>
      </c>
      <c r="T80" s="20">
        <v>1.2123498247783961E-3</v>
      </c>
      <c r="U80" s="20">
        <v>0.17502475000000001</v>
      </c>
      <c r="V80" s="20">
        <v>326.11894844152692</v>
      </c>
      <c r="W80" s="20"/>
      <c r="X80" s="20">
        <v>6.7077316418320387E-5</v>
      </c>
      <c r="Y80" s="20">
        <v>3.7705802288352275</v>
      </c>
      <c r="Z80" s="20">
        <v>6</v>
      </c>
    </row>
    <row r="81" spans="1:26" x14ac:dyDescent="0.25">
      <c r="A81" s="20">
        <v>8</v>
      </c>
      <c r="B81" s="20" t="s">
        <v>1635</v>
      </c>
      <c r="C81" s="20">
        <v>-807</v>
      </c>
      <c r="D81" s="20">
        <v>156.1875</v>
      </c>
      <c r="E81" s="20">
        <v>50</v>
      </c>
      <c r="F81" s="20">
        <v>0.62565199999999999</v>
      </c>
      <c r="G81" s="20">
        <v>0.197049</v>
      </c>
      <c r="H81" s="20">
        <v>49.671748999999998</v>
      </c>
      <c r="I81" s="20">
        <v>1.584354</v>
      </c>
      <c r="J81" s="20">
        <v>9.068683</v>
      </c>
      <c r="K81" s="20">
        <v>0.14455599999999999</v>
      </c>
      <c r="L81" s="20">
        <v>0.62565199999999999</v>
      </c>
      <c r="M81" s="20">
        <v>0.164904</v>
      </c>
      <c r="N81" s="20">
        <v>100536</v>
      </c>
      <c r="O81" s="20">
        <v>15.7</v>
      </c>
      <c r="P81" s="20">
        <v>60</v>
      </c>
      <c r="Q81" s="20">
        <v>1.2076</v>
      </c>
      <c r="R81" s="20" t="s">
        <v>1615</v>
      </c>
      <c r="S81" s="20" t="s">
        <v>1616</v>
      </c>
      <c r="T81" s="20">
        <v>1.2044823747680889E-3</v>
      </c>
      <c r="U81" s="20">
        <v>0.17681987500000002</v>
      </c>
      <c r="V81" s="20">
        <v>372.63486324274203</v>
      </c>
      <c r="W81" s="20"/>
      <c r="X81" s="20">
        <v>6.7075982024343751E-5</v>
      </c>
      <c r="Y81" s="20">
        <v>4.3121756384410546</v>
      </c>
      <c r="Z81" s="20">
        <v>6</v>
      </c>
    </row>
    <row r="82" spans="1:26" x14ac:dyDescent="0.25">
      <c r="A82" s="20">
        <v>9</v>
      </c>
      <c r="B82" s="20" t="s">
        <v>1635</v>
      </c>
      <c r="C82" s="20">
        <v>-807</v>
      </c>
      <c r="D82" s="20">
        <v>104.125</v>
      </c>
      <c r="E82" s="20">
        <v>50</v>
      </c>
      <c r="F82" s="20">
        <v>0.66399300000000006</v>
      </c>
      <c r="G82" s="20">
        <v>0.19749700000000001</v>
      </c>
      <c r="H82" s="20">
        <v>49.784145000000002</v>
      </c>
      <c r="I82" s="20">
        <v>1.514162</v>
      </c>
      <c r="J82" s="20">
        <v>9.0789069999999992</v>
      </c>
      <c r="K82" s="20">
        <v>0.13797699999999999</v>
      </c>
      <c r="L82" s="20">
        <v>0.66399300000000006</v>
      </c>
      <c r="M82" s="20">
        <v>0.15632399999999999</v>
      </c>
      <c r="N82" s="20">
        <v>100539</v>
      </c>
      <c r="O82" s="20">
        <v>15.7</v>
      </c>
      <c r="P82" s="20">
        <v>60</v>
      </c>
      <c r="Q82" s="20">
        <v>1.2077</v>
      </c>
      <c r="R82" s="20" t="s">
        <v>1617</v>
      </c>
      <c r="S82" s="20" t="s">
        <v>1618</v>
      </c>
      <c r="T82" s="20">
        <v>1.196614924757782E-3</v>
      </c>
      <c r="U82" s="20">
        <v>0.17861500000000002</v>
      </c>
      <c r="V82" s="20">
        <v>405.62589514605122</v>
      </c>
      <c r="W82" s="20"/>
      <c r="X82" s="20">
        <v>6.7073980532921784E-5</v>
      </c>
      <c r="Y82" s="20">
        <v>4.6993840135865463</v>
      </c>
      <c r="Z82" s="20">
        <v>6</v>
      </c>
    </row>
    <row r="83" spans="1:26" x14ac:dyDescent="0.25">
      <c r="A83" s="20">
        <v>10</v>
      </c>
      <c r="B83" s="20" t="s">
        <v>1635</v>
      </c>
      <c r="C83" s="20">
        <v>-807</v>
      </c>
      <c r="D83" s="20">
        <v>52.03125</v>
      </c>
      <c r="E83" s="20">
        <v>50</v>
      </c>
      <c r="F83" s="20">
        <v>0.66362200000000005</v>
      </c>
      <c r="G83" s="20">
        <v>0.19797400000000001</v>
      </c>
      <c r="H83" s="20">
        <v>49.903737</v>
      </c>
      <c r="I83" s="20">
        <v>1.5931580000000001</v>
      </c>
      <c r="J83" s="20">
        <v>9.0897880000000004</v>
      </c>
      <c r="K83" s="20">
        <v>0.14505199999999999</v>
      </c>
      <c r="L83" s="20">
        <v>0.66362200000000005</v>
      </c>
      <c r="M83" s="20">
        <v>0.15107000000000001</v>
      </c>
      <c r="N83" s="20">
        <v>100537</v>
      </c>
      <c r="O83" s="20">
        <v>15.7</v>
      </c>
      <c r="P83" s="20">
        <v>60</v>
      </c>
      <c r="Q83" s="20">
        <v>1.2077</v>
      </c>
      <c r="R83" s="20" t="s">
        <v>1619</v>
      </c>
      <c r="S83" s="20" t="s">
        <v>1620</v>
      </c>
      <c r="T83" s="20">
        <v>1.1887474747474748E-3</v>
      </c>
      <c r="U83" s="20">
        <v>0.180410125</v>
      </c>
      <c r="V83" s="20">
        <v>406.48824520333773</v>
      </c>
      <c r="W83" s="20"/>
      <c r="X83" s="20">
        <v>6.7075314847264434E-5</v>
      </c>
      <c r="Y83" s="20">
        <v>4.7149251357619217</v>
      </c>
      <c r="Z83" s="20">
        <v>6</v>
      </c>
    </row>
    <row r="84" spans="1:26" x14ac:dyDescent="0.25">
      <c r="A84" s="20">
        <v>11</v>
      </c>
      <c r="B84" s="20" t="s">
        <v>1635</v>
      </c>
      <c r="C84" s="20">
        <v>-807</v>
      </c>
      <c r="D84" s="20">
        <v>-6.25E-2</v>
      </c>
      <c r="E84" s="20">
        <v>50</v>
      </c>
      <c r="F84" s="20">
        <v>0.63857799999999998</v>
      </c>
      <c r="G84" s="20">
        <v>0.19824800000000001</v>
      </c>
      <c r="H84" s="20">
        <v>49.972459000000001</v>
      </c>
      <c r="I84" s="20">
        <v>1.585647</v>
      </c>
      <c r="J84" s="20">
        <v>9.0977979999999992</v>
      </c>
      <c r="K84" s="20">
        <v>0.14421999999999999</v>
      </c>
      <c r="L84" s="20">
        <v>0.63857799999999998</v>
      </c>
      <c r="M84" s="20">
        <v>0.180534</v>
      </c>
      <c r="N84" s="20">
        <v>100536</v>
      </c>
      <c r="O84" s="20">
        <v>15.8</v>
      </c>
      <c r="P84" s="20">
        <v>60</v>
      </c>
      <c r="Q84" s="20">
        <v>1.2072000000000001</v>
      </c>
      <c r="R84" s="20" t="s">
        <v>1621</v>
      </c>
      <c r="S84" s="20" t="s">
        <v>1622</v>
      </c>
      <c r="T84" s="20">
        <v>1.1808800247371676E-3</v>
      </c>
      <c r="U84" s="20">
        <v>0.18220525000000001</v>
      </c>
      <c r="V84" s="20">
        <v>386.46834601303073</v>
      </c>
      <c r="W84" s="20"/>
      <c r="X84" s="20">
        <v>6.7099203759508834E-5</v>
      </c>
      <c r="Y84" s="20">
        <v>4.4850638226988027</v>
      </c>
      <c r="Z84" s="20">
        <v>6</v>
      </c>
    </row>
    <row r="85" spans="1:26" x14ac:dyDescent="0.25">
      <c r="A85" s="20">
        <v>12</v>
      </c>
      <c r="B85" s="20" t="s">
        <v>1635</v>
      </c>
      <c r="C85" s="20">
        <v>-807</v>
      </c>
      <c r="D85" s="20">
        <v>-52.125</v>
      </c>
      <c r="E85" s="20">
        <v>50</v>
      </c>
      <c r="F85" s="20">
        <v>0.55178499999999997</v>
      </c>
      <c r="G85" s="20">
        <v>0.19822999999999999</v>
      </c>
      <c r="H85" s="20">
        <v>49.967989000000003</v>
      </c>
      <c r="I85" s="20">
        <v>1.5865689999999999</v>
      </c>
      <c r="J85" s="20">
        <v>9.0974799999999991</v>
      </c>
      <c r="K85" s="20">
        <v>0.14430100000000001</v>
      </c>
      <c r="L85" s="20">
        <v>0.55178499999999997</v>
      </c>
      <c r="M85" s="20">
        <v>0.18379799999999999</v>
      </c>
      <c r="N85" s="20">
        <v>100534</v>
      </c>
      <c r="O85" s="20">
        <v>15.8</v>
      </c>
      <c r="P85" s="20">
        <v>60</v>
      </c>
      <c r="Q85" s="20">
        <v>1.2072000000000001</v>
      </c>
      <c r="R85" s="20" t="s">
        <v>1623</v>
      </c>
      <c r="S85" s="20" t="s">
        <v>1624</v>
      </c>
      <c r="T85" s="20">
        <v>1.1730125747268605E-3</v>
      </c>
      <c r="U85" s="20">
        <v>0.18400037499999999</v>
      </c>
      <c r="V85" s="20">
        <v>313.53851861787564</v>
      </c>
      <c r="W85" s="20"/>
      <c r="X85" s="20">
        <v>6.7100538615453282E-5</v>
      </c>
      <c r="Y85" s="20">
        <v>3.6384949879144353</v>
      </c>
      <c r="Z85" s="20">
        <v>6</v>
      </c>
    </row>
    <row r="86" spans="1:26" x14ac:dyDescent="0.25">
      <c r="A86" s="20">
        <v>13</v>
      </c>
      <c r="B86" s="20" t="s">
        <v>1635</v>
      </c>
      <c r="C86" s="20">
        <v>-807</v>
      </c>
      <c r="D86" s="20">
        <v>-104.21875</v>
      </c>
      <c r="E86" s="20">
        <v>50</v>
      </c>
      <c r="F86" s="20">
        <v>0.53664599999999996</v>
      </c>
      <c r="G86" s="20">
        <v>0.198736</v>
      </c>
      <c r="H86" s="20">
        <v>50.095028999999997</v>
      </c>
      <c r="I86" s="20">
        <v>1.5862320000000001</v>
      </c>
      <c r="J86" s="20">
        <v>9.1089520000000004</v>
      </c>
      <c r="K86" s="20">
        <v>0.14413500000000001</v>
      </c>
      <c r="L86" s="20">
        <v>0.53664599999999996</v>
      </c>
      <c r="M86" s="20">
        <v>0.17963100000000001</v>
      </c>
      <c r="N86" s="20">
        <v>100536</v>
      </c>
      <c r="O86" s="20">
        <v>15.8</v>
      </c>
      <c r="P86" s="20">
        <v>60</v>
      </c>
      <c r="Q86" s="20">
        <v>1.2072000000000001</v>
      </c>
      <c r="R86" s="20" t="s">
        <v>1625</v>
      </c>
      <c r="S86" s="20" t="s">
        <v>1626</v>
      </c>
      <c r="T86" s="20">
        <v>1.1651451247165533E-3</v>
      </c>
      <c r="U86" s="20">
        <v>0.1857955</v>
      </c>
      <c r="V86" s="20">
        <v>301.12171656329241</v>
      </c>
      <c r="W86" s="20"/>
      <c r="X86" s="20">
        <v>6.7099203759508834E-5</v>
      </c>
      <c r="Y86" s="20">
        <v>3.4988788095421564</v>
      </c>
      <c r="Z86" s="20">
        <v>6</v>
      </c>
    </row>
    <row r="87" spans="1:26" x14ac:dyDescent="0.25">
      <c r="A87" s="20">
        <v>14</v>
      </c>
      <c r="B87" s="20" t="s">
        <v>1635</v>
      </c>
      <c r="C87" s="20">
        <v>-807</v>
      </c>
      <c r="D87" s="20">
        <v>-156.3125</v>
      </c>
      <c r="E87" s="20">
        <v>50</v>
      </c>
      <c r="F87" s="20">
        <v>0.38455400000000001</v>
      </c>
      <c r="G87" s="20">
        <v>0.19869300000000001</v>
      </c>
      <c r="H87" s="20">
        <v>50.084170999999998</v>
      </c>
      <c r="I87" s="20">
        <v>1.5892999999999999</v>
      </c>
      <c r="J87" s="20">
        <v>9.1078240000000008</v>
      </c>
      <c r="K87" s="20">
        <v>0.14441300000000001</v>
      </c>
      <c r="L87" s="20">
        <v>0.38455400000000001</v>
      </c>
      <c r="M87" s="20">
        <v>0.16594900000000001</v>
      </c>
      <c r="N87" s="20">
        <v>100539</v>
      </c>
      <c r="O87" s="20">
        <v>15.8</v>
      </c>
      <c r="P87" s="20">
        <v>60</v>
      </c>
      <c r="Q87" s="20">
        <v>1.2072000000000001</v>
      </c>
      <c r="R87" s="20" t="s">
        <v>1627</v>
      </c>
      <c r="S87" s="20" t="s">
        <v>1628</v>
      </c>
      <c r="T87" s="20">
        <v>1.1572776747062461E-3</v>
      </c>
      <c r="U87" s="20">
        <v>0.18759062500000001</v>
      </c>
      <c r="V87" s="20">
        <v>170.19543304505166</v>
      </c>
      <c r="W87" s="20"/>
      <c r="X87" s="20">
        <v>6.709720157516964E-5</v>
      </c>
      <c r="Y87" s="20">
        <v>1.9773971331959364</v>
      </c>
      <c r="Z87" s="20">
        <v>6</v>
      </c>
    </row>
    <row r="88" spans="1:26" x14ac:dyDescent="0.25">
      <c r="A88" s="20">
        <v>15</v>
      </c>
      <c r="B88" s="20" t="s">
        <v>1635</v>
      </c>
      <c r="C88" s="20">
        <v>-807</v>
      </c>
      <c r="D88" s="20">
        <v>-208.375</v>
      </c>
      <c r="E88" s="20">
        <v>50</v>
      </c>
      <c r="F88" s="20">
        <v>0.344526</v>
      </c>
      <c r="G88" s="20">
        <v>0.198214</v>
      </c>
      <c r="H88" s="20">
        <v>49.964030999999999</v>
      </c>
      <c r="I88" s="20">
        <v>1.5879300000000001</v>
      </c>
      <c r="J88" s="20">
        <v>9.0967079999999996</v>
      </c>
      <c r="K88" s="20">
        <v>0.14447599999999999</v>
      </c>
      <c r="L88" s="20">
        <v>0.344526</v>
      </c>
      <c r="M88" s="20">
        <v>0.14582300000000001</v>
      </c>
      <c r="N88" s="20">
        <v>100543</v>
      </c>
      <c r="O88" s="20">
        <v>15.8</v>
      </c>
      <c r="P88" s="20">
        <v>60</v>
      </c>
      <c r="Q88" s="20">
        <v>1.2073</v>
      </c>
      <c r="R88" s="20" t="s">
        <v>1629</v>
      </c>
      <c r="S88" s="20" t="s">
        <v>1630</v>
      </c>
      <c r="T88" s="20">
        <v>1.149410224695939E-3</v>
      </c>
      <c r="U88" s="20">
        <v>0.18938575000000002</v>
      </c>
      <c r="V88" s="20">
        <v>134.97378626594369</v>
      </c>
      <c r="W88" s="20"/>
      <c r="X88" s="20">
        <v>6.7094532181912015E-5</v>
      </c>
      <c r="Y88" s="20">
        <v>1.5663266300113561</v>
      </c>
      <c r="Z88" s="20">
        <v>6</v>
      </c>
    </row>
    <row r="89" spans="1:26" x14ac:dyDescent="0.25">
      <c r="A89" s="20">
        <v>16</v>
      </c>
      <c r="B89" s="20" t="s">
        <v>1635</v>
      </c>
      <c r="C89" s="20">
        <v>-807</v>
      </c>
      <c r="D89" s="20">
        <v>-260.46875</v>
      </c>
      <c r="E89" s="20">
        <v>50</v>
      </c>
      <c r="F89" s="20">
        <v>0.29603800000000002</v>
      </c>
      <c r="G89" s="20">
        <v>0.19700699999999999</v>
      </c>
      <c r="H89" s="20">
        <v>49.661119999999997</v>
      </c>
      <c r="I89" s="20">
        <v>1.584857</v>
      </c>
      <c r="J89" s="20">
        <v>9.0689469999999996</v>
      </c>
      <c r="K89" s="20">
        <v>0.14460400000000001</v>
      </c>
      <c r="L89" s="20">
        <v>0.29603800000000002</v>
      </c>
      <c r="M89" s="20">
        <v>0.110318</v>
      </c>
      <c r="N89" s="20">
        <v>100546</v>
      </c>
      <c r="O89" s="20">
        <v>15.8</v>
      </c>
      <c r="P89" s="20">
        <v>60</v>
      </c>
      <c r="Q89" s="20">
        <v>1.2073</v>
      </c>
      <c r="R89" s="20" t="s">
        <v>1631</v>
      </c>
      <c r="S89" s="20" t="s">
        <v>1632</v>
      </c>
      <c r="T89" s="20">
        <v>1.1415427746856318E-3</v>
      </c>
      <c r="U89" s="20">
        <v>0.191180875</v>
      </c>
      <c r="V89" s="20">
        <v>91.855624971106764</v>
      </c>
      <c r="W89" s="20"/>
      <c r="X89" s="20">
        <v>6.709253027635092E-5</v>
      </c>
      <c r="Y89" s="20">
        <v>1.062733143300499</v>
      </c>
      <c r="Z89" s="20">
        <v>6</v>
      </c>
    </row>
    <row r="90" spans="1:26" x14ac:dyDescent="0.25">
      <c r="A90" s="20">
        <v>17</v>
      </c>
      <c r="B90" s="20" t="s">
        <v>1635</v>
      </c>
      <c r="C90" s="20">
        <v>-807</v>
      </c>
      <c r="D90" s="20">
        <v>-312.5625</v>
      </c>
      <c r="E90" s="20">
        <v>50</v>
      </c>
      <c r="F90" s="20">
        <v>0.25110100000000002</v>
      </c>
      <c r="G90" s="20">
        <v>0.19636700000000001</v>
      </c>
      <c r="H90" s="20">
        <v>49.500647999999998</v>
      </c>
      <c r="I90" s="20">
        <v>1.5956729999999999</v>
      </c>
      <c r="J90" s="20">
        <v>9.0543030000000009</v>
      </c>
      <c r="K90" s="20">
        <v>0.14587700000000001</v>
      </c>
      <c r="L90" s="20">
        <v>0.25110100000000002</v>
      </c>
      <c r="M90" s="20">
        <v>7.2424000000000002E-2</v>
      </c>
      <c r="N90" s="20">
        <v>100545</v>
      </c>
      <c r="O90" s="20">
        <v>15.8</v>
      </c>
      <c r="P90" s="20">
        <v>60</v>
      </c>
      <c r="Q90" s="20">
        <v>1.2073</v>
      </c>
      <c r="R90" s="20" t="s">
        <v>1633</v>
      </c>
      <c r="S90" s="20" t="s">
        <v>1634</v>
      </c>
      <c r="T90" s="20">
        <v>1.1336753246753246E-3</v>
      </c>
      <c r="U90" s="20">
        <v>0.19297600000000001</v>
      </c>
      <c r="V90" s="20">
        <v>51.271293230843263</v>
      </c>
      <c r="W90" s="20"/>
      <c r="X90" s="20">
        <v>6.7093197564930943E-5</v>
      </c>
      <c r="Y90" s="20">
        <v>0.59222478826083669</v>
      </c>
      <c r="Z90" s="20">
        <v>6</v>
      </c>
    </row>
    <row r="91" spans="1:26" x14ac:dyDescent="0.25">
      <c r="A91" s="141">
        <v>1</v>
      </c>
      <c r="B91" s="141" t="s">
        <v>2635</v>
      </c>
      <c r="C91" s="141">
        <v>-807.03125</v>
      </c>
      <c r="D91" s="141">
        <v>520.84375</v>
      </c>
      <c r="E91" s="141">
        <v>120</v>
      </c>
      <c r="F91" s="141">
        <v>0.16455</v>
      </c>
      <c r="G91" s="141">
        <v>0.19156799999999999</v>
      </c>
      <c r="H91" s="141">
        <v>48.441766000000001</v>
      </c>
      <c r="I91" s="141">
        <v>1.6874290000000001</v>
      </c>
      <c r="J91" s="141">
        <v>9.0182459999999995</v>
      </c>
      <c r="K91" s="141">
        <v>0.15765999999999999</v>
      </c>
      <c r="L91" s="141">
        <v>0.16455</v>
      </c>
      <c r="M91" s="141">
        <v>4.3951999999999998E-2</v>
      </c>
      <c r="N91" s="141">
        <v>99294</v>
      </c>
      <c r="O91" s="141">
        <v>16.100000000000001</v>
      </c>
      <c r="P91" s="141">
        <v>60</v>
      </c>
      <c r="Q91" s="141">
        <v>1.1909000000000001</v>
      </c>
      <c r="R91" s="141" t="s">
        <v>2601</v>
      </c>
      <c r="S91" s="141" t="s">
        <v>2602</v>
      </c>
      <c r="T91" s="141">
        <v>1.1912319109461968E-3</v>
      </c>
      <c r="U91" s="141">
        <v>0.165912</v>
      </c>
      <c r="V91" s="141">
        <v>-1.1433541928188979</v>
      </c>
      <c r="W91" s="141"/>
      <c r="X91" s="141">
        <v>6.8009037910303266E-5</v>
      </c>
      <c r="Y91" s="141">
        <v>-1.297693146729946E-2</v>
      </c>
      <c r="Z91" s="141">
        <v>7</v>
      </c>
    </row>
    <row r="92" spans="1:26" x14ac:dyDescent="0.25">
      <c r="A92" s="141">
        <v>2</v>
      </c>
      <c r="B92" s="141" t="s">
        <v>2636</v>
      </c>
      <c r="C92" s="141">
        <v>-807.03125</v>
      </c>
      <c r="D92" s="141">
        <v>468.71875</v>
      </c>
      <c r="E92" s="141">
        <v>120</v>
      </c>
      <c r="F92" s="141">
        <v>0.17121900000000001</v>
      </c>
      <c r="G92" s="141">
        <v>0.191714</v>
      </c>
      <c r="H92" s="141">
        <v>48.478389999999997</v>
      </c>
      <c r="I92" s="141">
        <v>1.5947579999999999</v>
      </c>
      <c r="J92" s="141">
        <v>9.0215859999999992</v>
      </c>
      <c r="K92" s="141">
        <v>0.14832400000000001</v>
      </c>
      <c r="L92" s="141">
        <v>0.17121900000000001</v>
      </c>
      <c r="M92" s="141">
        <v>4.8467000000000003E-2</v>
      </c>
      <c r="N92" s="141">
        <v>99299</v>
      </c>
      <c r="O92" s="141">
        <v>16.100000000000001</v>
      </c>
      <c r="P92" s="141">
        <v>60</v>
      </c>
      <c r="Q92" s="141">
        <v>1.1910000000000001</v>
      </c>
      <c r="R92" s="141" t="s">
        <v>2603</v>
      </c>
      <c r="S92" s="141" t="s">
        <v>2604</v>
      </c>
      <c r="T92" s="141">
        <v>1.1911954751597611E-3</v>
      </c>
      <c r="U92" s="141">
        <v>0.17084156250000002</v>
      </c>
      <c r="V92" s="141">
        <v>0.31685605584538745</v>
      </c>
      <c r="W92" s="141"/>
      <c r="X92" s="141">
        <v>6.8005613452961752E-5</v>
      </c>
      <c r="Y92" s="141">
        <v>3.5977908958454469E-3</v>
      </c>
      <c r="Z92" s="141">
        <v>7</v>
      </c>
    </row>
    <row r="93" spans="1:26" x14ac:dyDescent="0.25">
      <c r="A93" s="141">
        <v>3</v>
      </c>
      <c r="B93" s="141" t="s">
        <v>2637</v>
      </c>
      <c r="C93" s="141">
        <v>-807.03125</v>
      </c>
      <c r="D93" s="141">
        <v>416.625</v>
      </c>
      <c r="E93" s="141">
        <v>120</v>
      </c>
      <c r="F93" s="141">
        <v>0.18729499999999999</v>
      </c>
      <c r="G93" s="141">
        <v>0.191776</v>
      </c>
      <c r="H93" s="141">
        <v>48.493924999999997</v>
      </c>
      <c r="I93" s="141">
        <v>1.55074</v>
      </c>
      <c r="J93" s="141">
        <v>9.0213280000000005</v>
      </c>
      <c r="K93" s="141">
        <v>0.144098</v>
      </c>
      <c r="L93" s="141">
        <v>0.18729499999999999</v>
      </c>
      <c r="M93" s="141">
        <v>7.7141000000000001E-2</v>
      </c>
      <c r="N93" s="141">
        <v>99301</v>
      </c>
      <c r="O93" s="141">
        <v>16</v>
      </c>
      <c r="P93" s="141">
        <v>60</v>
      </c>
      <c r="Q93" s="141">
        <v>1.1914</v>
      </c>
      <c r="R93" s="141" t="s">
        <v>2605</v>
      </c>
      <c r="S93" s="141" t="s">
        <v>2606</v>
      </c>
      <c r="T93" s="141">
        <v>1.1911590393733251E-3</v>
      </c>
      <c r="U93" s="141">
        <v>0.175771125</v>
      </c>
      <c r="V93" s="141">
        <v>9.6745057704995947</v>
      </c>
      <c r="W93" s="141"/>
      <c r="X93" s="141">
        <v>6.7980733224228291E-5</v>
      </c>
      <c r="Y93" s="141">
        <v>0.10988772758342964</v>
      </c>
      <c r="Z93" s="141">
        <v>7</v>
      </c>
    </row>
    <row r="94" spans="1:26" x14ac:dyDescent="0.25">
      <c r="A94" s="141">
        <v>4</v>
      </c>
      <c r="B94" s="141" t="s">
        <v>2638</v>
      </c>
      <c r="C94" s="141">
        <v>-807.03125</v>
      </c>
      <c r="D94" s="141">
        <v>364.5</v>
      </c>
      <c r="E94" s="141">
        <v>120</v>
      </c>
      <c r="F94" s="141">
        <v>0.213647</v>
      </c>
      <c r="G94" s="141">
        <v>0.19172500000000001</v>
      </c>
      <c r="H94" s="141">
        <v>48.480989999999998</v>
      </c>
      <c r="I94" s="141">
        <v>1.5430010000000001</v>
      </c>
      <c r="J94" s="141">
        <v>9.0218600000000002</v>
      </c>
      <c r="K94" s="141">
        <v>0.14349600000000001</v>
      </c>
      <c r="L94" s="141">
        <v>0.213647</v>
      </c>
      <c r="M94" s="141">
        <v>0.10741299999999999</v>
      </c>
      <c r="N94" s="141">
        <v>99300</v>
      </c>
      <c r="O94" s="141">
        <v>16.100000000000001</v>
      </c>
      <c r="P94" s="141">
        <v>60</v>
      </c>
      <c r="Q94" s="141">
        <v>1.1910000000000001</v>
      </c>
      <c r="R94" s="141" t="s">
        <v>2607</v>
      </c>
      <c r="S94" s="141" t="s">
        <v>2608</v>
      </c>
      <c r="T94" s="141">
        <v>1.1911226035868894E-3</v>
      </c>
      <c r="U94" s="141">
        <v>0.18070068750000001</v>
      </c>
      <c r="V94" s="141">
        <v>27.659883542455702</v>
      </c>
      <c r="W94" s="141"/>
      <c r="X94" s="141">
        <v>6.8004928602876649E-5</v>
      </c>
      <c r="Y94" s="141">
        <v>0.31408111023150109</v>
      </c>
      <c r="Z94" s="141">
        <v>7</v>
      </c>
    </row>
    <row r="95" spans="1:26" x14ac:dyDescent="0.25">
      <c r="A95" s="141">
        <v>5</v>
      </c>
      <c r="B95" s="141" t="s">
        <v>2639</v>
      </c>
      <c r="C95" s="141">
        <v>-807.03125</v>
      </c>
      <c r="D95" s="141">
        <v>312.46875</v>
      </c>
      <c r="E95" s="141">
        <v>120</v>
      </c>
      <c r="F95" s="141">
        <v>0.25948900000000003</v>
      </c>
      <c r="G95" s="141">
        <v>0.19192600000000001</v>
      </c>
      <c r="H95" s="141">
        <v>48.531531000000001</v>
      </c>
      <c r="I95" s="141">
        <v>1.510866</v>
      </c>
      <c r="J95" s="141">
        <v>9.0265199999999997</v>
      </c>
      <c r="K95" s="141">
        <v>0.14042099999999999</v>
      </c>
      <c r="L95" s="141">
        <v>0.25948900000000003</v>
      </c>
      <c r="M95" s="141">
        <v>0.161854</v>
      </c>
      <c r="N95" s="141">
        <v>99302</v>
      </c>
      <c r="O95" s="141">
        <v>16.100000000000001</v>
      </c>
      <c r="P95" s="141">
        <v>60</v>
      </c>
      <c r="Q95" s="141">
        <v>1.1910000000000001</v>
      </c>
      <c r="R95" s="141" t="s">
        <v>2609</v>
      </c>
      <c r="S95" s="141" t="s">
        <v>2610</v>
      </c>
      <c r="T95" s="141">
        <v>1.1910861678004537E-3</v>
      </c>
      <c r="U95" s="141">
        <v>0.18563025</v>
      </c>
      <c r="V95" s="141">
        <v>62.009577473637329</v>
      </c>
      <c r="W95" s="141"/>
      <c r="X95" s="141">
        <v>6.8003558944086225E-5</v>
      </c>
      <c r="Y95" s="141">
        <v>0.7045036614902781</v>
      </c>
      <c r="Z95" s="141">
        <v>7</v>
      </c>
    </row>
    <row r="96" spans="1:26" x14ac:dyDescent="0.25">
      <c r="A96" s="141">
        <v>6</v>
      </c>
      <c r="B96" s="141" t="s">
        <v>2640</v>
      </c>
      <c r="C96" s="141">
        <v>-807.03125</v>
      </c>
      <c r="D96" s="141">
        <v>260.375</v>
      </c>
      <c r="E96" s="141">
        <v>120</v>
      </c>
      <c r="F96" s="141">
        <v>0.38541700000000001</v>
      </c>
      <c r="G96" s="141">
        <v>0.192357</v>
      </c>
      <c r="H96" s="141">
        <v>48.639744999999998</v>
      </c>
      <c r="I96" s="141">
        <v>1.550441</v>
      </c>
      <c r="J96" s="141">
        <v>9.0364780000000007</v>
      </c>
      <c r="K96" s="141">
        <v>0.14401600000000001</v>
      </c>
      <c r="L96" s="141">
        <v>0.38541700000000001</v>
      </c>
      <c r="M96" s="141">
        <v>0.290385</v>
      </c>
      <c r="N96" s="141">
        <v>99303</v>
      </c>
      <c r="O96" s="141">
        <v>16.100000000000001</v>
      </c>
      <c r="P96" s="141">
        <v>60</v>
      </c>
      <c r="Q96" s="141">
        <v>1.1910000000000001</v>
      </c>
      <c r="R96" s="141" t="s">
        <v>2611</v>
      </c>
      <c r="S96" s="141" t="s">
        <v>2612</v>
      </c>
      <c r="T96" s="141">
        <v>1.1910497320140178E-3</v>
      </c>
      <c r="U96" s="141">
        <v>0.19055981250000001</v>
      </c>
      <c r="V96" s="141">
        <v>163.60121854064334</v>
      </c>
      <c r="W96" s="141"/>
      <c r="X96" s="141">
        <v>6.8002874135380105E-5</v>
      </c>
      <c r="Y96" s="141">
        <v>1.86077660366941</v>
      </c>
      <c r="Z96" s="141">
        <v>7</v>
      </c>
    </row>
    <row r="97" spans="1:26" x14ac:dyDescent="0.25">
      <c r="A97" s="141">
        <v>7</v>
      </c>
      <c r="B97" s="141" t="s">
        <v>2641</v>
      </c>
      <c r="C97" s="141">
        <v>-807.03125</v>
      </c>
      <c r="D97" s="141">
        <v>208.25</v>
      </c>
      <c r="E97" s="141">
        <v>120</v>
      </c>
      <c r="F97" s="141">
        <v>0.47057700000000002</v>
      </c>
      <c r="G97" s="141">
        <v>0.192472</v>
      </c>
      <c r="H97" s="141">
        <v>48.668474000000003</v>
      </c>
      <c r="I97" s="141">
        <v>1.5255270000000001</v>
      </c>
      <c r="J97" s="141">
        <v>9.0393209999999993</v>
      </c>
      <c r="K97" s="141">
        <v>0.14166799999999999</v>
      </c>
      <c r="L97" s="141">
        <v>0.47057700000000002</v>
      </c>
      <c r="M97" s="141">
        <v>0.35940899999999998</v>
      </c>
      <c r="N97" s="141">
        <v>99300</v>
      </c>
      <c r="O97" s="141">
        <v>16.100000000000001</v>
      </c>
      <c r="P97" s="141">
        <v>60</v>
      </c>
      <c r="Q97" s="141">
        <v>1.1910000000000001</v>
      </c>
      <c r="R97" s="141" t="s">
        <v>2613</v>
      </c>
      <c r="S97" s="141" t="s">
        <v>2614</v>
      </c>
      <c r="T97" s="141">
        <v>1.1910132962275821E-3</v>
      </c>
      <c r="U97" s="141">
        <v>0.19548937499999999</v>
      </c>
      <c r="V97" s="141">
        <v>230.96939880630481</v>
      </c>
      <c r="W97" s="141"/>
      <c r="X97" s="141">
        <v>6.8004928602876649E-5</v>
      </c>
      <c r="Y97" s="141">
        <v>2.6277596505624308</v>
      </c>
      <c r="Z97" s="141">
        <v>7</v>
      </c>
    </row>
    <row r="98" spans="1:26" x14ac:dyDescent="0.25">
      <c r="A98" s="141">
        <v>8</v>
      </c>
      <c r="B98" s="141" t="s">
        <v>2642</v>
      </c>
      <c r="C98" s="141">
        <v>-807.03125</v>
      </c>
      <c r="D98" s="141">
        <v>156.21875</v>
      </c>
      <c r="E98" s="141">
        <v>120</v>
      </c>
      <c r="F98" s="141">
        <v>0.67000099999999996</v>
      </c>
      <c r="G98" s="141">
        <v>0.19209499999999999</v>
      </c>
      <c r="H98" s="141">
        <v>48.573830000000001</v>
      </c>
      <c r="I98" s="141">
        <v>1.526367</v>
      </c>
      <c r="J98" s="141">
        <v>9.0307510000000004</v>
      </c>
      <c r="K98" s="141">
        <v>0.14188200000000001</v>
      </c>
      <c r="L98" s="141">
        <v>0.67000099999999996</v>
      </c>
      <c r="M98" s="141">
        <v>0.45741500000000002</v>
      </c>
      <c r="N98" s="141">
        <v>99295</v>
      </c>
      <c r="O98" s="141">
        <v>16.100000000000001</v>
      </c>
      <c r="P98" s="141">
        <v>60</v>
      </c>
      <c r="Q98" s="141">
        <v>1.1909000000000001</v>
      </c>
      <c r="R98" s="141" t="s">
        <v>2615</v>
      </c>
      <c r="S98" s="141" t="s">
        <v>2616</v>
      </c>
      <c r="T98" s="141">
        <v>1.1909768604411461E-3</v>
      </c>
      <c r="U98" s="141">
        <v>0.20041893750000001</v>
      </c>
      <c r="V98" s="141">
        <v>394.28311170215642</v>
      </c>
      <c r="W98" s="141"/>
      <c r="X98" s="141">
        <v>6.8008352991244772E-5</v>
      </c>
      <c r="Y98" s="141">
        <v>4.4813159207059439</v>
      </c>
      <c r="Z98" s="141">
        <v>7</v>
      </c>
    </row>
    <row r="99" spans="1:26" x14ac:dyDescent="0.25">
      <c r="A99" s="141">
        <v>9</v>
      </c>
      <c r="B99" s="141" t="s">
        <v>2643</v>
      </c>
      <c r="C99" s="141">
        <v>-807.03125</v>
      </c>
      <c r="D99" s="141">
        <v>104.125</v>
      </c>
      <c r="E99" s="141">
        <v>120</v>
      </c>
      <c r="F99" s="141">
        <v>0.85846500000000003</v>
      </c>
      <c r="G99" s="141">
        <v>0.19198299999999999</v>
      </c>
      <c r="H99" s="141">
        <v>48.545785000000002</v>
      </c>
      <c r="I99" s="141">
        <v>1.5264629999999999</v>
      </c>
      <c r="J99" s="141">
        <v>9.028143</v>
      </c>
      <c r="K99" s="141">
        <v>0.14183699999999999</v>
      </c>
      <c r="L99" s="141">
        <v>0.85846500000000003</v>
      </c>
      <c r="M99" s="141">
        <v>0.49080699999999999</v>
      </c>
      <c r="N99" s="141">
        <v>99295</v>
      </c>
      <c r="O99" s="141">
        <v>16.100000000000001</v>
      </c>
      <c r="P99" s="141">
        <v>60</v>
      </c>
      <c r="Q99" s="141">
        <v>1.1909000000000001</v>
      </c>
      <c r="R99" s="141" t="s">
        <v>2617</v>
      </c>
      <c r="S99" s="141" t="s">
        <v>2618</v>
      </c>
      <c r="T99" s="141">
        <v>1.1909404246547104E-3</v>
      </c>
      <c r="U99" s="141">
        <v>0.20534849999999999</v>
      </c>
      <c r="V99" s="141">
        <v>548.40400617802379</v>
      </c>
      <c r="W99" s="141"/>
      <c r="X99" s="141">
        <v>6.8008352991244772E-5</v>
      </c>
      <c r="Y99" s="141">
        <v>6.2312125634582003</v>
      </c>
      <c r="Z99" s="141">
        <v>7</v>
      </c>
    </row>
    <row r="100" spans="1:26" x14ac:dyDescent="0.25">
      <c r="A100" s="141">
        <v>10</v>
      </c>
      <c r="B100" s="141" t="s">
        <v>2644</v>
      </c>
      <c r="C100" s="141">
        <v>-807.03125</v>
      </c>
      <c r="D100" s="141">
        <v>52</v>
      </c>
      <c r="E100" s="141">
        <v>120</v>
      </c>
      <c r="F100" s="141">
        <v>0.91844099999999995</v>
      </c>
      <c r="G100" s="141">
        <v>0.191831</v>
      </c>
      <c r="H100" s="141">
        <v>48.507741000000003</v>
      </c>
      <c r="I100" s="141">
        <v>1.5087839999999999</v>
      </c>
      <c r="J100" s="141">
        <v>9.0245359999999994</v>
      </c>
      <c r="K100" s="141">
        <v>0.14035900000000001</v>
      </c>
      <c r="L100" s="141">
        <v>0.91844099999999995</v>
      </c>
      <c r="M100" s="141">
        <v>0.48993900000000001</v>
      </c>
      <c r="N100" s="141">
        <v>99297</v>
      </c>
      <c r="O100" s="141">
        <v>16.100000000000001</v>
      </c>
      <c r="P100" s="141">
        <v>60</v>
      </c>
      <c r="Q100" s="141">
        <v>1.1909000000000001</v>
      </c>
      <c r="R100" s="141" t="s">
        <v>2619</v>
      </c>
      <c r="S100" s="141" t="s">
        <v>2620</v>
      </c>
      <c r="T100" s="141">
        <v>1.1909039888682747E-3</v>
      </c>
      <c r="U100" s="141">
        <v>0.2102780625</v>
      </c>
      <c r="V100" s="141">
        <v>594.6431820863852</v>
      </c>
      <c r="W100" s="141"/>
      <c r="X100" s="141">
        <v>6.8006983194513948E-5</v>
      </c>
      <c r="Y100" s="141">
        <v>6.754039424572353</v>
      </c>
      <c r="Z100" s="141">
        <v>7</v>
      </c>
    </row>
    <row r="101" spans="1:26" x14ac:dyDescent="0.25">
      <c r="A101" s="141">
        <v>11</v>
      </c>
      <c r="B101" s="141" t="s">
        <v>2645</v>
      </c>
      <c r="C101" s="141">
        <v>-807.03125</v>
      </c>
      <c r="D101" s="141">
        <v>-3.125E-2</v>
      </c>
      <c r="E101" s="141">
        <v>120</v>
      </c>
      <c r="F101" s="141">
        <v>0.86329599999999995</v>
      </c>
      <c r="G101" s="141">
        <v>0.19217799999999999</v>
      </c>
      <c r="H101" s="141">
        <v>48.594642999999998</v>
      </c>
      <c r="I101" s="141">
        <v>1.529903</v>
      </c>
      <c r="J101" s="141">
        <v>9.0312739999999998</v>
      </c>
      <c r="K101" s="141">
        <v>0.14205699999999999</v>
      </c>
      <c r="L101" s="141">
        <v>0.86329599999999995</v>
      </c>
      <c r="M101" s="141">
        <v>0.47793600000000003</v>
      </c>
      <c r="N101" s="141">
        <v>99289</v>
      </c>
      <c r="O101" s="141">
        <v>16</v>
      </c>
      <c r="P101" s="141">
        <v>60</v>
      </c>
      <c r="Q101" s="141">
        <v>1.1913</v>
      </c>
      <c r="R101" s="141" t="s">
        <v>2621</v>
      </c>
      <c r="S101" s="141" t="s">
        <v>2622</v>
      </c>
      <c r="T101" s="141">
        <v>1.1908675530818388E-3</v>
      </c>
      <c r="U101" s="141">
        <v>0.21520762500000001</v>
      </c>
      <c r="V101" s="141">
        <v>544.21532715608555</v>
      </c>
      <c r="W101" s="141"/>
      <c r="X101" s="141">
        <v>6.7988949328718121E-5</v>
      </c>
      <c r="Y101" s="141">
        <v>6.1875288000220499</v>
      </c>
      <c r="Z101" s="141">
        <v>7</v>
      </c>
    </row>
    <row r="102" spans="1:26" x14ac:dyDescent="0.25">
      <c r="A102" s="141">
        <v>12</v>
      </c>
      <c r="B102" s="141" t="s">
        <v>2646</v>
      </c>
      <c r="C102" s="141">
        <v>-807.03125</v>
      </c>
      <c r="D102" s="141">
        <v>-52.125</v>
      </c>
      <c r="E102" s="141">
        <v>120</v>
      </c>
      <c r="F102" s="141">
        <v>0.71168299999999995</v>
      </c>
      <c r="G102" s="141">
        <v>0.192019</v>
      </c>
      <c r="H102" s="141">
        <v>48.554737000000003</v>
      </c>
      <c r="I102" s="141">
        <v>1.54156</v>
      </c>
      <c r="J102" s="141">
        <v>9.0294089999999994</v>
      </c>
      <c r="K102" s="141">
        <v>0.14332</v>
      </c>
      <c r="L102" s="141">
        <v>0.71168299999999995</v>
      </c>
      <c r="M102" s="141">
        <v>0.447459</v>
      </c>
      <c r="N102" s="141">
        <v>99285</v>
      </c>
      <c r="O102" s="141">
        <v>16.100000000000001</v>
      </c>
      <c r="P102" s="141">
        <v>60</v>
      </c>
      <c r="Q102" s="141">
        <v>1.1908000000000001</v>
      </c>
      <c r="R102" s="141" t="s">
        <v>2623</v>
      </c>
      <c r="S102" s="141" t="s">
        <v>2624</v>
      </c>
      <c r="T102" s="141">
        <v>1.190831117295403E-3</v>
      </c>
      <c r="U102" s="141">
        <v>0.2201371875</v>
      </c>
      <c r="V102" s="141">
        <v>412.77541824435281</v>
      </c>
      <c r="W102" s="141"/>
      <c r="X102" s="141">
        <v>6.8015202802695812E-5</v>
      </c>
      <c r="Y102" s="141">
        <v>4.6903249266743732</v>
      </c>
      <c r="Z102" s="141">
        <v>7</v>
      </c>
    </row>
    <row r="103" spans="1:26" x14ac:dyDescent="0.25">
      <c r="A103" s="141">
        <v>13</v>
      </c>
      <c r="B103" s="141" t="s">
        <v>2647</v>
      </c>
      <c r="C103" s="141">
        <v>-807.03125</v>
      </c>
      <c r="D103" s="141">
        <v>-104.25</v>
      </c>
      <c r="E103" s="141">
        <v>120</v>
      </c>
      <c r="F103" s="141">
        <v>0.51505299999999998</v>
      </c>
      <c r="G103" s="141">
        <v>0.19184899999999999</v>
      </c>
      <c r="H103" s="141">
        <v>48.512315000000001</v>
      </c>
      <c r="I103" s="141">
        <v>1.540567</v>
      </c>
      <c r="J103" s="141">
        <v>9.0255550000000007</v>
      </c>
      <c r="K103" s="141">
        <v>0.14327400000000001</v>
      </c>
      <c r="L103" s="141">
        <v>0.51505299999999998</v>
      </c>
      <c r="M103" s="141">
        <v>0.35889799999999999</v>
      </c>
      <c r="N103" s="141">
        <v>99283</v>
      </c>
      <c r="O103" s="141">
        <v>16.100000000000001</v>
      </c>
      <c r="P103" s="141">
        <v>60</v>
      </c>
      <c r="Q103" s="141">
        <v>1.1908000000000001</v>
      </c>
      <c r="R103" s="141" t="s">
        <v>2625</v>
      </c>
      <c r="S103" s="141" t="s">
        <v>2626</v>
      </c>
      <c r="T103" s="141">
        <v>1.1907946815089671E-3</v>
      </c>
      <c r="U103" s="141">
        <v>0.22506675000000001</v>
      </c>
      <c r="V103" s="141">
        <v>243.5232996107535</v>
      </c>
      <c r="W103" s="141"/>
      <c r="X103" s="141">
        <v>6.801657293056869E-5</v>
      </c>
      <c r="Y103" s="141">
        <v>2.7658935812448835</v>
      </c>
      <c r="Z103" s="141">
        <v>7</v>
      </c>
    </row>
    <row r="104" spans="1:26" x14ac:dyDescent="0.25">
      <c r="A104" s="141">
        <v>14</v>
      </c>
      <c r="B104" s="141" t="s">
        <v>2648</v>
      </c>
      <c r="C104" s="141">
        <v>-807.03125</v>
      </c>
      <c r="D104" s="141">
        <v>-156.28125</v>
      </c>
      <c r="E104" s="141">
        <v>120</v>
      </c>
      <c r="F104" s="141">
        <v>0.355937</v>
      </c>
      <c r="G104" s="141">
        <v>0.19231799999999999</v>
      </c>
      <c r="H104" s="141">
        <v>48.629860000000001</v>
      </c>
      <c r="I104" s="141">
        <v>1.532222</v>
      </c>
      <c r="J104" s="141">
        <v>9.036683</v>
      </c>
      <c r="K104" s="141">
        <v>0.14232</v>
      </c>
      <c r="L104" s="141">
        <v>0.355937</v>
      </c>
      <c r="M104" s="141">
        <v>0.23435800000000001</v>
      </c>
      <c r="N104" s="141">
        <v>99279</v>
      </c>
      <c r="O104" s="141">
        <v>16.100000000000001</v>
      </c>
      <c r="P104" s="141">
        <v>60</v>
      </c>
      <c r="Q104" s="141">
        <v>1.1907000000000001</v>
      </c>
      <c r="R104" s="141" t="s">
        <v>2627</v>
      </c>
      <c r="S104" s="141" t="s">
        <v>2628</v>
      </c>
      <c r="T104" s="141">
        <v>1.1907582457225314E-3</v>
      </c>
      <c r="U104" s="141">
        <v>0.22999631250000002</v>
      </c>
      <c r="V104" s="141">
        <v>105.76511895038892</v>
      </c>
      <c r="W104" s="141"/>
      <c r="X104" s="141">
        <v>6.8019313351923877E-5</v>
      </c>
      <c r="Y104" s="141">
        <v>1.2026937171078349</v>
      </c>
      <c r="Z104" s="141">
        <v>7</v>
      </c>
    </row>
    <row r="105" spans="1:26" x14ac:dyDescent="0.25">
      <c r="A105" s="141">
        <v>15</v>
      </c>
      <c r="B105" s="141" t="s">
        <v>2649</v>
      </c>
      <c r="C105" s="141">
        <v>-807.03125</v>
      </c>
      <c r="D105" s="141">
        <v>-208.375</v>
      </c>
      <c r="E105" s="141">
        <v>120</v>
      </c>
      <c r="F105" s="141">
        <v>0.30520399999999998</v>
      </c>
      <c r="G105" s="141">
        <v>0.192304</v>
      </c>
      <c r="H105" s="141">
        <v>48.626454000000003</v>
      </c>
      <c r="I105" s="141">
        <v>1.5769930000000001</v>
      </c>
      <c r="J105" s="141">
        <v>9.0366689999999998</v>
      </c>
      <c r="K105" s="141">
        <v>0.14626400000000001</v>
      </c>
      <c r="L105" s="141">
        <v>0.30520399999999998</v>
      </c>
      <c r="M105" s="141">
        <v>0.17788999999999999</v>
      </c>
      <c r="N105" s="141">
        <v>99271</v>
      </c>
      <c r="O105" s="141">
        <v>16.100000000000001</v>
      </c>
      <c r="P105" s="141">
        <v>60</v>
      </c>
      <c r="Q105" s="141">
        <v>1.1906000000000001</v>
      </c>
      <c r="R105" s="141" t="s">
        <v>2629</v>
      </c>
      <c r="S105" s="141" t="s">
        <v>2630</v>
      </c>
      <c r="T105" s="141">
        <v>1.1907218099360957E-3</v>
      </c>
      <c r="U105" s="141">
        <v>0.23492587500000001</v>
      </c>
      <c r="V105" s="141">
        <v>59.021447674475446</v>
      </c>
      <c r="W105" s="141"/>
      <c r="X105" s="141">
        <v>6.8024794857165233E-5</v>
      </c>
      <c r="Y105" s="141">
        <v>0.6710992718036547</v>
      </c>
      <c r="Z105" s="141">
        <v>7</v>
      </c>
    </row>
    <row r="106" spans="1:26" x14ac:dyDescent="0.25">
      <c r="A106" s="141">
        <v>16</v>
      </c>
      <c r="B106" s="141" t="s">
        <v>2650</v>
      </c>
      <c r="C106" s="141">
        <v>-807.03125</v>
      </c>
      <c r="D106" s="141">
        <v>-260.5</v>
      </c>
      <c r="E106" s="141">
        <v>120</v>
      </c>
      <c r="F106" s="141">
        <v>0.226552</v>
      </c>
      <c r="G106" s="141">
        <v>0.19211</v>
      </c>
      <c r="H106" s="141">
        <v>48.577607</v>
      </c>
      <c r="I106" s="141">
        <v>1.557156</v>
      </c>
      <c r="J106" s="141">
        <v>9.0322010000000006</v>
      </c>
      <c r="K106" s="141">
        <v>0.14457700000000001</v>
      </c>
      <c r="L106" s="141">
        <v>0.226552</v>
      </c>
      <c r="M106" s="141">
        <v>8.5735000000000006E-2</v>
      </c>
      <c r="N106" s="141">
        <v>99270</v>
      </c>
      <c r="O106" s="141">
        <v>16.100000000000001</v>
      </c>
      <c r="P106" s="141">
        <v>60</v>
      </c>
      <c r="Q106" s="141">
        <v>1.1906000000000001</v>
      </c>
      <c r="R106" s="141" t="s">
        <v>2631</v>
      </c>
      <c r="S106" s="141" t="s">
        <v>2632</v>
      </c>
      <c r="T106" s="141">
        <v>1.1906853741496597E-3</v>
      </c>
      <c r="U106" s="141">
        <v>0.23985543749999999</v>
      </c>
      <c r="V106" s="141">
        <v>-11.172924257594728</v>
      </c>
      <c r="W106" s="141"/>
      <c r="X106" s="141">
        <v>6.8025480107440837E-5</v>
      </c>
      <c r="Y106" s="141">
        <v>-0.12697686735875743</v>
      </c>
      <c r="Z106" s="141">
        <v>7</v>
      </c>
    </row>
    <row r="107" spans="1:26" x14ac:dyDescent="0.25">
      <c r="A107" s="141">
        <v>17</v>
      </c>
      <c r="B107" s="141" t="s">
        <v>2651</v>
      </c>
      <c r="C107" s="141">
        <v>-807.03125</v>
      </c>
      <c r="D107" s="141">
        <v>-312.53125</v>
      </c>
      <c r="E107" s="141">
        <v>120</v>
      </c>
      <c r="F107" s="141">
        <v>0.24825900000000001</v>
      </c>
      <c r="G107" s="141">
        <v>0.19248999999999999</v>
      </c>
      <c r="H107" s="141">
        <v>48.673119</v>
      </c>
      <c r="I107" s="141">
        <v>1.4675180000000001</v>
      </c>
      <c r="J107" s="141">
        <v>9.0413899999999998</v>
      </c>
      <c r="K107" s="141">
        <v>0.136265</v>
      </c>
      <c r="L107" s="141">
        <v>0.24825900000000001</v>
      </c>
      <c r="M107" s="141">
        <v>6.4268000000000006E-2</v>
      </c>
      <c r="N107" s="141">
        <v>99266</v>
      </c>
      <c r="O107" s="141">
        <v>16.100000000000001</v>
      </c>
      <c r="P107" s="141">
        <v>60</v>
      </c>
      <c r="Q107" s="141">
        <v>1.1906000000000001</v>
      </c>
      <c r="R107" s="141" t="s">
        <v>2633</v>
      </c>
      <c r="S107" s="141" t="s">
        <v>2634</v>
      </c>
      <c r="T107" s="141">
        <v>1.190648938363224E-3</v>
      </c>
      <c r="U107" s="141">
        <v>0.244785</v>
      </c>
      <c r="V107" s="141">
        <v>2.9177366124188429</v>
      </c>
      <c r="W107" s="141"/>
      <c r="X107" s="141">
        <v>6.8028221246606586E-5</v>
      </c>
      <c r="Y107" s="141">
        <v>3.3191581664836683E-2</v>
      </c>
      <c r="Z107" s="141">
        <v>7</v>
      </c>
    </row>
    <row r="108" spans="1:26" x14ac:dyDescent="0.25">
      <c r="A108" s="21">
        <v>1</v>
      </c>
      <c r="B108" s="21" t="s">
        <v>1650</v>
      </c>
      <c r="C108" s="21">
        <v>0</v>
      </c>
      <c r="D108" s="21">
        <v>104.125</v>
      </c>
      <c r="E108" s="21">
        <v>10</v>
      </c>
      <c r="F108" s="21">
        <v>0.38246599999999997</v>
      </c>
      <c r="G108" s="21">
        <v>0.19658300000000001</v>
      </c>
      <c r="H108" s="21">
        <v>49.699967999999998</v>
      </c>
      <c r="I108" s="21">
        <v>1.783801</v>
      </c>
      <c r="J108" s="21">
        <v>9.080254</v>
      </c>
      <c r="K108" s="21">
        <v>0.163049</v>
      </c>
      <c r="L108" s="21">
        <v>0.38246599999999997</v>
      </c>
      <c r="M108" s="21">
        <v>0.54986000000000002</v>
      </c>
      <c r="N108" s="21">
        <v>100517</v>
      </c>
      <c r="O108" s="21">
        <v>16.2</v>
      </c>
      <c r="P108" s="21">
        <v>60</v>
      </c>
      <c r="Q108" s="21">
        <v>1.2052</v>
      </c>
      <c r="R108" s="21" t="s">
        <v>1636</v>
      </c>
      <c r="S108" s="21" t="s">
        <v>1637</v>
      </c>
      <c r="T108" s="21">
        <v>2.156299732014018E-4</v>
      </c>
      <c r="U108" s="21">
        <v>1.1291000000000001E-2</v>
      </c>
      <c r="V108" s="21">
        <v>1721.3516028836893</v>
      </c>
      <c r="W108" s="21"/>
      <c r="X108" s="21">
        <v>6.2035192185314598E-6</v>
      </c>
      <c r="Y108" s="21">
        <v>215.65782907762332</v>
      </c>
      <c r="Z108" s="21">
        <v>8</v>
      </c>
    </row>
    <row r="109" spans="1:26" x14ac:dyDescent="0.25">
      <c r="A109" s="21">
        <v>2</v>
      </c>
      <c r="B109" s="21" t="s">
        <v>1650</v>
      </c>
      <c r="C109" s="21">
        <v>0</v>
      </c>
      <c r="D109" s="21">
        <v>104.125</v>
      </c>
      <c r="E109" s="21">
        <v>20</v>
      </c>
      <c r="F109" s="21">
        <v>0.319934</v>
      </c>
      <c r="G109" s="21">
        <v>0.19722999999999999</v>
      </c>
      <c r="H109" s="21">
        <v>49.862226</v>
      </c>
      <c r="I109" s="21">
        <v>2.8855140000000001</v>
      </c>
      <c r="J109" s="21">
        <v>9.0914629999999992</v>
      </c>
      <c r="K109" s="21">
        <v>0.31533</v>
      </c>
      <c r="L109" s="21">
        <v>0.319934</v>
      </c>
      <c r="M109" s="21">
        <v>0.232179</v>
      </c>
      <c r="N109" s="21">
        <v>100517</v>
      </c>
      <c r="O109" s="21">
        <v>16.2</v>
      </c>
      <c r="P109" s="21">
        <v>60</v>
      </c>
      <c r="Q109" s="21">
        <v>1.2052</v>
      </c>
      <c r="R109" s="21" t="s">
        <v>1638</v>
      </c>
      <c r="S109" s="21" t="s">
        <v>1639</v>
      </c>
      <c r="T109" s="21">
        <v>2.1399821342678486E-4</v>
      </c>
      <c r="U109" s="21">
        <v>1.1133500000000001E-2</v>
      </c>
      <c r="V109" s="21">
        <v>1443.0050375427541</v>
      </c>
      <c r="W109" s="21"/>
      <c r="X109" s="21">
        <v>6.2035192185314598E-6</v>
      </c>
      <c r="Y109" s="21">
        <v>181.00862380766739</v>
      </c>
      <c r="Z109" s="21">
        <v>8</v>
      </c>
    </row>
    <row r="110" spans="1:26" x14ac:dyDescent="0.25">
      <c r="A110" s="21">
        <v>3</v>
      </c>
      <c r="B110" s="21" t="s">
        <v>1650</v>
      </c>
      <c r="C110" s="21">
        <v>0</v>
      </c>
      <c r="D110" s="21">
        <v>104.125</v>
      </c>
      <c r="E110" s="21">
        <v>30</v>
      </c>
      <c r="F110" s="21">
        <v>0.34239599999999998</v>
      </c>
      <c r="G110" s="21">
        <v>0.196906</v>
      </c>
      <c r="H110" s="21">
        <v>49.780974000000001</v>
      </c>
      <c r="I110" s="21">
        <v>1.793112</v>
      </c>
      <c r="J110" s="21">
        <v>9.0874129999999997</v>
      </c>
      <c r="K110" s="21">
        <v>0.16378899999999999</v>
      </c>
      <c r="L110" s="21">
        <v>0.34239599999999998</v>
      </c>
      <c r="M110" s="21">
        <v>0.21632899999999999</v>
      </c>
      <c r="N110" s="21">
        <v>100522</v>
      </c>
      <c r="O110" s="21">
        <v>16.2</v>
      </c>
      <c r="P110" s="21">
        <v>60</v>
      </c>
      <c r="Q110" s="21">
        <v>1.2052</v>
      </c>
      <c r="R110" s="21" t="s">
        <v>1640</v>
      </c>
      <c r="S110" s="21" t="s">
        <v>1641</v>
      </c>
      <c r="T110" s="21">
        <v>2.1236645365216796E-4</v>
      </c>
      <c r="U110" s="21">
        <v>1.0976E-2</v>
      </c>
      <c r="V110" s="21">
        <v>1560.6042964903872</v>
      </c>
      <c r="W110" s="21"/>
      <c r="X110" s="21">
        <v>6.2032106532811418E-6</v>
      </c>
      <c r="Y110" s="21">
        <v>195.68264522263749</v>
      </c>
      <c r="Z110" s="21">
        <v>8</v>
      </c>
    </row>
    <row r="111" spans="1:26" x14ac:dyDescent="0.25">
      <c r="A111" s="21">
        <v>4</v>
      </c>
      <c r="B111" s="21" t="s">
        <v>1650</v>
      </c>
      <c r="C111" s="21">
        <v>0</v>
      </c>
      <c r="D111" s="21">
        <v>104.125</v>
      </c>
      <c r="E111" s="21">
        <v>40</v>
      </c>
      <c r="F111" s="21">
        <v>0.32660299999999998</v>
      </c>
      <c r="G111" s="21">
        <v>0.19690199999999999</v>
      </c>
      <c r="H111" s="21">
        <v>49.780014999999999</v>
      </c>
      <c r="I111" s="21">
        <v>1.8096669999999999</v>
      </c>
      <c r="J111" s="21">
        <v>9.087161</v>
      </c>
      <c r="K111" s="21">
        <v>0.16531599999999999</v>
      </c>
      <c r="L111" s="21">
        <v>0.32660299999999998</v>
      </c>
      <c r="M111" s="21">
        <v>0.20883199999999999</v>
      </c>
      <c r="N111" s="21">
        <v>100525</v>
      </c>
      <c r="O111" s="21">
        <v>16.2</v>
      </c>
      <c r="P111" s="21">
        <v>60</v>
      </c>
      <c r="Q111" s="21">
        <v>1.2053</v>
      </c>
      <c r="R111" s="21" t="s">
        <v>1642</v>
      </c>
      <c r="S111" s="21" t="s">
        <v>1643</v>
      </c>
      <c r="T111" s="21">
        <v>2.1073469387755103E-4</v>
      </c>
      <c r="U111" s="21">
        <v>1.08185E-2</v>
      </c>
      <c r="V111" s="21">
        <v>1498.4931725740846</v>
      </c>
      <c r="W111" s="21"/>
      <c r="X111" s="21">
        <v>6.20302552886473E-6</v>
      </c>
      <c r="Y111" s="21">
        <v>187.89498915782679</v>
      </c>
      <c r="Z111" s="21">
        <v>8</v>
      </c>
    </row>
    <row r="112" spans="1:26" x14ac:dyDescent="0.25">
      <c r="A112" s="21">
        <v>5</v>
      </c>
      <c r="B112" s="21" t="s">
        <v>1650</v>
      </c>
      <c r="C112" s="21">
        <v>0</v>
      </c>
      <c r="D112" s="21">
        <v>104.125</v>
      </c>
      <c r="E112" s="21">
        <v>50</v>
      </c>
      <c r="F112" s="21">
        <v>0.29370800000000002</v>
      </c>
      <c r="G112" s="21">
        <v>0.19684599999999999</v>
      </c>
      <c r="H112" s="21">
        <v>49.765977999999997</v>
      </c>
      <c r="I112" s="21">
        <v>1.8266020000000001</v>
      </c>
      <c r="J112" s="21">
        <v>9.0876789999999996</v>
      </c>
      <c r="K112" s="21">
        <v>0.16689399999999999</v>
      </c>
      <c r="L112" s="21">
        <v>0.29370800000000002</v>
      </c>
      <c r="M112" s="21">
        <v>0.20585899999999999</v>
      </c>
      <c r="N112" s="21">
        <v>100522</v>
      </c>
      <c r="O112" s="21">
        <v>16.3</v>
      </c>
      <c r="P112" s="21">
        <v>60</v>
      </c>
      <c r="Q112" s="21">
        <v>1.2048000000000001</v>
      </c>
      <c r="R112" s="21" t="s">
        <v>1644</v>
      </c>
      <c r="S112" s="21" t="s">
        <v>1645</v>
      </c>
      <c r="T112" s="21">
        <v>2.091029341029341E-4</v>
      </c>
      <c r="U112" s="21">
        <v>1.0661E-2</v>
      </c>
      <c r="V112" s="21">
        <v>1353.6251952383693</v>
      </c>
      <c r="W112" s="21"/>
      <c r="X112" s="21">
        <v>6.2053544966035118E-6</v>
      </c>
      <c r="Y112" s="21">
        <v>169.67606608612905</v>
      </c>
      <c r="Z112" s="21">
        <v>8</v>
      </c>
    </row>
    <row r="113" spans="1:26" x14ac:dyDescent="0.25">
      <c r="A113" s="21">
        <v>6</v>
      </c>
      <c r="B113" s="21" t="s">
        <v>1650</v>
      </c>
      <c r="C113" s="21">
        <v>0</v>
      </c>
      <c r="D113" s="21">
        <v>104.125</v>
      </c>
      <c r="E113" s="21">
        <v>60</v>
      </c>
      <c r="F113" s="21">
        <v>0.32555800000000001</v>
      </c>
      <c r="G113" s="21">
        <v>0.19697100000000001</v>
      </c>
      <c r="H113" s="21">
        <v>49.797221</v>
      </c>
      <c r="I113" s="21">
        <v>1.7826070000000001</v>
      </c>
      <c r="J113" s="21">
        <v>9.0889589999999991</v>
      </c>
      <c r="K113" s="21">
        <v>0.162796</v>
      </c>
      <c r="L113" s="21">
        <v>0.32555800000000001</v>
      </c>
      <c r="M113" s="21">
        <v>0.24687700000000001</v>
      </c>
      <c r="N113" s="21">
        <v>100521</v>
      </c>
      <c r="O113" s="21">
        <v>16.2</v>
      </c>
      <c r="P113" s="21">
        <v>60</v>
      </c>
      <c r="Q113" s="21">
        <v>1.2052</v>
      </c>
      <c r="R113" s="21" t="s">
        <v>1646</v>
      </c>
      <c r="S113" s="21" t="s">
        <v>1647</v>
      </c>
      <c r="T113" s="21">
        <v>2.074711743283172E-4</v>
      </c>
      <c r="U113" s="21">
        <v>1.0503499999999999E-2</v>
      </c>
      <c r="V113" s="21">
        <v>1518.5458944838056</v>
      </c>
      <c r="W113" s="21"/>
      <c r="X113" s="21">
        <v>6.2032723638754782E-6</v>
      </c>
      <c r="Y113" s="21">
        <v>190.4394822465494</v>
      </c>
      <c r="Z113" s="21">
        <v>8</v>
      </c>
    </row>
    <row r="114" spans="1:26" x14ac:dyDescent="0.25">
      <c r="A114" s="21">
        <v>7</v>
      </c>
      <c r="B114" s="21" t="s">
        <v>1650</v>
      </c>
      <c r="C114" s="21">
        <v>0</v>
      </c>
      <c r="D114" s="21">
        <v>104.125</v>
      </c>
      <c r="E114" s="21">
        <v>70</v>
      </c>
      <c r="F114" s="21">
        <v>0.39190599999999998</v>
      </c>
      <c r="G114" s="21">
        <v>0.1968</v>
      </c>
      <c r="H114" s="21">
        <v>49.754308999999999</v>
      </c>
      <c r="I114" s="21">
        <v>1.845782</v>
      </c>
      <c r="J114" s="21">
        <v>9.0850740000000005</v>
      </c>
      <c r="K114" s="21">
        <v>0.16844600000000001</v>
      </c>
      <c r="L114" s="21">
        <v>0.39190599999999998</v>
      </c>
      <c r="M114" s="21">
        <v>0.32369300000000001</v>
      </c>
      <c r="N114" s="21">
        <v>100518</v>
      </c>
      <c r="O114" s="21">
        <v>16.2</v>
      </c>
      <c r="P114" s="21">
        <v>60</v>
      </c>
      <c r="Q114" s="21">
        <v>1.2052</v>
      </c>
      <c r="R114" s="21" t="s">
        <v>1648</v>
      </c>
      <c r="S114" s="21" t="s">
        <v>1649</v>
      </c>
      <c r="T114" s="21">
        <v>2.0583941455370027E-4</v>
      </c>
      <c r="U114" s="21">
        <v>1.0345999999999999E-2</v>
      </c>
      <c r="V114" s="21">
        <v>1853.6780277348532</v>
      </c>
      <c r="W114" s="21"/>
      <c r="X114" s="21">
        <v>6.2034575030255953E-6</v>
      </c>
      <c r="Y114" s="21">
        <v>232.36180180256821</v>
      </c>
      <c r="Z114" s="21">
        <v>8</v>
      </c>
    </row>
    <row r="115" spans="1:26" x14ac:dyDescent="0.25">
      <c r="A115" s="21">
        <v>8</v>
      </c>
      <c r="B115" s="21" t="s">
        <v>1665</v>
      </c>
      <c r="C115" s="21">
        <v>0</v>
      </c>
      <c r="D115" s="21">
        <v>104.15625</v>
      </c>
      <c r="E115" s="21">
        <v>80</v>
      </c>
      <c r="F115" s="21">
        <v>0.50477399999999994</v>
      </c>
      <c r="G115" s="21">
        <v>0.19742299999999999</v>
      </c>
      <c r="H115" s="21">
        <v>49.910724000000002</v>
      </c>
      <c r="I115" s="21">
        <v>1.757282</v>
      </c>
      <c r="J115" s="21">
        <v>9.0999499999999998</v>
      </c>
      <c r="K115" s="21">
        <v>0.16032299999999999</v>
      </c>
      <c r="L115" s="21">
        <v>0.50477399999999994</v>
      </c>
      <c r="M115" s="21">
        <v>0.40092699999999998</v>
      </c>
      <c r="N115" s="21">
        <v>100508</v>
      </c>
      <c r="O115" s="21">
        <v>16.2</v>
      </c>
      <c r="P115" s="21">
        <v>60</v>
      </c>
      <c r="Q115" s="21">
        <v>1.2051000000000001</v>
      </c>
      <c r="R115" s="21" t="s">
        <v>1651</v>
      </c>
      <c r="S115" s="21" t="s">
        <v>1652</v>
      </c>
      <c r="T115" s="21">
        <v>1.9830598502027075E-4</v>
      </c>
      <c r="U115" s="21">
        <v>1.2338666666666668E-2</v>
      </c>
      <c r="V115" s="21">
        <v>2483.2096382920404</v>
      </c>
      <c r="W115" s="21"/>
      <c r="X115" s="21">
        <v>6.2040747133474619E-6</v>
      </c>
      <c r="Y115" s="21">
        <v>311.75336351272369</v>
      </c>
      <c r="Z115" s="21">
        <v>8</v>
      </c>
    </row>
    <row r="116" spans="1:26" x14ac:dyDescent="0.25">
      <c r="A116" s="21">
        <v>9</v>
      </c>
      <c r="B116" s="21" t="s">
        <v>1665</v>
      </c>
      <c r="C116" s="21">
        <v>0</v>
      </c>
      <c r="D116" s="21">
        <v>104.15625</v>
      </c>
      <c r="E116" s="21">
        <v>90</v>
      </c>
      <c r="F116" s="21">
        <v>0.56233699999999998</v>
      </c>
      <c r="G116" s="21">
        <v>0.19783400000000001</v>
      </c>
      <c r="H116" s="21">
        <v>50.013731999999997</v>
      </c>
      <c r="I116" s="21">
        <v>1.748828</v>
      </c>
      <c r="J116" s="21">
        <v>9.109356</v>
      </c>
      <c r="K116" s="21">
        <v>0.159331</v>
      </c>
      <c r="L116" s="21">
        <v>0.56233699999999998</v>
      </c>
      <c r="M116" s="21">
        <v>0.40853600000000001</v>
      </c>
      <c r="N116" s="21">
        <v>100508</v>
      </c>
      <c r="O116" s="21">
        <v>16.2</v>
      </c>
      <c r="P116" s="21">
        <v>60</v>
      </c>
      <c r="Q116" s="21">
        <v>1.2051000000000001</v>
      </c>
      <c r="R116" s="21" t="s">
        <v>1653</v>
      </c>
      <c r="S116" s="21" t="s">
        <v>1654</v>
      </c>
      <c r="T116" s="21">
        <v>1.9722978080120941E-4</v>
      </c>
      <c r="U116" s="21">
        <v>1.2623333333333334E-2</v>
      </c>
      <c r="V116" s="21">
        <v>2787.1737444191076</v>
      </c>
      <c r="W116" s="21"/>
      <c r="X116" s="21">
        <v>6.2040747133474619E-6</v>
      </c>
      <c r="Y116" s="21">
        <v>350.27607421757688</v>
      </c>
      <c r="Z116" s="21">
        <v>8</v>
      </c>
    </row>
    <row r="117" spans="1:26" x14ac:dyDescent="0.25">
      <c r="A117" s="21">
        <v>10</v>
      </c>
      <c r="B117" s="21" t="s">
        <v>1665</v>
      </c>
      <c r="C117" s="21">
        <v>0</v>
      </c>
      <c r="D117" s="21">
        <v>104.15625</v>
      </c>
      <c r="E117" s="21">
        <v>100</v>
      </c>
      <c r="F117" s="21">
        <v>0.38815500000000003</v>
      </c>
      <c r="G117" s="21">
        <v>0.197766</v>
      </c>
      <c r="H117" s="21">
        <v>49.996707999999998</v>
      </c>
      <c r="I117" s="21">
        <v>1.755072</v>
      </c>
      <c r="J117" s="21">
        <v>9.1081590000000006</v>
      </c>
      <c r="K117" s="21">
        <v>0.15989800000000001</v>
      </c>
      <c r="L117" s="21">
        <v>0.38815500000000003</v>
      </c>
      <c r="M117" s="21">
        <v>0.33385900000000002</v>
      </c>
      <c r="N117" s="21">
        <v>100500</v>
      </c>
      <c r="O117" s="21">
        <v>16.2</v>
      </c>
      <c r="P117" s="21">
        <v>60</v>
      </c>
      <c r="Q117" s="21">
        <v>1.2050000000000001</v>
      </c>
      <c r="R117" s="21" t="s">
        <v>1655</v>
      </c>
      <c r="S117" s="21" t="s">
        <v>1656</v>
      </c>
      <c r="T117" s="21">
        <v>1.9615357658214804E-4</v>
      </c>
      <c r="U117" s="21">
        <v>1.2908000000000001E-2</v>
      </c>
      <c r="V117" s="21">
        <v>1913.0265506163162</v>
      </c>
      <c r="W117" s="21"/>
      <c r="X117" s="21">
        <v>6.2045685700410633E-6</v>
      </c>
      <c r="Y117" s="21">
        <v>240.36752304579304</v>
      </c>
      <c r="Z117" s="21">
        <v>8</v>
      </c>
    </row>
    <row r="118" spans="1:26" x14ac:dyDescent="0.25">
      <c r="A118" s="21">
        <v>11</v>
      </c>
      <c r="B118" s="21" t="s">
        <v>1665</v>
      </c>
      <c r="C118" s="21">
        <v>0</v>
      </c>
      <c r="D118" s="21">
        <v>104.15625</v>
      </c>
      <c r="E118" s="21">
        <v>110</v>
      </c>
      <c r="F118" s="21">
        <v>0.110931</v>
      </c>
      <c r="G118" s="21">
        <v>0.197523</v>
      </c>
      <c r="H118" s="21">
        <v>49.935778999999997</v>
      </c>
      <c r="I118" s="21">
        <v>1.784035</v>
      </c>
      <c r="J118" s="21">
        <v>9.1043420000000008</v>
      </c>
      <c r="K118" s="21">
        <v>0.162719</v>
      </c>
      <c r="L118" s="21">
        <v>0.110931</v>
      </c>
      <c r="M118" s="21">
        <v>0.19058800000000001</v>
      </c>
      <c r="N118" s="21">
        <v>100498</v>
      </c>
      <c r="O118" s="21">
        <v>16.3</v>
      </c>
      <c r="P118" s="21">
        <v>60</v>
      </c>
      <c r="Q118" s="21">
        <v>1.2044999999999999</v>
      </c>
      <c r="R118" s="21" t="s">
        <v>1657</v>
      </c>
      <c r="S118" s="21" t="s">
        <v>1658</v>
      </c>
      <c r="T118" s="21">
        <v>1.9507737236308667E-4</v>
      </c>
      <c r="U118" s="21">
        <v>1.3192666666666669E-2</v>
      </c>
      <c r="V118" s="21">
        <v>501.02342547150164</v>
      </c>
      <c r="W118" s="21"/>
      <c r="X118" s="21">
        <v>6.2068364017948454E-6</v>
      </c>
      <c r="Y118" s="21">
        <v>62.903103407037293</v>
      </c>
      <c r="Z118" s="21">
        <v>8</v>
      </c>
    </row>
    <row r="119" spans="1:26" x14ac:dyDescent="0.25">
      <c r="A119" s="21">
        <v>12</v>
      </c>
      <c r="B119" s="21" t="s">
        <v>1665</v>
      </c>
      <c r="C119" s="21">
        <v>0</v>
      </c>
      <c r="D119" s="21">
        <v>104.15625</v>
      </c>
      <c r="E119" s="21">
        <v>120</v>
      </c>
      <c r="F119" s="21">
        <v>2.9638999999999999E-2</v>
      </c>
      <c r="G119" s="21">
        <v>0.197523</v>
      </c>
      <c r="H119" s="21">
        <v>49.935876</v>
      </c>
      <c r="I119" s="21">
        <v>1.7369049999999999</v>
      </c>
      <c r="J119" s="21">
        <v>9.1042439999999996</v>
      </c>
      <c r="K119" s="21">
        <v>0.15841</v>
      </c>
      <c r="L119" s="21">
        <v>2.9638999999999999E-2</v>
      </c>
      <c r="M119" s="21">
        <v>8.8875999999999997E-2</v>
      </c>
      <c r="N119" s="21">
        <v>100502</v>
      </c>
      <c r="O119" s="21">
        <v>16.3</v>
      </c>
      <c r="P119" s="21">
        <v>60</v>
      </c>
      <c r="Q119" s="21">
        <v>1.2044999999999999</v>
      </c>
      <c r="R119" s="21" t="s">
        <v>1659</v>
      </c>
      <c r="S119" s="21" t="s">
        <v>1660</v>
      </c>
      <c r="T119" s="21">
        <v>1.9400116814402533E-4</v>
      </c>
      <c r="U119" s="21">
        <v>1.3477333333333334E-2</v>
      </c>
      <c r="V119" s="21">
        <v>83.307058515587585</v>
      </c>
      <c r="W119" s="21"/>
      <c r="X119" s="21">
        <v>6.2065893684461835E-6</v>
      </c>
      <c r="Y119" s="21">
        <v>10.45944044350121</v>
      </c>
      <c r="Z119" s="21">
        <v>8</v>
      </c>
    </row>
    <row r="120" spans="1:26" x14ac:dyDescent="0.25">
      <c r="A120" s="21">
        <v>13</v>
      </c>
      <c r="B120" s="21" t="s">
        <v>1665</v>
      </c>
      <c r="C120" s="21">
        <v>0</v>
      </c>
      <c r="D120" s="21">
        <v>104.15625</v>
      </c>
      <c r="E120" s="21">
        <v>130</v>
      </c>
      <c r="F120" s="21">
        <v>1.4364999999999999E-2</v>
      </c>
      <c r="G120" s="21">
        <v>0.19717799999999999</v>
      </c>
      <c r="H120" s="21">
        <v>49.849105000000002</v>
      </c>
      <c r="I120" s="21">
        <v>1.7146589999999999</v>
      </c>
      <c r="J120" s="21">
        <v>9.0961800000000004</v>
      </c>
      <c r="K120" s="21">
        <v>0.156495</v>
      </c>
      <c r="L120" s="21">
        <v>1.4364999999999999E-2</v>
      </c>
      <c r="M120" s="21">
        <v>4.1574E-2</v>
      </c>
      <c r="N120" s="21">
        <v>100506</v>
      </c>
      <c r="O120" s="21">
        <v>16.3</v>
      </c>
      <c r="P120" s="21">
        <v>60</v>
      </c>
      <c r="Q120" s="21">
        <v>1.2045999999999999</v>
      </c>
      <c r="R120" s="21" t="s">
        <v>1661</v>
      </c>
      <c r="S120" s="21" t="s">
        <v>1662</v>
      </c>
      <c r="T120" s="21">
        <v>1.9292496392496396E-4</v>
      </c>
      <c r="U120" s="21">
        <v>1.3762000000000002E-2</v>
      </c>
      <c r="V120" s="21">
        <v>3.125567514603905</v>
      </c>
      <c r="W120" s="21"/>
      <c r="X120" s="21">
        <v>6.2063423547606926E-6</v>
      </c>
      <c r="Y120" s="21">
        <v>0.39209199648334819</v>
      </c>
      <c r="Z120" s="21">
        <v>8</v>
      </c>
    </row>
    <row r="121" spans="1:26" x14ac:dyDescent="0.25">
      <c r="A121" s="21">
        <v>14</v>
      </c>
      <c r="B121" s="21" t="s">
        <v>1665</v>
      </c>
      <c r="C121" s="21">
        <v>0</v>
      </c>
      <c r="D121" s="21">
        <v>104.15625</v>
      </c>
      <c r="E121" s="21">
        <v>140</v>
      </c>
      <c r="F121" s="21">
        <v>1.0834999999999999E-2</v>
      </c>
      <c r="G121" s="21">
        <v>0.197016</v>
      </c>
      <c r="H121" s="21">
        <v>49.808563999999997</v>
      </c>
      <c r="I121" s="21">
        <v>1.7094560000000001</v>
      </c>
      <c r="J121" s="21">
        <v>9.0908840000000009</v>
      </c>
      <c r="K121" s="21">
        <v>0.15610299999999999</v>
      </c>
      <c r="L121" s="21">
        <v>1.0834999999999999E-2</v>
      </c>
      <c r="M121" s="21">
        <v>2.6644000000000001E-2</v>
      </c>
      <c r="N121" s="21">
        <v>100504</v>
      </c>
      <c r="O121" s="21">
        <v>16.2</v>
      </c>
      <c r="P121" s="21">
        <v>60</v>
      </c>
      <c r="Q121" s="21">
        <v>1.2050000000000001</v>
      </c>
      <c r="R121" s="21" t="s">
        <v>1663</v>
      </c>
      <c r="S121" s="21" t="s">
        <v>1664</v>
      </c>
      <c r="T121" s="21">
        <v>1.9184875970590259E-4</v>
      </c>
      <c r="U121" s="21">
        <v>1.4046666666666669E-2</v>
      </c>
      <c r="V121" s="21">
        <v>-16.740617304954391</v>
      </c>
      <c r="W121" s="21"/>
      <c r="X121" s="21">
        <v>6.2043216318666598E-6</v>
      </c>
      <c r="Y121" s="21">
        <v>-2.0995153623120331</v>
      </c>
      <c r="Z121" s="21">
        <v>8</v>
      </c>
    </row>
    <row r="122" spans="1:26" x14ac:dyDescent="0.25">
      <c r="A122" s="6">
        <v>1</v>
      </c>
      <c r="B122" s="6" t="s">
        <v>1707</v>
      </c>
      <c r="C122" s="6">
        <v>-200</v>
      </c>
      <c r="D122" s="6">
        <v>104.1875</v>
      </c>
      <c r="E122" s="6">
        <v>10</v>
      </c>
      <c r="F122" s="6">
        <v>1.030502</v>
      </c>
      <c r="G122" s="6">
        <v>0.19942099999999999</v>
      </c>
      <c r="H122" s="6">
        <v>50.266938000000003</v>
      </c>
      <c r="I122" s="6">
        <v>1.8518749999999999</v>
      </c>
      <c r="J122" s="6">
        <v>9.1188029999999998</v>
      </c>
      <c r="K122" s="6">
        <v>0.16772500000000001</v>
      </c>
      <c r="L122" s="6">
        <v>1.030502</v>
      </c>
      <c r="M122" s="6">
        <v>0.447517</v>
      </c>
      <c r="N122" s="6">
        <v>100542</v>
      </c>
      <c r="O122" s="6">
        <v>15.5</v>
      </c>
      <c r="P122" s="6">
        <v>60</v>
      </c>
      <c r="Q122" s="6">
        <v>1.2085999999999999</v>
      </c>
      <c r="R122" s="6" t="s">
        <v>1666</v>
      </c>
      <c r="S122" s="6" t="s">
        <v>1667</v>
      </c>
      <c r="T122" s="6">
        <v>5.9253844568130283E-4</v>
      </c>
      <c r="U122" s="6">
        <v>4.4283000000000003E-2</v>
      </c>
      <c r="V122" s="6">
        <v>1664.3966432693526</v>
      </c>
      <c r="W122" s="6"/>
      <c r="X122" s="6">
        <v>6.7025538462197983E-5</v>
      </c>
      <c r="Y122" s="6">
        <v>19.381622421180236</v>
      </c>
      <c r="Z122" s="6">
        <v>9</v>
      </c>
    </row>
    <row r="123" spans="1:26" x14ac:dyDescent="0.25">
      <c r="A123" s="6">
        <v>2</v>
      </c>
      <c r="B123" s="6" t="s">
        <v>1707</v>
      </c>
      <c r="C123" s="6">
        <v>-200</v>
      </c>
      <c r="D123" s="6">
        <v>104.1875</v>
      </c>
      <c r="E123" s="6">
        <v>20</v>
      </c>
      <c r="F123" s="6">
        <v>1.10398</v>
      </c>
      <c r="G123" s="6">
        <v>0.19906099999999999</v>
      </c>
      <c r="H123" s="6">
        <v>50.176574000000002</v>
      </c>
      <c r="I123" s="6">
        <v>1.8185150000000001</v>
      </c>
      <c r="J123" s="6">
        <v>9.1105110000000007</v>
      </c>
      <c r="K123" s="6">
        <v>0.16516800000000001</v>
      </c>
      <c r="L123" s="6">
        <v>1.10398</v>
      </c>
      <c r="M123" s="6">
        <v>0.415433</v>
      </c>
      <c r="N123" s="6">
        <v>100545</v>
      </c>
      <c r="O123" s="6">
        <v>15.5</v>
      </c>
      <c r="P123" s="6">
        <v>60</v>
      </c>
      <c r="Q123" s="6">
        <v>1.2087000000000001</v>
      </c>
      <c r="R123" s="6" t="s">
        <v>1668</v>
      </c>
      <c r="S123" s="6" t="s">
        <v>1669</v>
      </c>
      <c r="T123" s="6">
        <v>5.9247071623262095E-4</v>
      </c>
      <c r="U123" s="6">
        <v>4.5464444444444446E-2</v>
      </c>
      <c r="V123" s="6">
        <v>1786.6124460739625</v>
      </c>
      <c r="W123" s="6"/>
      <c r="X123" s="6">
        <v>6.7023538595318625E-5</v>
      </c>
      <c r="Y123" s="6">
        <v>20.786506926500294</v>
      </c>
      <c r="Z123" s="6">
        <v>9</v>
      </c>
    </row>
    <row r="124" spans="1:26" x14ac:dyDescent="0.25">
      <c r="A124" s="6">
        <v>3</v>
      </c>
      <c r="B124" s="6" t="s">
        <v>1707</v>
      </c>
      <c r="C124" s="6">
        <v>-200</v>
      </c>
      <c r="D124" s="6">
        <v>104.1875</v>
      </c>
      <c r="E124" s="6">
        <v>30</v>
      </c>
      <c r="F124" s="6">
        <v>0.97468600000000005</v>
      </c>
      <c r="G124" s="6">
        <v>0.199071</v>
      </c>
      <c r="H124" s="6">
        <v>50.179076999999999</v>
      </c>
      <c r="I124" s="6">
        <v>1.8016559999999999</v>
      </c>
      <c r="J124" s="6">
        <v>9.1106739999999995</v>
      </c>
      <c r="K124" s="6">
        <v>0.16366700000000001</v>
      </c>
      <c r="L124" s="6">
        <v>0.97468600000000005</v>
      </c>
      <c r="M124" s="6">
        <v>0.42882599999999998</v>
      </c>
      <c r="N124" s="6">
        <v>100547</v>
      </c>
      <c r="O124" s="6">
        <v>15.5</v>
      </c>
      <c r="P124" s="6">
        <v>60</v>
      </c>
      <c r="Q124" s="6">
        <v>1.2087000000000001</v>
      </c>
      <c r="R124" s="6" t="s">
        <v>1670</v>
      </c>
      <c r="S124" s="6" t="s">
        <v>1671</v>
      </c>
      <c r="T124" s="6">
        <v>5.9240298678393919E-4</v>
      </c>
      <c r="U124" s="6">
        <v>4.664588888888889E-2</v>
      </c>
      <c r="V124" s="6">
        <v>1566.56892658373</v>
      </c>
      <c r="W124" s="6"/>
      <c r="X124" s="6">
        <v>6.7022205417031918E-5</v>
      </c>
      <c r="Y124" s="6">
        <v>18.227079002731795</v>
      </c>
      <c r="Z124" s="6">
        <v>9</v>
      </c>
    </row>
    <row r="125" spans="1:26" x14ac:dyDescent="0.25">
      <c r="A125" s="6">
        <v>4</v>
      </c>
      <c r="B125" s="6" t="s">
        <v>1707</v>
      </c>
      <c r="C125" s="6">
        <v>-200</v>
      </c>
      <c r="D125" s="6">
        <v>104.1875</v>
      </c>
      <c r="E125" s="6">
        <v>40</v>
      </c>
      <c r="F125" s="6">
        <v>0.92461800000000005</v>
      </c>
      <c r="G125" s="6">
        <v>0.19925100000000001</v>
      </c>
      <c r="H125" s="6">
        <v>50.224122000000001</v>
      </c>
      <c r="I125" s="6">
        <v>1.8032459999999999</v>
      </c>
      <c r="J125" s="6">
        <v>9.1146720000000006</v>
      </c>
      <c r="K125" s="6">
        <v>0.16372600000000001</v>
      </c>
      <c r="L125" s="6">
        <v>0.92461800000000005</v>
      </c>
      <c r="M125" s="6">
        <v>0.391791</v>
      </c>
      <c r="N125" s="6">
        <v>100549</v>
      </c>
      <c r="O125" s="6">
        <v>15.5</v>
      </c>
      <c r="P125" s="6">
        <v>60</v>
      </c>
      <c r="Q125" s="6">
        <v>1.2087000000000001</v>
      </c>
      <c r="R125" s="6" t="s">
        <v>1672</v>
      </c>
      <c r="S125" s="6" t="s">
        <v>1673</v>
      </c>
      <c r="T125" s="6">
        <v>5.9233525733525731E-4</v>
      </c>
      <c r="U125" s="6">
        <v>4.7827333333333333E-2</v>
      </c>
      <c r="V125" s="6">
        <v>1480.2270433995284</v>
      </c>
      <c r="W125" s="6"/>
      <c r="X125" s="6">
        <v>6.7020872291781225E-5</v>
      </c>
      <c r="Y125" s="6">
        <v>17.230388862109695</v>
      </c>
      <c r="Z125" s="6">
        <v>9</v>
      </c>
    </row>
    <row r="126" spans="1:26" x14ac:dyDescent="0.25">
      <c r="A126" s="6">
        <v>5</v>
      </c>
      <c r="B126" s="6" t="s">
        <v>1707</v>
      </c>
      <c r="C126" s="6">
        <v>-200</v>
      </c>
      <c r="D126" s="6">
        <v>104.1875</v>
      </c>
      <c r="E126" s="6">
        <v>50</v>
      </c>
      <c r="F126" s="6">
        <v>0.90763799999999994</v>
      </c>
      <c r="G126" s="6">
        <v>0.199379</v>
      </c>
      <c r="H126" s="6">
        <v>50.256259</v>
      </c>
      <c r="I126" s="6">
        <v>1.8309899999999999</v>
      </c>
      <c r="J126" s="6">
        <v>9.1176349999999999</v>
      </c>
      <c r="K126" s="6">
        <v>0.16616400000000001</v>
      </c>
      <c r="L126" s="6">
        <v>0.90763799999999994</v>
      </c>
      <c r="M126" s="6">
        <v>0.36537999999999998</v>
      </c>
      <c r="N126" s="6">
        <v>100547</v>
      </c>
      <c r="O126" s="6">
        <v>15.5</v>
      </c>
      <c r="P126" s="6">
        <v>60</v>
      </c>
      <c r="Q126" s="6">
        <v>1.2087000000000001</v>
      </c>
      <c r="R126" s="6" t="s">
        <v>1674</v>
      </c>
      <c r="S126" s="6" t="s">
        <v>1675</v>
      </c>
      <c r="T126" s="6">
        <v>5.9226752788657543E-4</v>
      </c>
      <c r="U126" s="6">
        <v>4.9008777777777776E-2</v>
      </c>
      <c r="V126" s="6">
        <v>1449.7320582239608</v>
      </c>
      <c r="W126" s="6"/>
      <c r="X126" s="6">
        <v>6.7022205417031918E-5</v>
      </c>
      <c r="Y126" s="6">
        <v>16.880566074715773</v>
      </c>
      <c r="Z126" s="6">
        <v>9</v>
      </c>
    </row>
    <row r="127" spans="1:26" x14ac:dyDescent="0.25">
      <c r="A127" s="6">
        <v>6</v>
      </c>
      <c r="B127" s="6" t="s">
        <v>1707</v>
      </c>
      <c r="C127" s="6">
        <v>-200</v>
      </c>
      <c r="D127" s="6">
        <v>104.1875</v>
      </c>
      <c r="E127" s="6">
        <v>60</v>
      </c>
      <c r="F127" s="6">
        <v>0.885131</v>
      </c>
      <c r="G127" s="6">
        <v>0.19994700000000001</v>
      </c>
      <c r="H127" s="6">
        <v>50.398769000000001</v>
      </c>
      <c r="I127" s="6">
        <v>1.812019</v>
      </c>
      <c r="J127" s="6">
        <v>9.1304580000000009</v>
      </c>
      <c r="K127" s="6">
        <v>0.16411400000000001</v>
      </c>
      <c r="L127" s="6">
        <v>0.885131</v>
      </c>
      <c r="M127" s="6">
        <v>0.35302800000000001</v>
      </c>
      <c r="N127" s="6">
        <v>100550</v>
      </c>
      <c r="O127" s="6">
        <v>15.5</v>
      </c>
      <c r="P127" s="6">
        <v>60</v>
      </c>
      <c r="Q127" s="6">
        <v>1.2087000000000001</v>
      </c>
      <c r="R127" s="6" t="s">
        <v>1676</v>
      </c>
      <c r="S127" s="6" t="s">
        <v>1677</v>
      </c>
      <c r="T127" s="6">
        <v>5.9219979843789367E-4</v>
      </c>
      <c r="U127" s="6">
        <v>5.0190222222222226E-2</v>
      </c>
      <c r="V127" s="6">
        <v>1409.8970988848475</v>
      </c>
      <c r="W127" s="6"/>
      <c r="X127" s="6">
        <v>6.7020205749043351E-5</v>
      </c>
      <c r="Y127" s="6">
        <v>16.440309867410971</v>
      </c>
      <c r="Z127" s="6">
        <v>9</v>
      </c>
    </row>
    <row r="128" spans="1:26" x14ac:dyDescent="0.25">
      <c r="A128" s="6">
        <v>7</v>
      </c>
      <c r="B128" s="6" t="s">
        <v>1707</v>
      </c>
      <c r="C128" s="6">
        <v>-200</v>
      </c>
      <c r="D128" s="6">
        <v>104.1875</v>
      </c>
      <c r="E128" s="6">
        <v>70</v>
      </c>
      <c r="F128" s="6">
        <v>0.943388</v>
      </c>
      <c r="G128" s="6">
        <v>0.199378</v>
      </c>
      <c r="H128" s="6">
        <v>50.256134000000003</v>
      </c>
      <c r="I128" s="6">
        <v>1.7888189999999999</v>
      </c>
      <c r="J128" s="6">
        <v>9.1174649999999993</v>
      </c>
      <c r="K128" s="6">
        <v>0.16234100000000001</v>
      </c>
      <c r="L128" s="6">
        <v>0.943388</v>
      </c>
      <c r="M128" s="6">
        <v>0.38389600000000002</v>
      </c>
      <c r="N128" s="6">
        <v>100552</v>
      </c>
      <c r="O128" s="6">
        <v>15.5</v>
      </c>
      <c r="P128" s="6">
        <v>60</v>
      </c>
      <c r="Q128" s="6">
        <v>1.2087000000000001</v>
      </c>
      <c r="R128" s="6" t="s">
        <v>1678</v>
      </c>
      <c r="S128" s="6" t="s">
        <v>1679</v>
      </c>
      <c r="T128" s="6">
        <v>5.9213206898921179E-4</v>
      </c>
      <c r="U128" s="6">
        <v>5.137166666666667E-2</v>
      </c>
      <c r="V128" s="6">
        <v>1506.4482740413528</v>
      </c>
      <c r="W128" s="6"/>
      <c r="X128" s="6">
        <v>6.7018872703340652E-5</v>
      </c>
      <c r="Y128" s="6">
        <v>17.541510437446103</v>
      </c>
      <c r="Z128" s="6">
        <v>9</v>
      </c>
    </row>
    <row r="129" spans="1:26" x14ac:dyDescent="0.25">
      <c r="A129" s="6">
        <v>8</v>
      </c>
      <c r="B129" s="6" t="s">
        <v>1707</v>
      </c>
      <c r="C129" s="6">
        <v>-200</v>
      </c>
      <c r="D129" s="6">
        <v>104.1875</v>
      </c>
      <c r="E129" s="6">
        <v>80</v>
      </c>
      <c r="F129" s="6">
        <v>0.96147700000000003</v>
      </c>
      <c r="G129" s="6">
        <v>0.19928000000000001</v>
      </c>
      <c r="H129" s="6">
        <v>50.231426999999996</v>
      </c>
      <c r="I129" s="6">
        <v>1.7855510000000001</v>
      </c>
      <c r="J129" s="6">
        <v>9.1151370000000007</v>
      </c>
      <c r="K129" s="6">
        <v>0.162052</v>
      </c>
      <c r="L129" s="6">
        <v>0.96147700000000003</v>
      </c>
      <c r="M129" s="6">
        <v>0.36394300000000002</v>
      </c>
      <c r="N129" s="6">
        <v>100554</v>
      </c>
      <c r="O129" s="6">
        <v>15.5</v>
      </c>
      <c r="P129" s="6">
        <v>60</v>
      </c>
      <c r="Q129" s="6">
        <v>1.2088000000000001</v>
      </c>
      <c r="R129" s="6" t="s">
        <v>1680</v>
      </c>
      <c r="S129" s="6" t="s">
        <v>1681</v>
      </c>
      <c r="T129" s="6">
        <v>5.9206433954052992E-4</v>
      </c>
      <c r="U129" s="6">
        <v>5.2553111111111113E-2</v>
      </c>
      <c r="V129" s="6">
        <v>1535.177561266833</v>
      </c>
      <c r="W129" s="6"/>
      <c r="X129" s="6">
        <v>6.7017539710665996E-5</v>
      </c>
      <c r="Y129" s="6">
        <v>17.871833499735278</v>
      </c>
      <c r="Z129" s="6">
        <v>9</v>
      </c>
    </row>
    <row r="130" spans="1:26" x14ac:dyDescent="0.25">
      <c r="A130" s="6">
        <v>9</v>
      </c>
      <c r="B130" s="6" t="s">
        <v>1707</v>
      </c>
      <c r="C130" s="6">
        <v>-200</v>
      </c>
      <c r="D130" s="6">
        <v>104.1875</v>
      </c>
      <c r="E130" s="6">
        <v>90</v>
      </c>
      <c r="F130" s="6">
        <v>1.032978</v>
      </c>
      <c r="G130" s="6">
        <v>0.19914599999999999</v>
      </c>
      <c r="H130" s="6">
        <v>50.197749000000002</v>
      </c>
      <c r="I130" s="6">
        <v>1.8015080000000001</v>
      </c>
      <c r="J130" s="6">
        <v>9.1120079999999994</v>
      </c>
      <c r="K130" s="6">
        <v>0.163525</v>
      </c>
      <c r="L130" s="6">
        <v>1.032978</v>
      </c>
      <c r="M130" s="6">
        <v>0.49203799999999998</v>
      </c>
      <c r="N130" s="6">
        <v>100555</v>
      </c>
      <c r="O130" s="6">
        <v>15.5</v>
      </c>
      <c r="P130" s="6">
        <v>60</v>
      </c>
      <c r="Q130" s="6">
        <v>1.2088000000000001</v>
      </c>
      <c r="R130" s="6" t="s">
        <v>1682</v>
      </c>
      <c r="S130" s="6" t="s">
        <v>1683</v>
      </c>
      <c r="T130" s="6">
        <v>5.9199661009184815E-4</v>
      </c>
      <c r="U130" s="6">
        <v>5.3734555555555556E-2</v>
      </c>
      <c r="V130" s="6">
        <v>1654.1369118524428</v>
      </c>
      <c r="W130" s="6"/>
      <c r="X130" s="6">
        <v>6.7016873234213194E-5</v>
      </c>
      <c r="Y130" s="6">
        <v>19.250284825228924</v>
      </c>
      <c r="Z130" s="6">
        <v>9</v>
      </c>
    </row>
    <row r="131" spans="1:26" x14ac:dyDescent="0.25">
      <c r="A131" s="6">
        <v>10</v>
      </c>
      <c r="B131" s="6" t="s">
        <v>1707</v>
      </c>
      <c r="C131" s="6">
        <v>-200</v>
      </c>
      <c r="D131" s="6">
        <v>104.1875</v>
      </c>
      <c r="E131" s="6">
        <v>100</v>
      </c>
      <c r="F131" s="6">
        <v>1.3329819999999999</v>
      </c>
      <c r="G131" s="6">
        <v>0.199182</v>
      </c>
      <c r="H131" s="6">
        <v>50.20693</v>
      </c>
      <c r="I131" s="6">
        <v>1.779822</v>
      </c>
      <c r="J131" s="6">
        <v>9.1145270000000007</v>
      </c>
      <c r="K131" s="6">
        <v>0.16157199999999999</v>
      </c>
      <c r="L131" s="6">
        <v>1.3329819999999999</v>
      </c>
      <c r="M131" s="6">
        <v>0.93184800000000001</v>
      </c>
      <c r="N131" s="6">
        <v>100556</v>
      </c>
      <c r="O131" s="6">
        <v>15.6</v>
      </c>
      <c r="P131" s="6">
        <v>60</v>
      </c>
      <c r="Q131" s="6">
        <v>1.2082999999999999</v>
      </c>
      <c r="R131" s="6" t="s">
        <v>1684</v>
      </c>
      <c r="S131" s="6" t="s">
        <v>1685</v>
      </c>
      <c r="T131" s="6">
        <v>5.9192888064316627E-4</v>
      </c>
      <c r="U131" s="6">
        <v>5.4916E-2</v>
      </c>
      <c r="V131" s="6">
        <v>2159.1546582611486</v>
      </c>
      <c r="W131" s="6"/>
      <c r="X131" s="6">
        <v>6.7039423887514085E-5</v>
      </c>
      <c r="Y131" s="6">
        <v>25.126001974119994</v>
      </c>
      <c r="Z131" s="6">
        <v>9</v>
      </c>
    </row>
    <row r="132" spans="1:26" x14ac:dyDescent="0.25">
      <c r="A132" s="6">
        <v>1</v>
      </c>
      <c r="B132" s="6" t="s">
        <v>1706</v>
      </c>
      <c r="C132" s="6">
        <v>-200</v>
      </c>
      <c r="D132" s="6">
        <v>104.125</v>
      </c>
      <c r="E132" s="6">
        <v>110</v>
      </c>
      <c r="F132" s="6">
        <v>0.78351999999999999</v>
      </c>
      <c r="G132" s="6">
        <v>0.19953299999999999</v>
      </c>
      <c r="H132" s="6">
        <v>50.294854000000001</v>
      </c>
      <c r="I132" s="6">
        <v>1.8055429999999999</v>
      </c>
      <c r="J132" s="6">
        <v>9.1220590000000001</v>
      </c>
      <c r="K132" s="6">
        <v>0.16370299999999999</v>
      </c>
      <c r="L132" s="6">
        <v>0.78351999999999999</v>
      </c>
      <c r="M132" s="6">
        <v>0.70700499999999999</v>
      </c>
      <c r="N132" s="6">
        <v>100565</v>
      </c>
      <c r="O132" s="6">
        <v>15.6</v>
      </c>
      <c r="P132" s="6">
        <v>60</v>
      </c>
      <c r="Q132" s="6">
        <v>1.2083999999999999</v>
      </c>
      <c r="R132" s="6" t="s">
        <v>1686</v>
      </c>
      <c r="S132" s="6" t="s">
        <v>1687</v>
      </c>
      <c r="T132" s="6">
        <v>3.0014120799835088E-4</v>
      </c>
      <c r="U132" s="6">
        <v>2.4043999999999999E-2</v>
      </c>
      <c r="V132" s="6">
        <v>2530.3956263285677</v>
      </c>
      <c r="W132" s="6"/>
      <c r="X132" s="6">
        <v>6.7033424237387414E-5</v>
      </c>
      <c r="Y132" s="6">
        <v>29.47309038598107</v>
      </c>
      <c r="Z132" s="6">
        <v>9</v>
      </c>
    </row>
    <row r="133" spans="1:26" x14ac:dyDescent="0.25">
      <c r="A133" s="6">
        <v>2</v>
      </c>
      <c r="B133" s="6" t="s">
        <v>1706</v>
      </c>
      <c r="C133" s="6">
        <v>-200</v>
      </c>
      <c r="D133" s="6">
        <v>104.1875</v>
      </c>
      <c r="E133" s="6">
        <v>120</v>
      </c>
      <c r="F133" s="6">
        <v>0.71027099999999999</v>
      </c>
      <c r="G133" s="6">
        <v>0.199521</v>
      </c>
      <c r="H133" s="6">
        <v>50.292028999999999</v>
      </c>
      <c r="I133" s="6">
        <v>1.781353</v>
      </c>
      <c r="J133" s="6">
        <v>9.1219780000000004</v>
      </c>
      <c r="K133" s="6">
        <v>0.16150800000000001</v>
      </c>
      <c r="L133" s="6">
        <v>0.71027099999999999</v>
      </c>
      <c r="M133" s="6">
        <v>0.77799499999999999</v>
      </c>
      <c r="N133" s="6">
        <v>100562</v>
      </c>
      <c r="O133" s="6">
        <v>15.6</v>
      </c>
      <c r="P133" s="6">
        <v>60</v>
      </c>
      <c r="Q133" s="6">
        <v>1.2083999999999999</v>
      </c>
      <c r="R133" s="6" t="s">
        <v>1688</v>
      </c>
      <c r="S133" s="6" t="s">
        <v>1689</v>
      </c>
      <c r="T133" s="6">
        <v>3.0064740374264188E-4</v>
      </c>
      <c r="U133" s="6">
        <v>2.4709111111111112E-2</v>
      </c>
      <c r="V133" s="6">
        <v>2280.2854119297131</v>
      </c>
      <c r="W133" s="6"/>
      <c r="X133" s="6">
        <v>6.7035424001440577E-5</v>
      </c>
      <c r="Y133" s="6">
        <v>26.558873132713796</v>
      </c>
      <c r="Z133" s="6">
        <v>9</v>
      </c>
    </row>
    <row r="134" spans="1:26" x14ac:dyDescent="0.25">
      <c r="A134" s="6">
        <v>3</v>
      </c>
      <c r="B134" s="6" t="s">
        <v>1706</v>
      </c>
      <c r="C134" s="6">
        <v>-200</v>
      </c>
      <c r="D134" s="6">
        <v>104.1875</v>
      </c>
      <c r="E134" s="6">
        <v>130</v>
      </c>
      <c r="F134" s="6">
        <v>0.53839000000000004</v>
      </c>
      <c r="G134" s="6">
        <v>0.199714</v>
      </c>
      <c r="H134" s="6">
        <v>50.340426999999998</v>
      </c>
      <c r="I134" s="6">
        <v>1.838794</v>
      </c>
      <c r="J134" s="6">
        <v>9.1263240000000003</v>
      </c>
      <c r="K134" s="6">
        <v>0.16650799999999999</v>
      </c>
      <c r="L134" s="6">
        <v>0.53839000000000004</v>
      </c>
      <c r="M134" s="6">
        <v>0.73226500000000005</v>
      </c>
      <c r="N134" s="6">
        <v>100561</v>
      </c>
      <c r="O134" s="6">
        <v>15.6</v>
      </c>
      <c r="P134" s="6">
        <v>60</v>
      </c>
      <c r="Q134" s="6">
        <v>1.2083999999999999</v>
      </c>
      <c r="R134" s="6" t="s">
        <v>1690</v>
      </c>
      <c r="S134" s="6" t="s">
        <v>1691</v>
      </c>
      <c r="T134" s="6">
        <v>3.0115359948693283E-4</v>
      </c>
      <c r="U134" s="6">
        <v>2.5374222222222222E-2</v>
      </c>
      <c r="V134" s="6">
        <v>1703.5020622426191</v>
      </c>
      <c r="W134" s="6"/>
      <c r="X134" s="6">
        <v>6.7036090615973058E-5</v>
      </c>
      <c r="Y134" s="6">
        <v>19.850234556625967</v>
      </c>
      <c r="Z134" s="6">
        <v>9</v>
      </c>
    </row>
    <row r="135" spans="1:26" x14ac:dyDescent="0.25">
      <c r="A135" s="6">
        <v>4</v>
      </c>
      <c r="B135" s="6" t="s">
        <v>1706</v>
      </c>
      <c r="C135" s="6">
        <v>-200</v>
      </c>
      <c r="D135" s="6">
        <v>104.1875</v>
      </c>
      <c r="E135" s="6">
        <v>140</v>
      </c>
      <c r="F135" s="6">
        <v>0.41320200000000001</v>
      </c>
      <c r="G135" s="6">
        <v>0.19967599999999999</v>
      </c>
      <c r="H135" s="6">
        <v>50.330759</v>
      </c>
      <c r="I135" s="6">
        <v>1.770027</v>
      </c>
      <c r="J135" s="6">
        <v>9.1256009999999996</v>
      </c>
      <c r="K135" s="6">
        <v>0.160472</v>
      </c>
      <c r="L135" s="6">
        <v>0.41320200000000001</v>
      </c>
      <c r="M135" s="6">
        <v>0.65465499999999999</v>
      </c>
      <c r="N135" s="6">
        <v>100560</v>
      </c>
      <c r="O135" s="6">
        <v>15.6</v>
      </c>
      <c r="P135" s="6">
        <v>60</v>
      </c>
      <c r="Q135" s="6">
        <v>1.2083999999999999</v>
      </c>
      <c r="R135" s="6" t="s">
        <v>1692</v>
      </c>
      <c r="S135" s="6" t="s">
        <v>1693</v>
      </c>
      <c r="T135" s="6">
        <v>3.0165979523122383E-4</v>
      </c>
      <c r="U135" s="6">
        <v>2.6039333333333334E-2</v>
      </c>
      <c r="V135" s="6">
        <v>1283.4413892308864</v>
      </c>
      <c r="W135" s="6"/>
      <c r="X135" s="6">
        <v>6.7036757243763598E-5</v>
      </c>
      <c r="Y135" s="6">
        <v>14.954100475303779</v>
      </c>
      <c r="Z135" s="6">
        <v>9</v>
      </c>
    </row>
    <row r="136" spans="1:26" x14ac:dyDescent="0.25">
      <c r="A136" s="6">
        <v>5</v>
      </c>
      <c r="B136" s="6" t="s">
        <v>1706</v>
      </c>
      <c r="C136" s="6">
        <v>-200</v>
      </c>
      <c r="D136" s="6">
        <v>104.1875</v>
      </c>
      <c r="E136" s="6">
        <v>150</v>
      </c>
      <c r="F136" s="6">
        <v>0.274233</v>
      </c>
      <c r="G136" s="6">
        <v>0.19991999999999999</v>
      </c>
      <c r="H136" s="6">
        <v>50.392049999999998</v>
      </c>
      <c r="I136" s="6">
        <v>1.7725299999999999</v>
      </c>
      <c r="J136" s="6">
        <v>9.1312890000000007</v>
      </c>
      <c r="K136" s="6">
        <v>0.16075800000000001</v>
      </c>
      <c r="L136" s="6">
        <v>0.274233</v>
      </c>
      <c r="M136" s="6">
        <v>0.519011</v>
      </c>
      <c r="N136" s="6">
        <v>100557</v>
      </c>
      <c r="O136" s="6">
        <v>15.6</v>
      </c>
      <c r="P136" s="6">
        <v>60</v>
      </c>
      <c r="Q136" s="6">
        <v>1.2083999999999999</v>
      </c>
      <c r="R136" s="6" t="s">
        <v>1694</v>
      </c>
      <c r="S136" s="6" t="s">
        <v>1695</v>
      </c>
      <c r="T136" s="6">
        <v>3.0216599097551477E-4</v>
      </c>
      <c r="U136" s="6">
        <v>2.6704444444444444E-2</v>
      </c>
      <c r="V136" s="6">
        <v>819.18072499301672</v>
      </c>
      <c r="W136" s="6"/>
      <c r="X136" s="6">
        <v>6.7038757206687411E-5</v>
      </c>
      <c r="Y136" s="6">
        <v>9.5504015989247897</v>
      </c>
      <c r="Z136" s="6">
        <v>9</v>
      </c>
    </row>
    <row r="137" spans="1:26" x14ac:dyDescent="0.25">
      <c r="A137" s="6">
        <v>6</v>
      </c>
      <c r="B137" s="6" t="s">
        <v>1706</v>
      </c>
      <c r="C137" s="6">
        <v>-200</v>
      </c>
      <c r="D137" s="6">
        <v>104.1875</v>
      </c>
      <c r="E137" s="6">
        <v>160</v>
      </c>
      <c r="F137" s="6">
        <v>0.19950000000000001</v>
      </c>
      <c r="G137" s="6">
        <v>0.200326</v>
      </c>
      <c r="H137" s="6">
        <v>50.49391</v>
      </c>
      <c r="I137" s="6">
        <v>1.768197</v>
      </c>
      <c r="J137" s="6">
        <v>9.1389630000000004</v>
      </c>
      <c r="K137" s="6">
        <v>0.16012299999999999</v>
      </c>
      <c r="L137" s="6">
        <v>0.19950000000000001</v>
      </c>
      <c r="M137" s="6">
        <v>0.428788</v>
      </c>
      <c r="N137" s="6">
        <v>100554</v>
      </c>
      <c r="O137" s="6">
        <v>15.5</v>
      </c>
      <c r="P137" s="6">
        <v>60</v>
      </c>
      <c r="Q137" s="6">
        <v>1.2088000000000001</v>
      </c>
      <c r="R137" s="6" t="s">
        <v>1696</v>
      </c>
      <c r="S137" s="6" t="s">
        <v>1697</v>
      </c>
      <c r="T137" s="6">
        <v>3.0267218671980577E-4</v>
      </c>
      <c r="U137" s="6">
        <v>2.7369555555555557E-2</v>
      </c>
      <c r="V137" s="6">
        <v>568.70255014145596</v>
      </c>
      <c r="W137" s="6"/>
      <c r="X137" s="6">
        <v>6.7017539710665996E-5</v>
      </c>
      <c r="Y137" s="6">
        <v>6.6378798949160087</v>
      </c>
      <c r="Z137" s="6">
        <v>9</v>
      </c>
    </row>
    <row r="138" spans="1:26" x14ac:dyDescent="0.25">
      <c r="A138" s="6">
        <v>7</v>
      </c>
      <c r="B138" s="6" t="s">
        <v>1706</v>
      </c>
      <c r="C138" s="6">
        <v>-200</v>
      </c>
      <c r="D138" s="6">
        <v>104.1875</v>
      </c>
      <c r="E138" s="6">
        <v>170</v>
      </c>
      <c r="F138" s="6">
        <v>0.125919</v>
      </c>
      <c r="G138" s="6">
        <v>0.200179</v>
      </c>
      <c r="H138" s="6">
        <v>50.456961999999997</v>
      </c>
      <c r="I138" s="6">
        <v>1.7969930000000001</v>
      </c>
      <c r="J138" s="6">
        <v>9.137454</v>
      </c>
      <c r="K138" s="6">
        <v>0.16273599999999999</v>
      </c>
      <c r="L138" s="6">
        <v>0.125919</v>
      </c>
      <c r="M138" s="6">
        <v>0.31236999999999998</v>
      </c>
      <c r="N138" s="6">
        <v>100550</v>
      </c>
      <c r="O138" s="6">
        <v>15.6</v>
      </c>
      <c r="P138" s="6">
        <v>60</v>
      </c>
      <c r="Q138" s="6">
        <v>1.2082999999999999</v>
      </c>
      <c r="R138" s="6" t="s">
        <v>1698</v>
      </c>
      <c r="S138" s="6" t="s">
        <v>1699</v>
      </c>
      <c r="T138" s="6">
        <v>3.0317838246409672E-4</v>
      </c>
      <c r="U138" s="6">
        <v>2.8034666666666666E-2</v>
      </c>
      <c r="V138" s="6">
        <v>322.86053028508746</v>
      </c>
      <c r="W138" s="6"/>
      <c r="X138" s="6">
        <v>6.7043424250948461E-5</v>
      </c>
      <c r="Y138" s="6">
        <v>3.7663419475536108</v>
      </c>
      <c r="Z138" s="6">
        <v>9</v>
      </c>
    </row>
    <row r="139" spans="1:26" x14ac:dyDescent="0.25">
      <c r="A139" s="6">
        <v>8</v>
      </c>
      <c r="B139" s="6" t="s">
        <v>1706</v>
      </c>
      <c r="C139" s="6">
        <v>-200</v>
      </c>
      <c r="D139" s="6">
        <v>104.1875</v>
      </c>
      <c r="E139" s="6">
        <v>180</v>
      </c>
      <c r="F139" s="6">
        <v>8.8442999999999994E-2</v>
      </c>
      <c r="G139" s="6">
        <v>0.199792</v>
      </c>
      <c r="H139" s="6">
        <v>50.359862</v>
      </c>
      <c r="I139" s="6">
        <v>1.774219</v>
      </c>
      <c r="J139" s="6">
        <v>9.1287330000000004</v>
      </c>
      <c r="K139" s="6">
        <v>0.16092899999999999</v>
      </c>
      <c r="L139" s="6">
        <v>8.8442999999999994E-2</v>
      </c>
      <c r="M139" s="6">
        <v>0.22781299999999999</v>
      </c>
      <c r="N139" s="6">
        <v>100549</v>
      </c>
      <c r="O139" s="6">
        <v>15.6</v>
      </c>
      <c r="P139" s="6">
        <v>60</v>
      </c>
      <c r="Q139" s="6">
        <v>1.2082999999999999</v>
      </c>
      <c r="R139" s="6" t="s">
        <v>1700</v>
      </c>
      <c r="S139" s="6" t="s">
        <v>1701</v>
      </c>
      <c r="T139" s="6">
        <v>3.0368457820838772E-4</v>
      </c>
      <c r="U139" s="6">
        <v>2.8699777777777779E-2</v>
      </c>
      <c r="V139" s="6">
        <v>196.72787658392892</v>
      </c>
      <c r="W139" s="6"/>
      <c r="X139" s="6">
        <v>6.7044091024603603E-5</v>
      </c>
      <c r="Y139" s="6">
        <v>2.2927234758715431</v>
      </c>
      <c r="Z139" s="6">
        <v>9</v>
      </c>
    </row>
    <row r="140" spans="1:26" x14ac:dyDescent="0.25">
      <c r="A140" s="6">
        <v>9</v>
      </c>
      <c r="B140" s="6" t="s">
        <v>1706</v>
      </c>
      <c r="C140" s="6">
        <v>-200</v>
      </c>
      <c r="D140" s="6">
        <v>104.1875</v>
      </c>
      <c r="E140" s="6">
        <v>190</v>
      </c>
      <c r="F140" s="6">
        <v>6.7402000000000004E-2</v>
      </c>
      <c r="G140" s="6">
        <v>0.20002500000000001</v>
      </c>
      <c r="H140" s="6">
        <v>50.418362000000002</v>
      </c>
      <c r="I140" s="6">
        <v>1.7697560000000001</v>
      </c>
      <c r="J140" s="6">
        <v>9.1345010000000002</v>
      </c>
      <c r="K140" s="6">
        <v>0.16035099999999999</v>
      </c>
      <c r="L140" s="6">
        <v>6.7402000000000004E-2</v>
      </c>
      <c r="M140" s="6">
        <v>0.18376799999999999</v>
      </c>
      <c r="N140" s="6">
        <v>100539</v>
      </c>
      <c r="O140" s="6">
        <v>15.6</v>
      </c>
      <c r="P140" s="6">
        <v>60</v>
      </c>
      <c r="Q140" s="6">
        <v>1.2081</v>
      </c>
      <c r="R140" s="6" t="s">
        <v>1702</v>
      </c>
      <c r="S140" s="6" t="s">
        <v>1703</v>
      </c>
      <c r="T140" s="6">
        <v>3.0419077395267866E-4</v>
      </c>
      <c r="U140" s="6">
        <v>2.9364888888888892E-2</v>
      </c>
      <c r="V140" s="6">
        <v>125.04360542186707</v>
      </c>
      <c r="W140" s="6"/>
      <c r="X140" s="6">
        <v>6.7050759490673928E-5</v>
      </c>
      <c r="Y140" s="6">
        <v>1.4580700496916534</v>
      </c>
      <c r="Z140" s="6">
        <v>9</v>
      </c>
    </row>
    <row r="141" spans="1:26" x14ac:dyDescent="0.25">
      <c r="A141" s="6">
        <v>10</v>
      </c>
      <c r="B141" s="6" t="s">
        <v>1706</v>
      </c>
      <c r="C141" s="6">
        <v>-200</v>
      </c>
      <c r="D141" s="6">
        <v>104.1875</v>
      </c>
      <c r="E141" s="6">
        <v>200</v>
      </c>
      <c r="F141" s="6">
        <v>5.2608000000000002E-2</v>
      </c>
      <c r="G141" s="6">
        <v>0.200126</v>
      </c>
      <c r="H141" s="6">
        <v>50.443762</v>
      </c>
      <c r="I141" s="6">
        <v>1.7966420000000001</v>
      </c>
      <c r="J141" s="6">
        <v>9.1372160000000004</v>
      </c>
      <c r="K141" s="6">
        <v>0.16278500000000001</v>
      </c>
      <c r="L141" s="6">
        <v>5.2608000000000002E-2</v>
      </c>
      <c r="M141" s="6">
        <v>0.130665</v>
      </c>
      <c r="N141" s="6">
        <v>100529</v>
      </c>
      <c r="O141" s="6">
        <v>15.6</v>
      </c>
      <c r="P141" s="6">
        <v>60</v>
      </c>
      <c r="Q141" s="6">
        <v>1.208</v>
      </c>
      <c r="R141" s="6" t="s">
        <v>1704</v>
      </c>
      <c r="S141" s="6" t="s">
        <v>1705</v>
      </c>
      <c r="T141" s="6">
        <v>3.0469696969696966E-4</v>
      </c>
      <c r="U141" s="6">
        <v>3.0030000000000001E-2</v>
      </c>
      <c r="V141" s="6">
        <v>74.099850820487333</v>
      </c>
      <c r="W141" s="6"/>
      <c r="X141" s="6">
        <v>6.7057429283419378E-5</v>
      </c>
      <c r="Y141" s="6">
        <v>0.8642116183689128</v>
      </c>
      <c r="Z141" s="6">
        <v>9</v>
      </c>
    </row>
    <row r="142" spans="1:26" x14ac:dyDescent="0.25">
      <c r="A142" s="12">
        <v>1</v>
      </c>
      <c r="B142" s="12" t="s">
        <v>1728</v>
      </c>
      <c r="C142" s="12">
        <v>-807</v>
      </c>
      <c r="D142" s="12">
        <v>104.1875</v>
      </c>
      <c r="E142" s="12">
        <v>10</v>
      </c>
      <c r="F142" s="12">
        <v>0.69766499999999998</v>
      </c>
      <c r="G142" s="12">
        <v>0.196989</v>
      </c>
      <c r="H142" s="12">
        <v>49.656581000000003</v>
      </c>
      <c r="I142" s="12">
        <v>1.5650310000000001</v>
      </c>
      <c r="J142" s="12">
        <v>9.0685939999999992</v>
      </c>
      <c r="K142" s="12">
        <v>0.14283299999999999</v>
      </c>
      <c r="L142" s="12">
        <v>0.69766499999999998</v>
      </c>
      <c r="M142" s="12">
        <v>0.184755</v>
      </c>
      <c r="N142" s="12">
        <v>100508</v>
      </c>
      <c r="O142" s="12">
        <v>15.7</v>
      </c>
      <c r="P142" s="12">
        <v>60</v>
      </c>
      <c r="Q142" s="12">
        <v>1.2073</v>
      </c>
      <c r="R142" s="12" t="s">
        <v>1708</v>
      </c>
      <c r="S142" s="12" t="s">
        <v>1709</v>
      </c>
      <c r="T142" s="12">
        <v>1.2233419913419913E-3</v>
      </c>
      <c r="U142" s="12">
        <v>0.14783499999999999</v>
      </c>
      <c r="V142" s="12">
        <v>449.44913514890732</v>
      </c>
      <c r="W142" s="12"/>
      <c r="X142" s="12">
        <v>6.7094668372661109E-5</v>
      </c>
      <c r="Y142" s="12">
        <v>5.1995801020711641</v>
      </c>
      <c r="Z142" s="12">
        <v>10</v>
      </c>
    </row>
    <row r="143" spans="1:26" x14ac:dyDescent="0.25">
      <c r="A143" s="12">
        <v>2</v>
      </c>
      <c r="B143" s="12" t="s">
        <v>1728</v>
      </c>
      <c r="C143" s="12">
        <v>-807</v>
      </c>
      <c r="D143" s="12">
        <v>104.1875</v>
      </c>
      <c r="E143" s="12">
        <v>20</v>
      </c>
      <c r="F143" s="12">
        <v>0.70344899999999999</v>
      </c>
      <c r="G143" s="12">
        <v>0.19706199999999999</v>
      </c>
      <c r="H143" s="12">
        <v>49.674861999999997</v>
      </c>
      <c r="I143" s="12">
        <v>1.568675</v>
      </c>
      <c r="J143" s="12">
        <v>9.0703940000000003</v>
      </c>
      <c r="K143" s="12">
        <v>0.14315700000000001</v>
      </c>
      <c r="L143" s="12">
        <v>0.70344899999999999</v>
      </c>
      <c r="M143" s="12">
        <v>0.17078699999999999</v>
      </c>
      <c r="N143" s="12">
        <v>100505</v>
      </c>
      <c r="O143" s="12">
        <v>15.7</v>
      </c>
      <c r="P143" s="12">
        <v>60</v>
      </c>
      <c r="Q143" s="12">
        <v>1.2073</v>
      </c>
      <c r="R143" s="12" t="s">
        <v>1710</v>
      </c>
      <c r="S143" s="12" t="s">
        <v>1711</v>
      </c>
      <c r="T143" s="12">
        <v>1.2273656061751301E-3</v>
      </c>
      <c r="U143" s="12">
        <v>0.14965933333333334</v>
      </c>
      <c r="V143" s="12">
        <v>451.20187813674778</v>
      </c>
      <c r="W143" s="12"/>
      <c r="X143" s="12">
        <v>6.7096671098944546E-5</v>
      </c>
      <c r="Y143" s="12">
        <v>5.2207374474282426</v>
      </c>
      <c r="Z143" s="12">
        <v>10</v>
      </c>
    </row>
    <row r="144" spans="1:26" x14ac:dyDescent="0.25">
      <c r="A144" s="12">
        <v>3</v>
      </c>
      <c r="B144" s="12" t="s">
        <v>1728</v>
      </c>
      <c r="C144" s="12">
        <v>-807</v>
      </c>
      <c r="D144" s="12">
        <v>104.1875</v>
      </c>
      <c r="E144" s="12">
        <v>30</v>
      </c>
      <c r="F144" s="12">
        <v>0.67977500000000002</v>
      </c>
      <c r="G144" s="12">
        <v>0.197681</v>
      </c>
      <c r="H144" s="12">
        <v>49.830165999999998</v>
      </c>
      <c r="I144" s="12">
        <v>1.5595749999999999</v>
      </c>
      <c r="J144" s="12">
        <v>9.0844480000000001</v>
      </c>
      <c r="K144" s="12">
        <v>0.14199200000000001</v>
      </c>
      <c r="L144" s="12">
        <v>0.67977500000000002</v>
      </c>
      <c r="M144" s="12">
        <v>0.15598600000000001</v>
      </c>
      <c r="N144" s="12">
        <v>100508</v>
      </c>
      <c r="O144" s="12">
        <v>15.7</v>
      </c>
      <c r="P144" s="12">
        <v>60</v>
      </c>
      <c r="Q144" s="12">
        <v>1.2073</v>
      </c>
      <c r="R144" s="12" t="s">
        <v>1712</v>
      </c>
      <c r="S144" s="12" t="s">
        <v>1713</v>
      </c>
      <c r="T144" s="12">
        <v>1.2313892210082686E-3</v>
      </c>
      <c r="U144" s="12">
        <v>0.15148366666666666</v>
      </c>
      <c r="V144" s="12">
        <v>429.02059261227362</v>
      </c>
      <c r="W144" s="12"/>
      <c r="X144" s="12">
        <v>6.7094668372661109E-5</v>
      </c>
      <c r="Y144" s="12">
        <v>4.9719236030297393</v>
      </c>
      <c r="Z144" s="12">
        <v>10</v>
      </c>
    </row>
    <row r="145" spans="1:26" x14ac:dyDescent="0.25">
      <c r="A145" s="12">
        <v>4</v>
      </c>
      <c r="B145" s="12" t="s">
        <v>1728</v>
      </c>
      <c r="C145" s="12">
        <v>-807</v>
      </c>
      <c r="D145" s="12">
        <v>104.1875</v>
      </c>
      <c r="E145" s="12">
        <v>40</v>
      </c>
      <c r="F145" s="12">
        <v>0.62774099999999999</v>
      </c>
      <c r="G145" s="12">
        <v>0.19775100000000001</v>
      </c>
      <c r="H145" s="12">
        <v>49.847828</v>
      </c>
      <c r="I145" s="12">
        <v>1.5667549999999999</v>
      </c>
      <c r="J145" s="12">
        <v>9.0873279999999994</v>
      </c>
      <c r="K145" s="12">
        <v>0.14277300000000001</v>
      </c>
      <c r="L145" s="12">
        <v>0.62774099999999999</v>
      </c>
      <c r="M145" s="12">
        <v>0.15860399999999999</v>
      </c>
      <c r="N145" s="12">
        <v>100517</v>
      </c>
      <c r="O145" s="12">
        <v>15.8</v>
      </c>
      <c r="P145" s="12">
        <v>60</v>
      </c>
      <c r="Q145" s="12">
        <v>1.2070000000000001</v>
      </c>
      <c r="R145" s="12" t="s">
        <v>1714</v>
      </c>
      <c r="S145" s="12" t="s">
        <v>1715</v>
      </c>
      <c r="T145" s="12">
        <v>1.2354128358414073E-3</v>
      </c>
      <c r="U145" s="12">
        <v>0.153308</v>
      </c>
      <c r="V145" s="12">
        <v>384.02790244353912</v>
      </c>
      <c r="W145" s="12"/>
      <c r="X145" s="12">
        <v>6.711188703568533E-5</v>
      </c>
      <c r="Y145" s="12">
        <v>4.4507716119371157</v>
      </c>
      <c r="Z145" s="12">
        <v>10</v>
      </c>
    </row>
    <row r="146" spans="1:26" x14ac:dyDescent="0.25">
      <c r="A146" s="12">
        <v>5</v>
      </c>
      <c r="B146" s="12" t="s">
        <v>1728</v>
      </c>
      <c r="C146" s="12">
        <v>-807</v>
      </c>
      <c r="D146" s="12">
        <v>104.1875</v>
      </c>
      <c r="E146" s="12">
        <v>50</v>
      </c>
      <c r="F146" s="12">
        <v>0.640706</v>
      </c>
      <c r="G146" s="12">
        <v>0.197293</v>
      </c>
      <c r="H146" s="12">
        <v>49.732951</v>
      </c>
      <c r="I146" s="12">
        <v>1.5642780000000001</v>
      </c>
      <c r="J146" s="12">
        <v>9.0750709999999994</v>
      </c>
      <c r="K146" s="12">
        <v>0.142649</v>
      </c>
      <c r="L146" s="12">
        <v>0.640706</v>
      </c>
      <c r="M146" s="12">
        <v>0.15313199999999999</v>
      </c>
      <c r="N146" s="12">
        <v>100519</v>
      </c>
      <c r="O146" s="12">
        <v>15.7</v>
      </c>
      <c r="P146" s="12">
        <v>60</v>
      </c>
      <c r="Q146" s="12">
        <v>1.2074</v>
      </c>
      <c r="R146" s="12" t="s">
        <v>1716</v>
      </c>
      <c r="S146" s="12" t="s">
        <v>1717</v>
      </c>
      <c r="T146" s="12">
        <v>1.2394364506745459E-3</v>
      </c>
      <c r="U146" s="12">
        <v>0.15513233333333334</v>
      </c>
      <c r="V146" s="12">
        <v>391.76971631131232</v>
      </c>
      <c r="W146" s="12"/>
      <c r="X146" s="12">
        <v>6.7087326065713157E-5</v>
      </c>
      <c r="Y146" s="12">
        <v>4.5360328071012859</v>
      </c>
      <c r="Z146" s="12">
        <v>10</v>
      </c>
    </row>
    <row r="147" spans="1:26" x14ac:dyDescent="0.25">
      <c r="A147" s="12">
        <v>6</v>
      </c>
      <c r="B147" s="12" t="s">
        <v>1728</v>
      </c>
      <c r="C147" s="12">
        <v>-807</v>
      </c>
      <c r="D147" s="12">
        <v>104.1875</v>
      </c>
      <c r="E147" s="12">
        <v>60</v>
      </c>
      <c r="F147" s="12">
        <v>0.65632000000000001</v>
      </c>
      <c r="G147" s="12">
        <v>0.19703300000000001</v>
      </c>
      <c r="H147" s="12">
        <v>49.667735</v>
      </c>
      <c r="I147" s="12">
        <v>1.5568139999999999</v>
      </c>
      <c r="J147" s="12">
        <v>9.0690360000000005</v>
      </c>
      <c r="K147" s="12">
        <v>0.14206199999999999</v>
      </c>
      <c r="L147" s="12">
        <v>0.65632000000000001</v>
      </c>
      <c r="M147" s="12">
        <v>0.15138599999999999</v>
      </c>
      <c r="N147" s="12">
        <v>100521</v>
      </c>
      <c r="O147" s="12">
        <v>15.7</v>
      </c>
      <c r="P147" s="12">
        <v>60</v>
      </c>
      <c r="Q147" s="12">
        <v>1.2075</v>
      </c>
      <c r="R147" s="12" t="s">
        <v>1718</v>
      </c>
      <c r="S147" s="12" t="s">
        <v>1719</v>
      </c>
      <c r="T147" s="12">
        <v>1.2434600655076846E-3</v>
      </c>
      <c r="U147" s="12">
        <v>0.15695666666666666</v>
      </c>
      <c r="V147" s="12">
        <v>401.59177378121223</v>
      </c>
      <c r="W147" s="12"/>
      <c r="X147" s="12">
        <v>6.7085991273459515E-5</v>
      </c>
      <c r="Y147" s="12">
        <v>4.6467559990745606</v>
      </c>
      <c r="Z147" s="12">
        <v>10</v>
      </c>
    </row>
    <row r="148" spans="1:26" x14ac:dyDescent="0.25">
      <c r="A148" s="12">
        <v>7</v>
      </c>
      <c r="B148" s="12" t="s">
        <v>1728</v>
      </c>
      <c r="C148" s="12">
        <v>-807</v>
      </c>
      <c r="D148" s="12">
        <v>104.1875</v>
      </c>
      <c r="E148" s="12">
        <v>70</v>
      </c>
      <c r="F148" s="12">
        <v>0.64329499999999995</v>
      </c>
      <c r="G148" s="12">
        <v>0.19722000000000001</v>
      </c>
      <c r="H148" s="12">
        <v>49.714640000000003</v>
      </c>
      <c r="I148" s="12">
        <v>1.5716950000000001</v>
      </c>
      <c r="J148" s="12">
        <v>9.0732079999999993</v>
      </c>
      <c r="K148" s="12">
        <v>0.14327300000000001</v>
      </c>
      <c r="L148" s="12">
        <v>0.64329499999999995</v>
      </c>
      <c r="M148" s="12">
        <v>0.16633300000000001</v>
      </c>
      <c r="N148" s="12">
        <v>100523</v>
      </c>
      <c r="O148" s="12">
        <v>15.7</v>
      </c>
      <c r="P148" s="12">
        <v>60</v>
      </c>
      <c r="Q148" s="12">
        <v>1.2075</v>
      </c>
      <c r="R148" s="12" t="s">
        <v>1720</v>
      </c>
      <c r="S148" s="12" t="s">
        <v>1721</v>
      </c>
      <c r="T148" s="12">
        <v>1.2474836803408231E-3</v>
      </c>
      <c r="U148" s="12">
        <v>0.15878100000000001</v>
      </c>
      <c r="V148" s="12">
        <v>388.39305686758689</v>
      </c>
      <c r="W148" s="12"/>
      <c r="X148" s="12">
        <v>6.7084656534319745E-5</v>
      </c>
      <c r="Y148" s="12">
        <v>4.4961925300597851</v>
      </c>
      <c r="Z148" s="12">
        <v>10</v>
      </c>
    </row>
    <row r="149" spans="1:26" x14ac:dyDescent="0.25">
      <c r="A149" s="12">
        <v>8</v>
      </c>
      <c r="B149" s="12" t="s">
        <v>1728</v>
      </c>
      <c r="C149" s="12">
        <v>-807</v>
      </c>
      <c r="D149" s="12">
        <v>104.1875</v>
      </c>
      <c r="E149" s="12">
        <v>80</v>
      </c>
      <c r="F149" s="12">
        <v>0.69190700000000005</v>
      </c>
      <c r="G149" s="12">
        <v>0.196765</v>
      </c>
      <c r="H149" s="12">
        <v>49.600565000000003</v>
      </c>
      <c r="I149" s="12">
        <v>1.5535220000000001</v>
      </c>
      <c r="J149" s="12">
        <v>9.0626309999999997</v>
      </c>
      <c r="K149" s="12">
        <v>0.14186499999999999</v>
      </c>
      <c r="L149" s="12">
        <v>0.69190700000000005</v>
      </c>
      <c r="M149" s="12">
        <v>0.159049</v>
      </c>
      <c r="N149" s="12">
        <v>100527</v>
      </c>
      <c r="O149" s="12">
        <v>15.7</v>
      </c>
      <c r="P149" s="12">
        <v>60</v>
      </c>
      <c r="Q149" s="12">
        <v>1.2075</v>
      </c>
      <c r="R149" s="12" t="s">
        <v>1722</v>
      </c>
      <c r="S149" s="12" t="s">
        <v>1723</v>
      </c>
      <c r="T149" s="12">
        <v>1.2515072951739619E-3</v>
      </c>
      <c r="U149" s="12">
        <v>0.16060533333333335</v>
      </c>
      <c r="V149" s="12">
        <v>424.52942041605496</v>
      </c>
      <c r="W149" s="12"/>
      <c r="X149" s="12">
        <v>6.708198721536923E-5</v>
      </c>
      <c r="Y149" s="12">
        <v>4.9089877263293653</v>
      </c>
      <c r="Z149" s="12">
        <v>10</v>
      </c>
    </row>
    <row r="150" spans="1:26" x14ac:dyDescent="0.25">
      <c r="A150" s="12">
        <v>9</v>
      </c>
      <c r="B150" s="12" t="s">
        <v>1728</v>
      </c>
      <c r="C150" s="12">
        <v>-807</v>
      </c>
      <c r="D150" s="12">
        <v>104.1875</v>
      </c>
      <c r="E150" s="12">
        <v>90</v>
      </c>
      <c r="F150" s="12">
        <v>0.72185100000000002</v>
      </c>
      <c r="G150" s="12">
        <v>0.196987</v>
      </c>
      <c r="H150" s="12">
        <v>49.656067999999998</v>
      </c>
      <c r="I150" s="12">
        <v>1.556181</v>
      </c>
      <c r="J150" s="12">
        <v>9.0676989999999993</v>
      </c>
      <c r="K150" s="12">
        <v>0.14199700000000001</v>
      </c>
      <c r="L150" s="12">
        <v>0.72185100000000002</v>
      </c>
      <c r="M150" s="12">
        <v>0.18292900000000001</v>
      </c>
      <c r="N150" s="12">
        <v>100527</v>
      </c>
      <c r="O150" s="12">
        <v>15.7</v>
      </c>
      <c r="P150" s="12">
        <v>60</v>
      </c>
      <c r="Q150" s="12">
        <v>1.2075</v>
      </c>
      <c r="R150" s="12" t="s">
        <v>1724</v>
      </c>
      <c r="S150" s="12" t="s">
        <v>1725</v>
      </c>
      <c r="T150" s="12">
        <v>1.2555309100071004E-3</v>
      </c>
      <c r="U150" s="12">
        <v>0.16242966666666667</v>
      </c>
      <c r="V150" s="12">
        <v>445.56556025384481</v>
      </c>
      <c r="W150" s="12"/>
      <c r="X150" s="12">
        <v>6.708198721536923E-5</v>
      </c>
      <c r="Y150" s="12">
        <v>5.1551174751057527</v>
      </c>
      <c r="Z150" s="12">
        <v>10</v>
      </c>
    </row>
    <row r="151" spans="1:26" x14ac:dyDescent="0.25">
      <c r="A151" s="12">
        <v>10</v>
      </c>
      <c r="B151" s="12" t="s">
        <v>1728</v>
      </c>
      <c r="C151" s="12">
        <v>-807</v>
      </c>
      <c r="D151" s="12">
        <v>104.1875</v>
      </c>
      <c r="E151" s="12">
        <v>100</v>
      </c>
      <c r="F151" s="12">
        <v>0.76264200000000004</v>
      </c>
      <c r="G151" s="12">
        <v>0.19725999999999999</v>
      </c>
      <c r="H151" s="12">
        <v>49.724708999999997</v>
      </c>
      <c r="I151" s="12">
        <v>1.6009249999999999</v>
      </c>
      <c r="J151" s="12">
        <v>9.0740839999999992</v>
      </c>
      <c r="K151" s="12">
        <v>0.146011</v>
      </c>
      <c r="L151" s="12">
        <v>0.76264200000000004</v>
      </c>
      <c r="M151" s="12">
        <v>0.27395999999999998</v>
      </c>
      <c r="N151" s="12">
        <v>100523</v>
      </c>
      <c r="O151" s="12">
        <v>15.7</v>
      </c>
      <c r="P151" s="12">
        <v>60</v>
      </c>
      <c r="Q151" s="12">
        <v>1.2075</v>
      </c>
      <c r="R151" s="12" t="s">
        <v>1726</v>
      </c>
      <c r="S151" s="12" t="s">
        <v>1727</v>
      </c>
      <c r="T151" s="12">
        <v>1.2595545248402392E-3</v>
      </c>
      <c r="U151" s="12">
        <v>0.16425400000000001</v>
      </c>
      <c r="V151" s="12">
        <v>475.07907613280901</v>
      </c>
      <c r="W151" s="12"/>
      <c r="X151" s="12">
        <v>6.7084656534319745E-5</v>
      </c>
      <c r="Y151" s="12">
        <v>5.5002353584019126</v>
      </c>
      <c r="Z151" s="12">
        <v>10</v>
      </c>
    </row>
    <row r="152" spans="1:26" x14ac:dyDescent="0.25">
      <c r="A152" s="12">
        <v>1</v>
      </c>
      <c r="B152" s="12" t="s">
        <v>1749</v>
      </c>
      <c r="C152" s="12">
        <v>-807</v>
      </c>
      <c r="D152" s="12">
        <v>104.1875</v>
      </c>
      <c r="E152" s="12">
        <v>110</v>
      </c>
      <c r="F152" s="12">
        <v>0.80216500000000002</v>
      </c>
      <c r="G152" s="12">
        <v>0.19689899999999999</v>
      </c>
      <c r="H152" s="12">
        <v>49.634146000000001</v>
      </c>
      <c r="I152" s="12">
        <v>1.7002740000000001</v>
      </c>
      <c r="J152" s="12">
        <v>9.0632490000000008</v>
      </c>
      <c r="K152" s="12">
        <v>0.15528700000000001</v>
      </c>
      <c r="L152" s="12">
        <v>0.80216500000000002</v>
      </c>
      <c r="M152" s="12">
        <v>0.42296</v>
      </c>
      <c r="N152" s="12">
        <v>100539</v>
      </c>
      <c r="O152" s="12">
        <v>15.6</v>
      </c>
      <c r="P152" s="12">
        <v>60</v>
      </c>
      <c r="Q152" s="12">
        <v>1.2081</v>
      </c>
      <c r="R152" s="12" t="s">
        <v>1729</v>
      </c>
      <c r="S152" s="12" t="s">
        <v>1730</v>
      </c>
      <c r="T152" s="12">
        <v>1.242282622139765E-3</v>
      </c>
      <c r="U152" s="12">
        <v>0.116659</v>
      </c>
      <c r="V152" s="12">
        <v>551.81163109184672</v>
      </c>
      <c r="W152" s="12"/>
      <c r="X152" s="12">
        <v>6.7050759490673928E-5</v>
      </c>
      <c r="Y152" s="12">
        <v>6.3842051804858979</v>
      </c>
      <c r="Z152" s="12">
        <v>10</v>
      </c>
    </row>
    <row r="153" spans="1:26" x14ac:dyDescent="0.25">
      <c r="A153" s="12">
        <v>2</v>
      </c>
      <c r="B153" s="12" t="s">
        <v>1749</v>
      </c>
      <c r="C153" s="12">
        <v>-807</v>
      </c>
      <c r="D153" s="12">
        <v>104.1875</v>
      </c>
      <c r="E153" s="12">
        <v>120</v>
      </c>
      <c r="F153" s="12">
        <v>0.82533199999999995</v>
      </c>
      <c r="G153" s="12">
        <v>0.19702700000000001</v>
      </c>
      <c r="H153" s="12">
        <v>49.666311999999998</v>
      </c>
      <c r="I153" s="12">
        <v>1.656992</v>
      </c>
      <c r="J153" s="12">
        <v>9.0680770000000006</v>
      </c>
      <c r="K153" s="12">
        <v>0.15129899999999999</v>
      </c>
      <c r="L153" s="12">
        <v>0.82533199999999995</v>
      </c>
      <c r="M153" s="12">
        <v>0.49097200000000002</v>
      </c>
      <c r="N153" s="12">
        <v>100536</v>
      </c>
      <c r="O153" s="12">
        <v>15.7</v>
      </c>
      <c r="P153" s="12">
        <v>60</v>
      </c>
      <c r="Q153" s="12">
        <v>1.2076</v>
      </c>
      <c r="R153" s="12" t="s">
        <v>1731</v>
      </c>
      <c r="S153" s="12" t="s">
        <v>1732</v>
      </c>
      <c r="T153" s="12">
        <v>1.240178107606679E-3</v>
      </c>
      <c r="U153" s="12">
        <v>0.12012299999999999</v>
      </c>
      <c r="V153" s="12">
        <v>568.63525946359971</v>
      </c>
      <c r="W153" s="12"/>
      <c r="X153" s="12">
        <v>6.7075982024343751E-5</v>
      </c>
      <c r="Y153" s="12">
        <v>6.5798761744504519</v>
      </c>
      <c r="Z153" s="12">
        <v>10</v>
      </c>
    </row>
    <row r="154" spans="1:26" x14ac:dyDescent="0.25">
      <c r="A154" s="12">
        <v>3</v>
      </c>
      <c r="B154" s="12" t="s">
        <v>1749</v>
      </c>
      <c r="C154" s="12">
        <v>-807</v>
      </c>
      <c r="D154" s="12">
        <v>104.1875</v>
      </c>
      <c r="E154" s="12">
        <v>130</v>
      </c>
      <c r="F154" s="12">
        <v>0.797489</v>
      </c>
      <c r="G154" s="12">
        <v>0.196855</v>
      </c>
      <c r="H154" s="12">
        <v>49.623159000000001</v>
      </c>
      <c r="I154" s="12">
        <v>1.636015</v>
      </c>
      <c r="J154" s="12">
        <v>9.0624789999999997</v>
      </c>
      <c r="K154" s="12">
        <v>0.14948900000000001</v>
      </c>
      <c r="L154" s="12">
        <v>0.797489</v>
      </c>
      <c r="M154" s="12">
        <v>0.499942</v>
      </c>
      <c r="N154" s="12">
        <v>100536</v>
      </c>
      <c r="O154" s="12">
        <v>15.6</v>
      </c>
      <c r="P154" s="12">
        <v>60</v>
      </c>
      <c r="Q154" s="12">
        <v>1.2081</v>
      </c>
      <c r="R154" s="12" t="s">
        <v>1733</v>
      </c>
      <c r="S154" s="12" t="s">
        <v>1734</v>
      </c>
      <c r="T154" s="12">
        <v>1.238073593073593E-3</v>
      </c>
      <c r="U154" s="12">
        <v>0.123587</v>
      </c>
      <c r="V154" s="12">
        <v>544.31497753457234</v>
      </c>
      <c r="W154" s="12"/>
      <c r="X154" s="12">
        <v>6.7052760289178668E-5</v>
      </c>
      <c r="Y154" s="12">
        <v>6.2967494493110854</v>
      </c>
      <c r="Z154" s="12">
        <v>10</v>
      </c>
    </row>
    <row r="155" spans="1:26" x14ac:dyDescent="0.25">
      <c r="A155" s="12">
        <v>4</v>
      </c>
      <c r="B155" s="12" t="s">
        <v>1749</v>
      </c>
      <c r="C155" s="12">
        <v>-807</v>
      </c>
      <c r="D155" s="12">
        <v>104.1875</v>
      </c>
      <c r="E155" s="12">
        <v>140</v>
      </c>
      <c r="F155" s="12">
        <v>0.75314599999999998</v>
      </c>
      <c r="G155" s="12">
        <v>0.196432</v>
      </c>
      <c r="H155" s="12">
        <v>49.516981000000001</v>
      </c>
      <c r="I155" s="12">
        <v>1.685297</v>
      </c>
      <c r="J155" s="12">
        <v>9.0524280000000008</v>
      </c>
      <c r="K155" s="12">
        <v>0.15403600000000001</v>
      </c>
      <c r="L155" s="12">
        <v>0.75314599999999998</v>
      </c>
      <c r="M155" s="12">
        <v>0.50147600000000003</v>
      </c>
      <c r="N155" s="12">
        <v>100542</v>
      </c>
      <c r="O155" s="12">
        <v>15.6</v>
      </c>
      <c r="P155" s="12">
        <v>60</v>
      </c>
      <c r="Q155" s="12">
        <v>1.2081999999999999</v>
      </c>
      <c r="R155" s="12" t="s">
        <v>1735</v>
      </c>
      <c r="S155" s="12" t="s">
        <v>1736</v>
      </c>
      <c r="T155" s="12">
        <v>1.2359690785405072E-3</v>
      </c>
      <c r="U155" s="12">
        <v>0.127051</v>
      </c>
      <c r="V155" s="12">
        <v>506.56202559640377</v>
      </c>
      <c r="W155" s="12"/>
      <c r="X155" s="12">
        <v>6.7048758811569974E-5</v>
      </c>
      <c r="Y155" s="12">
        <v>5.8538655308410172</v>
      </c>
      <c r="Z155" s="12">
        <v>10</v>
      </c>
    </row>
    <row r="156" spans="1:26" x14ac:dyDescent="0.25">
      <c r="A156" s="12">
        <v>5</v>
      </c>
      <c r="B156" s="12" t="s">
        <v>1749</v>
      </c>
      <c r="C156" s="12">
        <v>-807</v>
      </c>
      <c r="D156" s="12">
        <v>104.1875</v>
      </c>
      <c r="E156" s="12">
        <v>150</v>
      </c>
      <c r="F156" s="12">
        <v>0.71741900000000003</v>
      </c>
      <c r="G156" s="12">
        <v>0.19619400000000001</v>
      </c>
      <c r="H156" s="12">
        <v>49.457093</v>
      </c>
      <c r="I156" s="12">
        <v>1.678661</v>
      </c>
      <c r="J156" s="12">
        <v>9.0468240000000009</v>
      </c>
      <c r="K156" s="12">
        <v>0.15352399999999999</v>
      </c>
      <c r="L156" s="12">
        <v>0.71741900000000003</v>
      </c>
      <c r="M156" s="12">
        <v>0.51197000000000004</v>
      </c>
      <c r="N156" s="12">
        <v>100545</v>
      </c>
      <c r="O156" s="12">
        <v>15.6</v>
      </c>
      <c r="P156" s="12">
        <v>60</v>
      </c>
      <c r="Q156" s="12">
        <v>1.2081999999999999</v>
      </c>
      <c r="R156" s="12" t="s">
        <v>1737</v>
      </c>
      <c r="S156" s="12" t="s">
        <v>1738</v>
      </c>
      <c r="T156" s="12">
        <v>1.2338645640074212E-3</v>
      </c>
      <c r="U156" s="12">
        <v>0.13051499999999999</v>
      </c>
      <c r="V156" s="12">
        <v>475.66322684056769</v>
      </c>
      <c r="W156" s="12"/>
      <c r="X156" s="12">
        <v>6.7046758251856046E-5</v>
      </c>
      <c r="Y156" s="12">
        <v>5.4935579559194236</v>
      </c>
      <c r="Z156" s="12">
        <v>10</v>
      </c>
    </row>
    <row r="157" spans="1:26" x14ac:dyDescent="0.25">
      <c r="A157" s="12">
        <v>6</v>
      </c>
      <c r="B157" s="12" t="s">
        <v>1749</v>
      </c>
      <c r="C157" s="12">
        <v>-807</v>
      </c>
      <c r="D157" s="12">
        <v>104.1875</v>
      </c>
      <c r="E157" s="12">
        <v>160</v>
      </c>
      <c r="F157" s="12">
        <v>0.65543300000000004</v>
      </c>
      <c r="G157" s="12">
        <v>0.19686200000000001</v>
      </c>
      <c r="H157" s="12">
        <v>49.624799000000003</v>
      </c>
      <c r="I157" s="12">
        <v>1.662917</v>
      </c>
      <c r="J157" s="12">
        <v>9.0640059999999991</v>
      </c>
      <c r="K157" s="12">
        <v>0.15177199999999999</v>
      </c>
      <c r="L157" s="12">
        <v>0.65543300000000004</v>
      </c>
      <c r="M157" s="12">
        <v>0.48095500000000002</v>
      </c>
      <c r="N157" s="12">
        <v>100542</v>
      </c>
      <c r="O157" s="12">
        <v>15.7</v>
      </c>
      <c r="P157" s="12">
        <v>60</v>
      </c>
      <c r="Q157" s="12">
        <v>1.2077</v>
      </c>
      <c r="R157" s="12" t="s">
        <v>1739</v>
      </c>
      <c r="S157" s="12" t="s">
        <v>1740</v>
      </c>
      <c r="T157" s="12">
        <v>1.2317600494743351E-3</v>
      </c>
      <c r="U157" s="12">
        <v>0.13397899999999999</v>
      </c>
      <c r="V157" s="12">
        <v>423.34056882469548</v>
      </c>
      <c r="W157" s="12"/>
      <c r="X157" s="12">
        <v>6.7071979160941911E-5</v>
      </c>
      <c r="Y157" s="12">
        <v>4.8967138669475672</v>
      </c>
      <c r="Z157" s="12">
        <v>10</v>
      </c>
    </row>
    <row r="158" spans="1:26" x14ac:dyDescent="0.25">
      <c r="A158" s="12">
        <v>7</v>
      </c>
      <c r="B158" s="12" t="s">
        <v>1749</v>
      </c>
      <c r="C158" s="12">
        <v>-807</v>
      </c>
      <c r="D158" s="12">
        <v>104.1875</v>
      </c>
      <c r="E158" s="12">
        <v>170</v>
      </c>
      <c r="F158" s="12">
        <v>0.60265400000000002</v>
      </c>
      <c r="G158" s="12">
        <v>0.196358</v>
      </c>
      <c r="H158" s="12">
        <v>49.498379</v>
      </c>
      <c r="I158" s="12">
        <v>1.6161989999999999</v>
      </c>
      <c r="J158" s="12">
        <v>9.0509679999999992</v>
      </c>
      <c r="K158" s="12">
        <v>0.14772399999999999</v>
      </c>
      <c r="L158" s="12">
        <v>0.60265400000000002</v>
      </c>
      <c r="M158" s="12">
        <v>0.467333</v>
      </c>
      <c r="N158" s="12">
        <v>100539</v>
      </c>
      <c r="O158" s="12">
        <v>15.6</v>
      </c>
      <c r="P158" s="12">
        <v>60</v>
      </c>
      <c r="Q158" s="12">
        <v>1.2081</v>
      </c>
      <c r="R158" s="12" t="s">
        <v>1741</v>
      </c>
      <c r="S158" s="12" t="s">
        <v>1742</v>
      </c>
      <c r="T158" s="12">
        <v>1.2296555349412491E-3</v>
      </c>
      <c r="U158" s="12">
        <v>0.13744299999999998</v>
      </c>
      <c r="V158" s="12">
        <v>378.32627657161487</v>
      </c>
      <c r="W158" s="12"/>
      <c r="X158" s="12">
        <v>6.7050759490673928E-5</v>
      </c>
      <c r="Y158" s="12">
        <v>4.3711288618195168</v>
      </c>
      <c r="Z158" s="12">
        <v>10</v>
      </c>
    </row>
    <row r="159" spans="1:26" x14ac:dyDescent="0.25">
      <c r="A159" s="12">
        <v>8</v>
      </c>
      <c r="B159" s="12" t="s">
        <v>1749</v>
      </c>
      <c r="C159" s="12">
        <v>-807</v>
      </c>
      <c r="D159" s="12">
        <v>104.1875</v>
      </c>
      <c r="E159" s="12">
        <v>180</v>
      </c>
      <c r="F159" s="12">
        <v>0.56863600000000003</v>
      </c>
      <c r="G159" s="12">
        <v>0.196461</v>
      </c>
      <c r="H159" s="12">
        <v>49.524310999999997</v>
      </c>
      <c r="I159" s="12">
        <v>1.6089599999999999</v>
      </c>
      <c r="J159" s="12">
        <v>9.0551689999999994</v>
      </c>
      <c r="K159" s="12">
        <v>0.14715300000000001</v>
      </c>
      <c r="L159" s="12">
        <v>0.56863600000000003</v>
      </c>
      <c r="M159" s="12">
        <v>0.45265699999999998</v>
      </c>
      <c r="N159" s="12">
        <v>100536</v>
      </c>
      <c r="O159" s="12">
        <v>15.7</v>
      </c>
      <c r="P159" s="12">
        <v>60</v>
      </c>
      <c r="Q159" s="12">
        <v>1.2076</v>
      </c>
      <c r="R159" s="12" t="s">
        <v>1743</v>
      </c>
      <c r="S159" s="12" t="s">
        <v>1744</v>
      </c>
      <c r="T159" s="12">
        <v>1.2275510204081633E-3</v>
      </c>
      <c r="U159" s="12">
        <v>0.140907</v>
      </c>
      <c r="V159" s="12">
        <v>348.4409143807149</v>
      </c>
      <c r="W159" s="12"/>
      <c r="X159" s="12">
        <v>6.7075982024343751E-5</v>
      </c>
      <c r="Y159" s="12">
        <v>4.0261916228163326</v>
      </c>
      <c r="Z159" s="12">
        <v>10</v>
      </c>
    </row>
    <row r="160" spans="1:26" x14ac:dyDescent="0.25">
      <c r="A160" s="12">
        <v>9</v>
      </c>
      <c r="B160" s="12" t="s">
        <v>1749</v>
      </c>
      <c r="C160" s="12">
        <v>-807</v>
      </c>
      <c r="D160" s="12">
        <v>104.1875</v>
      </c>
      <c r="E160" s="12">
        <v>190</v>
      </c>
      <c r="F160" s="12">
        <v>0.509108</v>
      </c>
      <c r="G160" s="12">
        <v>0.1966</v>
      </c>
      <c r="H160" s="12">
        <v>49.559052999999999</v>
      </c>
      <c r="I160" s="12">
        <v>1.6853830000000001</v>
      </c>
      <c r="J160" s="12">
        <v>9.058465</v>
      </c>
      <c r="K160" s="12">
        <v>0.15403900000000001</v>
      </c>
      <c r="L160" s="12">
        <v>0.509108</v>
      </c>
      <c r="M160" s="12">
        <v>0.41969400000000001</v>
      </c>
      <c r="N160" s="12">
        <v>100531</v>
      </c>
      <c r="O160" s="12">
        <v>15.7</v>
      </c>
      <c r="P160" s="12">
        <v>60</v>
      </c>
      <c r="Q160" s="12">
        <v>1.2076</v>
      </c>
      <c r="R160" s="12" t="s">
        <v>1745</v>
      </c>
      <c r="S160" s="12" t="s">
        <v>1746</v>
      </c>
      <c r="T160" s="12">
        <v>1.2254465058750773E-3</v>
      </c>
      <c r="U160" s="12">
        <v>0.144371</v>
      </c>
      <c r="V160" s="12">
        <v>297.63600308244008</v>
      </c>
      <c r="W160" s="12"/>
      <c r="X160" s="12">
        <v>6.707931810883631E-5</v>
      </c>
      <c r="Y160" s="12">
        <v>3.4402278790381482</v>
      </c>
      <c r="Z160" s="12">
        <v>10</v>
      </c>
    </row>
    <row r="161" spans="1:26" x14ac:dyDescent="0.25">
      <c r="A161" s="12">
        <v>10</v>
      </c>
      <c r="B161" s="12" t="s">
        <v>1749</v>
      </c>
      <c r="C161" s="12">
        <v>-807</v>
      </c>
      <c r="D161" s="12">
        <v>104.1875</v>
      </c>
      <c r="E161" s="12">
        <v>200</v>
      </c>
      <c r="F161" s="12">
        <v>0.48088700000000001</v>
      </c>
      <c r="G161" s="12">
        <v>0.19630700000000001</v>
      </c>
      <c r="H161" s="12">
        <v>49.485652999999999</v>
      </c>
      <c r="I161" s="12">
        <v>1.6095189999999999</v>
      </c>
      <c r="J161" s="12">
        <v>9.0520350000000001</v>
      </c>
      <c r="K161" s="12">
        <v>0.14815400000000001</v>
      </c>
      <c r="L161" s="12">
        <v>0.48088700000000001</v>
      </c>
      <c r="M161" s="12">
        <v>0.42006700000000002</v>
      </c>
      <c r="N161" s="12">
        <v>100527</v>
      </c>
      <c r="O161" s="12">
        <v>15.7</v>
      </c>
      <c r="P161" s="12">
        <v>60</v>
      </c>
      <c r="Q161" s="12">
        <v>1.2075</v>
      </c>
      <c r="R161" s="12" t="s">
        <v>1747</v>
      </c>
      <c r="S161" s="12" t="s">
        <v>1748</v>
      </c>
      <c r="T161" s="12">
        <v>1.2233419913419913E-3</v>
      </c>
      <c r="U161" s="12">
        <v>0.14783499999999999</v>
      </c>
      <c r="V161" s="12">
        <v>272.24766447740916</v>
      </c>
      <c r="W161" s="12"/>
      <c r="X161" s="12">
        <v>6.708198721536923E-5</v>
      </c>
      <c r="Y161" s="12">
        <v>3.1444177808365281</v>
      </c>
      <c r="Z161" s="12">
        <v>10</v>
      </c>
    </row>
    <row r="162" spans="1:26" x14ac:dyDescent="0.25">
      <c r="A162" s="19">
        <v>1</v>
      </c>
      <c r="B162" s="19" t="s">
        <v>2678</v>
      </c>
      <c r="C162" s="19">
        <v>0</v>
      </c>
      <c r="D162" s="19">
        <v>729.21875</v>
      </c>
      <c r="E162" s="19">
        <v>50</v>
      </c>
      <c r="F162" s="19">
        <v>1.2319E-2</v>
      </c>
      <c r="G162" s="19">
        <v>0.19735900000000001</v>
      </c>
      <c r="H162" s="19">
        <v>50.010210000000001</v>
      </c>
      <c r="I162" s="19">
        <v>1.766224</v>
      </c>
      <c r="J162" s="19">
        <v>9.0355059999999998</v>
      </c>
      <c r="K162" s="19">
        <v>0.15969800000000001</v>
      </c>
      <c r="L162" s="19">
        <v>1.2319E-2</v>
      </c>
      <c r="M162" s="19">
        <v>3.8912000000000002E-2</v>
      </c>
      <c r="N162" s="19">
        <v>102143</v>
      </c>
      <c r="O162" s="19">
        <v>16.2</v>
      </c>
      <c r="P162" s="19">
        <v>60</v>
      </c>
      <c r="Q162" s="19">
        <v>1.2248000000000001</v>
      </c>
      <c r="R162" s="19" t="s">
        <v>2652</v>
      </c>
      <c r="S162" s="19" t="s">
        <v>2653</v>
      </c>
      <c r="T162" s="19">
        <v>6.1745516388373529E-4</v>
      </c>
      <c r="U162" s="19">
        <v>1.0926E-2</v>
      </c>
      <c r="V162" s="19">
        <v>2.2560342539499714</v>
      </c>
      <c r="W162" s="19"/>
      <c r="X162" s="19">
        <v>1.0174610452814959E-5</v>
      </c>
      <c r="Y162" s="19">
        <v>0.17148105744664782</v>
      </c>
      <c r="Z162" s="19">
        <v>11</v>
      </c>
    </row>
    <row r="163" spans="1:26" x14ac:dyDescent="0.25">
      <c r="A163" s="19">
        <v>2</v>
      </c>
      <c r="B163" s="19" t="s">
        <v>2678</v>
      </c>
      <c r="C163" s="19">
        <v>0</v>
      </c>
      <c r="D163" s="19">
        <v>625</v>
      </c>
      <c r="E163" s="19">
        <v>50</v>
      </c>
      <c r="F163" s="19">
        <v>1.2597000000000001E-2</v>
      </c>
      <c r="G163" s="19">
        <v>0.19685800000000001</v>
      </c>
      <c r="H163" s="19">
        <v>49.884614999999997</v>
      </c>
      <c r="I163" s="19">
        <v>1.709414</v>
      </c>
      <c r="J163" s="19">
        <v>9.0242819999999995</v>
      </c>
      <c r="K163" s="19">
        <v>0.15462999999999999</v>
      </c>
      <c r="L163" s="19">
        <v>1.2597000000000001E-2</v>
      </c>
      <c r="M163" s="19">
        <v>3.9102999999999999E-2</v>
      </c>
      <c r="N163" s="19">
        <v>102142</v>
      </c>
      <c r="O163" s="19">
        <v>16.2</v>
      </c>
      <c r="P163" s="19">
        <v>60</v>
      </c>
      <c r="Q163" s="19">
        <v>1.2246999999999999</v>
      </c>
      <c r="R163" s="19" t="s">
        <v>2654</v>
      </c>
      <c r="S163" s="19" t="s">
        <v>2655</v>
      </c>
      <c r="T163" s="19">
        <v>6.1743319246890672E-4</v>
      </c>
      <c r="U163" s="19">
        <v>1.1196416666666667E-2</v>
      </c>
      <c r="V163" s="19">
        <v>2.2683965656800438</v>
      </c>
      <c r="W163" s="19"/>
      <c r="X163" s="19">
        <v>1.0174710065221732E-5</v>
      </c>
      <c r="Y163" s="19">
        <v>0.17220484742767464</v>
      </c>
      <c r="Z163" s="19">
        <v>11</v>
      </c>
    </row>
    <row r="164" spans="1:26" x14ac:dyDescent="0.25">
      <c r="A164" s="19">
        <v>3</v>
      </c>
      <c r="B164" s="19" t="s">
        <v>2678</v>
      </c>
      <c r="C164" s="19">
        <v>0</v>
      </c>
      <c r="D164" s="19">
        <v>520.8125</v>
      </c>
      <c r="E164" s="19">
        <v>50</v>
      </c>
      <c r="F164" s="19">
        <v>1.5140000000000001E-2</v>
      </c>
      <c r="G164" s="19">
        <v>0.19676099999999999</v>
      </c>
      <c r="H164" s="19">
        <v>49.860241000000002</v>
      </c>
      <c r="I164" s="19">
        <v>1.738548</v>
      </c>
      <c r="J164" s="19">
        <v>9.0220289999999999</v>
      </c>
      <c r="K164" s="19">
        <v>0.15736</v>
      </c>
      <c r="L164" s="19">
        <v>1.5140000000000001E-2</v>
      </c>
      <c r="M164" s="19">
        <v>4.1360000000000001E-2</v>
      </c>
      <c r="N164" s="19">
        <v>102142</v>
      </c>
      <c r="O164" s="19">
        <v>16.2</v>
      </c>
      <c r="P164" s="19">
        <v>60</v>
      </c>
      <c r="Q164" s="19">
        <v>1.2246999999999999</v>
      </c>
      <c r="R164" s="19" t="s">
        <v>2656</v>
      </c>
      <c r="S164" s="19" t="s">
        <v>2657</v>
      </c>
      <c r="T164" s="19">
        <v>6.1741122105407815E-4</v>
      </c>
      <c r="U164" s="19">
        <v>1.1466833333333332E-2</v>
      </c>
      <c r="V164" s="19">
        <v>5.9493033838867353</v>
      </c>
      <c r="W164" s="19"/>
      <c r="X164" s="19">
        <v>1.0174710065221732E-5</v>
      </c>
      <c r="Y164" s="19">
        <v>0.45152735676096939</v>
      </c>
      <c r="Z164" s="19">
        <v>11</v>
      </c>
    </row>
    <row r="165" spans="1:26" x14ac:dyDescent="0.25">
      <c r="A165" s="19">
        <v>4</v>
      </c>
      <c r="B165" s="19" t="s">
        <v>2678</v>
      </c>
      <c r="C165" s="19">
        <v>0</v>
      </c>
      <c r="D165" s="19">
        <v>416.65625</v>
      </c>
      <c r="E165" s="19">
        <v>50</v>
      </c>
      <c r="F165" s="19">
        <v>2.5759000000000001E-2</v>
      </c>
      <c r="G165" s="19">
        <v>0.197075</v>
      </c>
      <c r="H165" s="19">
        <v>49.938861000000003</v>
      </c>
      <c r="I165" s="19">
        <v>1.7185630000000001</v>
      </c>
      <c r="J165" s="19">
        <v>9.0291309999999996</v>
      </c>
      <c r="K165" s="19">
        <v>0.15540000000000001</v>
      </c>
      <c r="L165" s="19">
        <v>2.5759000000000001E-2</v>
      </c>
      <c r="M165" s="19">
        <v>6.6531000000000007E-2</v>
      </c>
      <c r="N165" s="19">
        <v>102143</v>
      </c>
      <c r="O165" s="19">
        <v>16.2</v>
      </c>
      <c r="P165" s="19">
        <v>60</v>
      </c>
      <c r="Q165" s="19">
        <v>1.2248000000000001</v>
      </c>
      <c r="R165" s="19" t="s">
        <v>2658</v>
      </c>
      <c r="S165" s="19" t="s">
        <v>2659</v>
      </c>
      <c r="T165" s="19">
        <v>6.1738924963924968E-4</v>
      </c>
      <c r="U165" s="19">
        <v>1.1737249999999999E-2</v>
      </c>
      <c r="V165" s="19">
        <v>22.711360795791524</v>
      </c>
      <c r="W165" s="19"/>
      <c r="X165" s="19">
        <v>1.0174610452814959E-5</v>
      </c>
      <c r="Y165" s="19">
        <v>1.7250714817268464</v>
      </c>
      <c r="Z165" s="19">
        <v>11</v>
      </c>
    </row>
    <row r="166" spans="1:26" x14ac:dyDescent="0.25">
      <c r="A166" s="19">
        <v>5</v>
      </c>
      <c r="B166" s="19" t="s">
        <v>2678</v>
      </c>
      <c r="C166" s="19">
        <v>0</v>
      </c>
      <c r="D166" s="19">
        <v>312.46875</v>
      </c>
      <c r="E166" s="19">
        <v>50</v>
      </c>
      <c r="F166" s="19">
        <v>0.103524</v>
      </c>
      <c r="G166" s="19">
        <v>0.197015</v>
      </c>
      <c r="H166" s="19">
        <v>49.923906000000002</v>
      </c>
      <c r="I166" s="19">
        <v>1.7236549999999999</v>
      </c>
      <c r="J166" s="19">
        <v>9.0278609999999997</v>
      </c>
      <c r="K166" s="19">
        <v>0.15579399999999999</v>
      </c>
      <c r="L166" s="19">
        <v>0.103524</v>
      </c>
      <c r="M166" s="19">
        <v>0.20349400000000001</v>
      </c>
      <c r="N166" s="19">
        <v>102141</v>
      </c>
      <c r="O166" s="19">
        <v>16.2</v>
      </c>
      <c r="P166" s="19">
        <v>60</v>
      </c>
      <c r="Q166" s="19">
        <v>1.2246999999999999</v>
      </c>
      <c r="R166" s="19" t="s">
        <v>2660</v>
      </c>
      <c r="S166" s="19" t="s">
        <v>2661</v>
      </c>
      <c r="T166" s="19">
        <v>6.1736727822442111E-4</v>
      </c>
      <c r="U166" s="19">
        <v>1.2007666666666666E-2</v>
      </c>
      <c r="V166" s="19">
        <v>148.23644945442987</v>
      </c>
      <c r="W166" s="19"/>
      <c r="X166" s="19">
        <v>1.0174809679578997E-5</v>
      </c>
      <c r="Y166" s="19">
        <v>11.25769165243959</v>
      </c>
      <c r="Z166" s="19">
        <v>11</v>
      </c>
    </row>
    <row r="167" spans="1:26" x14ac:dyDescent="0.25">
      <c r="A167" s="19">
        <v>6</v>
      </c>
      <c r="B167" s="19" t="s">
        <v>2678</v>
      </c>
      <c r="C167" s="19">
        <v>0</v>
      </c>
      <c r="D167" s="19">
        <v>208.25</v>
      </c>
      <c r="E167" s="19">
        <v>50</v>
      </c>
      <c r="F167" s="19">
        <v>0.440058</v>
      </c>
      <c r="G167" s="19">
        <v>0.19673099999999999</v>
      </c>
      <c r="H167" s="19">
        <v>49.852620999999999</v>
      </c>
      <c r="I167" s="19">
        <v>1.7250019999999999</v>
      </c>
      <c r="J167" s="19">
        <v>9.0214940000000006</v>
      </c>
      <c r="K167" s="19">
        <v>0.15612300000000001</v>
      </c>
      <c r="L167" s="19">
        <v>0.440058</v>
      </c>
      <c r="M167" s="19">
        <v>0.54678899999999997</v>
      </c>
      <c r="N167" s="19">
        <v>102139</v>
      </c>
      <c r="O167" s="19">
        <v>16.2</v>
      </c>
      <c r="P167" s="19">
        <v>60</v>
      </c>
      <c r="Q167" s="19">
        <v>1.2246999999999999</v>
      </c>
      <c r="R167" s="19" t="s">
        <v>2662</v>
      </c>
      <c r="S167" s="19" t="s">
        <v>2663</v>
      </c>
      <c r="T167" s="19">
        <v>6.1734530680959254E-4</v>
      </c>
      <c r="U167" s="19">
        <v>1.2278083333333334E-2</v>
      </c>
      <c r="V167" s="19">
        <v>692.9345893587664</v>
      </c>
      <c r="W167" s="19"/>
      <c r="X167" s="19">
        <v>1.0175008914145216E-5</v>
      </c>
      <c r="Y167" s="19">
        <v>52.58618713321308</v>
      </c>
      <c r="Z167" s="19">
        <v>11</v>
      </c>
    </row>
    <row r="168" spans="1:26" x14ac:dyDescent="0.25">
      <c r="A168" s="19">
        <v>7</v>
      </c>
      <c r="B168" s="19" t="s">
        <v>2678</v>
      </c>
      <c r="C168" s="19">
        <v>0</v>
      </c>
      <c r="D168" s="19">
        <v>104.125</v>
      </c>
      <c r="E168" s="19">
        <v>50</v>
      </c>
      <c r="F168" s="19">
        <v>1.455498</v>
      </c>
      <c r="G168" s="19">
        <v>0.197737</v>
      </c>
      <c r="H168" s="19">
        <v>50.105156999999998</v>
      </c>
      <c r="I168" s="19">
        <v>1.7304649999999999</v>
      </c>
      <c r="J168" s="19">
        <v>9.0442350000000005</v>
      </c>
      <c r="K168" s="19">
        <v>0.15600800000000001</v>
      </c>
      <c r="L168" s="19">
        <v>1.455498</v>
      </c>
      <c r="M168" s="19">
        <v>0.89581500000000003</v>
      </c>
      <c r="N168" s="19">
        <v>102141</v>
      </c>
      <c r="O168" s="19">
        <v>16.2</v>
      </c>
      <c r="P168" s="19">
        <v>60</v>
      </c>
      <c r="Q168" s="19">
        <v>1.2246999999999999</v>
      </c>
      <c r="R168" s="19" t="s">
        <v>2664</v>
      </c>
      <c r="S168" s="19" t="s">
        <v>2665</v>
      </c>
      <c r="T168" s="19">
        <v>6.1732333539476396E-4</v>
      </c>
      <c r="U168" s="19">
        <v>1.2548500000000001E-2</v>
      </c>
      <c r="V168" s="19">
        <v>2337.4290542204549</v>
      </c>
      <c r="W168" s="19"/>
      <c r="X168" s="19">
        <v>1.0174809679578997E-5</v>
      </c>
      <c r="Y168" s="19">
        <v>177.83603116907858</v>
      </c>
      <c r="Z168" s="19">
        <v>11</v>
      </c>
    </row>
    <row r="169" spans="1:26" x14ac:dyDescent="0.25">
      <c r="A169" s="19">
        <v>8</v>
      </c>
      <c r="B169" s="19" t="s">
        <v>2678</v>
      </c>
      <c r="C169" s="19">
        <v>0</v>
      </c>
      <c r="D169" s="19">
        <v>-3.125E-2</v>
      </c>
      <c r="E169" s="19">
        <v>50</v>
      </c>
      <c r="F169" s="19">
        <v>0.73439299999999996</v>
      </c>
      <c r="G169" s="19">
        <v>0.19777500000000001</v>
      </c>
      <c r="H169" s="19">
        <v>50.114600000000003</v>
      </c>
      <c r="I169" s="19">
        <v>1.685619</v>
      </c>
      <c r="J169" s="19">
        <v>9.0451519999999999</v>
      </c>
      <c r="K169" s="19">
        <v>0.15221799999999999</v>
      </c>
      <c r="L169" s="19">
        <v>0.73439299999999996</v>
      </c>
      <c r="M169" s="19">
        <v>0.63944500000000004</v>
      </c>
      <c r="N169" s="19">
        <v>102141</v>
      </c>
      <c r="O169" s="19">
        <v>16.2</v>
      </c>
      <c r="P169" s="19">
        <v>60</v>
      </c>
      <c r="Q169" s="19">
        <v>1.2246999999999999</v>
      </c>
      <c r="R169" s="19" t="s">
        <v>2666</v>
      </c>
      <c r="S169" s="19" t="s">
        <v>2667</v>
      </c>
      <c r="T169" s="19">
        <v>6.1730136397993539E-4</v>
      </c>
      <c r="U169" s="19">
        <v>1.2818916666666666E-2</v>
      </c>
      <c r="V169" s="19">
        <v>1168.9170402623429</v>
      </c>
      <c r="W169" s="19"/>
      <c r="X169" s="19">
        <v>1.0174809679578997E-5</v>
      </c>
      <c r="Y169" s="19">
        <v>88.942440177925832</v>
      </c>
      <c r="Z169" s="19">
        <v>11</v>
      </c>
    </row>
    <row r="170" spans="1:26" x14ac:dyDescent="0.25">
      <c r="A170" s="19">
        <v>9</v>
      </c>
      <c r="B170" s="19" t="s">
        <v>2678</v>
      </c>
      <c r="C170" s="19">
        <v>0</v>
      </c>
      <c r="D170" s="19">
        <v>-104.25</v>
      </c>
      <c r="E170" s="19">
        <v>50</v>
      </c>
      <c r="F170" s="19">
        <v>0.33163199999999998</v>
      </c>
      <c r="G170" s="19">
        <v>0.19811699999999999</v>
      </c>
      <c r="H170" s="19">
        <v>50.200285000000001</v>
      </c>
      <c r="I170" s="19">
        <v>1.708682</v>
      </c>
      <c r="J170" s="19">
        <v>9.0528519999999997</v>
      </c>
      <c r="K170" s="19">
        <v>0.15406400000000001</v>
      </c>
      <c r="L170" s="19">
        <v>0.33163199999999998</v>
      </c>
      <c r="M170" s="19">
        <v>0.38760299999999998</v>
      </c>
      <c r="N170" s="19">
        <v>102141</v>
      </c>
      <c r="O170" s="19">
        <v>16.2</v>
      </c>
      <c r="P170" s="19">
        <v>60</v>
      </c>
      <c r="Q170" s="19">
        <v>1.2246999999999999</v>
      </c>
      <c r="R170" s="19" t="s">
        <v>2668</v>
      </c>
      <c r="S170" s="19" t="s">
        <v>2669</v>
      </c>
      <c r="T170" s="19">
        <v>6.1727939256510682E-4</v>
      </c>
      <c r="U170" s="19">
        <v>1.3089333333333333E-2</v>
      </c>
      <c r="V170" s="19">
        <v>516.04293048397642</v>
      </c>
      <c r="W170" s="19"/>
      <c r="X170" s="19">
        <v>1.0174809679578997E-5</v>
      </c>
      <c r="Y170" s="19">
        <v>39.29893077028791</v>
      </c>
      <c r="Z170" s="19">
        <v>11</v>
      </c>
    </row>
    <row r="171" spans="1:26" x14ac:dyDescent="0.25">
      <c r="A171" s="19">
        <v>10</v>
      </c>
      <c r="B171" s="19" t="s">
        <v>2678</v>
      </c>
      <c r="C171" s="19">
        <v>0</v>
      </c>
      <c r="D171" s="19">
        <v>-208.375</v>
      </c>
      <c r="E171" s="19">
        <v>50</v>
      </c>
      <c r="F171" s="19">
        <v>6.0206000000000003E-2</v>
      </c>
      <c r="G171" s="19">
        <v>0.19797699999999999</v>
      </c>
      <c r="H171" s="19">
        <v>50.165326</v>
      </c>
      <c r="I171" s="19">
        <v>1.797547</v>
      </c>
      <c r="J171" s="19">
        <v>9.0496929999999995</v>
      </c>
      <c r="K171" s="19">
        <v>0.16204299999999999</v>
      </c>
      <c r="L171" s="19">
        <v>6.0206000000000003E-2</v>
      </c>
      <c r="M171" s="19">
        <v>9.6230999999999997E-2</v>
      </c>
      <c r="N171" s="19">
        <v>102138</v>
      </c>
      <c r="O171" s="19">
        <v>16.2</v>
      </c>
      <c r="P171" s="19">
        <v>60</v>
      </c>
      <c r="Q171" s="19">
        <v>1.2246999999999999</v>
      </c>
      <c r="R171" s="19" t="s">
        <v>2670</v>
      </c>
      <c r="S171" s="19" t="s">
        <v>2671</v>
      </c>
      <c r="T171" s="19">
        <v>6.1725742115027824E-4</v>
      </c>
      <c r="U171" s="19">
        <v>1.335975E-2</v>
      </c>
      <c r="V171" s="19">
        <v>75.894186760364221</v>
      </c>
      <c r="W171" s="19"/>
      <c r="X171" s="19">
        <v>1.0175108534354286E-5</v>
      </c>
      <c r="Y171" s="19">
        <v>5.7774884175136147</v>
      </c>
      <c r="Z171" s="19">
        <v>11</v>
      </c>
    </row>
    <row r="172" spans="1:26" x14ac:dyDescent="0.25">
      <c r="A172" s="19">
        <v>11</v>
      </c>
      <c r="B172" s="19" t="s">
        <v>2678</v>
      </c>
      <c r="C172" s="19">
        <v>0</v>
      </c>
      <c r="D172" s="19">
        <v>-312.53125</v>
      </c>
      <c r="E172" s="19">
        <v>50</v>
      </c>
      <c r="F172" s="19">
        <v>2.7779999999999999E-2</v>
      </c>
      <c r="G172" s="19">
        <v>0.19803100000000001</v>
      </c>
      <c r="H172" s="19">
        <v>50.178756</v>
      </c>
      <c r="I172" s="19">
        <v>1.70024</v>
      </c>
      <c r="J172" s="19">
        <v>9.051145</v>
      </c>
      <c r="K172" s="19">
        <v>0.15334200000000001</v>
      </c>
      <c r="L172" s="19">
        <v>2.7779999999999999E-2</v>
      </c>
      <c r="M172" s="19">
        <v>5.6358999999999999E-2</v>
      </c>
      <c r="N172" s="19">
        <v>102136</v>
      </c>
      <c r="O172" s="19">
        <v>16.2</v>
      </c>
      <c r="P172" s="19">
        <v>60</v>
      </c>
      <c r="Q172" s="19">
        <v>1.2246999999999999</v>
      </c>
      <c r="R172" s="19" t="s">
        <v>2672</v>
      </c>
      <c r="S172" s="19" t="s">
        <v>2673</v>
      </c>
      <c r="T172" s="19">
        <v>6.1723544973544978E-4</v>
      </c>
      <c r="U172" s="19">
        <v>1.3630166666666665E-2</v>
      </c>
      <c r="V172" s="19">
        <v>22.924531213166748</v>
      </c>
      <c r="W172" s="19"/>
      <c r="X172" s="19">
        <v>1.0175307780624636E-5</v>
      </c>
      <c r="Y172" s="19">
        <v>1.7453888891674023</v>
      </c>
      <c r="Z172" s="19">
        <v>11</v>
      </c>
    </row>
    <row r="173" spans="1:26" x14ac:dyDescent="0.25">
      <c r="A173" s="19">
        <v>12</v>
      </c>
      <c r="B173" s="19" t="s">
        <v>2678</v>
      </c>
      <c r="C173" s="19">
        <v>0</v>
      </c>
      <c r="D173" s="19">
        <v>-416.75</v>
      </c>
      <c r="E173" s="19">
        <v>50</v>
      </c>
      <c r="F173" s="19">
        <v>1.5317000000000001E-2</v>
      </c>
      <c r="G173" s="19">
        <v>0.197987</v>
      </c>
      <c r="H173" s="19">
        <v>50.167783999999997</v>
      </c>
      <c r="I173" s="19">
        <v>1.7176100000000001</v>
      </c>
      <c r="J173" s="19">
        <v>9.0502199999999995</v>
      </c>
      <c r="K173" s="19">
        <v>0.15478500000000001</v>
      </c>
      <c r="L173" s="19">
        <v>1.5317000000000001E-2</v>
      </c>
      <c r="M173" s="19">
        <v>3.9059999999999997E-2</v>
      </c>
      <c r="N173" s="19">
        <v>102134</v>
      </c>
      <c r="O173" s="19">
        <v>16.2</v>
      </c>
      <c r="P173" s="19">
        <v>60</v>
      </c>
      <c r="Q173" s="19">
        <v>1.2245999999999999</v>
      </c>
      <c r="R173" s="19" t="s">
        <v>2674</v>
      </c>
      <c r="S173" s="19" t="s">
        <v>2675</v>
      </c>
      <c r="T173" s="19">
        <v>6.172134783206212E-4</v>
      </c>
      <c r="U173" s="19">
        <v>1.3900583333333333E-2</v>
      </c>
      <c r="V173" s="19">
        <v>2.2948569926253106</v>
      </c>
      <c r="W173" s="19"/>
      <c r="X173" s="19">
        <v>1.0175507034698317E-5</v>
      </c>
      <c r="Y173" s="19">
        <v>0.17470063370765612</v>
      </c>
      <c r="Z173" s="19">
        <v>11</v>
      </c>
    </row>
    <row r="174" spans="1:26" x14ac:dyDescent="0.25">
      <c r="A174" s="19">
        <v>13</v>
      </c>
      <c r="B174" s="19" t="s">
        <v>2678</v>
      </c>
      <c r="C174" s="19">
        <v>0</v>
      </c>
      <c r="D174" s="19">
        <v>-520.875</v>
      </c>
      <c r="E174" s="19">
        <v>50</v>
      </c>
      <c r="F174" s="19">
        <v>1.5405E-2</v>
      </c>
      <c r="G174" s="19">
        <v>0.19833899999999999</v>
      </c>
      <c r="H174" s="19">
        <v>50.256103000000003</v>
      </c>
      <c r="I174" s="19">
        <v>1.6999949999999999</v>
      </c>
      <c r="J174" s="19">
        <v>9.058211</v>
      </c>
      <c r="K174" s="19">
        <v>0.15323800000000001</v>
      </c>
      <c r="L174" s="19">
        <v>1.5405E-2</v>
      </c>
      <c r="M174" s="19">
        <v>3.8949999999999999E-2</v>
      </c>
      <c r="N174" s="19">
        <v>102134</v>
      </c>
      <c r="O174" s="19">
        <v>16.2</v>
      </c>
      <c r="P174" s="19">
        <v>60</v>
      </c>
      <c r="Q174" s="19">
        <v>1.2245999999999999</v>
      </c>
      <c r="R174" s="19" t="s">
        <v>2676</v>
      </c>
      <c r="S174" s="19" t="s">
        <v>2677</v>
      </c>
      <c r="T174" s="19">
        <v>6.1719150690579263E-4</v>
      </c>
      <c r="U174" s="19">
        <v>1.4171E-2</v>
      </c>
      <c r="V174" s="19">
        <v>1.9993794246886112</v>
      </c>
      <c r="W174" s="19"/>
      <c r="X174" s="19">
        <v>1.0175507034698317E-5</v>
      </c>
      <c r="Y174" s="19">
        <v>0.15234119857607223</v>
      </c>
      <c r="Z174" s="19">
        <v>11</v>
      </c>
    </row>
  </sheetData>
  <phoneticPr fontId="3" type="noConversion"/>
  <conditionalFormatting sqref="Y1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{70AB2D9D-51D9-46BF-8FD0-10840E7B5350}</x14:id>
        </ext>
      </extLst>
    </cfRule>
  </conditionalFormatting>
  <conditionalFormatting sqref="Z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{A1BF04B7-6BB0-427E-9DA0-23ED5BC94A20}</x14:id>
        </ext>
      </extLst>
    </cfRule>
  </conditionalFormatting>
  <conditionalFormatting sqref="Y2:Y10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{D6668FDF-833D-45BD-88D8-CD142C6012A4}</x14:id>
        </ext>
      </extLst>
    </cfRule>
  </conditionalFormatting>
  <conditionalFormatting sqref="Y20:Y40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{C1D8DFD2-A4CD-43A1-8666-E736FE35306F}</x14:id>
        </ext>
      </extLst>
    </cfRule>
  </conditionalFormatting>
  <conditionalFormatting sqref="Y11:Y1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{34A40862-13BE-43F0-AF70-FE1D5C6F8BC4}</x14:id>
        </ext>
      </extLst>
    </cfRule>
  </conditionalFormatting>
  <conditionalFormatting sqref="Y41:Y5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{D496DA64-2907-4D07-AB8F-557C82D71E1F}</x14:id>
        </ext>
      </extLst>
    </cfRule>
  </conditionalFormatting>
  <conditionalFormatting sqref="Y57:Y73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{DE2ED1D7-4F5F-4FCD-B744-16A64C6CA627}</x14:id>
        </ext>
      </extLst>
    </cfRule>
  </conditionalFormatting>
  <conditionalFormatting sqref="Y74:Y9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{64A06030-67ED-40C4-80ED-FF356FBA2107}</x14:id>
        </ext>
      </extLst>
    </cfRule>
  </conditionalFormatting>
  <conditionalFormatting sqref="Y91:Y10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{CFB36EFE-694A-42F3-BAD9-1CC9DEE7FC91}</x14:id>
        </ext>
      </extLst>
    </cfRule>
  </conditionalFormatting>
  <conditionalFormatting sqref="Y108:Y1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{D6B89C92-8A90-4616-8F24-998B0B040ECA}</x14:id>
        </ext>
      </extLst>
    </cfRule>
  </conditionalFormatting>
  <conditionalFormatting sqref="Y122:Y141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{BE46866F-ABF6-492B-9473-559E53478DD8}</x14:id>
        </ext>
      </extLst>
    </cfRule>
  </conditionalFormatting>
  <conditionalFormatting sqref="Y142:Y16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{48CC0D4F-8F08-4C20-B1B8-FC6B71CA792C}</x14:id>
        </ext>
      </extLst>
    </cfRule>
  </conditionalFormatting>
  <conditionalFormatting sqref="Y162:Y174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{098CD772-0901-49DA-8B24-C1A23E210616}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AB2D9D-51D9-46BF-8FD0-10840E7B53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</xm:sqref>
        </x14:conditionalFormatting>
        <x14:conditionalFormatting xmlns:xm="http://schemas.microsoft.com/office/excel/2006/main">
          <x14:cfRule type="dataBar" id="{A1BF04B7-6BB0-427E-9DA0-23ED5BC94A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</xm:sqref>
        </x14:conditionalFormatting>
        <x14:conditionalFormatting xmlns:xm="http://schemas.microsoft.com/office/excel/2006/main">
          <x14:cfRule type="dataBar" id="{D6668FDF-833D-45BD-88D8-CD142C601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Y2:Y10</xm:sqref>
        </x14:conditionalFormatting>
        <x14:conditionalFormatting xmlns:xm="http://schemas.microsoft.com/office/excel/2006/main">
          <x14:cfRule type="dataBar" id="{C1D8DFD2-A4CD-43A1-8666-E736FE353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Y20:Y40</xm:sqref>
        </x14:conditionalFormatting>
        <x14:conditionalFormatting xmlns:xm="http://schemas.microsoft.com/office/excel/2006/main">
          <x14:cfRule type="dataBar" id="{34A40862-13BE-43F0-AF70-FE1D5C6F8B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D496DA64-2907-4D07-AB8F-557C82D71E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Y41:Y56</xm:sqref>
        </x14:conditionalFormatting>
        <x14:conditionalFormatting xmlns:xm="http://schemas.microsoft.com/office/excel/2006/main">
          <x14:cfRule type="dataBar" id="{DE2ED1D7-4F5F-4FCD-B744-16A64C6CA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Y57:Y73</xm:sqref>
        </x14:conditionalFormatting>
        <x14:conditionalFormatting xmlns:xm="http://schemas.microsoft.com/office/excel/2006/main">
          <x14:cfRule type="dataBar" id="{64A06030-67ED-40C4-80ED-FF356FBA2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Y74:Y90</xm:sqref>
        </x14:conditionalFormatting>
        <x14:conditionalFormatting xmlns:xm="http://schemas.microsoft.com/office/excel/2006/main">
          <x14:cfRule type="dataBar" id="{CFB36EFE-694A-42F3-BAD9-1CC9DEE7F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Y91:Y107</xm:sqref>
        </x14:conditionalFormatting>
        <x14:conditionalFormatting xmlns:xm="http://schemas.microsoft.com/office/excel/2006/main">
          <x14:cfRule type="dataBar" id="{D6B89C92-8A90-4616-8F24-998B0B040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Y108:Y121</xm:sqref>
        </x14:conditionalFormatting>
        <x14:conditionalFormatting xmlns:xm="http://schemas.microsoft.com/office/excel/2006/main">
          <x14:cfRule type="dataBar" id="{BE46866F-ABF6-492B-9473-559E53478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Y122:Y141</xm:sqref>
        </x14:conditionalFormatting>
        <x14:conditionalFormatting xmlns:xm="http://schemas.microsoft.com/office/excel/2006/main">
          <x14:cfRule type="dataBar" id="{48CC0D4F-8F08-4C20-B1B8-FC6B71CA7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Y142:Y161</xm:sqref>
        </x14:conditionalFormatting>
        <x14:conditionalFormatting xmlns:xm="http://schemas.microsoft.com/office/excel/2006/main">
          <x14:cfRule type="dataBar" id="{098CD772-0901-49DA-8B24-C1A23E210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Y162:Y174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F041-5A47-42C9-94A2-66CD7459D2E2}">
  <sheetPr>
    <tabColor rgb="FFFF0000"/>
  </sheetPr>
  <dimension ref="A1:AB437"/>
  <sheetViews>
    <sheetView zoomScale="70" zoomScaleNormal="70" workbookViewId="0">
      <pane ySplit="1" topLeftCell="A281" activePane="bottomLeft" state="frozen"/>
      <selection pane="bottomLeft" activeCell="AB317" sqref="AB317"/>
    </sheetView>
  </sheetViews>
  <sheetFormatPr defaultRowHeight="15" x14ac:dyDescent="0.25"/>
  <cols>
    <col min="1" max="1" width="9.42578125" bestFit="1" customWidth="1"/>
    <col min="2" max="2" width="63.28515625" customWidth="1"/>
    <col min="3" max="3" width="9.42578125" bestFit="1" customWidth="1"/>
    <col min="4" max="4" width="10.7109375" bestFit="1" customWidth="1"/>
    <col min="5" max="7" width="9.42578125" bestFit="1" customWidth="1"/>
    <col min="8" max="8" width="10" bestFit="1" customWidth="1"/>
    <col min="9" max="17" width="9.42578125" bestFit="1" customWidth="1"/>
    <col min="20" max="21" width="11" style="72" bestFit="1" customWidth="1"/>
    <col min="22" max="22" width="11" bestFit="1" customWidth="1"/>
    <col min="23" max="23" width="14.28515625" customWidth="1"/>
    <col min="24" max="24" width="12.28515625" bestFit="1" customWidth="1"/>
    <col min="25" max="25" width="12.140625" bestFit="1" customWidth="1"/>
    <col min="26" max="26" width="9.42578125" bestFit="1" customWidth="1"/>
    <col min="27" max="27" width="9.28515625" bestFit="1" customWidth="1"/>
  </cols>
  <sheetData>
    <row r="1" spans="1:27" ht="15.75" thickBot="1" x14ac:dyDescent="0.3">
      <c r="A1" s="1" t="s">
        <v>24</v>
      </c>
      <c r="B1" s="1" t="s">
        <v>25</v>
      </c>
      <c r="C1" s="1" t="s">
        <v>1346</v>
      </c>
      <c r="D1" s="1" t="s">
        <v>1347</v>
      </c>
      <c r="E1" s="1" t="s">
        <v>1348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1355</v>
      </c>
      <c r="M1" s="1" t="s">
        <v>1356</v>
      </c>
      <c r="N1" s="1" t="s">
        <v>1357</v>
      </c>
      <c r="O1" s="1" t="s">
        <v>1358</v>
      </c>
      <c r="P1" s="1" t="s">
        <v>1359</v>
      </c>
      <c r="Q1" s="1" t="s">
        <v>1360</v>
      </c>
      <c r="R1" s="1" t="s">
        <v>1361</v>
      </c>
      <c r="S1" s="1" t="s">
        <v>1362</v>
      </c>
      <c r="T1" s="71" t="s">
        <v>1363</v>
      </c>
      <c r="U1" s="71" t="s">
        <v>1364</v>
      </c>
      <c r="V1" s="1" t="s">
        <v>1365</v>
      </c>
      <c r="W1" s="140" t="s">
        <v>1366</v>
      </c>
      <c r="X1" s="1" t="s">
        <v>1367</v>
      </c>
      <c r="Y1" s="1" t="s">
        <v>1368</v>
      </c>
      <c r="Z1" s="1" t="s">
        <v>1369</v>
      </c>
      <c r="AA1" s="1"/>
    </row>
    <row r="2" spans="1:27" x14ac:dyDescent="0.25">
      <c r="A2" s="78">
        <v>1</v>
      </c>
      <c r="B2" s="79" t="s">
        <v>1790</v>
      </c>
      <c r="C2" s="79">
        <v>0</v>
      </c>
      <c r="D2" s="79">
        <v>104</v>
      </c>
      <c r="E2" s="79">
        <v>10</v>
      </c>
      <c r="F2" s="79">
        <v>8.8197999999999999E-2</v>
      </c>
      <c r="G2" s="79">
        <v>0.18208099999999999</v>
      </c>
      <c r="H2" s="79">
        <v>46.619264000000001</v>
      </c>
      <c r="I2" s="79">
        <v>1.587259</v>
      </c>
      <c r="J2" s="79">
        <v>8.831766</v>
      </c>
      <c r="K2" s="79">
        <v>0.150369</v>
      </c>
      <c r="L2" s="80">
        <v>8.8197999999999999E-2</v>
      </c>
      <c r="M2" s="79">
        <v>0.370089</v>
      </c>
      <c r="N2" s="79">
        <v>101240</v>
      </c>
      <c r="O2" s="79">
        <v>20.399999999999999</v>
      </c>
      <c r="P2" s="79">
        <v>60</v>
      </c>
      <c r="Q2" s="79">
        <v>1.1950000000000001</v>
      </c>
      <c r="R2" s="79" t="s">
        <v>1791</v>
      </c>
      <c r="S2" s="79" t="s">
        <v>1792</v>
      </c>
      <c r="T2" s="59">
        <v>1.1053287514318442E-4</v>
      </c>
      <c r="U2" s="59">
        <v>2.0398888888888888E-3</v>
      </c>
      <c r="V2" s="81">
        <v>779.47950778898849</v>
      </c>
      <c r="W2" s="82">
        <v>18</v>
      </c>
      <c r="X2" s="83">
        <v>6.2486199611229312E-6</v>
      </c>
      <c r="Y2" s="84">
        <v>67.787678364696234</v>
      </c>
      <c r="Z2" s="85">
        <v>1</v>
      </c>
    </row>
    <row r="3" spans="1:27" x14ac:dyDescent="0.25">
      <c r="A3" s="44">
        <v>2</v>
      </c>
      <c r="B3" s="73" t="s">
        <v>1790</v>
      </c>
      <c r="C3" s="73">
        <v>0</v>
      </c>
      <c r="D3" s="73">
        <v>104</v>
      </c>
      <c r="E3" s="73">
        <v>20</v>
      </c>
      <c r="F3" s="73">
        <v>4.3012000000000002E-2</v>
      </c>
      <c r="G3" s="73">
        <v>0.18184900000000001</v>
      </c>
      <c r="H3" s="73">
        <v>46.560842999999998</v>
      </c>
      <c r="I3" s="73">
        <v>1.572017</v>
      </c>
      <c r="J3" s="73">
        <v>8.8247750000000007</v>
      </c>
      <c r="K3" s="73">
        <v>0.14910699999999999</v>
      </c>
      <c r="L3" s="74">
        <v>4.3012000000000002E-2</v>
      </c>
      <c r="M3" s="73">
        <v>0.113082</v>
      </c>
      <c r="N3" s="73">
        <v>101236</v>
      </c>
      <c r="O3" s="73">
        <v>20.3</v>
      </c>
      <c r="P3" s="73">
        <v>60</v>
      </c>
      <c r="Q3" s="73">
        <v>1.1954</v>
      </c>
      <c r="R3" s="73" t="s">
        <v>1793</v>
      </c>
      <c r="S3" s="73" t="s">
        <v>1794</v>
      </c>
      <c r="T3" s="62">
        <v>1.1055017182130584E-4</v>
      </c>
      <c r="U3" s="62">
        <v>2.1146666666666666E-3</v>
      </c>
      <c r="V3" s="75">
        <v>369.94364332097194</v>
      </c>
      <c r="W3" s="24">
        <v>18</v>
      </c>
      <c r="X3" s="76">
        <v>6.2467381311552639E-6</v>
      </c>
      <c r="Y3" s="77">
        <v>32.156481737775323</v>
      </c>
      <c r="Z3" s="72">
        <v>1</v>
      </c>
    </row>
    <row r="4" spans="1:27" x14ac:dyDescent="0.25">
      <c r="A4" s="44">
        <v>3</v>
      </c>
      <c r="B4" s="73" t="s">
        <v>1790</v>
      </c>
      <c r="C4" s="73">
        <v>0</v>
      </c>
      <c r="D4" s="73">
        <v>104</v>
      </c>
      <c r="E4" s="73">
        <v>30</v>
      </c>
      <c r="F4" s="73">
        <v>4.4253000000000001E-2</v>
      </c>
      <c r="G4" s="73">
        <v>0.182201</v>
      </c>
      <c r="H4" s="73">
        <v>46.649371000000002</v>
      </c>
      <c r="I4" s="73">
        <v>1.576095</v>
      </c>
      <c r="J4" s="73">
        <v>8.8333790000000008</v>
      </c>
      <c r="K4" s="73">
        <v>0.14930099999999999</v>
      </c>
      <c r="L4" s="74">
        <v>4.4253000000000001E-2</v>
      </c>
      <c r="M4" s="73">
        <v>7.6065999999999995E-2</v>
      </c>
      <c r="N4" s="73">
        <v>101231</v>
      </c>
      <c r="O4" s="73">
        <v>20.3</v>
      </c>
      <c r="P4" s="73">
        <v>60</v>
      </c>
      <c r="Q4" s="73">
        <v>1.1954</v>
      </c>
      <c r="R4" s="73" t="s">
        <v>1795</v>
      </c>
      <c r="S4" s="73" t="s">
        <v>1796</v>
      </c>
      <c r="T4" s="62">
        <v>1.1056746849942726E-4</v>
      </c>
      <c r="U4" s="62">
        <v>2.1894444444444444E-3</v>
      </c>
      <c r="V4" s="75">
        <v>380.43337815745912</v>
      </c>
      <c r="W4" s="24">
        <v>18</v>
      </c>
      <c r="X4" s="76">
        <v>6.2470466699492659E-6</v>
      </c>
      <c r="Y4" s="77">
        <v>33.098883452647982</v>
      </c>
      <c r="Z4" s="72">
        <v>1</v>
      </c>
    </row>
    <row r="5" spans="1:27" x14ac:dyDescent="0.25">
      <c r="A5" s="44">
        <v>4</v>
      </c>
      <c r="B5" s="73" t="s">
        <v>1790</v>
      </c>
      <c r="C5" s="73">
        <v>0</v>
      </c>
      <c r="D5" s="73">
        <v>104</v>
      </c>
      <c r="E5" s="73">
        <v>40</v>
      </c>
      <c r="F5" s="73">
        <v>4.6367999999999999E-2</v>
      </c>
      <c r="G5" s="73">
        <v>0.18210399999999999</v>
      </c>
      <c r="H5" s="73">
        <v>46.625036999999999</v>
      </c>
      <c r="I5" s="73">
        <v>1.575364</v>
      </c>
      <c r="J5" s="73">
        <v>8.8329459999999997</v>
      </c>
      <c r="K5" s="73">
        <v>0.14927000000000001</v>
      </c>
      <c r="L5" s="74">
        <v>4.6367999999999999E-2</v>
      </c>
      <c r="M5" s="73">
        <v>6.5536999999999998E-2</v>
      </c>
      <c r="N5" s="73">
        <v>101226</v>
      </c>
      <c r="O5" s="73">
        <v>20.399999999999999</v>
      </c>
      <c r="P5" s="73">
        <v>60</v>
      </c>
      <c r="Q5" s="73">
        <v>1.1949000000000001</v>
      </c>
      <c r="R5" s="73" t="s">
        <v>1797</v>
      </c>
      <c r="S5" s="73" t="s">
        <v>1798</v>
      </c>
      <c r="T5" s="62">
        <v>1.1058476517754868E-4</v>
      </c>
      <c r="U5" s="62">
        <v>2.2642222222222222E-3</v>
      </c>
      <c r="V5" s="75">
        <v>398.82327106240388</v>
      </c>
      <c r="W5" s="24">
        <v>18</v>
      </c>
      <c r="X5" s="76">
        <v>6.2494841726837528E-6</v>
      </c>
      <c r="Y5" s="77">
        <v>34.683627239477161</v>
      </c>
      <c r="Z5" s="72">
        <v>1</v>
      </c>
    </row>
    <row r="6" spans="1:27" x14ac:dyDescent="0.25">
      <c r="A6" s="73">
        <v>5</v>
      </c>
      <c r="B6" s="73" t="s">
        <v>1790</v>
      </c>
      <c r="C6" s="73">
        <v>0</v>
      </c>
      <c r="D6" s="73">
        <v>104</v>
      </c>
      <c r="E6" s="73">
        <v>50</v>
      </c>
      <c r="F6" s="73">
        <v>5.1714999999999997E-2</v>
      </c>
      <c r="G6" s="73">
        <v>0.181479</v>
      </c>
      <c r="H6" s="73">
        <v>46.468018000000001</v>
      </c>
      <c r="I6" s="73">
        <v>1.5300860000000001</v>
      </c>
      <c r="J6" s="73">
        <v>8.8167369999999998</v>
      </c>
      <c r="K6" s="73">
        <v>0.14522199999999999</v>
      </c>
      <c r="L6" s="74">
        <v>5.1714999999999997E-2</v>
      </c>
      <c r="M6" s="73">
        <v>6.4024999999999999E-2</v>
      </c>
      <c r="N6" s="73">
        <v>101220</v>
      </c>
      <c r="O6" s="73">
        <v>20.3</v>
      </c>
      <c r="P6" s="73">
        <v>60</v>
      </c>
      <c r="Q6" s="73">
        <v>1.1952</v>
      </c>
      <c r="R6" s="73" t="s">
        <v>1799</v>
      </c>
      <c r="S6" s="73" t="s">
        <v>1800</v>
      </c>
      <c r="T6" s="62">
        <v>1.106020618556701E-4</v>
      </c>
      <c r="U6" s="62">
        <v>2.3389999999999999E-3</v>
      </c>
      <c r="V6" s="75">
        <v>446.42929048133919</v>
      </c>
      <c r="W6" s="24">
        <v>18</v>
      </c>
      <c r="X6" s="76">
        <v>6.247725562592711E-6</v>
      </c>
      <c r="Y6" s="77">
        <v>38.763344312397855</v>
      </c>
      <c r="Z6" s="143">
        <v>1</v>
      </c>
    </row>
    <row r="7" spans="1:27" x14ac:dyDescent="0.25">
      <c r="A7" s="22">
        <v>6</v>
      </c>
      <c r="B7" s="3" t="s">
        <v>1386</v>
      </c>
      <c r="C7" s="3">
        <v>0</v>
      </c>
      <c r="D7" s="3">
        <v>104</v>
      </c>
      <c r="E7" s="3">
        <v>60</v>
      </c>
      <c r="F7" s="3">
        <v>0.25048799999999999</v>
      </c>
      <c r="G7" s="3">
        <v>0.18154600000000001</v>
      </c>
      <c r="H7" s="3">
        <v>46.484822000000001</v>
      </c>
      <c r="I7" s="3">
        <v>1.671592</v>
      </c>
      <c r="J7" s="3">
        <v>8.804055</v>
      </c>
      <c r="K7" s="3">
        <v>0.158248</v>
      </c>
      <c r="L7" s="23">
        <v>0.25048799999999999</v>
      </c>
      <c r="M7" s="3">
        <v>0.31539499999999998</v>
      </c>
      <c r="N7" s="3">
        <v>101353</v>
      </c>
      <c r="O7" s="3">
        <v>19.8</v>
      </c>
      <c r="P7" s="3">
        <v>60</v>
      </c>
      <c r="Q7" s="3">
        <v>1.1990000000000001</v>
      </c>
      <c r="R7" s="3" t="s">
        <v>1391</v>
      </c>
      <c r="S7" s="3" t="s">
        <v>1392</v>
      </c>
      <c r="T7" s="62">
        <v>5.3375868556701034E-4</v>
      </c>
      <c r="U7" s="62">
        <v>4.93575E-3</v>
      </c>
      <c r="V7" s="54">
        <v>460.04356770166754</v>
      </c>
      <c r="W7" s="24">
        <v>18</v>
      </c>
      <c r="X7" s="60">
        <v>6.2288956849168486E-6</v>
      </c>
      <c r="Y7" s="61">
        <v>40.00859201562703</v>
      </c>
      <c r="Z7">
        <v>1</v>
      </c>
    </row>
    <row r="8" spans="1:27" x14ac:dyDescent="0.25">
      <c r="A8" s="22">
        <v>7</v>
      </c>
      <c r="B8" s="3" t="s">
        <v>1386</v>
      </c>
      <c r="C8" s="3">
        <v>0</v>
      </c>
      <c r="D8" s="3">
        <v>104</v>
      </c>
      <c r="E8" s="3">
        <v>70</v>
      </c>
      <c r="F8" s="3">
        <v>0.26374300000000001</v>
      </c>
      <c r="G8" s="3">
        <v>0.182203</v>
      </c>
      <c r="H8" s="3">
        <v>46.649799000000002</v>
      </c>
      <c r="I8" s="3">
        <v>1.6341460000000001</v>
      </c>
      <c r="J8" s="3">
        <v>8.8197340000000004</v>
      </c>
      <c r="K8" s="3">
        <v>0.15461</v>
      </c>
      <c r="L8" s="23">
        <v>0.26374300000000001</v>
      </c>
      <c r="M8" s="3">
        <v>0.33343800000000001</v>
      </c>
      <c r="N8" s="3">
        <v>101353</v>
      </c>
      <c r="O8" s="3">
        <v>19.8</v>
      </c>
      <c r="P8" s="3">
        <v>60</v>
      </c>
      <c r="Q8" s="3">
        <v>1.1990000000000001</v>
      </c>
      <c r="R8" s="3" t="s">
        <v>1393</v>
      </c>
      <c r="S8" s="3" t="s">
        <v>1394</v>
      </c>
      <c r="T8" s="62">
        <v>5.3470778350515468E-4</v>
      </c>
      <c r="U8" s="62">
        <v>5.1745000000000003E-3</v>
      </c>
      <c r="V8" s="54">
        <v>483.56973280810178</v>
      </c>
      <c r="W8" s="24">
        <v>18</v>
      </c>
      <c r="X8" s="60">
        <v>6.2288956849168486E-6</v>
      </c>
      <c r="Y8" s="61">
        <v>42.129485495549218</v>
      </c>
      <c r="Z8">
        <v>1</v>
      </c>
    </row>
    <row r="9" spans="1:27" x14ac:dyDescent="0.25">
      <c r="A9" s="22">
        <v>8</v>
      </c>
      <c r="B9" s="3" t="s">
        <v>1386</v>
      </c>
      <c r="C9" s="3">
        <v>0</v>
      </c>
      <c r="D9" s="3">
        <v>104</v>
      </c>
      <c r="E9" s="3">
        <v>80</v>
      </c>
      <c r="F9" s="3">
        <v>0.29555100000000001</v>
      </c>
      <c r="G9" s="3">
        <v>0.18263299999999999</v>
      </c>
      <c r="H9" s="3">
        <v>46.757696000000003</v>
      </c>
      <c r="I9" s="3">
        <v>1.633874</v>
      </c>
      <c r="J9" s="3">
        <v>8.8298919999999992</v>
      </c>
      <c r="K9" s="3">
        <v>0.154338</v>
      </c>
      <c r="L9" s="23">
        <v>0.29555100000000001</v>
      </c>
      <c r="M9" s="3">
        <v>0.347717</v>
      </c>
      <c r="N9" s="3">
        <v>101354</v>
      </c>
      <c r="O9" s="3">
        <v>19.8</v>
      </c>
      <c r="P9" s="3">
        <v>60</v>
      </c>
      <c r="Q9" s="3">
        <v>1.1991000000000001</v>
      </c>
      <c r="R9" s="3" t="s">
        <v>1395</v>
      </c>
      <c r="S9" s="3" t="s">
        <v>1396</v>
      </c>
      <c r="T9" s="62">
        <v>5.3565688144329902E-4</v>
      </c>
      <c r="U9" s="62">
        <v>5.4132499999999997E-3</v>
      </c>
      <c r="V9" s="54">
        <v>541.64850681697442</v>
      </c>
      <c r="W9" s="24">
        <v>18</v>
      </c>
      <c r="X9" s="60">
        <v>6.2288342280854966E-6</v>
      </c>
      <c r="Y9" s="61">
        <v>47.244231076442325</v>
      </c>
      <c r="Z9">
        <v>1</v>
      </c>
    </row>
    <row r="10" spans="1:27" x14ac:dyDescent="0.25">
      <c r="A10" s="22">
        <v>9</v>
      </c>
      <c r="B10" s="3" t="s">
        <v>1386</v>
      </c>
      <c r="C10" s="3">
        <v>0</v>
      </c>
      <c r="D10" s="3">
        <v>104</v>
      </c>
      <c r="E10" s="3">
        <v>90</v>
      </c>
      <c r="F10" s="3">
        <v>0.29611599999999999</v>
      </c>
      <c r="G10" s="3">
        <v>0.183032</v>
      </c>
      <c r="H10" s="3">
        <v>46.857872999999998</v>
      </c>
      <c r="I10" s="3">
        <v>1.6119840000000001</v>
      </c>
      <c r="J10" s="3">
        <v>8.8395209999999995</v>
      </c>
      <c r="K10" s="3">
        <v>0.151979</v>
      </c>
      <c r="L10" s="23">
        <v>0.29611599999999999</v>
      </c>
      <c r="M10" s="3">
        <v>0.32604699999999998</v>
      </c>
      <c r="N10" s="3">
        <v>101351</v>
      </c>
      <c r="O10" s="3">
        <v>19.8</v>
      </c>
      <c r="P10" s="3">
        <v>60</v>
      </c>
      <c r="Q10" s="3">
        <v>1.1990000000000001</v>
      </c>
      <c r="R10" s="3" t="s">
        <v>1397</v>
      </c>
      <c r="S10" s="3" t="s">
        <v>1398</v>
      </c>
      <c r="T10" s="62">
        <v>5.3660597938144324E-4</v>
      </c>
      <c r="U10" s="62">
        <v>5.6519999999999999E-3</v>
      </c>
      <c r="V10" s="54">
        <v>541.29847814000107</v>
      </c>
      <c r="W10" s="24">
        <v>18</v>
      </c>
      <c r="X10" s="60">
        <v>6.2290186022178081E-6</v>
      </c>
      <c r="Y10" s="61">
        <v>47.263788052313323</v>
      </c>
      <c r="Z10">
        <v>1</v>
      </c>
    </row>
    <row r="11" spans="1:27" x14ac:dyDescent="0.25">
      <c r="A11" s="22">
        <v>10</v>
      </c>
      <c r="B11" s="3" t="s">
        <v>1386</v>
      </c>
      <c r="C11" s="3">
        <v>0</v>
      </c>
      <c r="D11" s="3">
        <v>104</v>
      </c>
      <c r="E11" s="3">
        <v>100</v>
      </c>
      <c r="F11" s="3">
        <v>0.29613</v>
      </c>
      <c r="G11" s="3">
        <v>0.18273700000000001</v>
      </c>
      <c r="H11" s="3">
        <v>46.783679999999997</v>
      </c>
      <c r="I11" s="3">
        <v>1.638668</v>
      </c>
      <c r="J11" s="3">
        <v>8.8323820000000008</v>
      </c>
      <c r="K11" s="3">
        <v>0.15476000000000001</v>
      </c>
      <c r="L11" s="23">
        <v>0.29613</v>
      </c>
      <c r="M11" s="3">
        <v>0.30735200000000001</v>
      </c>
      <c r="N11" s="3">
        <v>101353</v>
      </c>
      <c r="O11" s="3">
        <v>19.8</v>
      </c>
      <c r="P11" s="3">
        <v>60</v>
      </c>
      <c r="Q11" s="3">
        <v>1.1990000000000001</v>
      </c>
      <c r="R11" s="3" t="s">
        <v>1399</v>
      </c>
      <c r="S11" s="3" t="s">
        <v>1400</v>
      </c>
      <c r="T11" s="62">
        <v>5.3755507731958758E-4</v>
      </c>
      <c r="U11" s="62">
        <v>5.8907500000000002E-3</v>
      </c>
      <c r="V11" s="54">
        <v>539.92467422542222</v>
      </c>
      <c r="W11" s="24">
        <v>18</v>
      </c>
      <c r="X11" s="60">
        <v>6.2288956849168486E-6</v>
      </c>
      <c r="Y11" s="61">
        <v>47.106688688166884</v>
      </c>
      <c r="Z11">
        <v>1</v>
      </c>
    </row>
    <row r="12" spans="1:27" x14ac:dyDescent="0.25">
      <c r="A12" s="22">
        <v>11</v>
      </c>
      <c r="B12" s="3" t="s">
        <v>1386</v>
      </c>
      <c r="C12" s="3">
        <v>0</v>
      </c>
      <c r="D12" s="3">
        <v>104</v>
      </c>
      <c r="E12" s="3">
        <v>110</v>
      </c>
      <c r="F12" s="3">
        <v>0.31469599999999998</v>
      </c>
      <c r="G12" s="3">
        <v>0.18298500000000001</v>
      </c>
      <c r="H12" s="3">
        <v>46.845897999999998</v>
      </c>
      <c r="I12" s="3">
        <v>1.6066130000000001</v>
      </c>
      <c r="J12" s="3">
        <v>8.8386169999999993</v>
      </c>
      <c r="K12" s="3">
        <v>0.15159900000000001</v>
      </c>
      <c r="L12" s="23">
        <v>0.31469599999999998</v>
      </c>
      <c r="M12" s="3">
        <v>0.34386499999999998</v>
      </c>
      <c r="N12" s="3">
        <v>101346</v>
      </c>
      <c r="O12" s="3">
        <v>19.8</v>
      </c>
      <c r="P12" s="3">
        <v>60</v>
      </c>
      <c r="Q12" s="3">
        <v>1.1990000000000001</v>
      </c>
      <c r="R12" s="3" t="s">
        <v>1401</v>
      </c>
      <c r="S12" s="3" t="s">
        <v>1402</v>
      </c>
      <c r="T12" s="62">
        <v>5.3850417525773192E-4</v>
      </c>
      <c r="U12" s="62">
        <v>6.1294999999999995E-3</v>
      </c>
      <c r="V12" s="54">
        <v>573.00669925598595</v>
      </c>
      <c r="W12" s="24">
        <v>18</v>
      </c>
      <c r="X12" s="60">
        <v>6.2293259166950594E-6</v>
      </c>
      <c r="Y12" s="61">
        <v>50.024824886847021</v>
      </c>
      <c r="Z12">
        <v>1</v>
      </c>
    </row>
    <row r="13" spans="1:27" x14ac:dyDescent="0.25">
      <c r="A13" s="22">
        <v>12</v>
      </c>
      <c r="B13" s="3" t="s">
        <v>1386</v>
      </c>
      <c r="C13" s="3">
        <v>0</v>
      </c>
      <c r="D13" s="3">
        <v>104</v>
      </c>
      <c r="E13" s="3">
        <v>120</v>
      </c>
      <c r="F13" s="3">
        <v>0.31846000000000002</v>
      </c>
      <c r="G13" s="3">
        <v>0.18274699999999999</v>
      </c>
      <c r="H13" s="3">
        <v>46.786199000000003</v>
      </c>
      <c r="I13" s="3">
        <v>1.5880179999999999</v>
      </c>
      <c r="J13" s="3">
        <v>8.8328349999999993</v>
      </c>
      <c r="K13" s="3">
        <v>0.149892</v>
      </c>
      <c r="L13" s="23">
        <v>0.31846000000000002</v>
      </c>
      <c r="M13" s="3">
        <v>0.32259399999999999</v>
      </c>
      <c r="N13" s="3">
        <v>101350</v>
      </c>
      <c r="O13" s="3">
        <v>19.8</v>
      </c>
      <c r="P13" s="3">
        <v>60</v>
      </c>
      <c r="Q13" s="3">
        <v>1.1990000000000001</v>
      </c>
      <c r="R13" s="3" t="s">
        <v>1403</v>
      </c>
      <c r="S13" s="3" t="s">
        <v>1404</v>
      </c>
      <c r="T13" s="62">
        <v>5.3945327319587625E-4</v>
      </c>
      <c r="U13" s="62">
        <v>6.3682500000000006E-3</v>
      </c>
      <c r="V13" s="54">
        <v>578.53342542733822</v>
      </c>
      <c r="W13" s="24">
        <v>18</v>
      </c>
      <c r="X13" s="60">
        <v>6.2290800626874918E-6</v>
      </c>
      <c r="Y13" s="61">
        <v>50.476272549560058</v>
      </c>
      <c r="Z13">
        <v>1</v>
      </c>
    </row>
    <row r="14" spans="1:27" x14ac:dyDescent="0.25">
      <c r="A14" s="22">
        <v>13</v>
      </c>
      <c r="B14" s="3" t="s">
        <v>1386</v>
      </c>
      <c r="C14" s="3">
        <v>0</v>
      </c>
      <c r="D14" s="3">
        <v>104</v>
      </c>
      <c r="E14" s="3">
        <v>130</v>
      </c>
      <c r="F14" s="3">
        <v>0.34350000000000003</v>
      </c>
      <c r="G14" s="3">
        <v>0.18299699999999999</v>
      </c>
      <c r="H14" s="3">
        <v>46.848917999999998</v>
      </c>
      <c r="I14" s="3">
        <v>1.583663</v>
      </c>
      <c r="J14" s="3">
        <v>8.8388050000000007</v>
      </c>
      <c r="K14" s="3">
        <v>0.149534</v>
      </c>
      <c r="L14" s="23">
        <v>0.34350000000000003</v>
      </c>
      <c r="M14" s="3">
        <v>0.35358000000000001</v>
      </c>
      <c r="N14" s="3">
        <v>101349</v>
      </c>
      <c r="O14" s="3">
        <v>19.8</v>
      </c>
      <c r="P14" s="3">
        <v>60</v>
      </c>
      <c r="Q14" s="3">
        <v>1.1990000000000001</v>
      </c>
      <c r="R14" s="3" t="s">
        <v>1405</v>
      </c>
      <c r="S14" s="3" t="s">
        <v>1406</v>
      </c>
      <c r="T14" s="62">
        <v>5.4040237113402059E-4</v>
      </c>
      <c r="U14" s="62">
        <v>6.607E-3</v>
      </c>
      <c r="V14" s="54">
        <v>623.41140230942858</v>
      </c>
      <c r="W14" s="24">
        <v>18</v>
      </c>
      <c r="X14" s="60">
        <v>6.2291415243700201E-6</v>
      </c>
      <c r="Y14" s="61">
        <v>54.42804208968262</v>
      </c>
      <c r="Z14">
        <v>1</v>
      </c>
    </row>
    <row r="15" spans="1:27" x14ac:dyDescent="0.25">
      <c r="A15" s="22">
        <v>14</v>
      </c>
      <c r="B15" s="3" t="s">
        <v>1386</v>
      </c>
      <c r="C15" s="3">
        <v>0</v>
      </c>
      <c r="D15" s="3">
        <v>104</v>
      </c>
      <c r="E15" s="3">
        <v>140</v>
      </c>
      <c r="F15" s="3">
        <v>0.33589200000000002</v>
      </c>
      <c r="G15" s="3">
        <v>0.18390000000000001</v>
      </c>
      <c r="H15" s="3">
        <v>47.07544</v>
      </c>
      <c r="I15" s="3">
        <v>1.6432800000000001</v>
      </c>
      <c r="J15" s="3">
        <v>8.8618550000000003</v>
      </c>
      <c r="K15" s="3">
        <v>0.154586</v>
      </c>
      <c r="L15" s="23">
        <v>0.33589200000000002</v>
      </c>
      <c r="M15" s="3">
        <v>0.33984599999999998</v>
      </c>
      <c r="N15" s="3">
        <v>101346</v>
      </c>
      <c r="O15" s="3">
        <v>19.899999999999999</v>
      </c>
      <c r="P15" s="3">
        <v>60</v>
      </c>
      <c r="Q15" s="3">
        <v>1.1984999999999999</v>
      </c>
      <c r="R15" s="3" t="s">
        <v>1407</v>
      </c>
      <c r="S15" s="3" t="s">
        <v>1408</v>
      </c>
      <c r="T15" s="62">
        <v>5.4135146907216493E-4</v>
      </c>
      <c r="U15" s="62">
        <v>6.8457500000000003E-3</v>
      </c>
      <c r="V15" s="54">
        <v>607.82369458414917</v>
      </c>
      <c r="W15" s="24">
        <v>18</v>
      </c>
      <c r="X15" s="60">
        <v>6.2314523293650328E-6</v>
      </c>
      <c r="Y15" s="61">
        <v>53.185788804656099</v>
      </c>
      <c r="Z15">
        <v>1</v>
      </c>
    </row>
    <row r="16" spans="1:27" x14ac:dyDescent="0.25">
      <c r="A16" s="22">
        <v>15</v>
      </c>
      <c r="B16" s="3" t="s">
        <v>1386</v>
      </c>
      <c r="C16" s="3">
        <v>0</v>
      </c>
      <c r="D16" s="3">
        <v>104</v>
      </c>
      <c r="E16" s="3">
        <v>150</v>
      </c>
      <c r="F16" s="3">
        <v>0.23852499999999999</v>
      </c>
      <c r="G16" s="3">
        <v>0.183751</v>
      </c>
      <c r="H16" s="3">
        <v>47.038060000000002</v>
      </c>
      <c r="I16" s="3">
        <v>1.6324350000000001</v>
      </c>
      <c r="J16" s="3">
        <v>8.8584379999999996</v>
      </c>
      <c r="K16" s="3">
        <v>0.15368299999999999</v>
      </c>
      <c r="L16" s="23">
        <v>0.23852499999999999</v>
      </c>
      <c r="M16" s="3">
        <v>0.284779</v>
      </c>
      <c r="N16" s="3">
        <v>101344</v>
      </c>
      <c r="O16" s="3">
        <v>19.899999999999999</v>
      </c>
      <c r="P16" s="3">
        <v>60</v>
      </c>
      <c r="Q16" s="3">
        <v>1.1984999999999999</v>
      </c>
      <c r="R16" s="3" t="s">
        <v>1409</v>
      </c>
      <c r="S16" s="3" t="s">
        <v>1410</v>
      </c>
      <c r="T16" s="62">
        <v>5.4230056701030926E-4</v>
      </c>
      <c r="U16" s="62">
        <v>7.0845000000000005E-3</v>
      </c>
      <c r="V16" s="54">
        <v>426.77532364741239</v>
      </c>
      <c r="W16" s="24">
        <v>18</v>
      </c>
      <c r="X16" s="60">
        <v>6.2315753056108762E-6</v>
      </c>
      <c r="Y16" s="61">
        <v>37.328558440758343</v>
      </c>
      <c r="Z16">
        <v>1</v>
      </c>
    </row>
    <row r="17" spans="1:26" x14ac:dyDescent="0.25">
      <c r="A17" s="22">
        <v>16</v>
      </c>
      <c r="B17" s="3" t="s">
        <v>1386</v>
      </c>
      <c r="C17" s="3">
        <v>0</v>
      </c>
      <c r="D17" s="3">
        <v>104</v>
      </c>
      <c r="E17" s="3">
        <v>160</v>
      </c>
      <c r="F17" s="3">
        <v>0.106928</v>
      </c>
      <c r="G17" s="3">
        <v>0.183423</v>
      </c>
      <c r="H17" s="3">
        <v>46.955976</v>
      </c>
      <c r="I17" s="3">
        <v>1.600112</v>
      </c>
      <c r="J17" s="3">
        <v>8.8506660000000004</v>
      </c>
      <c r="K17" s="3">
        <v>0.150781</v>
      </c>
      <c r="L17" s="23">
        <v>0.106928</v>
      </c>
      <c r="M17" s="3">
        <v>0.20109399999999999</v>
      </c>
      <c r="N17" s="3">
        <v>101346</v>
      </c>
      <c r="O17" s="3">
        <v>19.899999999999999</v>
      </c>
      <c r="P17" s="3">
        <v>60</v>
      </c>
      <c r="Q17" s="3">
        <v>1.1984999999999999</v>
      </c>
      <c r="R17" s="3" t="s">
        <v>1411</v>
      </c>
      <c r="S17" s="3" t="s">
        <v>1412</v>
      </c>
      <c r="T17" s="62">
        <v>5.432496649484536E-4</v>
      </c>
      <c r="U17" s="62">
        <v>7.3232499999999999E-3</v>
      </c>
      <c r="V17" s="54">
        <v>183.34985997543325</v>
      </c>
      <c r="W17" s="24">
        <v>18</v>
      </c>
      <c r="X17" s="60">
        <v>6.2314523293650328E-6</v>
      </c>
      <c r="Y17" s="61">
        <v>16.023222875009157</v>
      </c>
      <c r="Z17">
        <v>1</v>
      </c>
    </row>
    <row r="18" spans="1:26" x14ac:dyDescent="0.25">
      <c r="A18" s="22">
        <v>17</v>
      </c>
      <c r="B18" s="3" t="s">
        <v>1386</v>
      </c>
      <c r="C18" s="3">
        <v>0</v>
      </c>
      <c r="D18" s="3">
        <v>104</v>
      </c>
      <c r="E18" s="3">
        <v>170</v>
      </c>
      <c r="F18" s="3">
        <v>4.2789000000000001E-2</v>
      </c>
      <c r="G18" s="3">
        <v>0.18307399999999999</v>
      </c>
      <c r="H18" s="3">
        <v>46.868411999999999</v>
      </c>
      <c r="I18" s="3">
        <v>1.5689390000000001</v>
      </c>
      <c r="J18" s="3">
        <v>8.8425410000000007</v>
      </c>
      <c r="K18" s="3">
        <v>0.14801300000000001</v>
      </c>
      <c r="L18" s="23">
        <v>4.2789000000000001E-2</v>
      </c>
      <c r="M18" s="3">
        <v>0.117853</v>
      </c>
      <c r="N18" s="3">
        <v>101344</v>
      </c>
      <c r="O18" s="3">
        <v>19.899999999999999</v>
      </c>
      <c r="P18" s="3">
        <v>60</v>
      </c>
      <c r="Q18" s="3">
        <v>1.1984999999999999</v>
      </c>
      <c r="R18" s="3" t="s">
        <v>1413</v>
      </c>
      <c r="S18" s="3" t="s">
        <v>1414</v>
      </c>
      <c r="T18" s="62">
        <v>5.4419876288659794E-4</v>
      </c>
      <c r="U18" s="62">
        <v>7.5620000000000001E-3</v>
      </c>
      <c r="V18" s="54">
        <v>64.73186343376662</v>
      </c>
      <c r="W18" s="24">
        <v>18</v>
      </c>
      <c r="X18" s="60">
        <v>6.2315753056108762E-6</v>
      </c>
      <c r="Y18" s="61">
        <v>5.6517111772210802</v>
      </c>
      <c r="Z18">
        <v>1</v>
      </c>
    </row>
    <row r="19" spans="1:26" x14ac:dyDescent="0.25">
      <c r="A19" s="31">
        <v>17</v>
      </c>
      <c r="B19" s="32" t="s">
        <v>1415</v>
      </c>
      <c r="C19" s="32">
        <v>0</v>
      </c>
      <c r="D19" s="32">
        <v>104</v>
      </c>
      <c r="E19" s="32">
        <v>170</v>
      </c>
      <c r="F19" s="32">
        <v>9.8518999999999995E-2</v>
      </c>
      <c r="G19" s="32">
        <v>0.18168400000000001</v>
      </c>
      <c r="H19" s="32">
        <v>46.519629999999999</v>
      </c>
      <c r="I19" s="32">
        <v>1.667551</v>
      </c>
      <c r="J19" s="32">
        <v>8.8094830000000002</v>
      </c>
      <c r="K19" s="32">
        <v>0.15801599999999999</v>
      </c>
      <c r="L19" s="33">
        <v>9.8518999999999995E-2</v>
      </c>
      <c r="M19" s="32">
        <v>0.276947</v>
      </c>
      <c r="N19" s="32">
        <v>101342</v>
      </c>
      <c r="O19" s="32">
        <v>19.899999999999999</v>
      </c>
      <c r="P19" s="32">
        <v>60</v>
      </c>
      <c r="Q19" s="32">
        <v>1.1984999999999999</v>
      </c>
      <c r="R19" s="32" t="s">
        <v>1416</v>
      </c>
      <c r="S19" s="32" t="s">
        <v>1417</v>
      </c>
      <c r="T19" s="62">
        <v>1.0996276288659794E-3</v>
      </c>
      <c r="U19" s="62">
        <v>1.5649E-2</v>
      </c>
      <c r="V19" s="54">
        <v>75.361875078986429</v>
      </c>
      <c r="W19" s="24">
        <v>18</v>
      </c>
      <c r="X19" s="60">
        <v>6.2316982867106275E-6</v>
      </c>
      <c r="Y19" s="61">
        <v>6.5550848099685135</v>
      </c>
      <c r="Z19">
        <v>1</v>
      </c>
    </row>
    <row r="20" spans="1:26" x14ac:dyDescent="0.25">
      <c r="A20" s="31">
        <v>18</v>
      </c>
      <c r="B20" s="32" t="s">
        <v>1415</v>
      </c>
      <c r="C20" s="32">
        <v>0</v>
      </c>
      <c r="D20" s="32">
        <v>104</v>
      </c>
      <c r="E20" s="32">
        <v>180</v>
      </c>
      <c r="F20" s="32">
        <v>4.6379999999999998E-2</v>
      </c>
      <c r="G20" s="32">
        <v>0.18148400000000001</v>
      </c>
      <c r="H20" s="32">
        <v>46.469258000000004</v>
      </c>
      <c r="I20" s="32">
        <v>1.611186</v>
      </c>
      <c r="J20" s="32">
        <v>8.8066680000000002</v>
      </c>
      <c r="K20" s="32">
        <v>0.152702</v>
      </c>
      <c r="L20" s="33">
        <v>4.6379999999999998E-2</v>
      </c>
      <c r="M20" s="32">
        <v>0.14710699999999999</v>
      </c>
      <c r="N20" s="32">
        <v>101337</v>
      </c>
      <c r="O20" s="32">
        <v>20</v>
      </c>
      <c r="P20" s="32">
        <v>60</v>
      </c>
      <c r="Q20" s="32">
        <v>1.198</v>
      </c>
      <c r="R20" s="32" t="s">
        <v>1418</v>
      </c>
      <c r="S20" s="32" t="s">
        <v>1419</v>
      </c>
      <c r="T20" s="62">
        <v>1.0995927592480292E-3</v>
      </c>
      <c r="U20" s="62">
        <v>1.6049000000000001E-2</v>
      </c>
      <c r="V20" s="54">
        <v>27.583848424704293</v>
      </c>
      <c r="W20" s="24">
        <v>18</v>
      </c>
      <c r="X20" s="60">
        <v>6.234132362219919E-6</v>
      </c>
      <c r="Y20" s="61">
        <v>2.3975798446324643</v>
      </c>
      <c r="Z20">
        <v>1</v>
      </c>
    </row>
    <row r="21" spans="1:26" x14ac:dyDescent="0.25">
      <c r="A21" s="31">
        <v>19</v>
      </c>
      <c r="B21" s="32" t="s">
        <v>1415</v>
      </c>
      <c r="C21" s="32">
        <v>0</v>
      </c>
      <c r="D21" s="32">
        <v>104</v>
      </c>
      <c r="E21" s="32">
        <v>190</v>
      </c>
      <c r="F21" s="32">
        <v>3.1356000000000002E-2</v>
      </c>
      <c r="G21" s="32">
        <v>0.18124100000000001</v>
      </c>
      <c r="H21" s="32">
        <v>46.408405999999999</v>
      </c>
      <c r="I21" s="32">
        <v>1.6004849999999999</v>
      </c>
      <c r="J21" s="32">
        <v>8.8008699999999997</v>
      </c>
      <c r="K21" s="32">
        <v>0.151786</v>
      </c>
      <c r="L21" s="33">
        <v>3.1356000000000002E-2</v>
      </c>
      <c r="M21" s="32">
        <v>9.2365000000000003E-2</v>
      </c>
      <c r="N21" s="32">
        <v>101338</v>
      </c>
      <c r="O21" s="32">
        <v>20</v>
      </c>
      <c r="P21" s="32">
        <v>60</v>
      </c>
      <c r="Q21" s="32">
        <v>1.198</v>
      </c>
      <c r="R21" s="32" t="s">
        <v>1420</v>
      </c>
      <c r="S21" s="32" t="s">
        <v>1421</v>
      </c>
      <c r="T21" s="62">
        <v>1.0995578896300789E-3</v>
      </c>
      <c r="U21" s="62">
        <v>1.6448999999999998E-2</v>
      </c>
      <c r="V21" s="54">
        <v>13.557267098520045</v>
      </c>
      <c r="W21" s="24">
        <v>18</v>
      </c>
      <c r="X21" s="60">
        <v>6.2340708440099483E-6</v>
      </c>
      <c r="Y21" s="61">
        <v>1.1776294042262108</v>
      </c>
      <c r="Z21">
        <v>1</v>
      </c>
    </row>
    <row r="22" spans="1:26" x14ac:dyDescent="0.25">
      <c r="A22" s="31">
        <v>20</v>
      </c>
      <c r="B22" s="32" t="s">
        <v>1415</v>
      </c>
      <c r="C22" s="32">
        <v>0</v>
      </c>
      <c r="D22" s="32">
        <v>104</v>
      </c>
      <c r="E22" s="32">
        <v>200</v>
      </c>
      <c r="F22" s="32">
        <v>2.8132999999999998E-2</v>
      </c>
      <c r="G22" s="32">
        <v>0.18107200000000001</v>
      </c>
      <c r="H22" s="32">
        <v>46.366017999999997</v>
      </c>
      <c r="I22" s="32">
        <v>1.565375</v>
      </c>
      <c r="J22" s="32">
        <v>8.7969919999999995</v>
      </c>
      <c r="K22" s="32">
        <v>0.14854700000000001</v>
      </c>
      <c r="L22" s="33">
        <v>2.8132999999999998E-2</v>
      </c>
      <c r="M22" s="32">
        <v>8.8766999999999999E-2</v>
      </c>
      <c r="N22" s="32">
        <v>101336</v>
      </c>
      <c r="O22" s="32">
        <v>20</v>
      </c>
      <c r="P22" s="32">
        <v>60</v>
      </c>
      <c r="Q22" s="32">
        <v>1.1979</v>
      </c>
      <c r="R22" s="32" t="s">
        <v>1422</v>
      </c>
      <c r="S22" s="32" t="s">
        <v>1423</v>
      </c>
      <c r="T22" s="62">
        <v>1.0995230200121285E-3</v>
      </c>
      <c r="U22" s="62">
        <v>1.6848999999999999E-2</v>
      </c>
      <c r="V22" s="54">
        <v>10.262631881845937</v>
      </c>
      <c r="W22" s="24">
        <v>18</v>
      </c>
      <c r="X22" s="60">
        <v>6.2341938816440369E-6</v>
      </c>
      <c r="Y22" s="61">
        <v>0.89103601768661844</v>
      </c>
      <c r="Z22">
        <v>1</v>
      </c>
    </row>
    <row r="23" spans="1:26" x14ac:dyDescent="0.25">
      <c r="A23" s="31">
        <v>21</v>
      </c>
      <c r="B23" s="32" t="s">
        <v>1415</v>
      </c>
      <c r="C23" s="32">
        <v>0</v>
      </c>
      <c r="D23" s="32">
        <v>104</v>
      </c>
      <c r="E23" s="32">
        <v>210</v>
      </c>
      <c r="F23" s="32">
        <v>2.3272999999999999E-2</v>
      </c>
      <c r="G23" s="32">
        <v>0.18110499999999999</v>
      </c>
      <c r="H23" s="32">
        <v>46.374364</v>
      </c>
      <c r="I23" s="32">
        <v>1.6269990000000001</v>
      </c>
      <c r="J23" s="32">
        <v>8.7979450000000003</v>
      </c>
      <c r="K23" s="32">
        <v>0.15439700000000001</v>
      </c>
      <c r="L23" s="33">
        <v>2.3272999999999999E-2</v>
      </c>
      <c r="M23" s="32">
        <v>5.3872999999999997E-2</v>
      </c>
      <c r="N23" s="32">
        <v>101330</v>
      </c>
      <c r="O23" s="32">
        <v>20</v>
      </c>
      <c r="P23" s="32">
        <v>60</v>
      </c>
      <c r="Q23" s="32">
        <v>1.1979</v>
      </c>
      <c r="R23" s="32" t="s">
        <v>1424</v>
      </c>
      <c r="S23" s="32" t="s">
        <v>1425</v>
      </c>
      <c r="T23" s="62">
        <v>1.0994881503941783E-3</v>
      </c>
      <c r="U23" s="62">
        <v>1.7249E-2</v>
      </c>
      <c r="V23" s="54">
        <v>5.4789130722694281</v>
      </c>
      <c r="W23" s="24">
        <v>18</v>
      </c>
      <c r="X23" s="60">
        <v>6.2345630236877524E-6</v>
      </c>
      <c r="Y23" s="61">
        <v>0.47572091901879698</v>
      </c>
      <c r="Z23">
        <v>1</v>
      </c>
    </row>
    <row r="24" spans="1:26" x14ac:dyDescent="0.25">
      <c r="A24" s="31">
        <v>22</v>
      </c>
      <c r="B24" s="32" t="s">
        <v>1415</v>
      </c>
      <c r="C24" s="32">
        <v>0</v>
      </c>
      <c r="D24" s="32">
        <v>104</v>
      </c>
      <c r="E24" s="32">
        <v>220</v>
      </c>
      <c r="F24" s="32">
        <v>2.1998E-2</v>
      </c>
      <c r="G24" s="32">
        <v>0.18098700000000001</v>
      </c>
      <c r="H24" s="32">
        <v>46.344695000000002</v>
      </c>
      <c r="I24" s="32">
        <v>1.5857330000000001</v>
      </c>
      <c r="J24" s="32">
        <v>8.7951099999999993</v>
      </c>
      <c r="K24" s="32">
        <v>0.15046699999999999</v>
      </c>
      <c r="L24" s="33">
        <v>2.1998E-2</v>
      </c>
      <c r="M24" s="32">
        <v>3.8606000000000001E-2</v>
      </c>
      <c r="N24" s="32">
        <v>101332</v>
      </c>
      <c r="O24" s="32">
        <v>20</v>
      </c>
      <c r="P24" s="32">
        <v>60</v>
      </c>
      <c r="Q24" s="32">
        <v>1.1979</v>
      </c>
      <c r="R24" s="32" t="s">
        <v>1426</v>
      </c>
      <c r="S24" s="32" t="s">
        <v>1427</v>
      </c>
      <c r="T24" s="62">
        <v>1.099453280776228E-3</v>
      </c>
      <c r="U24" s="62">
        <v>1.7648999999999998E-2</v>
      </c>
      <c r="V24" s="54">
        <v>3.9556023671415605</v>
      </c>
      <c r="W24" s="24">
        <v>18</v>
      </c>
      <c r="X24" s="60">
        <v>6.2344399714826532E-6</v>
      </c>
      <c r="Y24" s="61">
        <v>0.34335159716401992</v>
      </c>
      <c r="Z24">
        <v>1</v>
      </c>
    </row>
    <row r="25" spans="1:26" x14ac:dyDescent="0.25">
      <c r="A25" s="31">
        <v>23</v>
      </c>
      <c r="B25" s="32" t="s">
        <v>1415</v>
      </c>
      <c r="C25" s="32">
        <v>0</v>
      </c>
      <c r="D25" s="32">
        <v>104</v>
      </c>
      <c r="E25" s="32">
        <v>230</v>
      </c>
      <c r="F25" s="32">
        <v>2.0323000000000001E-2</v>
      </c>
      <c r="G25" s="32">
        <v>0.18083399999999999</v>
      </c>
      <c r="H25" s="32">
        <v>46.306249999999999</v>
      </c>
      <c r="I25" s="32">
        <v>1.591388</v>
      </c>
      <c r="J25" s="32">
        <v>8.7915379999999992</v>
      </c>
      <c r="K25" s="32">
        <v>0.15101999999999999</v>
      </c>
      <c r="L25" s="33">
        <v>2.0323000000000001E-2</v>
      </c>
      <c r="M25" s="32">
        <v>2.2603999999999999E-2</v>
      </c>
      <c r="N25" s="32">
        <v>101330</v>
      </c>
      <c r="O25" s="32">
        <v>20</v>
      </c>
      <c r="P25" s="32">
        <v>60</v>
      </c>
      <c r="Q25" s="32">
        <v>1.1979</v>
      </c>
      <c r="R25" s="32" t="s">
        <v>1428</v>
      </c>
      <c r="S25" s="32" t="s">
        <v>1429</v>
      </c>
      <c r="T25" s="62">
        <v>1.0994184111582778E-3</v>
      </c>
      <c r="U25" s="62">
        <v>1.8048999999999999E-2</v>
      </c>
      <c r="V25" s="54">
        <v>2.0683663079684638</v>
      </c>
      <c r="W25" s="24">
        <v>18</v>
      </c>
      <c r="X25" s="60">
        <v>6.2345630236877524E-6</v>
      </c>
      <c r="Y25" s="61">
        <v>0.17946051468510943</v>
      </c>
      <c r="Z25">
        <v>1</v>
      </c>
    </row>
    <row r="26" spans="1:26" x14ac:dyDescent="0.25">
      <c r="A26" s="31">
        <v>24</v>
      </c>
      <c r="B26" s="32" t="s">
        <v>1415</v>
      </c>
      <c r="C26" s="32">
        <v>0</v>
      </c>
      <c r="D26" s="32">
        <v>104</v>
      </c>
      <c r="E26" s="32">
        <v>240</v>
      </c>
      <c r="F26" s="32">
        <v>2.0275000000000001E-2</v>
      </c>
      <c r="G26" s="32">
        <v>0.18099100000000001</v>
      </c>
      <c r="H26" s="32">
        <v>46.345638000000001</v>
      </c>
      <c r="I26" s="32">
        <v>1.6197589999999999</v>
      </c>
      <c r="J26" s="32">
        <v>8.7955360000000002</v>
      </c>
      <c r="K26" s="32">
        <v>0.15373700000000001</v>
      </c>
      <c r="L26" s="33">
        <v>2.0275000000000001E-2</v>
      </c>
      <c r="M26" s="32">
        <v>1.9057000000000001E-2</v>
      </c>
      <c r="N26" s="32">
        <v>101323</v>
      </c>
      <c r="O26" s="32">
        <v>20</v>
      </c>
      <c r="P26" s="32">
        <v>60</v>
      </c>
      <c r="Q26" s="32">
        <v>1.1978</v>
      </c>
      <c r="R26" s="32" t="s">
        <v>1430</v>
      </c>
      <c r="S26" s="32" t="s">
        <v>1431</v>
      </c>
      <c r="T26" s="62">
        <v>1.0993835415403276E-3</v>
      </c>
      <c r="U26" s="62">
        <v>1.8449E-2</v>
      </c>
      <c r="V26" s="54">
        <v>1.6609308135008314</v>
      </c>
      <c r="W26" s="24">
        <v>18</v>
      </c>
      <c r="X26" s="60">
        <v>6.2349937446609353E-6</v>
      </c>
      <c r="Y26" s="61">
        <v>0.14416520257384907</v>
      </c>
      <c r="Z26">
        <v>1</v>
      </c>
    </row>
    <row r="27" spans="1:26" ht="15.75" thickBot="1" x14ac:dyDescent="0.3">
      <c r="A27" s="34">
        <v>25</v>
      </c>
      <c r="B27" s="35" t="s">
        <v>1415</v>
      </c>
      <c r="C27" s="35">
        <v>0</v>
      </c>
      <c r="D27" s="35">
        <v>104</v>
      </c>
      <c r="E27" s="35">
        <v>250</v>
      </c>
      <c r="F27" s="35">
        <v>1.9855999999999999E-2</v>
      </c>
      <c r="G27" s="35">
        <v>0.18154899999999999</v>
      </c>
      <c r="H27" s="35">
        <v>46.485753000000003</v>
      </c>
      <c r="I27" s="35">
        <v>1.580082</v>
      </c>
      <c r="J27" s="35">
        <v>8.8088949999999997</v>
      </c>
      <c r="K27" s="35">
        <v>0.14969199999999999</v>
      </c>
      <c r="L27" s="36">
        <v>1.9855999999999999E-2</v>
      </c>
      <c r="M27" s="35">
        <v>1.3058999999999999E-2</v>
      </c>
      <c r="N27" s="35">
        <v>101323</v>
      </c>
      <c r="O27" s="35">
        <v>20</v>
      </c>
      <c r="P27" s="35">
        <v>60</v>
      </c>
      <c r="Q27" s="35">
        <v>1.1978</v>
      </c>
      <c r="R27" s="35" t="s">
        <v>1432</v>
      </c>
      <c r="S27" s="35" t="s">
        <v>1433</v>
      </c>
      <c r="T27" s="30">
        <v>1.0993486719223773E-3</v>
      </c>
      <c r="U27" s="30">
        <v>1.8849000000000001E-2</v>
      </c>
      <c r="V27" s="66">
        <v>0.91599692228590746</v>
      </c>
      <c r="W27" s="67">
        <v>18</v>
      </c>
      <c r="X27" s="68">
        <v>6.2349937446609353E-6</v>
      </c>
      <c r="Y27" s="69">
        <v>7.9627309483007114E-2</v>
      </c>
      <c r="Z27" s="70">
        <v>1</v>
      </c>
    </row>
    <row r="28" spans="1:26" x14ac:dyDescent="0.25">
      <c r="A28" s="37">
        <v>1</v>
      </c>
      <c r="B28" s="38" t="s">
        <v>1434</v>
      </c>
      <c r="C28" s="38">
        <v>0</v>
      </c>
      <c r="D28" s="38">
        <v>-104.03125</v>
      </c>
      <c r="E28" s="38">
        <v>250</v>
      </c>
      <c r="F28" s="38">
        <v>2.5824E-2</v>
      </c>
      <c r="G28" s="38">
        <v>0.181866</v>
      </c>
      <c r="H28" s="38">
        <v>46.565192000000003</v>
      </c>
      <c r="I28" s="38">
        <v>1.6115299999999999</v>
      </c>
      <c r="J28" s="38">
        <v>8.8179739999999995</v>
      </c>
      <c r="K28" s="38">
        <v>0.152673</v>
      </c>
      <c r="L28" s="39">
        <v>2.5824E-2</v>
      </c>
      <c r="M28" s="38">
        <v>5.1665999999999997E-2</v>
      </c>
      <c r="N28" s="38">
        <v>101324</v>
      </c>
      <c r="O28" s="38">
        <v>20.100000000000001</v>
      </c>
      <c r="P28" s="38">
        <v>60</v>
      </c>
      <c r="Q28" s="38">
        <v>1.1974</v>
      </c>
      <c r="R28" s="38" t="s">
        <v>1435</v>
      </c>
      <c r="S28" s="38" t="s">
        <v>1436</v>
      </c>
      <c r="T28" s="62">
        <v>1.0993138023044269E-3</v>
      </c>
      <c r="U28" s="62">
        <v>1.9248999999999999E-2</v>
      </c>
      <c r="V28" s="54">
        <v>5.9810037736424446</v>
      </c>
      <c r="W28" s="24">
        <v>18</v>
      </c>
      <c r="X28" s="60">
        <v>6.2370590838175688E-6</v>
      </c>
      <c r="Y28" s="61">
        <v>0.52029020293647033</v>
      </c>
      <c r="Z28">
        <v>2</v>
      </c>
    </row>
    <row r="29" spans="1:26" x14ac:dyDescent="0.25">
      <c r="A29" s="31">
        <v>2</v>
      </c>
      <c r="B29" s="32" t="s">
        <v>1434</v>
      </c>
      <c r="C29" s="32">
        <v>0</v>
      </c>
      <c r="D29" s="32">
        <v>-104</v>
      </c>
      <c r="E29" s="32">
        <v>240</v>
      </c>
      <c r="F29" s="32">
        <v>2.7476E-2</v>
      </c>
      <c r="G29" s="32">
        <v>0.18145</v>
      </c>
      <c r="H29" s="32">
        <v>46.460800999999996</v>
      </c>
      <c r="I29" s="32">
        <v>1.6132329999999999</v>
      </c>
      <c r="J29" s="32">
        <v>8.8082100000000008</v>
      </c>
      <c r="K29" s="32">
        <v>0.15281700000000001</v>
      </c>
      <c r="L29" s="33">
        <v>2.7476E-2</v>
      </c>
      <c r="M29" s="32">
        <v>6.0144000000000003E-2</v>
      </c>
      <c r="N29" s="32">
        <v>101321</v>
      </c>
      <c r="O29" s="32">
        <v>20.100000000000001</v>
      </c>
      <c r="P29" s="32">
        <v>60</v>
      </c>
      <c r="Q29" s="32">
        <v>1.1973</v>
      </c>
      <c r="R29" s="32" t="s">
        <v>1437</v>
      </c>
      <c r="S29" s="32" t="s">
        <v>1438</v>
      </c>
      <c r="T29" s="62">
        <v>1.0992789326864766E-3</v>
      </c>
      <c r="U29" s="62">
        <v>1.9649E-2</v>
      </c>
      <c r="V29" s="54">
        <v>7.1201218974259426</v>
      </c>
      <c r="W29" s="24">
        <v>18</v>
      </c>
      <c r="X29" s="60">
        <v>6.2372437560696338E-6</v>
      </c>
      <c r="Y29" s="61">
        <v>0.61867844913186465</v>
      </c>
      <c r="Z29">
        <v>2</v>
      </c>
    </row>
    <row r="30" spans="1:26" x14ac:dyDescent="0.25">
      <c r="A30" s="31">
        <v>3</v>
      </c>
      <c r="B30" s="32" t="s">
        <v>1434</v>
      </c>
      <c r="C30" s="32">
        <v>0</v>
      </c>
      <c r="D30" s="32">
        <v>-104</v>
      </c>
      <c r="E30" s="32">
        <v>230</v>
      </c>
      <c r="F30" s="32">
        <v>3.2348000000000002E-2</v>
      </c>
      <c r="G30" s="32">
        <v>0.181224</v>
      </c>
      <c r="H30" s="32">
        <v>46.404269999999997</v>
      </c>
      <c r="I30" s="32">
        <v>1.6044620000000001</v>
      </c>
      <c r="J30" s="32">
        <v>8.8031629999999996</v>
      </c>
      <c r="K30" s="32">
        <v>0.152256</v>
      </c>
      <c r="L30" s="33">
        <v>3.2348000000000002E-2</v>
      </c>
      <c r="M30" s="32">
        <v>8.4372000000000003E-2</v>
      </c>
      <c r="N30" s="32">
        <v>101314</v>
      </c>
      <c r="O30" s="32">
        <v>20.100000000000001</v>
      </c>
      <c r="P30" s="32">
        <v>60</v>
      </c>
      <c r="Q30" s="32">
        <v>1.1972</v>
      </c>
      <c r="R30" s="32" t="s">
        <v>1439</v>
      </c>
      <c r="S30" s="32" t="s">
        <v>1440</v>
      </c>
      <c r="T30" s="62">
        <v>1.0992440630685264E-3</v>
      </c>
      <c r="U30" s="62">
        <v>2.0049000000000001E-2</v>
      </c>
      <c r="V30" s="54">
        <v>11.188598067718912</v>
      </c>
      <c r="W30" s="24">
        <v>18</v>
      </c>
      <c r="X30" s="60">
        <v>6.2376747005224496E-6</v>
      </c>
      <c r="Y30" s="61">
        <v>0.97157047796450391</v>
      </c>
      <c r="Z30">
        <v>2</v>
      </c>
    </row>
    <row r="31" spans="1:26" x14ac:dyDescent="0.25">
      <c r="A31" s="31">
        <v>4</v>
      </c>
      <c r="B31" s="32"/>
      <c r="C31" s="32">
        <v>0</v>
      </c>
      <c r="D31" s="32">
        <v>-104</v>
      </c>
      <c r="E31" s="32">
        <v>220</v>
      </c>
      <c r="F31" s="32">
        <v>3.6858000000000002E-2</v>
      </c>
      <c r="G31" s="32">
        <v>0.181562</v>
      </c>
      <c r="H31" s="32">
        <v>46.488912999999997</v>
      </c>
      <c r="I31" s="32">
        <v>1.6377619999999999</v>
      </c>
      <c r="J31" s="32">
        <v>8.8113150000000005</v>
      </c>
      <c r="K31" s="32">
        <v>0.15515200000000001</v>
      </c>
      <c r="L31" s="33">
        <v>3.6858000000000002E-2</v>
      </c>
      <c r="M31" s="32">
        <v>8.9901999999999996E-2</v>
      </c>
      <c r="N31" s="32">
        <v>101310</v>
      </c>
      <c r="O31" s="32">
        <v>20.100000000000001</v>
      </c>
      <c r="P31" s="32">
        <v>60</v>
      </c>
      <c r="Q31" s="32">
        <v>1.1972</v>
      </c>
      <c r="R31" s="32" t="s">
        <v>1441</v>
      </c>
      <c r="S31" s="32" t="s">
        <v>1442</v>
      </c>
      <c r="T31" s="62">
        <v>1.0992091934505762E-3</v>
      </c>
      <c r="U31" s="62">
        <v>2.0449000000000002E-2</v>
      </c>
      <c r="V31" s="54">
        <v>14.928004694438355</v>
      </c>
      <c r="W31" s="24">
        <v>18</v>
      </c>
      <c r="X31" s="60">
        <v>6.2379209812331592E-6</v>
      </c>
      <c r="Y31" s="61">
        <v>1.2974338881414493</v>
      </c>
      <c r="Z31">
        <v>2</v>
      </c>
    </row>
    <row r="32" spans="1:26" x14ac:dyDescent="0.25">
      <c r="A32" s="31">
        <v>5</v>
      </c>
      <c r="B32" s="32"/>
      <c r="C32" s="32">
        <v>0</v>
      </c>
      <c r="D32" s="32">
        <v>-104</v>
      </c>
      <c r="E32" s="32">
        <v>210</v>
      </c>
      <c r="F32" s="32">
        <v>3.9446000000000002E-2</v>
      </c>
      <c r="G32" s="32">
        <v>0.18152399999999999</v>
      </c>
      <c r="H32" s="32">
        <v>46.479407999999999</v>
      </c>
      <c r="I32" s="32">
        <v>1.627421</v>
      </c>
      <c r="J32" s="32">
        <v>8.8105170000000008</v>
      </c>
      <c r="K32" s="32">
        <v>0.15425900000000001</v>
      </c>
      <c r="L32" s="33">
        <v>3.9446000000000002E-2</v>
      </c>
      <c r="M32" s="32">
        <v>9.7127000000000005E-2</v>
      </c>
      <c r="N32" s="32">
        <v>101308</v>
      </c>
      <c r="O32" s="32">
        <v>20.100000000000001</v>
      </c>
      <c r="P32" s="32">
        <v>60</v>
      </c>
      <c r="Q32" s="32">
        <v>1.1972</v>
      </c>
      <c r="R32" s="32" t="s">
        <v>1443</v>
      </c>
      <c r="S32" s="32" t="s">
        <v>1444</v>
      </c>
      <c r="T32" s="62">
        <v>1.0991743238326259E-3</v>
      </c>
      <c r="U32" s="62">
        <v>2.0848999999999999E-2</v>
      </c>
      <c r="V32" s="54">
        <v>16.919063333971959</v>
      </c>
      <c r="W32" s="24">
        <v>18</v>
      </c>
      <c r="X32" s="60">
        <v>6.2380441288815447E-6</v>
      </c>
      <c r="Y32" s="61">
        <v>1.4703200614956609</v>
      </c>
      <c r="Z32">
        <v>2</v>
      </c>
    </row>
    <row r="33" spans="1:26" x14ac:dyDescent="0.25">
      <c r="A33" s="31">
        <v>6</v>
      </c>
      <c r="B33" s="32"/>
      <c r="C33" s="32">
        <v>0</v>
      </c>
      <c r="D33" s="32">
        <v>-104</v>
      </c>
      <c r="E33" s="32">
        <v>200</v>
      </c>
      <c r="F33" s="32">
        <v>4.6602999999999999E-2</v>
      </c>
      <c r="G33" s="32">
        <v>0.18156800000000001</v>
      </c>
      <c r="H33" s="32">
        <v>46.490360000000003</v>
      </c>
      <c r="I33" s="32">
        <v>1.611999</v>
      </c>
      <c r="J33" s="32">
        <v>8.8116249999999994</v>
      </c>
      <c r="K33" s="32">
        <v>0.152807</v>
      </c>
      <c r="L33" s="33">
        <v>4.6602999999999999E-2</v>
      </c>
      <c r="M33" s="32">
        <v>0.120333</v>
      </c>
      <c r="N33" s="32">
        <v>101307</v>
      </c>
      <c r="O33" s="32">
        <v>20.100000000000001</v>
      </c>
      <c r="P33" s="32">
        <v>60</v>
      </c>
      <c r="Q33" s="32">
        <v>1.1972</v>
      </c>
      <c r="R33" s="32" t="s">
        <v>1445</v>
      </c>
      <c r="S33" s="32" t="s">
        <v>1446</v>
      </c>
      <c r="T33" s="62">
        <v>1.0991394542146757E-3</v>
      </c>
      <c r="U33" s="62">
        <v>2.1249000000000001E-2</v>
      </c>
      <c r="V33" s="54">
        <v>23.067136661121115</v>
      </c>
      <c r="W33" s="24">
        <v>18</v>
      </c>
      <c r="X33" s="60">
        <v>6.2381057045291194E-6</v>
      </c>
      <c r="Y33" s="61">
        <v>2.0048393664129684</v>
      </c>
      <c r="Z33">
        <v>2</v>
      </c>
    </row>
    <row r="34" spans="1:26" x14ac:dyDescent="0.25">
      <c r="A34" s="31">
        <v>7</v>
      </c>
      <c r="B34" s="32"/>
      <c r="C34" s="32">
        <v>0</v>
      </c>
      <c r="D34" s="32">
        <v>-104</v>
      </c>
      <c r="E34" s="32">
        <v>190</v>
      </c>
      <c r="F34" s="32">
        <v>5.4739999999999997E-2</v>
      </c>
      <c r="G34" s="32">
        <v>0.18179300000000001</v>
      </c>
      <c r="H34" s="32">
        <v>46.546844</v>
      </c>
      <c r="I34" s="32">
        <v>1.643313</v>
      </c>
      <c r="J34" s="32">
        <v>8.816929</v>
      </c>
      <c r="K34" s="32">
        <v>0.15559600000000001</v>
      </c>
      <c r="L34" s="33">
        <v>5.4739999999999997E-2</v>
      </c>
      <c r="M34" s="32">
        <v>0.14744299999999999</v>
      </c>
      <c r="N34" s="32">
        <v>101307</v>
      </c>
      <c r="O34" s="32">
        <v>20.100000000000001</v>
      </c>
      <c r="P34" s="32">
        <v>60</v>
      </c>
      <c r="Q34" s="32">
        <v>1.1972</v>
      </c>
      <c r="R34" s="32" t="s">
        <v>1447</v>
      </c>
      <c r="S34" s="32" t="s">
        <v>1448</v>
      </c>
      <c r="T34" s="62">
        <v>1.0991045845967252E-3</v>
      </c>
      <c r="U34" s="62">
        <v>2.1649000000000002E-2</v>
      </c>
      <c r="V34" s="54">
        <v>30.107234983594836</v>
      </c>
      <c r="W34" s="24">
        <v>18</v>
      </c>
      <c r="X34" s="60">
        <v>6.2381057045291194E-6</v>
      </c>
      <c r="Y34" s="61">
        <v>2.6182921409135722</v>
      </c>
      <c r="Z34">
        <v>2</v>
      </c>
    </row>
    <row r="35" spans="1:26" x14ac:dyDescent="0.25">
      <c r="A35" s="31">
        <v>8</v>
      </c>
      <c r="B35" s="32"/>
      <c r="C35" s="32">
        <v>0</v>
      </c>
      <c r="D35" s="32">
        <v>-104</v>
      </c>
      <c r="E35" s="32">
        <v>180</v>
      </c>
      <c r="F35" s="32">
        <v>6.3241000000000006E-2</v>
      </c>
      <c r="G35" s="32">
        <v>0.18205099999999999</v>
      </c>
      <c r="H35" s="32">
        <v>46.611646</v>
      </c>
      <c r="I35" s="32">
        <v>1.575393</v>
      </c>
      <c r="J35" s="32">
        <v>8.8250010000000003</v>
      </c>
      <c r="K35" s="32">
        <v>0.149177</v>
      </c>
      <c r="L35" s="33">
        <v>6.3241000000000006E-2</v>
      </c>
      <c r="M35" s="32">
        <v>0.16635</v>
      </c>
      <c r="N35" s="32">
        <v>101303</v>
      </c>
      <c r="O35" s="32">
        <v>20.2</v>
      </c>
      <c r="P35" s="32">
        <v>60</v>
      </c>
      <c r="Q35" s="32">
        <v>1.1967000000000001</v>
      </c>
      <c r="R35" s="32" t="s">
        <v>1449</v>
      </c>
      <c r="S35" s="32" t="s">
        <v>1450</v>
      </c>
      <c r="T35" s="62">
        <v>1.099069714978775E-3</v>
      </c>
      <c r="U35" s="62">
        <v>2.2048999999999999E-2</v>
      </c>
      <c r="V35" s="54">
        <v>37.478969203328013</v>
      </c>
      <c r="W35" s="24">
        <v>18</v>
      </c>
      <c r="X35" s="60">
        <v>6.2404793345427376E-6</v>
      </c>
      <c r="Y35" s="61">
        <v>3.2611221611899932</v>
      </c>
      <c r="Z35">
        <v>2</v>
      </c>
    </row>
    <row r="36" spans="1:26" x14ac:dyDescent="0.25">
      <c r="A36" s="31">
        <v>9</v>
      </c>
      <c r="B36" s="32"/>
      <c r="C36" s="32">
        <v>0</v>
      </c>
      <c r="D36" s="32">
        <v>-104</v>
      </c>
      <c r="E36" s="32">
        <v>170</v>
      </c>
      <c r="F36" s="32">
        <v>6.9917999999999994E-2</v>
      </c>
      <c r="G36" s="32">
        <v>0.182753</v>
      </c>
      <c r="H36" s="32">
        <v>46.787837000000003</v>
      </c>
      <c r="I36" s="32">
        <v>1.602635</v>
      </c>
      <c r="J36" s="32">
        <v>8.8415870000000005</v>
      </c>
      <c r="K36" s="32">
        <v>0.151446</v>
      </c>
      <c r="L36" s="33">
        <v>6.9917999999999994E-2</v>
      </c>
      <c r="M36" s="32">
        <v>0.195657</v>
      </c>
      <c r="N36" s="32">
        <v>101304</v>
      </c>
      <c r="O36" s="32">
        <v>20.2</v>
      </c>
      <c r="P36" s="32">
        <v>60</v>
      </c>
      <c r="Q36" s="32">
        <v>1.1967000000000001</v>
      </c>
      <c r="R36" s="32" t="s">
        <v>1451</v>
      </c>
      <c r="S36" s="32" t="s">
        <v>1452</v>
      </c>
      <c r="T36" s="62">
        <v>1.0990348453608248E-3</v>
      </c>
      <c r="U36" s="62">
        <v>2.2449E-2</v>
      </c>
      <c r="V36" s="54">
        <v>43.191533189664632</v>
      </c>
      <c r="W36" s="24">
        <v>18</v>
      </c>
      <c r="X36" s="60">
        <v>6.2404177330330761E-6</v>
      </c>
      <c r="Y36" s="61">
        <v>3.7652845219583617</v>
      </c>
      <c r="Z36">
        <v>2</v>
      </c>
    </row>
    <row r="37" spans="1:26" x14ac:dyDescent="0.25">
      <c r="A37" s="40">
        <v>17</v>
      </c>
      <c r="B37" s="41" t="s">
        <v>1750</v>
      </c>
      <c r="C37" s="41">
        <v>0</v>
      </c>
      <c r="D37" s="41">
        <v>-103.96875</v>
      </c>
      <c r="E37" s="41">
        <v>170</v>
      </c>
      <c r="F37" s="41">
        <v>3.9019999999999999E-2</v>
      </c>
      <c r="G37" s="41">
        <v>0.183388</v>
      </c>
      <c r="H37" s="41">
        <v>46.947110000000002</v>
      </c>
      <c r="I37" s="41">
        <v>1.6307510000000001</v>
      </c>
      <c r="J37" s="41">
        <v>8.8568519999999999</v>
      </c>
      <c r="K37" s="41">
        <v>0.15376600000000001</v>
      </c>
      <c r="L37" s="42">
        <v>3.9019999999999999E-2</v>
      </c>
      <c r="M37" s="41">
        <v>0.10946</v>
      </c>
      <c r="N37" s="41">
        <v>101298</v>
      </c>
      <c r="O37" s="41">
        <v>20.2</v>
      </c>
      <c r="P37" s="41">
        <v>60</v>
      </c>
      <c r="Q37" s="41">
        <v>1.1966000000000001</v>
      </c>
      <c r="R37" s="41" t="s">
        <v>1751</v>
      </c>
      <c r="S37" s="41" t="s">
        <v>1752</v>
      </c>
      <c r="T37" s="62">
        <v>5.4382247422680421E-4</v>
      </c>
      <c r="U37" s="62">
        <v>9.9710000000000007E-3</v>
      </c>
      <c r="V37" s="54">
        <v>53.416328630590854</v>
      </c>
      <c r="W37" s="24">
        <v>18</v>
      </c>
      <c r="X37" s="60">
        <v>6.2407873603346842E-6</v>
      </c>
      <c r="Y37" s="61">
        <v>4.6644093084191853</v>
      </c>
      <c r="Z37">
        <v>2</v>
      </c>
    </row>
    <row r="38" spans="1:26" x14ac:dyDescent="0.25">
      <c r="A38" s="40">
        <v>16</v>
      </c>
      <c r="B38" s="41" t="s">
        <v>1750</v>
      </c>
      <c r="C38" s="41">
        <v>0</v>
      </c>
      <c r="D38" s="41">
        <v>-103.96875</v>
      </c>
      <c r="E38" s="41">
        <v>160</v>
      </c>
      <c r="F38" s="41">
        <v>4.1673000000000002E-2</v>
      </c>
      <c r="G38" s="41">
        <v>0.18303800000000001</v>
      </c>
      <c r="H38" s="41">
        <v>46.859333999999997</v>
      </c>
      <c r="I38" s="41">
        <v>1.59619</v>
      </c>
      <c r="J38" s="41">
        <v>8.848706</v>
      </c>
      <c r="K38" s="41">
        <v>0.15071300000000001</v>
      </c>
      <c r="L38" s="42">
        <v>4.1673000000000002E-2</v>
      </c>
      <c r="M38" s="41">
        <v>0.11715299999999999</v>
      </c>
      <c r="N38" s="41">
        <v>101296</v>
      </c>
      <c r="O38" s="41">
        <v>20.2</v>
      </c>
      <c r="P38" s="41">
        <v>60</v>
      </c>
      <c r="Q38" s="41">
        <v>1.1966000000000001</v>
      </c>
      <c r="R38" s="41" t="s">
        <v>1753</v>
      </c>
      <c r="S38" s="41" t="s">
        <v>1754</v>
      </c>
      <c r="T38" s="62">
        <v>5.4417419508326738E-4</v>
      </c>
      <c r="U38" s="62">
        <v>1.0780000000000001E-2</v>
      </c>
      <c r="V38" s="54">
        <v>56.770424395579575</v>
      </c>
      <c r="W38" s="24">
        <v>18</v>
      </c>
      <c r="X38" s="60">
        <v>6.2409105791658382E-6</v>
      </c>
      <c r="Y38" s="61">
        <v>4.9526377394194343</v>
      </c>
      <c r="Z38">
        <v>2</v>
      </c>
    </row>
    <row r="39" spans="1:26" x14ac:dyDescent="0.25">
      <c r="A39" s="40">
        <v>15</v>
      </c>
      <c r="B39" s="41" t="s">
        <v>1750</v>
      </c>
      <c r="C39" s="41">
        <v>0</v>
      </c>
      <c r="D39" s="41">
        <v>-103.96875</v>
      </c>
      <c r="E39" s="41">
        <v>150</v>
      </c>
      <c r="F39" s="41">
        <v>5.4303999999999998E-2</v>
      </c>
      <c r="G39" s="41">
        <v>0.18281900000000001</v>
      </c>
      <c r="H39" s="41">
        <v>46.804439000000002</v>
      </c>
      <c r="I39" s="41">
        <v>1.653392</v>
      </c>
      <c r="J39" s="41">
        <v>8.8436009999999996</v>
      </c>
      <c r="K39" s="41">
        <v>0.15615799999999999</v>
      </c>
      <c r="L39" s="42">
        <v>5.4303999999999998E-2</v>
      </c>
      <c r="M39" s="41">
        <v>0.15048300000000001</v>
      </c>
      <c r="N39" s="41">
        <v>101292</v>
      </c>
      <c r="O39" s="41">
        <v>20.2</v>
      </c>
      <c r="P39" s="41">
        <v>60</v>
      </c>
      <c r="Q39" s="41">
        <v>1.1964999999999999</v>
      </c>
      <c r="R39" s="41" t="s">
        <v>1755</v>
      </c>
      <c r="S39" s="41" t="s">
        <v>1756</v>
      </c>
      <c r="T39" s="62">
        <v>5.4452591593973044E-4</v>
      </c>
      <c r="U39" s="62">
        <v>1.1589E-2</v>
      </c>
      <c r="V39" s="54">
        <v>78.444383911982257</v>
      </c>
      <c r="W39" s="24">
        <v>18</v>
      </c>
      <c r="X39" s="60">
        <v>6.2411570314258078E-6</v>
      </c>
      <c r="Y39" s="61">
        <v>6.8392503722996842</v>
      </c>
      <c r="Z39">
        <v>2</v>
      </c>
    </row>
    <row r="40" spans="1:26" x14ac:dyDescent="0.25">
      <c r="A40" s="40">
        <v>14</v>
      </c>
      <c r="B40" s="41" t="s">
        <v>1750</v>
      </c>
      <c r="C40" s="41">
        <v>0</v>
      </c>
      <c r="D40" s="41">
        <v>-103.96875</v>
      </c>
      <c r="E40" s="41">
        <v>140</v>
      </c>
      <c r="F40" s="41">
        <v>6.4296000000000006E-2</v>
      </c>
      <c r="G40" s="41">
        <v>0.18315000000000001</v>
      </c>
      <c r="H40" s="41">
        <v>46.887309000000002</v>
      </c>
      <c r="I40" s="41">
        <v>1.6501600000000001</v>
      </c>
      <c r="J40" s="41">
        <v>8.8515680000000003</v>
      </c>
      <c r="K40" s="41">
        <v>0.15576300000000001</v>
      </c>
      <c r="L40" s="42">
        <v>6.4296000000000006E-2</v>
      </c>
      <c r="M40" s="41">
        <v>0.163989</v>
      </c>
      <c r="N40" s="41">
        <v>101289</v>
      </c>
      <c r="O40" s="41">
        <v>20.2</v>
      </c>
      <c r="P40" s="41">
        <v>60</v>
      </c>
      <c r="Q40" s="41">
        <v>1.1964999999999999</v>
      </c>
      <c r="R40" s="41" t="s">
        <v>1757</v>
      </c>
      <c r="S40" s="41" t="s">
        <v>1758</v>
      </c>
      <c r="T40" s="62">
        <v>5.4487763679619361E-4</v>
      </c>
      <c r="U40" s="62">
        <v>1.2398000000000001E-2</v>
      </c>
      <c r="V40" s="54">
        <v>95.24707291191686</v>
      </c>
      <c r="W40" s="24">
        <v>18</v>
      </c>
      <c r="X40" s="60">
        <v>6.2413418833948692E-6</v>
      </c>
      <c r="Y40" s="61">
        <v>8.3114441588478662</v>
      </c>
      <c r="Z40">
        <v>2</v>
      </c>
    </row>
    <row r="41" spans="1:26" x14ac:dyDescent="0.25">
      <c r="A41" s="40">
        <v>13</v>
      </c>
      <c r="B41" s="41" t="s">
        <v>1750</v>
      </c>
      <c r="C41" s="41">
        <v>0</v>
      </c>
      <c r="D41" s="41">
        <v>-103.96875</v>
      </c>
      <c r="E41" s="41">
        <v>130</v>
      </c>
      <c r="F41" s="41">
        <v>7.3322999999999999E-2</v>
      </c>
      <c r="G41" s="41">
        <v>0.18329400000000001</v>
      </c>
      <c r="H41" s="41">
        <v>46.923380000000002</v>
      </c>
      <c r="I41" s="41">
        <v>1.633254</v>
      </c>
      <c r="J41" s="41">
        <v>8.8551780000000004</v>
      </c>
      <c r="K41" s="41">
        <v>0.15410099999999999</v>
      </c>
      <c r="L41" s="42">
        <v>7.3322999999999999E-2</v>
      </c>
      <c r="M41" s="41">
        <v>0.19692200000000001</v>
      </c>
      <c r="N41" s="41">
        <v>101285</v>
      </c>
      <c r="O41" s="41">
        <v>20.2</v>
      </c>
      <c r="P41" s="41">
        <v>60</v>
      </c>
      <c r="Q41" s="41">
        <v>1.1963999999999999</v>
      </c>
      <c r="R41" s="41" t="s">
        <v>1759</v>
      </c>
      <c r="S41" s="41" t="s">
        <v>1760</v>
      </c>
      <c r="T41" s="62">
        <v>5.4522935765265667E-4</v>
      </c>
      <c r="U41" s="62">
        <v>1.3207E-2</v>
      </c>
      <c r="V41" s="54">
        <v>110.25818613072087</v>
      </c>
      <c r="W41" s="24">
        <v>18</v>
      </c>
      <c r="X41" s="60">
        <v>6.2415883697209133E-6</v>
      </c>
      <c r="Y41" s="61">
        <v>9.6248868198659725</v>
      </c>
      <c r="Z41">
        <v>2</v>
      </c>
    </row>
    <row r="42" spans="1:26" x14ac:dyDescent="0.25">
      <c r="A42" s="40">
        <v>12</v>
      </c>
      <c r="B42" s="41" t="s">
        <v>1750</v>
      </c>
      <c r="C42" s="41">
        <v>0</v>
      </c>
      <c r="D42" s="41">
        <v>-103.96875</v>
      </c>
      <c r="E42" s="41">
        <v>120</v>
      </c>
      <c r="F42" s="41">
        <v>9.8147999999999999E-2</v>
      </c>
      <c r="G42" s="41">
        <v>0.18320400000000001</v>
      </c>
      <c r="H42" s="41">
        <v>46.900917999999997</v>
      </c>
      <c r="I42" s="41">
        <v>1.6020460000000001</v>
      </c>
      <c r="J42" s="41">
        <v>8.8532820000000001</v>
      </c>
      <c r="K42" s="41">
        <v>0.151255</v>
      </c>
      <c r="L42" s="42">
        <v>9.8147999999999999E-2</v>
      </c>
      <c r="M42" s="41">
        <v>0.234488</v>
      </c>
      <c r="N42" s="41">
        <v>101281</v>
      </c>
      <c r="O42" s="41">
        <v>20.2</v>
      </c>
      <c r="P42" s="41">
        <v>60</v>
      </c>
      <c r="Q42" s="41">
        <v>1.1963999999999999</v>
      </c>
      <c r="R42" s="41" t="s">
        <v>1761</v>
      </c>
      <c r="S42" s="41" t="s">
        <v>1762</v>
      </c>
      <c r="T42" s="62">
        <v>5.4558107850911984E-4</v>
      </c>
      <c r="U42" s="62">
        <v>1.4016000000000001E-2</v>
      </c>
      <c r="V42" s="54">
        <v>154.20622766079609</v>
      </c>
      <c r="W42" s="24">
        <v>18</v>
      </c>
      <c r="X42" s="60">
        <v>6.2418348755164619E-6</v>
      </c>
      <c r="Y42" s="61">
        <v>13.457876902291327</v>
      </c>
      <c r="Z42">
        <v>2</v>
      </c>
    </row>
    <row r="43" spans="1:26" x14ac:dyDescent="0.25">
      <c r="A43" s="40">
        <v>11</v>
      </c>
      <c r="B43" s="41" t="s">
        <v>1750</v>
      </c>
      <c r="C43" s="41">
        <v>0</v>
      </c>
      <c r="D43" s="41">
        <v>-103.96875</v>
      </c>
      <c r="E43" s="41">
        <v>110</v>
      </c>
      <c r="F43" s="41">
        <v>0.12085799999999999</v>
      </c>
      <c r="G43" s="41">
        <v>0.18307000000000001</v>
      </c>
      <c r="H43" s="41">
        <v>46.867364000000002</v>
      </c>
      <c r="I43" s="41">
        <v>1.6002050000000001</v>
      </c>
      <c r="J43" s="41">
        <v>8.8517720000000004</v>
      </c>
      <c r="K43" s="41">
        <v>0.15107200000000001</v>
      </c>
      <c r="L43" s="42">
        <v>0.12085799999999999</v>
      </c>
      <c r="M43" s="41">
        <v>0.30001699999999998</v>
      </c>
      <c r="N43" s="41">
        <v>101281</v>
      </c>
      <c r="O43" s="41">
        <v>20.3</v>
      </c>
      <c r="P43" s="41">
        <v>60</v>
      </c>
      <c r="Q43" s="41">
        <v>1.196</v>
      </c>
      <c r="R43" s="41" t="s">
        <v>1763</v>
      </c>
      <c r="S43" s="41" t="s">
        <v>1764</v>
      </c>
      <c r="T43" s="62">
        <v>5.459327993655829E-4</v>
      </c>
      <c r="U43" s="62">
        <v>1.4825000000000001E-2</v>
      </c>
      <c r="V43" s="54">
        <v>194.22353836079958</v>
      </c>
      <c r="W43" s="24">
        <v>18</v>
      </c>
      <c r="X43" s="60">
        <v>6.243962652873038E-6</v>
      </c>
      <c r="Y43" s="61">
        <v>16.941599082595928</v>
      </c>
      <c r="Z43">
        <v>2</v>
      </c>
    </row>
    <row r="44" spans="1:26" x14ac:dyDescent="0.25">
      <c r="A44" s="40">
        <v>10</v>
      </c>
      <c r="B44" s="41" t="s">
        <v>1750</v>
      </c>
      <c r="C44" s="41">
        <v>0</v>
      </c>
      <c r="D44" s="41">
        <v>-103.96875</v>
      </c>
      <c r="E44" s="41">
        <v>100</v>
      </c>
      <c r="F44" s="41">
        <v>0.14305200000000001</v>
      </c>
      <c r="G44" s="41">
        <v>0.18335399999999999</v>
      </c>
      <c r="H44" s="41">
        <v>46.938671999999997</v>
      </c>
      <c r="I44" s="41">
        <v>1.6389339999999999</v>
      </c>
      <c r="J44" s="41">
        <v>8.8568320000000007</v>
      </c>
      <c r="K44" s="41">
        <v>0.15464600000000001</v>
      </c>
      <c r="L44" s="42">
        <v>0.14305200000000001</v>
      </c>
      <c r="M44" s="41">
        <v>0.34185900000000002</v>
      </c>
      <c r="N44" s="41">
        <v>101280</v>
      </c>
      <c r="O44" s="41">
        <v>20.2</v>
      </c>
      <c r="P44" s="41">
        <v>60</v>
      </c>
      <c r="Q44" s="41">
        <v>1.1963999999999999</v>
      </c>
      <c r="R44" s="41" t="s">
        <v>1765</v>
      </c>
      <c r="S44" s="41" t="s">
        <v>1766</v>
      </c>
      <c r="T44" s="62">
        <v>5.4628452022204607E-4</v>
      </c>
      <c r="U44" s="62">
        <v>1.5634000000000002E-2</v>
      </c>
      <c r="V44" s="54">
        <v>233.24475668504925</v>
      </c>
      <c r="W44" s="24">
        <v>18</v>
      </c>
      <c r="X44" s="60">
        <v>6.2418965050077298E-6</v>
      </c>
      <c r="Y44" s="61">
        <v>20.363683995051041</v>
      </c>
      <c r="Z44">
        <v>2</v>
      </c>
    </row>
    <row r="45" spans="1:26" x14ac:dyDescent="0.25">
      <c r="A45" s="40">
        <v>9</v>
      </c>
      <c r="B45" s="41" t="s">
        <v>1750</v>
      </c>
      <c r="C45" s="41">
        <v>0</v>
      </c>
      <c r="D45" s="41">
        <v>-103.96875</v>
      </c>
      <c r="E45" s="41">
        <v>90</v>
      </c>
      <c r="F45" s="41">
        <v>0.194823</v>
      </c>
      <c r="G45" s="41">
        <v>0.183115</v>
      </c>
      <c r="H45" s="41">
        <v>46.878521999999997</v>
      </c>
      <c r="I45" s="41">
        <v>1.6328260000000001</v>
      </c>
      <c r="J45" s="41">
        <v>8.8528160000000007</v>
      </c>
      <c r="K45" s="41">
        <v>0.15420200000000001</v>
      </c>
      <c r="L45" s="42">
        <v>0.194823</v>
      </c>
      <c r="M45" s="41">
        <v>0.44403199999999998</v>
      </c>
      <c r="N45" s="41">
        <v>101280</v>
      </c>
      <c r="O45" s="41">
        <v>20.3</v>
      </c>
      <c r="P45" s="41">
        <v>60</v>
      </c>
      <c r="Q45" s="41">
        <v>1.1959</v>
      </c>
      <c r="R45" s="41" t="s">
        <v>1767</v>
      </c>
      <c r="S45" s="41" t="s">
        <v>1768</v>
      </c>
      <c r="T45" s="62">
        <v>5.4663624107850913E-4</v>
      </c>
      <c r="U45" s="62">
        <v>1.6442999999999999E-2</v>
      </c>
      <c r="V45" s="54">
        <v>326.32304006784767</v>
      </c>
      <c r="W45" s="24">
        <v>18</v>
      </c>
      <c r="X45" s="60">
        <v>6.2440243033731667E-6</v>
      </c>
      <c r="Y45" s="61">
        <v>28.46736090089583</v>
      </c>
      <c r="Z45">
        <v>2</v>
      </c>
    </row>
    <row r="46" spans="1:26" x14ac:dyDescent="0.25">
      <c r="A46" s="40">
        <v>8</v>
      </c>
      <c r="B46" s="41" t="s">
        <v>1750</v>
      </c>
      <c r="C46" s="41">
        <v>0</v>
      </c>
      <c r="D46" s="41">
        <v>-103.96875</v>
      </c>
      <c r="E46" s="41">
        <v>80</v>
      </c>
      <c r="F46" s="41">
        <v>0.23491100000000001</v>
      </c>
      <c r="G46" s="41">
        <v>0.182114</v>
      </c>
      <c r="H46" s="41">
        <v>46.627327999999999</v>
      </c>
      <c r="I46" s="41">
        <v>1.6256740000000001</v>
      </c>
      <c r="J46" s="41">
        <v>8.8289760000000008</v>
      </c>
      <c r="K46" s="41">
        <v>0.15388199999999999</v>
      </c>
      <c r="L46" s="42">
        <v>0.23491100000000001</v>
      </c>
      <c r="M46" s="41">
        <v>0.52081599999999995</v>
      </c>
      <c r="N46" s="41">
        <v>101282</v>
      </c>
      <c r="O46" s="41">
        <v>20.3</v>
      </c>
      <c r="P46" s="41">
        <v>60</v>
      </c>
      <c r="Q46" s="41">
        <v>1.196</v>
      </c>
      <c r="R46" s="41" t="s">
        <v>1769</v>
      </c>
      <c r="S46" s="41" t="s">
        <v>1770</v>
      </c>
      <c r="T46" s="62">
        <v>5.469879619349723E-4</v>
      </c>
      <c r="U46" s="62">
        <v>1.7252E-2</v>
      </c>
      <c r="V46" s="54">
        <v>397.92283404196019</v>
      </c>
      <c r="W46" s="24">
        <v>18</v>
      </c>
      <c r="X46" s="60">
        <v>6.2439010035903142E-6</v>
      </c>
      <c r="Y46" s="61">
        <v>34.620696797902475</v>
      </c>
      <c r="Z46">
        <v>2</v>
      </c>
    </row>
    <row r="47" spans="1:26" x14ac:dyDescent="0.25">
      <c r="A47" s="40">
        <v>7</v>
      </c>
      <c r="B47" s="41" t="s">
        <v>1750</v>
      </c>
      <c r="C47" s="41">
        <v>0</v>
      </c>
      <c r="D47" s="41">
        <v>-103.96875</v>
      </c>
      <c r="E47" s="41">
        <v>70</v>
      </c>
      <c r="F47" s="41">
        <v>0.34601100000000001</v>
      </c>
      <c r="G47" s="41">
        <v>0.182285</v>
      </c>
      <c r="H47" s="41">
        <v>46.670316999999997</v>
      </c>
      <c r="I47" s="41">
        <v>1.6319969999999999</v>
      </c>
      <c r="J47" s="41">
        <v>8.8314730000000008</v>
      </c>
      <c r="K47" s="41">
        <v>0.15443399999999999</v>
      </c>
      <c r="L47" s="42">
        <v>0.34601100000000001</v>
      </c>
      <c r="M47" s="41">
        <v>0.71347000000000005</v>
      </c>
      <c r="N47" s="41">
        <v>101280</v>
      </c>
      <c r="O47" s="41">
        <v>20.2</v>
      </c>
      <c r="P47" s="41">
        <v>60</v>
      </c>
      <c r="Q47" s="41">
        <v>1.1963999999999999</v>
      </c>
      <c r="R47" s="41" t="s">
        <v>1771</v>
      </c>
      <c r="S47" s="41" t="s">
        <v>1772</v>
      </c>
      <c r="T47" s="62">
        <v>5.4733968279143536E-4</v>
      </c>
      <c r="U47" s="62">
        <v>1.8061000000000001E-2</v>
      </c>
      <c r="V47" s="54">
        <v>599.1708811015734</v>
      </c>
      <c r="W47" s="24">
        <v>18</v>
      </c>
      <c r="X47" s="60">
        <v>6.2418965050077298E-6</v>
      </c>
      <c r="Y47" s="61">
        <v>52.16147901161483</v>
      </c>
      <c r="Z47">
        <v>2</v>
      </c>
    </row>
    <row r="48" spans="1:26" x14ac:dyDescent="0.25">
      <c r="A48" s="40">
        <v>6</v>
      </c>
      <c r="B48" s="41" t="s">
        <v>1750</v>
      </c>
      <c r="C48" s="41">
        <v>0</v>
      </c>
      <c r="D48" s="41">
        <v>-103.96875</v>
      </c>
      <c r="E48" s="41">
        <v>60</v>
      </c>
      <c r="F48" s="41">
        <v>0.46546500000000002</v>
      </c>
      <c r="G48" s="41">
        <v>0.18177199999999999</v>
      </c>
      <c r="H48" s="41">
        <v>46.541744999999999</v>
      </c>
      <c r="I48" s="41">
        <v>1.6162559999999999</v>
      </c>
      <c r="J48" s="41">
        <v>8.819407</v>
      </c>
      <c r="K48" s="41">
        <v>0.153089</v>
      </c>
      <c r="L48" s="42">
        <v>0.46546500000000002</v>
      </c>
      <c r="M48" s="41">
        <v>0.87399099999999996</v>
      </c>
      <c r="N48" s="41">
        <v>101278</v>
      </c>
      <c r="O48" s="41">
        <v>20.2</v>
      </c>
      <c r="P48" s="41">
        <v>60</v>
      </c>
      <c r="Q48" s="41">
        <v>1.1963999999999999</v>
      </c>
      <c r="R48" s="41" t="s">
        <v>1773</v>
      </c>
      <c r="S48" s="41" t="s">
        <v>1774</v>
      </c>
      <c r="T48" s="62">
        <v>5.4769140364789852E-4</v>
      </c>
      <c r="U48" s="62">
        <v>1.8869999999999998E-2</v>
      </c>
      <c r="V48" s="54">
        <v>815.41356505772058</v>
      </c>
      <c r="W48" s="24">
        <v>18</v>
      </c>
      <c r="X48" s="60">
        <v>6.2420197676413716E-6</v>
      </c>
      <c r="Y48" s="61">
        <v>70.888337835126961</v>
      </c>
      <c r="Z48">
        <v>2</v>
      </c>
    </row>
    <row r="49" spans="1:26" x14ac:dyDescent="0.25">
      <c r="A49" s="40">
        <v>5</v>
      </c>
      <c r="B49" s="41" t="s">
        <v>1750</v>
      </c>
      <c r="C49" s="41">
        <v>0</v>
      </c>
      <c r="D49" s="41">
        <v>-103.96875</v>
      </c>
      <c r="E49" s="41">
        <v>50</v>
      </c>
      <c r="F49" s="41">
        <v>0.65727599999999997</v>
      </c>
      <c r="G49" s="41">
        <v>0.182171</v>
      </c>
      <c r="H49" s="41">
        <v>46.641666999999998</v>
      </c>
      <c r="I49" s="41">
        <v>1.6104860000000001</v>
      </c>
      <c r="J49" s="41">
        <v>8.8306660000000008</v>
      </c>
      <c r="K49" s="41">
        <v>0.152446</v>
      </c>
      <c r="L49" s="42">
        <v>0.65727599999999997</v>
      </c>
      <c r="M49" s="41">
        <v>1.14666</v>
      </c>
      <c r="N49" s="41">
        <v>101275</v>
      </c>
      <c r="O49" s="41">
        <v>20.3</v>
      </c>
      <c r="P49" s="41">
        <v>60</v>
      </c>
      <c r="Q49" s="41">
        <v>1.1959</v>
      </c>
      <c r="R49" s="41" t="s">
        <v>1775</v>
      </c>
      <c r="S49" s="41" t="s">
        <v>1776</v>
      </c>
      <c r="T49" s="62">
        <v>5.4804312450436158E-4</v>
      </c>
      <c r="U49" s="62">
        <v>1.9679000000000002E-2</v>
      </c>
      <c r="V49" s="54">
        <v>1163.4066216534127</v>
      </c>
      <c r="W49" s="24">
        <v>18</v>
      </c>
      <c r="X49" s="60">
        <v>6.2443325741361058E-6</v>
      </c>
      <c r="Y49" s="61">
        <v>101.23287724146887</v>
      </c>
      <c r="Z49">
        <v>2</v>
      </c>
    </row>
    <row r="50" spans="1:26" x14ac:dyDescent="0.25">
      <c r="A50" s="40">
        <v>4</v>
      </c>
      <c r="B50" s="41" t="s">
        <v>1750</v>
      </c>
      <c r="C50" s="41">
        <v>0</v>
      </c>
      <c r="D50" s="41">
        <v>-103.96875</v>
      </c>
      <c r="E50" s="41">
        <v>40</v>
      </c>
      <c r="F50" s="41">
        <v>0.812612</v>
      </c>
      <c r="G50" s="41">
        <v>0.182142</v>
      </c>
      <c r="H50" s="41">
        <v>46.634549999999997</v>
      </c>
      <c r="I50" s="41">
        <v>1.5939209999999999</v>
      </c>
      <c r="J50" s="41">
        <v>8.8301060000000007</v>
      </c>
      <c r="K50" s="41">
        <v>0.15090799999999999</v>
      </c>
      <c r="L50" s="42">
        <v>0.812612</v>
      </c>
      <c r="M50" s="41">
        <v>1.4248460000000001</v>
      </c>
      <c r="N50" s="41">
        <v>101273</v>
      </c>
      <c r="O50" s="41">
        <v>20.3</v>
      </c>
      <c r="P50" s="41">
        <v>60</v>
      </c>
      <c r="Q50" s="41">
        <v>1.1959</v>
      </c>
      <c r="R50" s="41" t="s">
        <v>1777</v>
      </c>
      <c r="S50" s="41" t="s">
        <v>1778</v>
      </c>
      <c r="T50" s="62">
        <v>5.4839484536082475E-4</v>
      </c>
      <c r="U50" s="62">
        <v>2.0487999999999999E-2</v>
      </c>
      <c r="V50" s="54">
        <v>1444.4410021374472</v>
      </c>
      <c r="W50" s="24">
        <v>18</v>
      </c>
      <c r="X50" s="60">
        <v>6.2444558909643673E-6</v>
      </c>
      <c r="Y50" s="61">
        <v>125.67640197774251</v>
      </c>
      <c r="Z50">
        <v>2</v>
      </c>
    </row>
    <row r="51" spans="1:26" x14ac:dyDescent="0.25">
      <c r="A51" s="44">
        <v>4</v>
      </c>
      <c r="B51" s="45" t="s">
        <v>1779</v>
      </c>
      <c r="C51" s="45">
        <v>0</v>
      </c>
      <c r="D51" s="45">
        <v>-103.96875</v>
      </c>
      <c r="E51" s="45">
        <v>40</v>
      </c>
      <c r="F51" s="45">
        <v>0.16666300000000001</v>
      </c>
      <c r="G51" s="45">
        <v>0.18184900000000001</v>
      </c>
      <c r="H51" s="45">
        <v>46.560921</v>
      </c>
      <c r="I51" s="45">
        <v>1.5808340000000001</v>
      </c>
      <c r="J51" s="45">
        <v>8.8240259999999999</v>
      </c>
      <c r="K51" s="45">
        <v>0.14981800000000001</v>
      </c>
      <c r="L51" s="46">
        <v>0.16666300000000001</v>
      </c>
      <c r="M51" s="45">
        <v>0.29135499999999998</v>
      </c>
      <c r="N51" s="45">
        <v>101253</v>
      </c>
      <c r="O51" s="45">
        <v>20.3</v>
      </c>
      <c r="P51" s="45">
        <v>60</v>
      </c>
      <c r="Q51" s="45">
        <v>1.1956</v>
      </c>
      <c r="R51" s="45" t="s">
        <v>1782</v>
      </c>
      <c r="S51" s="45" t="s">
        <v>1783</v>
      </c>
      <c r="T51" s="62">
        <v>1.1046368843069874E-4</v>
      </c>
      <c r="U51" s="62">
        <v>1.7407777777777777E-3</v>
      </c>
      <c r="V51" s="54">
        <v>1492.9994151488881</v>
      </c>
      <c r="W51" s="24">
        <v>18</v>
      </c>
      <c r="X51" s="60">
        <v>6.245689327186693E-6</v>
      </c>
      <c r="Y51" s="61">
        <v>129.78624122133309</v>
      </c>
      <c r="Z51">
        <v>2</v>
      </c>
    </row>
    <row r="52" spans="1:26" x14ac:dyDescent="0.25">
      <c r="A52" s="44">
        <v>3</v>
      </c>
      <c r="B52" s="45" t="s">
        <v>1779</v>
      </c>
      <c r="C52" s="45">
        <v>0</v>
      </c>
      <c r="D52" s="45">
        <v>-103.96875</v>
      </c>
      <c r="E52" s="45">
        <v>30</v>
      </c>
      <c r="F52" s="45">
        <v>0.21292</v>
      </c>
      <c r="G52" s="45">
        <v>0.182118</v>
      </c>
      <c r="H52" s="45">
        <v>46.628472000000002</v>
      </c>
      <c r="I52" s="45">
        <v>1.563774</v>
      </c>
      <c r="J52" s="45">
        <v>8.8306310000000003</v>
      </c>
      <c r="K52" s="45">
        <v>0.14807999999999999</v>
      </c>
      <c r="L52" s="46">
        <v>0.21292</v>
      </c>
      <c r="M52" s="45">
        <v>0.40662399999999999</v>
      </c>
      <c r="N52" s="45">
        <v>101249</v>
      </c>
      <c r="O52" s="45">
        <v>20.3</v>
      </c>
      <c r="P52" s="45">
        <v>60</v>
      </c>
      <c r="Q52" s="45">
        <v>1.1956</v>
      </c>
      <c r="R52" s="45" t="s">
        <v>1784</v>
      </c>
      <c r="S52" s="45" t="s">
        <v>1785</v>
      </c>
      <c r="T52" s="62">
        <v>1.1048098510882016E-4</v>
      </c>
      <c r="U52" s="62">
        <v>1.8155555555555555E-3</v>
      </c>
      <c r="V52" s="54">
        <v>1910.7762683009523</v>
      </c>
      <c r="W52" s="24">
        <v>18</v>
      </c>
      <c r="X52" s="60">
        <v>6.2459360729057486E-6</v>
      </c>
      <c r="Y52" s="61">
        <v>166.22129341278486</v>
      </c>
      <c r="Z52">
        <v>2</v>
      </c>
    </row>
    <row r="53" spans="1:26" x14ac:dyDescent="0.25">
      <c r="A53" s="44">
        <v>2</v>
      </c>
      <c r="B53" s="45" t="s">
        <v>1779</v>
      </c>
      <c r="C53" s="45">
        <v>0</v>
      </c>
      <c r="D53" s="45">
        <v>-103.96875</v>
      </c>
      <c r="E53" s="45">
        <v>20</v>
      </c>
      <c r="F53" s="45">
        <v>0.31368099999999999</v>
      </c>
      <c r="G53" s="45">
        <v>0.18251400000000001</v>
      </c>
      <c r="H53" s="45">
        <v>46.727896999999999</v>
      </c>
      <c r="I53" s="45">
        <v>1.608395</v>
      </c>
      <c r="J53" s="45">
        <v>8.8400189999999998</v>
      </c>
      <c r="K53" s="45">
        <v>0.152089</v>
      </c>
      <c r="L53" s="46">
        <v>0.31368099999999999</v>
      </c>
      <c r="M53" s="45">
        <v>0.64870700000000003</v>
      </c>
      <c r="N53" s="45">
        <v>101248</v>
      </c>
      <c r="O53" s="45">
        <v>20.3</v>
      </c>
      <c r="P53" s="45">
        <v>60</v>
      </c>
      <c r="Q53" s="45">
        <v>1.1956</v>
      </c>
      <c r="R53" s="45" t="s">
        <v>1786</v>
      </c>
      <c r="S53" s="45" t="s">
        <v>1787</v>
      </c>
      <c r="T53" s="62">
        <v>1.1049828178694157E-4</v>
      </c>
      <c r="U53" s="62">
        <v>1.8903333333333333E-3</v>
      </c>
      <c r="V53" s="54">
        <v>2821.6788679832066</v>
      </c>
      <c r="W53" s="24">
        <v>18</v>
      </c>
      <c r="X53" s="60">
        <v>6.2459977623818163E-6</v>
      </c>
      <c r="Y53" s="61">
        <v>245.72060491227251</v>
      </c>
      <c r="Z53">
        <v>2</v>
      </c>
    </row>
    <row r="54" spans="1:26" s="72" customFormat="1" ht="15.75" thickBot="1" x14ac:dyDescent="0.3">
      <c r="A54" s="63">
        <v>1</v>
      </c>
      <c r="B54" s="64" t="s">
        <v>1779</v>
      </c>
      <c r="C54" s="64">
        <v>0</v>
      </c>
      <c r="D54" s="64">
        <v>-103.96875</v>
      </c>
      <c r="E54" s="64">
        <v>10</v>
      </c>
      <c r="F54" s="64">
        <v>0.65555699999999995</v>
      </c>
      <c r="G54" s="64">
        <v>0.182393</v>
      </c>
      <c r="H54" s="64">
        <v>46.697504000000002</v>
      </c>
      <c r="I54" s="64">
        <v>1.6751910000000001</v>
      </c>
      <c r="J54" s="64">
        <v>8.8369859999999996</v>
      </c>
      <c r="K54" s="64">
        <v>0.158526</v>
      </c>
      <c r="L54" s="65">
        <v>0.65555699999999995</v>
      </c>
      <c r="M54" s="64">
        <v>1.381205</v>
      </c>
      <c r="N54" s="64">
        <v>101249</v>
      </c>
      <c r="O54" s="64">
        <v>20.3</v>
      </c>
      <c r="P54" s="64">
        <v>60</v>
      </c>
      <c r="Q54" s="64">
        <v>1.1956</v>
      </c>
      <c r="R54" s="64" t="s">
        <v>1788</v>
      </c>
      <c r="S54" s="64" t="s">
        <v>1789</v>
      </c>
      <c r="T54" s="30">
        <v>1.10515578465063E-4</v>
      </c>
      <c r="U54" s="30">
        <v>1.9651111111111111E-3</v>
      </c>
      <c r="V54" s="66">
        <v>5914.0249543688287</v>
      </c>
      <c r="W54" s="67">
        <v>18</v>
      </c>
      <c r="X54" s="68">
        <v>6.2459360729057486E-6</v>
      </c>
      <c r="Y54" s="69">
        <v>514.84014117794607</v>
      </c>
      <c r="Z54" s="70">
        <v>2</v>
      </c>
    </row>
    <row r="55" spans="1:26" x14ac:dyDescent="0.25">
      <c r="A55" s="47">
        <v>1</v>
      </c>
      <c r="B55" s="48" t="s">
        <v>1801</v>
      </c>
      <c r="C55" s="48">
        <v>-200</v>
      </c>
      <c r="D55" s="48">
        <v>104</v>
      </c>
      <c r="E55" s="48">
        <v>10</v>
      </c>
      <c r="F55" s="48">
        <v>0.256382</v>
      </c>
      <c r="G55" s="48">
        <v>0.18165400000000001</v>
      </c>
      <c r="H55" s="48">
        <v>46.512130999999997</v>
      </c>
      <c r="I55" s="48">
        <v>1.6150199999999999</v>
      </c>
      <c r="J55" s="48">
        <v>8.8226999999999993</v>
      </c>
      <c r="K55" s="48">
        <v>0.15320700000000001</v>
      </c>
      <c r="L55" s="49">
        <v>0.256382</v>
      </c>
      <c r="M55" s="48">
        <v>0.18344299999999999</v>
      </c>
      <c r="N55" s="48">
        <v>101214</v>
      </c>
      <c r="O55" s="48">
        <v>20.399999999999999</v>
      </c>
      <c r="P55" s="48">
        <v>60</v>
      </c>
      <c r="Q55" s="48">
        <v>1.1947000000000001</v>
      </c>
      <c r="R55" s="48" t="s">
        <v>1802</v>
      </c>
      <c r="S55" s="48" t="s">
        <v>1803</v>
      </c>
      <c r="T55" s="62">
        <v>1.1104676288659792E-3</v>
      </c>
      <c r="U55" s="62">
        <v>3.6354999999999998E-2</v>
      </c>
      <c r="V55" s="54">
        <v>198.13904906412608</v>
      </c>
      <c r="W55" s="24">
        <v>100</v>
      </c>
      <c r="X55" s="60">
        <v>3.4723472865199016E-5</v>
      </c>
      <c r="Y55" s="61">
        <v>3.0976407421409338</v>
      </c>
      <c r="Z55" s="86">
        <v>4</v>
      </c>
    </row>
    <row r="56" spans="1:26" x14ac:dyDescent="0.25">
      <c r="A56" s="47">
        <v>2</v>
      </c>
      <c r="B56" s="48" t="s">
        <v>1801</v>
      </c>
      <c r="C56" s="48">
        <v>-200</v>
      </c>
      <c r="D56" s="48">
        <v>104</v>
      </c>
      <c r="E56" s="48">
        <v>20</v>
      </c>
      <c r="F56" s="48">
        <v>0.26444099999999998</v>
      </c>
      <c r="G56" s="48">
        <v>0.18174499999999999</v>
      </c>
      <c r="H56" s="48">
        <v>46.534826000000002</v>
      </c>
      <c r="I56" s="48">
        <v>1.6348450000000001</v>
      </c>
      <c r="J56" s="48">
        <v>8.8248639999999998</v>
      </c>
      <c r="K56" s="48">
        <v>0.155086</v>
      </c>
      <c r="L56" s="49">
        <v>0.26444099999999998</v>
      </c>
      <c r="M56" s="48">
        <v>0.17718700000000001</v>
      </c>
      <c r="N56" s="48">
        <v>101213</v>
      </c>
      <c r="O56" s="48">
        <v>20.399999999999999</v>
      </c>
      <c r="P56" s="48">
        <v>60</v>
      </c>
      <c r="Q56" s="48">
        <v>1.1947000000000001</v>
      </c>
      <c r="R56" s="48" t="s">
        <v>1804</v>
      </c>
      <c r="S56" s="48" t="s">
        <v>1805</v>
      </c>
      <c r="T56" s="62">
        <v>1.1102367010309277E-3</v>
      </c>
      <c r="U56" s="62">
        <v>3.8656941176470588E-2</v>
      </c>
      <c r="V56" s="54">
        <v>203.36569545383799</v>
      </c>
      <c r="W56" s="24">
        <v>100</v>
      </c>
      <c r="X56" s="60">
        <v>3.4723815938449143E-5</v>
      </c>
      <c r="Y56" s="61">
        <v>3.1801008133976154</v>
      </c>
      <c r="Z56" s="86">
        <v>4</v>
      </c>
    </row>
    <row r="57" spans="1:26" x14ac:dyDescent="0.25">
      <c r="A57" s="47">
        <v>3</v>
      </c>
      <c r="B57" s="48" t="s">
        <v>1801</v>
      </c>
      <c r="C57" s="48">
        <v>-200</v>
      </c>
      <c r="D57" s="48">
        <v>104</v>
      </c>
      <c r="E57" s="48">
        <v>30</v>
      </c>
      <c r="F57" s="48">
        <v>0.29142400000000002</v>
      </c>
      <c r="G57" s="48">
        <v>0.18189</v>
      </c>
      <c r="H57" s="48">
        <v>46.571305000000002</v>
      </c>
      <c r="I57" s="48">
        <v>1.5916600000000001</v>
      </c>
      <c r="J57" s="48">
        <v>8.8284839999999996</v>
      </c>
      <c r="K57" s="48">
        <v>0.15089</v>
      </c>
      <c r="L57" s="49">
        <v>0.29142400000000002</v>
      </c>
      <c r="M57" s="48">
        <v>0.17938000000000001</v>
      </c>
      <c r="N57" s="48">
        <v>101211</v>
      </c>
      <c r="O57" s="48">
        <v>20.399999999999999</v>
      </c>
      <c r="P57" s="48">
        <v>60</v>
      </c>
      <c r="Q57" s="48">
        <v>1.1947000000000001</v>
      </c>
      <c r="R57" s="48" t="s">
        <v>1806</v>
      </c>
      <c r="S57" s="48" t="s">
        <v>1807</v>
      </c>
      <c r="T57" s="62">
        <v>1.1100057731958761E-3</v>
      </c>
      <c r="U57" s="62">
        <v>4.0958882352941178E-2</v>
      </c>
      <c r="V57" s="54">
        <v>225.64307654538723</v>
      </c>
      <c r="W57" s="24">
        <v>100</v>
      </c>
      <c r="X57" s="60">
        <v>3.4724502105287511E-5</v>
      </c>
      <c r="Y57" s="61">
        <v>3.5298376851708722</v>
      </c>
      <c r="Z57" s="86">
        <v>4</v>
      </c>
    </row>
    <row r="58" spans="1:26" x14ac:dyDescent="0.25">
      <c r="A58" s="47">
        <v>4</v>
      </c>
      <c r="B58" s="48" t="s">
        <v>1801</v>
      </c>
      <c r="C58" s="48">
        <v>-200</v>
      </c>
      <c r="D58" s="48">
        <v>104</v>
      </c>
      <c r="E58" s="48">
        <v>40</v>
      </c>
      <c r="F58" s="48">
        <v>0.28457300000000002</v>
      </c>
      <c r="G58" s="48">
        <v>0.18182799999999999</v>
      </c>
      <c r="H58" s="48">
        <v>46.555602999999998</v>
      </c>
      <c r="I58" s="48">
        <v>1.577996</v>
      </c>
      <c r="J58" s="48">
        <v>8.8271040000000003</v>
      </c>
      <c r="K58" s="48">
        <v>0.14963099999999999</v>
      </c>
      <c r="L58" s="49">
        <v>0.28457300000000002</v>
      </c>
      <c r="M58" s="48">
        <v>0.17821699999999999</v>
      </c>
      <c r="N58" s="48">
        <v>101209</v>
      </c>
      <c r="O58" s="48">
        <v>20.399999999999999</v>
      </c>
      <c r="P58" s="48">
        <v>60</v>
      </c>
      <c r="Q58" s="48">
        <v>1.1946000000000001</v>
      </c>
      <c r="R58" s="48" t="s">
        <v>1808</v>
      </c>
      <c r="S58" s="48" t="s">
        <v>1809</v>
      </c>
      <c r="T58" s="62">
        <v>1.1097748453608245E-3</v>
      </c>
      <c r="U58" s="62">
        <v>4.3260823529411761E-2</v>
      </c>
      <c r="V58" s="54">
        <v>217.44246364867791</v>
      </c>
      <c r="W58" s="24">
        <v>100</v>
      </c>
      <c r="X58" s="60">
        <v>3.4725188299244663E-5</v>
      </c>
      <c r="Y58" s="61">
        <v>3.4009528421976447</v>
      </c>
      <c r="Z58" s="86">
        <v>4</v>
      </c>
    </row>
    <row r="59" spans="1:26" x14ac:dyDescent="0.25">
      <c r="A59" s="47">
        <v>5</v>
      </c>
      <c r="B59" s="48" t="s">
        <v>1801</v>
      </c>
      <c r="C59" s="48">
        <v>-200</v>
      </c>
      <c r="D59" s="48">
        <v>104</v>
      </c>
      <c r="E59" s="48">
        <v>50</v>
      </c>
      <c r="F59" s="48">
        <v>0.29077900000000001</v>
      </c>
      <c r="G59" s="48">
        <v>0.18204699999999999</v>
      </c>
      <c r="H59" s="48">
        <v>46.610754999999997</v>
      </c>
      <c r="I59" s="48">
        <v>1.6475709999999999</v>
      </c>
      <c r="J59" s="48">
        <v>8.8322649999999996</v>
      </c>
      <c r="K59" s="48">
        <v>0.156055</v>
      </c>
      <c r="L59" s="49">
        <v>0.29077900000000001</v>
      </c>
      <c r="M59" s="48">
        <v>0.169515</v>
      </c>
      <c r="N59" s="48">
        <v>101208</v>
      </c>
      <c r="O59" s="48">
        <v>20.399999999999999</v>
      </c>
      <c r="P59" s="48">
        <v>60</v>
      </c>
      <c r="Q59" s="48">
        <v>1.1946000000000001</v>
      </c>
      <c r="R59" s="48" t="s">
        <v>1810</v>
      </c>
      <c r="S59" s="48" t="s">
        <v>1811</v>
      </c>
      <c r="T59" s="62">
        <v>1.109543917525773E-3</v>
      </c>
      <c r="U59" s="62">
        <v>4.5562764705882351E-2</v>
      </c>
      <c r="V59" s="54">
        <v>221.00633550489601</v>
      </c>
      <c r="W59" s="24">
        <v>100</v>
      </c>
      <c r="X59" s="60">
        <v>3.4725531406393306E-5</v>
      </c>
      <c r="Y59" s="61">
        <v>3.4586811747797293</v>
      </c>
      <c r="Z59" s="86">
        <v>4</v>
      </c>
    </row>
    <row r="60" spans="1:26" x14ac:dyDescent="0.25">
      <c r="A60" s="47">
        <v>6</v>
      </c>
      <c r="B60" s="48" t="s">
        <v>1801</v>
      </c>
      <c r="C60" s="48">
        <v>-200</v>
      </c>
      <c r="D60" s="48">
        <v>104</v>
      </c>
      <c r="E60" s="48">
        <v>60</v>
      </c>
      <c r="F60" s="48">
        <v>0.28843000000000002</v>
      </c>
      <c r="G60" s="48">
        <v>0.18176899999999999</v>
      </c>
      <c r="H60" s="48">
        <v>46.540880000000001</v>
      </c>
      <c r="I60" s="48">
        <v>1.627461</v>
      </c>
      <c r="J60" s="48">
        <v>8.8258030000000005</v>
      </c>
      <c r="K60" s="48">
        <v>0.154312</v>
      </c>
      <c r="L60" s="49">
        <v>0.28843000000000002</v>
      </c>
      <c r="M60" s="48">
        <v>0.176014</v>
      </c>
      <c r="N60" s="48">
        <v>101205</v>
      </c>
      <c r="O60" s="48">
        <v>20.399999999999999</v>
      </c>
      <c r="P60" s="48">
        <v>60</v>
      </c>
      <c r="Q60" s="48">
        <v>1.1946000000000001</v>
      </c>
      <c r="R60" s="48" t="s">
        <v>1812</v>
      </c>
      <c r="S60" s="48" t="s">
        <v>1813</v>
      </c>
      <c r="T60" s="62">
        <v>1.1093129896907216E-3</v>
      </c>
      <c r="U60" s="62">
        <v>4.7864705882352941E-2</v>
      </c>
      <c r="V60" s="54">
        <v>216.85971078795092</v>
      </c>
      <c r="W60" s="24">
        <v>100</v>
      </c>
      <c r="X60" s="60">
        <v>3.4726560768521841E-5</v>
      </c>
      <c r="Y60" s="61">
        <v>3.3912042324067522</v>
      </c>
      <c r="Z60" s="86">
        <v>4</v>
      </c>
    </row>
    <row r="61" spans="1:26" x14ac:dyDescent="0.25">
      <c r="A61" s="47">
        <v>7</v>
      </c>
      <c r="B61" s="48" t="s">
        <v>1801</v>
      </c>
      <c r="C61" s="48">
        <v>-200</v>
      </c>
      <c r="D61" s="48">
        <v>104</v>
      </c>
      <c r="E61" s="48">
        <v>70</v>
      </c>
      <c r="F61" s="48">
        <v>0.30088500000000001</v>
      </c>
      <c r="G61" s="48">
        <v>0.18179999999999999</v>
      </c>
      <c r="H61" s="48">
        <v>46.548665999999997</v>
      </c>
      <c r="I61" s="48">
        <v>1.651972</v>
      </c>
      <c r="J61" s="48">
        <v>8.8264600000000009</v>
      </c>
      <c r="K61" s="48">
        <v>0.15642500000000001</v>
      </c>
      <c r="L61" s="49">
        <v>0.30088500000000001</v>
      </c>
      <c r="M61" s="48">
        <v>0.17760000000000001</v>
      </c>
      <c r="N61" s="48">
        <v>101206</v>
      </c>
      <c r="O61" s="48">
        <v>20.399999999999999</v>
      </c>
      <c r="P61" s="48">
        <v>60</v>
      </c>
      <c r="Q61" s="48">
        <v>1.1946000000000001</v>
      </c>
      <c r="R61" s="48" t="s">
        <v>1814</v>
      </c>
      <c r="S61" s="48" t="s">
        <v>1815</v>
      </c>
      <c r="T61" s="62">
        <v>1.1090820618556701E-3</v>
      </c>
      <c r="U61" s="62">
        <v>5.0166647058823524E-2</v>
      </c>
      <c r="V61" s="54">
        <v>226.05933461919398</v>
      </c>
      <c r="W61" s="24">
        <v>100</v>
      </c>
      <c r="X61" s="60">
        <v>3.4726217641031695E-5</v>
      </c>
      <c r="Y61" s="61">
        <v>3.5353640023659798</v>
      </c>
      <c r="Z61" s="86">
        <v>4</v>
      </c>
    </row>
    <row r="62" spans="1:26" x14ac:dyDescent="0.25">
      <c r="A62" s="47">
        <v>8</v>
      </c>
      <c r="B62" s="48" t="s">
        <v>1801</v>
      </c>
      <c r="C62" s="48">
        <v>-200</v>
      </c>
      <c r="D62" s="48">
        <v>104</v>
      </c>
      <c r="E62" s="48">
        <v>80</v>
      </c>
      <c r="F62" s="48">
        <v>0.318303</v>
      </c>
      <c r="G62" s="48">
        <v>0.18185299999999999</v>
      </c>
      <c r="H62" s="48">
        <v>46.561881</v>
      </c>
      <c r="I62" s="48">
        <v>1.608903</v>
      </c>
      <c r="J62" s="48">
        <v>8.8276920000000008</v>
      </c>
      <c r="K62" s="48">
        <v>0.152647</v>
      </c>
      <c r="L62" s="49">
        <v>0.318303</v>
      </c>
      <c r="M62" s="48">
        <v>0.177401</v>
      </c>
      <c r="N62" s="48">
        <v>101208</v>
      </c>
      <c r="O62" s="48">
        <v>20.399999999999999</v>
      </c>
      <c r="P62" s="48">
        <v>60</v>
      </c>
      <c r="Q62" s="48">
        <v>1.1946000000000001</v>
      </c>
      <c r="R62" s="48" t="s">
        <v>1816</v>
      </c>
      <c r="S62" s="48" t="s">
        <v>1817</v>
      </c>
      <c r="T62" s="62">
        <v>1.1088511340206185E-3</v>
      </c>
      <c r="U62" s="62">
        <v>5.2468588235294114E-2</v>
      </c>
      <c r="V62" s="54">
        <v>239.73859394525618</v>
      </c>
      <c r="W62" s="24">
        <v>100</v>
      </c>
      <c r="X62" s="60">
        <v>3.4725531406393306E-5</v>
      </c>
      <c r="Y62" s="61">
        <v>3.7498927048368516</v>
      </c>
      <c r="Z62" s="86">
        <v>4</v>
      </c>
    </row>
    <row r="63" spans="1:26" x14ac:dyDescent="0.25">
      <c r="A63" s="47">
        <v>9</v>
      </c>
      <c r="B63" s="48" t="s">
        <v>1801</v>
      </c>
      <c r="C63" s="48">
        <v>-200</v>
      </c>
      <c r="D63" s="48">
        <v>104</v>
      </c>
      <c r="E63" s="48">
        <v>90</v>
      </c>
      <c r="F63" s="48">
        <v>0.31406600000000001</v>
      </c>
      <c r="G63" s="48">
        <v>0.182029</v>
      </c>
      <c r="H63" s="48">
        <v>46.606121999999999</v>
      </c>
      <c r="I63" s="48">
        <v>1.635222</v>
      </c>
      <c r="J63" s="48">
        <v>8.8319770000000002</v>
      </c>
      <c r="K63" s="48">
        <v>0.15496599999999999</v>
      </c>
      <c r="L63" s="49">
        <v>0.31406600000000001</v>
      </c>
      <c r="M63" s="48">
        <v>0.18257999999999999</v>
      </c>
      <c r="N63" s="48">
        <v>101205</v>
      </c>
      <c r="O63" s="48">
        <v>20.399999999999999</v>
      </c>
      <c r="P63" s="48">
        <v>60</v>
      </c>
      <c r="Q63" s="48">
        <v>1.1946000000000001</v>
      </c>
      <c r="R63" s="48" t="s">
        <v>1818</v>
      </c>
      <c r="S63" s="48" t="s">
        <v>1819</v>
      </c>
      <c r="T63" s="62">
        <v>1.1086202061855669E-3</v>
      </c>
      <c r="U63" s="62">
        <v>5.4770529411764704E-2</v>
      </c>
      <c r="V63" s="54">
        <v>233.89026209471146</v>
      </c>
      <c r="W63" s="24">
        <v>100</v>
      </c>
      <c r="X63" s="60">
        <v>3.4726560768521841E-5</v>
      </c>
      <c r="Y63" s="61">
        <v>3.6600828136519987</v>
      </c>
      <c r="Z63" s="86">
        <v>4</v>
      </c>
    </row>
    <row r="64" spans="1:26" x14ac:dyDescent="0.25">
      <c r="A64" s="47">
        <v>10</v>
      </c>
      <c r="B64" s="48" t="s">
        <v>1801</v>
      </c>
      <c r="C64" s="48">
        <v>-200</v>
      </c>
      <c r="D64" s="48">
        <v>104</v>
      </c>
      <c r="E64" s="48">
        <v>100</v>
      </c>
      <c r="F64" s="48">
        <v>0.33529300000000001</v>
      </c>
      <c r="G64" s="48">
        <v>0.182115</v>
      </c>
      <c r="H64" s="48">
        <v>46.627676000000001</v>
      </c>
      <c r="I64" s="48">
        <v>1.600098</v>
      </c>
      <c r="J64" s="48">
        <v>8.8341670000000008</v>
      </c>
      <c r="K64" s="48">
        <v>0.151534</v>
      </c>
      <c r="L64" s="49">
        <v>0.33529300000000001</v>
      </c>
      <c r="M64" s="48">
        <v>0.19467599999999999</v>
      </c>
      <c r="N64" s="48">
        <v>101203</v>
      </c>
      <c r="O64" s="48">
        <v>20.399999999999999</v>
      </c>
      <c r="P64" s="48">
        <v>60</v>
      </c>
      <c r="Q64" s="48">
        <v>1.1946000000000001</v>
      </c>
      <c r="R64" s="48" t="s">
        <v>1820</v>
      </c>
      <c r="S64" s="48" t="s">
        <v>1821</v>
      </c>
      <c r="T64" s="62">
        <v>1.1083892783505154E-3</v>
      </c>
      <c r="U64" s="62">
        <v>5.7072470588235294E-2</v>
      </c>
      <c r="V64" s="54">
        <v>251.01337124607289</v>
      </c>
      <c r="W64" s="24">
        <v>100</v>
      </c>
      <c r="X64" s="60">
        <v>3.4727247043845085E-5</v>
      </c>
      <c r="Y64" s="61">
        <v>3.9289338861711438</v>
      </c>
      <c r="Z64" s="86">
        <v>4</v>
      </c>
    </row>
    <row r="65" spans="1:26" x14ac:dyDescent="0.25">
      <c r="A65" s="47">
        <v>11</v>
      </c>
      <c r="B65" s="48" t="s">
        <v>1801</v>
      </c>
      <c r="C65" s="48">
        <v>-200</v>
      </c>
      <c r="D65" s="48">
        <v>104</v>
      </c>
      <c r="E65" s="48">
        <v>110</v>
      </c>
      <c r="F65" s="48">
        <v>0.30957600000000002</v>
      </c>
      <c r="G65" s="48">
        <v>0.18230299999999999</v>
      </c>
      <c r="H65" s="48">
        <v>46.674756000000002</v>
      </c>
      <c r="I65" s="48">
        <v>1.675316</v>
      </c>
      <c r="J65" s="48">
        <v>8.8385909999999992</v>
      </c>
      <c r="K65" s="48">
        <v>0.158606</v>
      </c>
      <c r="L65" s="49">
        <v>0.30957600000000002</v>
      </c>
      <c r="M65" s="48">
        <v>0.202351</v>
      </c>
      <c r="N65" s="48">
        <v>101201</v>
      </c>
      <c r="O65" s="48">
        <v>20.399999999999999</v>
      </c>
      <c r="P65" s="48">
        <v>60</v>
      </c>
      <c r="Q65" s="48">
        <v>1.1946000000000001</v>
      </c>
      <c r="R65" s="48" t="s">
        <v>1822</v>
      </c>
      <c r="S65" s="48" t="s">
        <v>1823</v>
      </c>
      <c r="T65" s="62">
        <v>1.1081583505154638E-3</v>
      </c>
      <c r="U65" s="62">
        <v>5.9374411764705884E-2</v>
      </c>
      <c r="V65" s="54">
        <v>225.78144009735792</v>
      </c>
      <c r="W65" s="24">
        <v>100</v>
      </c>
      <c r="X65" s="60">
        <v>3.4727933346293544E-5</v>
      </c>
      <c r="Y65" s="61">
        <v>3.5356962924463717</v>
      </c>
      <c r="Z65" s="86">
        <v>4</v>
      </c>
    </row>
    <row r="66" spans="1:26" x14ac:dyDescent="0.25">
      <c r="A66" s="47">
        <v>12</v>
      </c>
      <c r="B66" s="48" t="s">
        <v>1801</v>
      </c>
      <c r="C66" s="48">
        <v>-200</v>
      </c>
      <c r="D66" s="48">
        <v>104</v>
      </c>
      <c r="E66" s="48">
        <v>120</v>
      </c>
      <c r="F66" s="48">
        <v>0.328042</v>
      </c>
      <c r="G66" s="48">
        <v>0.18198800000000001</v>
      </c>
      <c r="H66" s="48">
        <v>46.595832999999999</v>
      </c>
      <c r="I66" s="48">
        <v>1.5790120000000001</v>
      </c>
      <c r="J66" s="48">
        <v>8.8316210000000002</v>
      </c>
      <c r="K66" s="48">
        <v>0.14961099999999999</v>
      </c>
      <c r="L66" s="49">
        <v>0.328042</v>
      </c>
      <c r="M66" s="48">
        <v>0.199792</v>
      </c>
      <c r="N66" s="48">
        <v>101193</v>
      </c>
      <c r="O66" s="48">
        <v>20.399999999999999</v>
      </c>
      <c r="P66" s="48">
        <v>60</v>
      </c>
      <c r="Q66" s="48">
        <v>1.1944999999999999</v>
      </c>
      <c r="R66" s="48" t="s">
        <v>1824</v>
      </c>
      <c r="S66" s="48" t="s">
        <v>1825</v>
      </c>
      <c r="T66" s="62">
        <v>1.1079274226804122E-3</v>
      </c>
      <c r="U66" s="62">
        <v>6.1676352941176467E-2</v>
      </c>
      <c r="V66" s="54">
        <v>240.41795663330032</v>
      </c>
      <c r="W66" s="24">
        <v>100</v>
      </c>
      <c r="X66" s="60">
        <v>3.473067882737198E-5</v>
      </c>
      <c r="Y66" s="61">
        <v>3.7616351434122475</v>
      </c>
      <c r="Z66" s="86">
        <v>4</v>
      </c>
    </row>
    <row r="67" spans="1:26" x14ac:dyDescent="0.25">
      <c r="A67" s="47">
        <v>13</v>
      </c>
      <c r="B67" s="48" t="s">
        <v>1801</v>
      </c>
      <c r="C67" s="48">
        <v>-200</v>
      </c>
      <c r="D67" s="48">
        <v>104</v>
      </c>
      <c r="E67" s="48">
        <v>130</v>
      </c>
      <c r="F67" s="48">
        <v>0.36125000000000002</v>
      </c>
      <c r="G67" s="48">
        <v>0.18201100000000001</v>
      </c>
      <c r="H67" s="48">
        <v>46.601602999999997</v>
      </c>
      <c r="I67" s="48">
        <v>1.605289</v>
      </c>
      <c r="J67" s="48">
        <v>8.8322579999999995</v>
      </c>
      <c r="K67" s="48">
        <v>0.152055</v>
      </c>
      <c r="L67" s="49">
        <v>0.36125000000000002</v>
      </c>
      <c r="M67" s="48">
        <v>0.244561</v>
      </c>
      <c r="N67" s="48">
        <v>101190</v>
      </c>
      <c r="O67" s="48">
        <v>20.399999999999999</v>
      </c>
      <c r="P67" s="48">
        <v>60</v>
      </c>
      <c r="Q67" s="48">
        <v>1.1943999999999999</v>
      </c>
      <c r="R67" s="48" t="s">
        <v>1826</v>
      </c>
      <c r="S67" s="48" t="s">
        <v>1827</v>
      </c>
      <c r="T67" s="62">
        <v>1.1076964948453607E-3</v>
      </c>
      <c r="U67" s="62">
        <v>6.397829411764705E-2</v>
      </c>
      <c r="V67" s="54">
        <v>268.3692755783735</v>
      </c>
      <c r="W67" s="24">
        <v>100</v>
      </c>
      <c r="X67" s="60">
        <v>3.4731708494695661E-5</v>
      </c>
      <c r="Y67" s="61">
        <v>4.1991463331381658</v>
      </c>
      <c r="Z67" s="86">
        <v>4</v>
      </c>
    </row>
    <row r="68" spans="1:26" x14ac:dyDescent="0.25">
      <c r="A68" s="47">
        <v>14</v>
      </c>
      <c r="B68" s="48" t="s">
        <v>1801</v>
      </c>
      <c r="C68" s="48">
        <v>-200</v>
      </c>
      <c r="D68" s="48">
        <v>104</v>
      </c>
      <c r="E68" s="48">
        <v>140</v>
      </c>
      <c r="F68" s="48">
        <v>0.41848200000000002</v>
      </c>
      <c r="G68" s="48">
        <v>0.182087</v>
      </c>
      <c r="H68" s="48">
        <v>46.620728999999997</v>
      </c>
      <c r="I68" s="48">
        <v>1.6064099999999999</v>
      </c>
      <c r="J68" s="48">
        <v>8.8341100000000008</v>
      </c>
      <c r="K68" s="48">
        <v>0.15229899999999999</v>
      </c>
      <c r="L68" s="49">
        <v>0.41848200000000002</v>
      </c>
      <c r="M68" s="48">
        <v>0.33212599999999998</v>
      </c>
      <c r="N68" s="48">
        <v>101189</v>
      </c>
      <c r="O68" s="48">
        <v>20.399999999999999</v>
      </c>
      <c r="P68" s="48">
        <v>60</v>
      </c>
      <c r="Q68" s="48">
        <v>1.1943999999999999</v>
      </c>
      <c r="R68" s="48" t="s">
        <v>1828</v>
      </c>
      <c r="S68" s="48" t="s">
        <v>1829</v>
      </c>
      <c r="T68" s="62">
        <v>1.1074655670103093E-3</v>
      </c>
      <c r="U68" s="62">
        <v>6.628023529411764E-2</v>
      </c>
      <c r="V68" s="54">
        <v>318.02502506392034</v>
      </c>
      <c r="W68" s="24">
        <v>100</v>
      </c>
      <c r="X68" s="60">
        <v>3.4732051730704456E-5</v>
      </c>
      <c r="Y68" s="61">
        <v>4.9770989488789406</v>
      </c>
      <c r="Z68" s="86">
        <v>4</v>
      </c>
    </row>
    <row r="69" spans="1:26" x14ac:dyDescent="0.25">
      <c r="A69" s="47">
        <v>15</v>
      </c>
      <c r="B69" s="48" t="s">
        <v>1801</v>
      </c>
      <c r="C69" s="48">
        <v>-200</v>
      </c>
      <c r="D69" s="48">
        <v>104</v>
      </c>
      <c r="E69" s="48">
        <v>150</v>
      </c>
      <c r="F69" s="48">
        <v>0.49588100000000002</v>
      </c>
      <c r="G69" s="48">
        <v>0.181949</v>
      </c>
      <c r="H69" s="48">
        <v>46.585965000000002</v>
      </c>
      <c r="I69" s="48">
        <v>1.5678890000000001</v>
      </c>
      <c r="J69" s="48">
        <v>8.8312279999999994</v>
      </c>
      <c r="K69" s="48">
        <v>0.148647</v>
      </c>
      <c r="L69" s="49">
        <v>0.49588100000000002</v>
      </c>
      <c r="M69" s="48">
        <v>0.45297999999999999</v>
      </c>
      <c r="N69" s="48">
        <v>101181</v>
      </c>
      <c r="O69" s="48">
        <v>20.399999999999999</v>
      </c>
      <c r="P69" s="48">
        <v>60</v>
      </c>
      <c r="Q69" s="48">
        <v>1.1942999999999999</v>
      </c>
      <c r="R69" s="48" t="s">
        <v>1830</v>
      </c>
      <c r="S69" s="48" t="s">
        <v>1831</v>
      </c>
      <c r="T69" s="62">
        <v>1.1072346391752578E-3</v>
      </c>
      <c r="U69" s="62">
        <v>6.858217647058823E-2</v>
      </c>
      <c r="V69" s="54">
        <v>385.91533213564605</v>
      </c>
      <c r="W69" s="24">
        <v>100</v>
      </c>
      <c r="X69" s="60">
        <v>3.4734797863020271E-5</v>
      </c>
      <c r="Y69" s="61">
        <v>6.0371361543040836</v>
      </c>
      <c r="Z69" s="86">
        <v>4</v>
      </c>
    </row>
    <row r="70" spans="1:26" x14ac:dyDescent="0.25">
      <c r="A70" s="47">
        <v>16</v>
      </c>
      <c r="B70" s="48" t="s">
        <v>1801</v>
      </c>
      <c r="C70" s="48">
        <v>-200</v>
      </c>
      <c r="D70" s="48">
        <v>104</v>
      </c>
      <c r="E70" s="48">
        <v>160</v>
      </c>
      <c r="F70" s="48">
        <v>0.54709099999999999</v>
      </c>
      <c r="G70" s="48">
        <v>0.18215999999999999</v>
      </c>
      <c r="H70" s="48">
        <v>46.638958000000002</v>
      </c>
      <c r="I70" s="48">
        <v>1.551307</v>
      </c>
      <c r="J70" s="48">
        <v>8.8363650000000007</v>
      </c>
      <c r="K70" s="48">
        <v>0.147065</v>
      </c>
      <c r="L70" s="49">
        <v>0.54709099999999999</v>
      </c>
      <c r="M70" s="48">
        <v>0.59176499999999999</v>
      </c>
      <c r="N70" s="48">
        <v>101179</v>
      </c>
      <c r="O70" s="48">
        <v>20.399999999999999</v>
      </c>
      <c r="P70" s="48">
        <v>60</v>
      </c>
      <c r="Q70" s="48">
        <v>1.1942999999999999</v>
      </c>
      <c r="R70" s="48" t="s">
        <v>1832</v>
      </c>
      <c r="S70" s="48" t="s">
        <v>1833</v>
      </c>
      <c r="T70" s="62">
        <v>1.1070037113402062E-3</v>
      </c>
      <c r="U70" s="62">
        <v>7.088411764705882E-2</v>
      </c>
      <c r="V70" s="54">
        <v>430.17640995658098</v>
      </c>
      <c r="W70" s="24">
        <v>100</v>
      </c>
      <c r="X70" s="60">
        <v>3.4735484463952535E-5</v>
      </c>
      <c r="Y70" s="61">
        <v>6.7333236961332092</v>
      </c>
      <c r="Z70" s="86">
        <v>4</v>
      </c>
    </row>
    <row r="71" spans="1:26" x14ac:dyDescent="0.25">
      <c r="A71" s="47">
        <v>17</v>
      </c>
      <c r="B71" s="48" t="s">
        <v>1801</v>
      </c>
      <c r="C71" s="48">
        <v>-200</v>
      </c>
      <c r="D71" s="48">
        <v>104</v>
      </c>
      <c r="E71" s="48">
        <v>170</v>
      </c>
      <c r="F71" s="48">
        <v>0.54109700000000005</v>
      </c>
      <c r="G71" s="48">
        <v>0.18244199999999999</v>
      </c>
      <c r="H71" s="48">
        <v>46.709693999999999</v>
      </c>
      <c r="I71" s="48">
        <v>1.5214840000000001</v>
      </c>
      <c r="J71" s="48">
        <v>8.8432040000000001</v>
      </c>
      <c r="K71" s="48">
        <v>0.143981</v>
      </c>
      <c r="L71" s="49">
        <v>0.54109700000000005</v>
      </c>
      <c r="M71" s="48">
        <v>0.63558700000000001</v>
      </c>
      <c r="N71" s="48">
        <v>101177</v>
      </c>
      <c r="O71" s="48">
        <v>20.399999999999999</v>
      </c>
      <c r="P71" s="48">
        <v>60</v>
      </c>
      <c r="Q71" s="48">
        <v>1.1942999999999999</v>
      </c>
      <c r="R71" s="48" t="s">
        <v>1834</v>
      </c>
      <c r="S71" s="48" t="s">
        <v>1835</v>
      </c>
      <c r="T71" s="62">
        <v>1.1067727835051546E-3</v>
      </c>
      <c r="U71" s="62">
        <v>7.318605882352941E-2</v>
      </c>
      <c r="V71" s="54">
        <v>422.77055250183736</v>
      </c>
      <c r="W71" s="24">
        <v>100</v>
      </c>
      <c r="X71" s="60">
        <v>3.4736171092029346E-5</v>
      </c>
      <c r="Y71" s="61">
        <v>6.6223944324448265</v>
      </c>
      <c r="Z71" s="86">
        <v>4</v>
      </c>
    </row>
    <row r="72" spans="1:26" x14ac:dyDescent="0.25">
      <c r="A72" s="47">
        <v>18</v>
      </c>
      <c r="B72" s="48" t="s">
        <v>1801</v>
      </c>
      <c r="C72" s="48">
        <v>-200</v>
      </c>
      <c r="D72" s="48">
        <v>104</v>
      </c>
      <c r="E72" s="48">
        <v>180</v>
      </c>
      <c r="F72" s="48">
        <v>0.49742500000000001</v>
      </c>
      <c r="G72" s="48">
        <v>0.18204899999999999</v>
      </c>
      <c r="H72" s="48">
        <v>46.611255</v>
      </c>
      <c r="I72" s="48">
        <v>1.5408249999999999</v>
      </c>
      <c r="J72" s="48">
        <v>8.8358039999999995</v>
      </c>
      <c r="K72" s="48">
        <v>0.14608599999999999</v>
      </c>
      <c r="L72" s="49">
        <v>0.49742500000000001</v>
      </c>
      <c r="M72" s="48">
        <v>0.651173</v>
      </c>
      <c r="N72" s="48">
        <v>101170</v>
      </c>
      <c r="O72" s="48">
        <v>20.5</v>
      </c>
      <c r="P72" s="48">
        <v>60</v>
      </c>
      <c r="Q72" s="48">
        <v>1.1937</v>
      </c>
      <c r="R72" s="48" t="s">
        <v>1836</v>
      </c>
      <c r="S72" s="48" t="s">
        <v>1837</v>
      </c>
      <c r="T72" s="62">
        <v>1.1065418556701031E-3</v>
      </c>
      <c r="U72" s="62">
        <v>7.5488E-2</v>
      </c>
      <c r="V72" s="54">
        <v>381.31137818052269</v>
      </c>
      <c r="W72" s="24">
        <v>100</v>
      </c>
      <c r="X72" s="60">
        <v>3.4750408458949021E-5</v>
      </c>
      <c r="Y72" s="61">
        <v>5.9655232204060855</v>
      </c>
      <c r="Z72" s="86">
        <v>4</v>
      </c>
    </row>
    <row r="73" spans="1:26" x14ac:dyDescent="0.25">
      <c r="A73" s="50">
        <v>18</v>
      </c>
      <c r="B73" s="51" t="s">
        <v>1801</v>
      </c>
      <c r="C73" s="51">
        <v>-200.03125</v>
      </c>
      <c r="D73" s="51">
        <v>104.0625</v>
      </c>
      <c r="E73" s="51">
        <v>180</v>
      </c>
      <c r="F73" s="51">
        <v>0.491651</v>
      </c>
      <c r="G73" s="51">
        <v>0.18157999999999999</v>
      </c>
      <c r="H73" s="51">
        <v>46.493577999999999</v>
      </c>
      <c r="I73" s="51">
        <v>1.541067</v>
      </c>
      <c r="J73" s="51">
        <v>8.8233370000000004</v>
      </c>
      <c r="K73" s="51">
        <v>0.14627999999999999</v>
      </c>
      <c r="L73" s="52">
        <v>0.491651</v>
      </c>
      <c r="M73" s="51">
        <v>0.64922999999999997</v>
      </c>
      <c r="N73" s="51">
        <v>101162</v>
      </c>
      <c r="O73" s="51">
        <v>20.399999999999999</v>
      </c>
      <c r="P73" s="51">
        <v>60</v>
      </c>
      <c r="Q73" s="51">
        <v>1.1940999999999999</v>
      </c>
      <c r="R73" s="51" t="s">
        <v>1838</v>
      </c>
      <c r="S73" s="51" t="s">
        <v>1839</v>
      </c>
      <c r="T73" s="62">
        <v>1.1065418556701031E-3</v>
      </c>
      <c r="U73" s="62">
        <v>7.5488E-2</v>
      </c>
      <c r="V73" s="54">
        <v>376.09331980305319</v>
      </c>
      <c r="W73" s="24">
        <v>100</v>
      </c>
      <c r="X73" s="60">
        <v>3.4741321668000367E-5</v>
      </c>
      <c r="Y73" s="61">
        <v>5.8771228135816997</v>
      </c>
      <c r="Z73" s="86">
        <v>4</v>
      </c>
    </row>
    <row r="74" spans="1:26" x14ac:dyDescent="0.25">
      <c r="A74" s="50">
        <v>19</v>
      </c>
      <c r="B74" s="51" t="s">
        <v>1801</v>
      </c>
      <c r="C74" s="51">
        <v>-200.03125</v>
      </c>
      <c r="D74" s="51">
        <v>104.0625</v>
      </c>
      <c r="E74" s="51">
        <v>190</v>
      </c>
      <c r="F74" s="51">
        <v>0.43106800000000001</v>
      </c>
      <c r="G74" s="51">
        <v>0.18171599999999999</v>
      </c>
      <c r="H74" s="51">
        <v>46.527549</v>
      </c>
      <c r="I74" s="51">
        <v>1.5906279999999999</v>
      </c>
      <c r="J74" s="51">
        <v>8.8281349999999996</v>
      </c>
      <c r="K74" s="51">
        <v>0.150861</v>
      </c>
      <c r="L74" s="52">
        <v>0.43106800000000001</v>
      </c>
      <c r="M74" s="51">
        <v>0.62246199999999996</v>
      </c>
      <c r="N74" s="51">
        <v>101162</v>
      </c>
      <c r="O74" s="51">
        <v>20.5</v>
      </c>
      <c r="P74" s="51">
        <v>60</v>
      </c>
      <c r="Q74" s="51">
        <v>1.1936</v>
      </c>
      <c r="R74" s="51" t="s">
        <v>1840</v>
      </c>
      <c r="S74" s="51" t="s">
        <v>1841</v>
      </c>
      <c r="T74" s="62">
        <v>1.106675294117647E-3</v>
      </c>
      <c r="U74" s="62">
        <v>7.6544647058823523E-2</v>
      </c>
      <c r="V74" s="54">
        <v>320.34992994384879</v>
      </c>
      <c r="W74" s="24">
        <v>100</v>
      </c>
      <c r="X74" s="60">
        <v>3.4753156558706555E-5</v>
      </c>
      <c r="Y74" s="61">
        <v>5.0070503464538119</v>
      </c>
      <c r="Z74" s="86">
        <v>4</v>
      </c>
    </row>
    <row r="75" spans="1:26" x14ac:dyDescent="0.25">
      <c r="A75" s="50">
        <v>20</v>
      </c>
      <c r="B75" s="51" t="s">
        <v>1801</v>
      </c>
      <c r="C75" s="51">
        <v>-200.03125</v>
      </c>
      <c r="D75" s="51">
        <v>104.0625</v>
      </c>
      <c r="E75" s="51">
        <v>200</v>
      </c>
      <c r="F75" s="51">
        <v>0.37872699999999998</v>
      </c>
      <c r="G75" s="51">
        <v>0.18168699999999999</v>
      </c>
      <c r="H75" s="51">
        <v>46.520386000000002</v>
      </c>
      <c r="I75" s="51">
        <v>1.5210250000000001</v>
      </c>
      <c r="J75" s="51">
        <v>8.8275199999999998</v>
      </c>
      <c r="K75" s="51">
        <v>0.144345</v>
      </c>
      <c r="L75" s="52">
        <v>0.37872699999999998</v>
      </c>
      <c r="M75" s="51">
        <v>0.60839399999999999</v>
      </c>
      <c r="N75" s="51">
        <v>101163</v>
      </c>
      <c r="O75" s="51">
        <v>20.5</v>
      </c>
      <c r="P75" s="51">
        <v>60</v>
      </c>
      <c r="Q75" s="51">
        <v>1.1937</v>
      </c>
      <c r="R75" s="51" t="s">
        <v>1842</v>
      </c>
      <c r="S75" s="51" t="s">
        <v>1843</v>
      </c>
      <c r="T75" s="62">
        <v>1.1068087325651909E-3</v>
      </c>
      <c r="U75" s="62">
        <v>7.760129411764706E-2</v>
      </c>
      <c r="V75" s="54">
        <v>272.06661550677336</v>
      </c>
      <c r="W75" s="24">
        <v>100</v>
      </c>
      <c r="X75" s="60">
        <v>3.4752813022467433E-5</v>
      </c>
      <c r="Y75" s="61">
        <v>4.2521308101806747</v>
      </c>
      <c r="Z75" s="86">
        <v>4</v>
      </c>
    </row>
    <row r="76" spans="1:26" x14ac:dyDescent="0.25">
      <c r="A76" s="50">
        <v>21</v>
      </c>
      <c r="B76" s="51" t="s">
        <v>1801</v>
      </c>
      <c r="C76" s="51">
        <v>-200.03125</v>
      </c>
      <c r="D76" s="51">
        <v>104.0625</v>
      </c>
      <c r="E76" s="51">
        <v>210</v>
      </c>
      <c r="F76" s="51">
        <v>0.30961899999999998</v>
      </c>
      <c r="G76" s="51">
        <v>0.18207100000000001</v>
      </c>
      <c r="H76" s="51">
        <v>46.616599000000001</v>
      </c>
      <c r="I76" s="51">
        <v>1.517147</v>
      </c>
      <c r="J76" s="51">
        <v>8.8368319999999994</v>
      </c>
      <c r="K76" s="51">
        <v>0.143765</v>
      </c>
      <c r="L76" s="52">
        <v>0.30961899999999998</v>
      </c>
      <c r="M76" s="51">
        <v>0.51821799999999996</v>
      </c>
      <c r="N76" s="51">
        <v>101159</v>
      </c>
      <c r="O76" s="51">
        <v>20.5</v>
      </c>
      <c r="P76" s="51">
        <v>60</v>
      </c>
      <c r="Q76" s="51">
        <v>1.1936</v>
      </c>
      <c r="R76" s="51" t="s">
        <v>1844</v>
      </c>
      <c r="S76" s="51" t="s">
        <v>1845</v>
      </c>
      <c r="T76" s="62">
        <v>1.1069421710127351E-3</v>
      </c>
      <c r="U76" s="62">
        <v>7.8657941176470583E-2</v>
      </c>
      <c r="V76" s="54">
        <v>208.6478091373323</v>
      </c>
      <c r="W76" s="24">
        <v>100</v>
      </c>
      <c r="X76" s="60">
        <v>3.4754187208175963E-5</v>
      </c>
      <c r="Y76" s="61">
        <v>3.2642687486427273</v>
      </c>
      <c r="Z76" s="86">
        <v>4</v>
      </c>
    </row>
    <row r="77" spans="1:26" x14ac:dyDescent="0.25">
      <c r="A77" s="50">
        <v>22</v>
      </c>
      <c r="B77" s="51" t="s">
        <v>1801</v>
      </c>
      <c r="C77" s="51">
        <v>-200.03125</v>
      </c>
      <c r="D77" s="51">
        <v>104.0625</v>
      </c>
      <c r="E77" s="51">
        <v>220</v>
      </c>
      <c r="F77" s="51">
        <v>0.26335900000000001</v>
      </c>
      <c r="G77" s="51">
        <v>0.181949</v>
      </c>
      <c r="H77" s="51">
        <v>46.586129999999997</v>
      </c>
      <c r="I77" s="51">
        <v>1.5339020000000001</v>
      </c>
      <c r="J77" s="51">
        <v>8.8340899999999998</v>
      </c>
      <c r="K77" s="51">
        <v>0.14547199999999999</v>
      </c>
      <c r="L77" s="52">
        <v>0.26335900000000001</v>
      </c>
      <c r="M77" s="51">
        <v>0.47639799999999999</v>
      </c>
      <c r="N77" s="51">
        <v>101155</v>
      </c>
      <c r="O77" s="51">
        <v>20.5</v>
      </c>
      <c r="P77" s="51">
        <v>60</v>
      </c>
      <c r="Q77" s="51">
        <v>1.1936</v>
      </c>
      <c r="R77" s="51" t="s">
        <v>1846</v>
      </c>
      <c r="S77" s="51" t="s">
        <v>1847</v>
      </c>
      <c r="T77" s="62">
        <v>1.107075609460279E-3</v>
      </c>
      <c r="U77" s="62">
        <v>7.971458823529412E-2</v>
      </c>
      <c r="V77" s="54">
        <v>165.88244759022027</v>
      </c>
      <c r="W77" s="24">
        <v>100</v>
      </c>
      <c r="X77" s="60">
        <v>3.4755561502564105E-5</v>
      </c>
      <c r="Y77" s="61">
        <v>2.5943021818656415</v>
      </c>
      <c r="Z77" s="86">
        <v>4</v>
      </c>
    </row>
    <row r="78" spans="1:26" x14ac:dyDescent="0.25">
      <c r="A78" s="50">
        <v>23</v>
      </c>
      <c r="B78" s="51" t="s">
        <v>1801</v>
      </c>
      <c r="C78" s="51">
        <v>-200.03125</v>
      </c>
      <c r="D78" s="51">
        <v>104.0625</v>
      </c>
      <c r="E78" s="51">
        <v>230</v>
      </c>
      <c r="F78" s="51">
        <v>0.223741</v>
      </c>
      <c r="G78" s="51">
        <v>0.18241099999999999</v>
      </c>
      <c r="H78" s="51">
        <v>46.701929999999997</v>
      </c>
      <c r="I78" s="51">
        <v>1.5639989999999999</v>
      </c>
      <c r="J78" s="51">
        <v>8.8449770000000001</v>
      </c>
      <c r="K78" s="51">
        <v>0.14816199999999999</v>
      </c>
      <c r="L78" s="52">
        <v>0.223741</v>
      </c>
      <c r="M78" s="51">
        <v>0.42241299999999998</v>
      </c>
      <c r="N78" s="51">
        <v>101156</v>
      </c>
      <c r="O78" s="51">
        <v>20.5</v>
      </c>
      <c r="P78" s="51">
        <v>60</v>
      </c>
      <c r="Q78" s="51">
        <v>1.1936</v>
      </c>
      <c r="R78" s="51" t="s">
        <v>1848</v>
      </c>
      <c r="S78" s="51" t="s">
        <v>1849</v>
      </c>
      <c r="T78" s="62">
        <v>1.1072090479078229E-3</v>
      </c>
      <c r="U78" s="62">
        <v>8.0771235294117644E-2</v>
      </c>
      <c r="V78" s="54">
        <v>129.12626118440537</v>
      </c>
      <c r="W78" s="24">
        <v>100</v>
      </c>
      <c r="X78" s="60">
        <v>3.475521791877765E-5</v>
      </c>
      <c r="Y78" s="61">
        <v>2.021966166636596</v>
      </c>
      <c r="Z78" s="86">
        <v>4</v>
      </c>
    </row>
    <row r="79" spans="1:26" x14ac:dyDescent="0.25">
      <c r="A79" s="50">
        <v>24</v>
      </c>
      <c r="B79" s="51" t="s">
        <v>1801</v>
      </c>
      <c r="C79" s="51">
        <v>-200.03125</v>
      </c>
      <c r="D79" s="51">
        <v>104.0625</v>
      </c>
      <c r="E79" s="51">
        <v>240</v>
      </c>
      <c r="F79" s="51">
        <v>0.185974</v>
      </c>
      <c r="G79" s="51">
        <v>0.18204899999999999</v>
      </c>
      <c r="H79" s="51">
        <v>46.611234000000003</v>
      </c>
      <c r="I79" s="51">
        <v>1.5838890000000001</v>
      </c>
      <c r="J79" s="51">
        <v>8.8363510000000005</v>
      </c>
      <c r="K79" s="51">
        <v>0.15001500000000001</v>
      </c>
      <c r="L79" s="52">
        <v>0.185974</v>
      </c>
      <c r="M79" s="51">
        <v>0.34609800000000002</v>
      </c>
      <c r="N79" s="51">
        <v>101156</v>
      </c>
      <c r="O79" s="51">
        <v>20.5</v>
      </c>
      <c r="P79" s="51">
        <v>60</v>
      </c>
      <c r="Q79" s="51">
        <v>1.1936</v>
      </c>
      <c r="R79" s="51" t="s">
        <v>1850</v>
      </c>
      <c r="S79" s="51" t="s">
        <v>1851</v>
      </c>
      <c r="T79" s="62">
        <v>1.1073424863553669E-3</v>
      </c>
      <c r="U79" s="62">
        <v>8.1827882352941181E-2</v>
      </c>
      <c r="V79" s="54">
        <v>94.050502830283705</v>
      </c>
      <c r="W79" s="24">
        <v>100</v>
      </c>
      <c r="X79" s="60">
        <v>3.475521791877765E-5</v>
      </c>
      <c r="Y79" s="61">
        <v>1.4712845706556077</v>
      </c>
      <c r="Z79" s="86">
        <v>4</v>
      </c>
    </row>
    <row r="80" spans="1:26" x14ac:dyDescent="0.25">
      <c r="A80" s="50">
        <v>25</v>
      </c>
      <c r="B80" s="51" t="s">
        <v>1801</v>
      </c>
      <c r="C80" s="51">
        <v>-200.03125</v>
      </c>
      <c r="D80" s="51">
        <v>104.0625</v>
      </c>
      <c r="E80" s="51">
        <v>250</v>
      </c>
      <c r="F80" s="51">
        <v>0.17180599999999999</v>
      </c>
      <c r="G80" s="51">
        <v>0.18226999999999999</v>
      </c>
      <c r="H80" s="51">
        <v>46.666603000000002</v>
      </c>
      <c r="I80" s="51">
        <v>1.5420940000000001</v>
      </c>
      <c r="J80" s="51">
        <v>8.8415320000000008</v>
      </c>
      <c r="K80" s="51">
        <v>0.14613100000000001</v>
      </c>
      <c r="L80" s="52">
        <v>0.17180599999999999</v>
      </c>
      <c r="M80" s="51">
        <v>0.34848600000000002</v>
      </c>
      <c r="N80" s="51">
        <v>101159</v>
      </c>
      <c r="O80" s="51">
        <v>20.5</v>
      </c>
      <c r="P80" s="51">
        <v>60</v>
      </c>
      <c r="Q80" s="51">
        <v>1.1936</v>
      </c>
      <c r="R80" s="51" t="s">
        <v>1852</v>
      </c>
      <c r="S80" s="51" t="s">
        <v>1853</v>
      </c>
      <c r="T80" s="62">
        <v>1.1074759248029108E-3</v>
      </c>
      <c r="U80" s="62">
        <v>8.2884529411764704E-2</v>
      </c>
      <c r="V80" s="54">
        <v>80.292012310840946</v>
      </c>
      <c r="W80" s="24">
        <v>100</v>
      </c>
      <c r="X80" s="60">
        <v>3.4754187208175963E-5</v>
      </c>
      <c r="Y80" s="61">
        <v>1.2568265470327791</v>
      </c>
      <c r="Z80" s="86">
        <v>4</v>
      </c>
    </row>
    <row r="81" spans="1:26" x14ac:dyDescent="0.25">
      <c r="A81" s="50">
        <v>26</v>
      </c>
      <c r="B81" s="51" t="s">
        <v>1801</v>
      </c>
      <c r="C81" s="51">
        <v>-200.03125</v>
      </c>
      <c r="D81" s="51">
        <v>104.0625</v>
      </c>
      <c r="E81" s="51">
        <v>260</v>
      </c>
      <c r="F81" s="51">
        <v>0.15581600000000001</v>
      </c>
      <c r="G81" s="51">
        <v>0.182092</v>
      </c>
      <c r="H81" s="51">
        <v>46.621873999999998</v>
      </c>
      <c r="I81" s="51">
        <v>1.581628</v>
      </c>
      <c r="J81" s="51">
        <v>8.8372309999999992</v>
      </c>
      <c r="K81" s="51">
        <v>0.14982799999999999</v>
      </c>
      <c r="L81" s="52">
        <v>0.15581600000000001</v>
      </c>
      <c r="M81" s="51">
        <v>0.30528300000000003</v>
      </c>
      <c r="N81" s="51">
        <v>101159</v>
      </c>
      <c r="O81" s="51">
        <v>20.5</v>
      </c>
      <c r="P81" s="51">
        <v>60</v>
      </c>
      <c r="Q81" s="51">
        <v>1.1936</v>
      </c>
      <c r="R81" s="51" t="s">
        <v>1854</v>
      </c>
      <c r="S81" s="51" t="s">
        <v>1855</v>
      </c>
      <c r="T81" s="62">
        <v>1.1076093632504547E-3</v>
      </c>
      <c r="U81" s="62">
        <v>8.3941176470588241E-2</v>
      </c>
      <c r="V81" s="54">
        <v>64.891852591859404</v>
      </c>
      <c r="W81" s="24">
        <v>100</v>
      </c>
      <c r="X81" s="60">
        <v>3.4754187208175963E-5</v>
      </c>
      <c r="Y81" s="61">
        <v>1.0152707167886423</v>
      </c>
      <c r="Z81" s="86">
        <v>4</v>
      </c>
    </row>
    <row r="82" spans="1:26" x14ac:dyDescent="0.25">
      <c r="A82" s="50">
        <v>27</v>
      </c>
      <c r="B82" s="51" t="s">
        <v>1801</v>
      </c>
      <c r="C82" s="51">
        <v>-200.03125</v>
      </c>
      <c r="D82" s="51">
        <v>104.0625</v>
      </c>
      <c r="E82" s="51">
        <v>270</v>
      </c>
      <c r="F82" s="51">
        <v>0.13581699999999999</v>
      </c>
      <c r="G82" s="51">
        <v>0.18212300000000001</v>
      </c>
      <c r="H82" s="51">
        <v>46.629789000000002</v>
      </c>
      <c r="I82" s="51">
        <v>1.6105449999999999</v>
      </c>
      <c r="J82" s="51">
        <v>8.8380209999999995</v>
      </c>
      <c r="K82" s="51">
        <v>0.15265899999999999</v>
      </c>
      <c r="L82" s="52">
        <v>0.13581699999999999</v>
      </c>
      <c r="M82" s="51">
        <v>0.25132700000000002</v>
      </c>
      <c r="N82" s="51">
        <v>101157</v>
      </c>
      <c r="O82" s="51">
        <v>20.5</v>
      </c>
      <c r="P82" s="51">
        <v>60</v>
      </c>
      <c r="Q82" s="51">
        <v>1.1936</v>
      </c>
      <c r="R82" s="51" t="s">
        <v>1856</v>
      </c>
      <c r="S82" s="51" t="s">
        <v>1857</v>
      </c>
      <c r="T82" s="62">
        <v>1.1077428016979989E-3</v>
      </c>
      <c r="U82" s="62">
        <v>8.4997823529411765E-2</v>
      </c>
      <c r="V82" s="54">
        <v>45.876331936159069</v>
      </c>
      <c r="W82" s="24">
        <v>100</v>
      </c>
      <c r="X82" s="60">
        <v>3.4754874341784276E-5</v>
      </c>
      <c r="Y82" s="61">
        <v>0.71781182567214497</v>
      </c>
      <c r="Z82" s="86">
        <v>4</v>
      </c>
    </row>
    <row r="83" spans="1:26" x14ac:dyDescent="0.25">
      <c r="A83" s="50">
        <v>28</v>
      </c>
      <c r="B83" s="51" t="s">
        <v>1801</v>
      </c>
      <c r="C83" s="51">
        <v>-200.03125</v>
      </c>
      <c r="D83" s="51">
        <v>104.0625</v>
      </c>
      <c r="E83" s="51">
        <v>280</v>
      </c>
      <c r="F83" s="51">
        <v>0.13200500000000001</v>
      </c>
      <c r="G83" s="51">
        <v>0.18223</v>
      </c>
      <c r="H83" s="51">
        <v>46.656517999999998</v>
      </c>
      <c r="I83" s="51">
        <v>1.5618890000000001</v>
      </c>
      <c r="J83" s="51">
        <v>8.8407660000000003</v>
      </c>
      <c r="K83" s="51">
        <v>0.147954</v>
      </c>
      <c r="L83" s="52">
        <v>0.13200500000000001</v>
      </c>
      <c r="M83" s="51">
        <v>0.25067400000000001</v>
      </c>
      <c r="N83" s="51">
        <v>101154</v>
      </c>
      <c r="O83" s="51">
        <v>20.5</v>
      </c>
      <c r="P83" s="51">
        <v>60</v>
      </c>
      <c r="Q83" s="51">
        <v>1.1936</v>
      </c>
      <c r="R83" s="51" t="s">
        <v>1858</v>
      </c>
      <c r="S83" s="51" t="s">
        <v>1859</v>
      </c>
      <c r="T83" s="62">
        <v>1.1078762401455428E-3</v>
      </c>
      <c r="U83" s="62">
        <v>8.6054470588235302E-2</v>
      </c>
      <c r="V83" s="54">
        <v>41.476229696674551</v>
      </c>
      <c r="W83" s="24">
        <v>100</v>
      </c>
      <c r="X83" s="60">
        <v>3.475590509314384E-5</v>
      </c>
      <c r="Y83" s="61">
        <v>0.64914718774270164</v>
      </c>
      <c r="Z83" s="86">
        <v>4</v>
      </c>
    </row>
    <row r="84" spans="1:26" x14ac:dyDescent="0.25">
      <c r="A84" s="50">
        <v>29</v>
      </c>
      <c r="B84" s="51" t="s">
        <v>1801</v>
      </c>
      <c r="C84" s="51">
        <v>-200.03125</v>
      </c>
      <c r="D84" s="51">
        <v>104.0625</v>
      </c>
      <c r="E84" s="51">
        <v>290</v>
      </c>
      <c r="F84" s="51">
        <v>0.114483</v>
      </c>
      <c r="G84" s="51">
        <v>0.18257999999999999</v>
      </c>
      <c r="H84" s="51">
        <v>46.744453999999998</v>
      </c>
      <c r="I84" s="51">
        <v>1.545339</v>
      </c>
      <c r="J84" s="51">
        <v>8.8495179999999998</v>
      </c>
      <c r="K84" s="51">
        <v>0.14637600000000001</v>
      </c>
      <c r="L84" s="52">
        <v>0.114483</v>
      </c>
      <c r="M84" s="51">
        <v>0.189696</v>
      </c>
      <c r="N84" s="51">
        <v>101145</v>
      </c>
      <c r="O84" s="51">
        <v>20.5</v>
      </c>
      <c r="P84" s="51">
        <v>60</v>
      </c>
      <c r="Q84" s="51">
        <v>1.1934</v>
      </c>
      <c r="R84" s="51" t="s">
        <v>1860</v>
      </c>
      <c r="S84" s="51" t="s">
        <v>1861</v>
      </c>
      <c r="T84" s="62">
        <v>1.1080096785930867E-3</v>
      </c>
      <c r="U84" s="62">
        <v>8.7111117647058825E-2</v>
      </c>
      <c r="V84" s="54">
        <v>24.703649148351364</v>
      </c>
      <c r="W84" s="24">
        <v>100</v>
      </c>
      <c r="X84" s="60">
        <v>3.4758997714092368E-5</v>
      </c>
      <c r="Y84" s="61">
        <v>0.38698675279256395</v>
      </c>
      <c r="Z84" s="86">
        <v>4</v>
      </c>
    </row>
    <row r="85" spans="1:26" x14ac:dyDescent="0.25">
      <c r="A85" s="50">
        <v>30</v>
      </c>
      <c r="B85" s="51" t="s">
        <v>1801</v>
      </c>
      <c r="C85" s="51">
        <v>-200.03125</v>
      </c>
      <c r="D85" s="51">
        <v>104.0625</v>
      </c>
      <c r="E85" s="51">
        <v>300</v>
      </c>
      <c r="F85" s="51">
        <v>0.11296299999999999</v>
      </c>
      <c r="G85" s="51">
        <v>0.18257699999999999</v>
      </c>
      <c r="H85" s="51">
        <v>46.743622999999999</v>
      </c>
      <c r="I85" s="51">
        <v>1.5842620000000001</v>
      </c>
      <c r="J85" s="51">
        <v>8.8492460000000008</v>
      </c>
      <c r="K85" s="51">
        <v>0.150062</v>
      </c>
      <c r="L85" s="52">
        <v>0.11296299999999999</v>
      </c>
      <c r="M85" s="51">
        <v>0.181203</v>
      </c>
      <c r="N85" s="51">
        <v>101148</v>
      </c>
      <c r="O85" s="51">
        <v>20.5</v>
      </c>
      <c r="P85" s="51">
        <v>60</v>
      </c>
      <c r="Q85" s="51">
        <v>1.1935</v>
      </c>
      <c r="R85" s="51" t="s">
        <v>1862</v>
      </c>
      <c r="S85" s="51" t="s">
        <v>1863</v>
      </c>
      <c r="T85" s="62">
        <v>1.1081431170406307E-3</v>
      </c>
      <c r="U85" s="62">
        <v>8.8167764705882362E-2</v>
      </c>
      <c r="V85" s="54">
        <v>22.37548103022554</v>
      </c>
      <c r="W85" s="24">
        <v>100</v>
      </c>
      <c r="X85" s="60">
        <v>3.4757966779292451E-5</v>
      </c>
      <c r="Y85" s="61">
        <v>0.3505152364835345</v>
      </c>
      <c r="Z85" s="86">
        <v>4</v>
      </c>
    </row>
    <row r="86" spans="1:26" x14ac:dyDescent="0.25">
      <c r="A86" s="50">
        <v>31</v>
      </c>
      <c r="B86" s="51" t="s">
        <v>1801</v>
      </c>
      <c r="C86" s="51">
        <v>-200.03125</v>
      </c>
      <c r="D86" s="51">
        <v>104.0625</v>
      </c>
      <c r="E86" s="51">
        <v>310</v>
      </c>
      <c r="F86" s="51">
        <v>0.106888</v>
      </c>
      <c r="G86" s="51">
        <v>0.182612</v>
      </c>
      <c r="H86" s="51">
        <v>46.75226</v>
      </c>
      <c r="I86" s="51">
        <v>1.5880430000000001</v>
      </c>
      <c r="J86" s="51">
        <v>8.8501449999999995</v>
      </c>
      <c r="K86" s="51">
        <v>0.15044099999999999</v>
      </c>
      <c r="L86" s="52">
        <v>0.106888</v>
      </c>
      <c r="M86" s="51">
        <v>0.139623</v>
      </c>
      <c r="N86" s="51">
        <v>101146</v>
      </c>
      <c r="O86" s="51">
        <v>20.5</v>
      </c>
      <c r="P86" s="51">
        <v>60</v>
      </c>
      <c r="Q86" s="51">
        <v>1.1935</v>
      </c>
      <c r="R86" s="51" t="s">
        <v>1864</v>
      </c>
      <c r="S86" s="51" t="s">
        <v>1865</v>
      </c>
      <c r="T86" s="62">
        <v>1.1082765554881746E-3</v>
      </c>
      <c r="U86" s="62">
        <v>8.9224411764705885E-2</v>
      </c>
      <c r="V86" s="54">
        <v>15.937888560237241</v>
      </c>
      <c r="W86" s="24">
        <v>100</v>
      </c>
      <c r="X86" s="60">
        <v>3.4758654062364024E-5</v>
      </c>
      <c r="Y86" s="61">
        <v>0.24968982032610382</v>
      </c>
      <c r="Z86" s="86">
        <v>4</v>
      </c>
    </row>
    <row r="87" spans="1:26" x14ac:dyDescent="0.25">
      <c r="A87" s="50">
        <v>32</v>
      </c>
      <c r="B87" s="51" t="s">
        <v>1801</v>
      </c>
      <c r="C87" s="51">
        <v>-200.03125</v>
      </c>
      <c r="D87" s="51">
        <v>104.0625</v>
      </c>
      <c r="E87" s="51">
        <v>320</v>
      </c>
      <c r="F87" s="51">
        <v>0.105679</v>
      </c>
      <c r="G87" s="51">
        <v>0.182259</v>
      </c>
      <c r="H87" s="51">
        <v>46.663837000000001</v>
      </c>
      <c r="I87" s="51">
        <v>1.587426</v>
      </c>
      <c r="J87" s="51">
        <v>8.8419460000000001</v>
      </c>
      <c r="K87" s="51">
        <v>0.15040899999999999</v>
      </c>
      <c r="L87" s="52">
        <v>0.105679</v>
      </c>
      <c r="M87" s="51">
        <v>0.14122799999999999</v>
      </c>
      <c r="N87" s="51">
        <v>101142</v>
      </c>
      <c r="O87" s="51">
        <v>20.5</v>
      </c>
      <c r="P87" s="51">
        <v>60</v>
      </c>
      <c r="Q87" s="51">
        <v>1.1934</v>
      </c>
      <c r="R87" s="51" t="s">
        <v>1866</v>
      </c>
      <c r="S87" s="51" t="s">
        <v>1867</v>
      </c>
      <c r="T87" s="62">
        <v>1.1084099939357185E-3</v>
      </c>
      <c r="U87" s="62">
        <v>9.0281058823529409E-2</v>
      </c>
      <c r="V87" s="54">
        <v>13.891918388245406</v>
      </c>
      <c r="W87" s="24">
        <v>100</v>
      </c>
      <c r="X87" s="60">
        <v>3.4760028710049948E-5</v>
      </c>
      <c r="Y87" s="61">
        <v>0.21742654810464535</v>
      </c>
      <c r="Z87" s="86">
        <v>4</v>
      </c>
    </row>
    <row r="88" spans="1:26" x14ac:dyDescent="0.25">
      <c r="A88" s="50">
        <v>33</v>
      </c>
      <c r="B88" s="51" t="s">
        <v>1801</v>
      </c>
      <c r="C88" s="51">
        <v>-200.03125</v>
      </c>
      <c r="D88" s="51">
        <v>104.0625</v>
      </c>
      <c r="E88" s="51">
        <v>330</v>
      </c>
      <c r="F88" s="51">
        <v>9.8303000000000001E-2</v>
      </c>
      <c r="G88" s="51">
        <v>0.182503</v>
      </c>
      <c r="H88" s="51">
        <v>46.725123000000004</v>
      </c>
      <c r="I88" s="51">
        <v>1.56999</v>
      </c>
      <c r="J88" s="51">
        <v>8.8478250000000003</v>
      </c>
      <c r="K88" s="51">
        <v>0.14866099999999999</v>
      </c>
      <c r="L88" s="52">
        <v>9.8303000000000001E-2</v>
      </c>
      <c r="M88" s="51">
        <v>8.7364999999999998E-2</v>
      </c>
      <c r="N88" s="51">
        <v>101141</v>
      </c>
      <c r="O88" s="51">
        <v>20.5</v>
      </c>
      <c r="P88" s="51">
        <v>60</v>
      </c>
      <c r="Q88" s="51">
        <v>1.1934</v>
      </c>
      <c r="R88" s="51" t="s">
        <v>1868</v>
      </c>
      <c r="S88" s="51" t="s">
        <v>1869</v>
      </c>
      <c r="T88" s="62">
        <v>1.1085434323832627E-3</v>
      </c>
      <c r="U88" s="62">
        <v>9.1337705882352946E-2</v>
      </c>
      <c r="V88" s="54">
        <v>6.2832848169713458</v>
      </c>
      <c r="W88" s="24">
        <v>100</v>
      </c>
      <c r="X88" s="60">
        <v>3.4760372388960684E-5</v>
      </c>
      <c r="Y88" s="61">
        <v>9.8405974438002294E-2</v>
      </c>
      <c r="Z88" s="86">
        <v>4</v>
      </c>
    </row>
    <row r="89" spans="1:26" x14ac:dyDescent="0.25">
      <c r="A89" s="50">
        <v>34</v>
      </c>
      <c r="B89" s="51" t="s">
        <v>1801</v>
      </c>
      <c r="C89" s="51">
        <v>-200.03125</v>
      </c>
      <c r="D89" s="51">
        <v>104.0625</v>
      </c>
      <c r="E89" s="51">
        <v>340</v>
      </c>
      <c r="F89" s="51">
        <v>9.6584000000000003E-2</v>
      </c>
      <c r="G89" s="51">
        <v>0.182897</v>
      </c>
      <c r="H89" s="51">
        <v>46.823869999999999</v>
      </c>
      <c r="I89" s="51">
        <v>1.5945959999999999</v>
      </c>
      <c r="J89" s="51">
        <v>8.8573090000000008</v>
      </c>
      <c r="K89" s="51">
        <v>0.15101100000000001</v>
      </c>
      <c r="L89" s="52">
        <v>9.6584000000000003E-2</v>
      </c>
      <c r="M89" s="51">
        <v>5.2478999999999998E-2</v>
      </c>
      <c r="N89" s="51">
        <v>101137</v>
      </c>
      <c r="O89" s="51">
        <v>20.5</v>
      </c>
      <c r="P89" s="51">
        <v>60</v>
      </c>
      <c r="Q89" s="51">
        <v>1.1933</v>
      </c>
      <c r="R89" s="51" t="s">
        <v>1870</v>
      </c>
      <c r="S89" s="51" t="s">
        <v>1871</v>
      </c>
      <c r="T89" s="62">
        <v>1.1086768708308066E-3</v>
      </c>
      <c r="U89" s="62">
        <v>9.2394352941176483E-2</v>
      </c>
      <c r="V89" s="54">
        <v>3.7789613629117511</v>
      </c>
      <c r="W89" s="24">
        <v>100</v>
      </c>
      <c r="X89" s="60">
        <v>3.4761747172566644E-5</v>
      </c>
      <c r="Y89" s="61">
        <v>5.92454860730382E-2</v>
      </c>
      <c r="Z89" s="86">
        <v>4</v>
      </c>
    </row>
    <row r="90" spans="1:26" ht="15.75" thickBot="1" x14ac:dyDescent="0.3">
      <c r="A90" s="87">
        <v>35</v>
      </c>
      <c r="B90" s="88" t="s">
        <v>1801</v>
      </c>
      <c r="C90" s="88">
        <v>-200.03125</v>
      </c>
      <c r="D90" s="88">
        <v>104.0625</v>
      </c>
      <c r="E90" s="88">
        <v>350</v>
      </c>
      <c r="F90" s="88">
        <v>9.7627000000000005E-2</v>
      </c>
      <c r="G90" s="88">
        <v>0.182944</v>
      </c>
      <c r="H90" s="88">
        <v>46.835560999999998</v>
      </c>
      <c r="I90" s="88">
        <v>1.545995</v>
      </c>
      <c r="J90" s="88">
        <v>8.8585829999999994</v>
      </c>
      <c r="K90" s="88">
        <v>0.146262</v>
      </c>
      <c r="L90" s="89">
        <v>9.7627000000000005E-2</v>
      </c>
      <c r="M90" s="88">
        <v>7.0481000000000002E-2</v>
      </c>
      <c r="N90" s="88">
        <v>101135</v>
      </c>
      <c r="O90" s="88">
        <v>20.5</v>
      </c>
      <c r="P90" s="88">
        <v>60</v>
      </c>
      <c r="Q90" s="88">
        <v>1.1933</v>
      </c>
      <c r="R90" s="88" t="s">
        <v>1872</v>
      </c>
      <c r="S90" s="88" t="s">
        <v>1873</v>
      </c>
      <c r="T90" s="30">
        <v>1.1088103092783505E-3</v>
      </c>
      <c r="U90" s="30">
        <v>9.3451000000000006E-2</v>
      </c>
      <c r="V90" s="66">
        <v>3.7661987492864082</v>
      </c>
      <c r="W90" s="67">
        <v>100</v>
      </c>
      <c r="X90" s="68">
        <v>3.4762434605150272E-5</v>
      </c>
      <c r="Y90" s="69">
        <v>5.9052722485449211E-2</v>
      </c>
      <c r="Z90" s="90">
        <v>4</v>
      </c>
    </row>
    <row r="91" spans="1:26" x14ac:dyDescent="0.25">
      <c r="A91" s="53">
        <v>1</v>
      </c>
      <c r="B91" s="54" t="s">
        <v>1874</v>
      </c>
      <c r="C91" s="54">
        <v>-200</v>
      </c>
      <c r="D91" s="54">
        <v>-103.9375</v>
      </c>
      <c r="E91" s="54">
        <v>10</v>
      </c>
      <c r="F91" s="54">
        <v>0.24445600000000001</v>
      </c>
      <c r="G91" s="54">
        <v>0.182979</v>
      </c>
      <c r="H91" s="54">
        <v>46.844338999999998</v>
      </c>
      <c r="I91" s="54">
        <v>1.52234</v>
      </c>
      <c r="J91" s="54">
        <v>8.8609749999999998</v>
      </c>
      <c r="K91" s="54">
        <v>0.144035</v>
      </c>
      <c r="L91" s="55">
        <v>0.24445600000000001</v>
      </c>
      <c r="M91" s="54">
        <v>0.154609</v>
      </c>
      <c r="N91" s="54">
        <v>101138</v>
      </c>
      <c r="O91" s="54">
        <v>20.6</v>
      </c>
      <c r="P91" s="54">
        <v>60</v>
      </c>
      <c r="Q91" s="54">
        <v>1.1929000000000001</v>
      </c>
      <c r="R91" s="54" t="s">
        <v>1875</v>
      </c>
      <c r="S91" s="54" t="s">
        <v>1876</v>
      </c>
      <c r="T91" s="62">
        <v>1.1088103092783505E-3</v>
      </c>
      <c r="U91" s="62">
        <v>8.3152000000000004E-2</v>
      </c>
      <c r="V91" s="54">
        <v>145.47483789628708</v>
      </c>
      <c r="W91" s="24">
        <v>100</v>
      </c>
      <c r="X91" s="60">
        <v>3.4773241165590496E-5</v>
      </c>
      <c r="Y91" s="61">
        <v>2.2809031059881013</v>
      </c>
      <c r="Z91" s="86">
        <v>5</v>
      </c>
    </row>
    <row r="92" spans="1:26" x14ac:dyDescent="0.25">
      <c r="A92" s="53">
        <v>2</v>
      </c>
      <c r="B92" s="54" t="s">
        <v>1874</v>
      </c>
      <c r="C92" s="54">
        <v>-200</v>
      </c>
      <c r="D92" s="54">
        <v>-103.9375</v>
      </c>
      <c r="E92" s="54">
        <v>20</v>
      </c>
      <c r="F92" s="54">
        <v>0.26271299999999997</v>
      </c>
      <c r="G92" s="54">
        <v>0.18270900000000001</v>
      </c>
      <c r="H92" s="54">
        <v>46.776724000000002</v>
      </c>
      <c r="I92" s="54">
        <v>1.5738570000000001</v>
      </c>
      <c r="J92" s="54">
        <v>8.8544929999999997</v>
      </c>
      <c r="K92" s="54">
        <v>0.14904700000000001</v>
      </c>
      <c r="L92" s="55">
        <v>0.26271299999999997</v>
      </c>
      <c r="M92" s="54">
        <v>0.17566899999999999</v>
      </c>
      <c r="N92" s="54">
        <v>101138</v>
      </c>
      <c r="O92" s="54">
        <v>20.6</v>
      </c>
      <c r="P92" s="54">
        <v>60</v>
      </c>
      <c r="Q92" s="54">
        <v>1.1929000000000001</v>
      </c>
      <c r="R92" s="54" t="s">
        <v>1877</v>
      </c>
      <c r="S92" s="54" t="s">
        <v>1878</v>
      </c>
      <c r="T92" s="62">
        <v>1.1088483323226199E-3</v>
      </c>
      <c r="U92" s="62">
        <v>8.4317764705882356E-2</v>
      </c>
      <c r="V92" s="54">
        <v>160.88335085506847</v>
      </c>
      <c r="W92" s="24">
        <v>100</v>
      </c>
      <c r="X92" s="60">
        <v>3.4773241165590496E-5</v>
      </c>
      <c r="Y92" s="61">
        <v>2.5206482513880384</v>
      </c>
      <c r="Z92" s="86">
        <v>5</v>
      </c>
    </row>
    <row r="93" spans="1:26" x14ac:dyDescent="0.25">
      <c r="A93" s="53">
        <v>3</v>
      </c>
      <c r="B93" s="54" t="s">
        <v>1874</v>
      </c>
      <c r="C93" s="54">
        <v>-200</v>
      </c>
      <c r="D93" s="54">
        <v>-103.9375</v>
      </c>
      <c r="E93" s="54">
        <v>30</v>
      </c>
      <c r="F93" s="54">
        <v>0.276142</v>
      </c>
      <c r="G93" s="54">
        <v>0.182948</v>
      </c>
      <c r="H93" s="54">
        <v>46.836779999999997</v>
      </c>
      <c r="I93" s="54">
        <v>1.587464</v>
      </c>
      <c r="J93" s="54">
        <v>8.8600700000000003</v>
      </c>
      <c r="K93" s="54">
        <v>0.15015000000000001</v>
      </c>
      <c r="L93" s="55">
        <v>0.276142</v>
      </c>
      <c r="M93" s="54">
        <v>0.19894999999999999</v>
      </c>
      <c r="N93" s="54">
        <v>101140</v>
      </c>
      <c r="O93" s="54">
        <v>20.6</v>
      </c>
      <c r="P93" s="54">
        <v>60</v>
      </c>
      <c r="Q93" s="54">
        <v>1.1929000000000001</v>
      </c>
      <c r="R93" s="54" t="s">
        <v>1879</v>
      </c>
      <c r="S93" s="54" t="s">
        <v>1880</v>
      </c>
      <c r="T93" s="62">
        <v>1.108886355366889E-3</v>
      </c>
      <c r="U93" s="62">
        <v>8.5483529411764708E-2</v>
      </c>
      <c r="V93" s="54">
        <v>171.93688935342118</v>
      </c>
      <c r="W93" s="24">
        <v>100</v>
      </c>
      <c r="X93" s="60">
        <v>3.4772553539702314E-5</v>
      </c>
      <c r="Y93" s="61">
        <v>2.6955801517449784</v>
      </c>
      <c r="Z93" s="86">
        <v>5</v>
      </c>
    </row>
    <row r="94" spans="1:26" x14ac:dyDescent="0.25">
      <c r="A94" s="53">
        <v>4</v>
      </c>
      <c r="B94" s="54" t="s">
        <v>1874</v>
      </c>
      <c r="C94" s="54">
        <v>-200</v>
      </c>
      <c r="D94" s="54">
        <v>-103.9375</v>
      </c>
      <c r="E94" s="54">
        <v>40</v>
      </c>
      <c r="F94" s="54">
        <v>0.28103600000000001</v>
      </c>
      <c r="G94" s="54">
        <v>0.18299499999999999</v>
      </c>
      <c r="H94" s="54">
        <v>46.848396999999999</v>
      </c>
      <c r="I94" s="54">
        <v>1.566883</v>
      </c>
      <c r="J94" s="54">
        <v>8.8612020000000005</v>
      </c>
      <c r="K94" s="54">
        <v>0.148231</v>
      </c>
      <c r="L94" s="55">
        <v>0.28103600000000001</v>
      </c>
      <c r="M94" s="54">
        <v>0.20566599999999999</v>
      </c>
      <c r="N94" s="54">
        <v>101140</v>
      </c>
      <c r="O94" s="54">
        <v>20.6</v>
      </c>
      <c r="P94" s="54">
        <v>60</v>
      </c>
      <c r="Q94" s="54">
        <v>1.1929000000000001</v>
      </c>
      <c r="R94" s="54" t="s">
        <v>1881</v>
      </c>
      <c r="S94" s="54" t="s">
        <v>1882</v>
      </c>
      <c r="T94" s="62">
        <v>1.1089243784111584E-3</v>
      </c>
      <c r="U94" s="62">
        <v>8.664929411764706E-2</v>
      </c>
      <c r="V94" s="54">
        <v>175.29302237981801</v>
      </c>
      <c r="W94" s="24">
        <v>100</v>
      </c>
      <c r="X94" s="60">
        <v>3.4772553539702314E-5</v>
      </c>
      <c r="Y94" s="61">
        <v>2.7485478208627128</v>
      </c>
      <c r="Z94" s="86">
        <v>5</v>
      </c>
    </row>
    <row r="95" spans="1:26" x14ac:dyDescent="0.25">
      <c r="A95" s="53">
        <v>5</v>
      </c>
      <c r="B95" s="54" t="s">
        <v>1874</v>
      </c>
      <c r="C95" s="54">
        <v>-200</v>
      </c>
      <c r="D95" s="54">
        <v>-103.9375</v>
      </c>
      <c r="E95" s="54">
        <v>50</v>
      </c>
      <c r="F95" s="54">
        <v>0.27353</v>
      </c>
      <c r="G95" s="54">
        <v>0.18321200000000001</v>
      </c>
      <c r="H95" s="54">
        <v>46.902932999999997</v>
      </c>
      <c r="I95" s="54">
        <v>1.5815939999999999</v>
      </c>
      <c r="J95" s="54">
        <v>8.8663369999999997</v>
      </c>
      <c r="K95" s="54">
        <v>0.149565</v>
      </c>
      <c r="L95" s="55">
        <v>0.27353</v>
      </c>
      <c r="M95" s="54">
        <v>0.23562</v>
      </c>
      <c r="N95" s="54">
        <v>101140</v>
      </c>
      <c r="O95" s="54">
        <v>20.6</v>
      </c>
      <c r="P95" s="54">
        <v>60</v>
      </c>
      <c r="Q95" s="54">
        <v>1.1929000000000001</v>
      </c>
      <c r="R95" s="54" t="s">
        <v>1883</v>
      </c>
      <c r="S95" s="54" t="s">
        <v>1884</v>
      </c>
      <c r="T95" s="62">
        <v>1.1089624014554275E-3</v>
      </c>
      <c r="U95" s="62">
        <v>8.7815058823529413E-2</v>
      </c>
      <c r="V95" s="54">
        <v>167.46730180638593</v>
      </c>
      <c r="W95" s="24">
        <v>100</v>
      </c>
      <c r="X95" s="60">
        <v>3.4772553539702314E-5</v>
      </c>
      <c r="Y95" s="61">
        <v>2.6273642663264249</v>
      </c>
      <c r="Z95" s="86">
        <v>5</v>
      </c>
    </row>
    <row r="96" spans="1:26" x14ac:dyDescent="0.25">
      <c r="A96" s="53">
        <v>6</v>
      </c>
      <c r="B96" s="54" t="s">
        <v>1874</v>
      </c>
      <c r="C96" s="54">
        <v>-200</v>
      </c>
      <c r="D96" s="54">
        <v>-103.9375</v>
      </c>
      <c r="E96" s="54">
        <v>60</v>
      </c>
      <c r="F96" s="54">
        <v>0.35459099999999999</v>
      </c>
      <c r="G96" s="54">
        <v>0.18289900000000001</v>
      </c>
      <c r="H96" s="54">
        <v>46.824382</v>
      </c>
      <c r="I96" s="54">
        <v>1.521077</v>
      </c>
      <c r="J96" s="54">
        <v>8.8572989999999994</v>
      </c>
      <c r="K96" s="54">
        <v>0.14390600000000001</v>
      </c>
      <c r="L96" s="55">
        <v>0.35459099999999999</v>
      </c>
      <c r="M96" s="54">
        <v>0.33990399999999998</v>
      </c>
      <c r="N96" s="54">
        <v>101141</v>
      </c>
      <c r="O96" s="54">
        <v>20.5</v>
      </c>
      <c r="P96" s="54">
        <v>60</v>
      </c>
      <c r="Q96" s="54">
        <v>1.1934</v>
      </c>
      <c r="R96" s="54" t="s">
        <v>1885</v>
      </c>
      <c r="S96" s="54" t="s">
        <v>1886</v>
      </c>
      <c r="T96" s="62">
        <v>1.1090004244996969E-3</v>
      </c>
      <c r="U96" s="62">
        <v>8.8980823529411765E-2</v>
      </c>
      <c r="V96" s="54">
        <v>239.50412515884551</v>
      </c>
      <c r="W96" s="24">
        <v>100</v>
      </c>
      <c r="X96" s="60">
        <v>3.4760372388960684E-5</v>
      </c>
      <c r="Y96" s="61">
        <v>3.7550221155214536</v>
      </c>
      <c r="Z96" s="86">
        <v>5</v>
      </c>
    </row>
    <row r="97" spans="1:26" x14ac:dyDescent="0.25">
      <c r="A97" s="53">
        <v>7</v>
      </c>
      <c r="B97" s="54" t="s">
        <v>1874</v>
      </c>
      <c r="C97" s="54">
        <v>-200</v>
      </c>
      <c r="D97" s="54">
        <v>-103.9375</v>
      </c>
      <c r="E97" s="54">
        <v>70</v>
      </c>
      <c r="F97" s="54">
        <v>0.36660799999999999</v>
      </c>
      <c r="G97" s="54">
        <v>0.182786</v>
      </c>
      <c r="H97" s="54">
        <v>46.796115999999998</v>
      </c>
      <c r="I97" s="54">
        <v>1.579172</v>
      </c>
      <c r="J97" s="54">
        <v>8.8561890000000005</v>
      </c>
      <c r="K97" s="54">
        <v>0.14952299999999999</v>
      </c>
      <c r="L97" s="55">
        <v>0.36660799999999999</v>
      </c>
      <c r="M97" s="54">
        <v>0.39910099999999998</v>
      </c>
      <c r="N97" s="54">
        <v>101141</v>
      </c>
      <c r="O97" s="54">
        <v>20.6</v>
      </c>
      <c r="P97" s="54">
        <v>60</v>
      </c>
      <c r="Q97" s="54">
        <v>1.1930000000000001</v>
      </c>
      <c r="R97" s="54" t="s">
        <v>1887</v>
      </c>
      <c r="S97" s="54" t="s">
        <v>1888</v>
      </c>
      <c r="T97" s="62">
        <v>1.109038447543966E-3</v>
      </c>
      <c r="U97" s="62">
        <v>9.0146588235294117E-2</v>
      </c>
      <c r="V97" s="54">
        <v>249.28027732216739</v>
      </c>
      <c r="W97" s="24">
        <v>100</v>
      </c>
      <c r="X97" s="60">
        <v>3.4772209736956242E-5</v>
      </c>
      <c r="Y97" s="61">
        <v>3.9064756433440873</v>
      </c>
      <c r="Z97" s="86">
        <v>5</v>
      </c>
    </row>
    <row r="98" spans="1:26" x14ac:dyDescent="0.25">
      <c r="A98" s="53">
        <v>8</v>
      </c>
      <c r="B98" s="54" t="s">
        <v>1874</v>
      </c>
      <c r="C98" s="54">
        <v>-200</v>
      </c>
      <c r="D98" s="54">
        <v>-103.9375</v>
      </c>
      <c r="E98" s="54">
        <v>80</v>
      </c>
      <c r="F98" s="54">
        <v>0.35452499999999998</v>
      </c>
      <c r="G98" s="54">
        <v>0.18271000000000001</v>
      </c>
      <c r="H98" s="54">
        <v>46.776981999999997</v>
      </c>
      <c r="I98" s="54">
        <v>1.6353</v>
      </c>
      <c r="J98" s="54">
        <v>8.8543769999999995</v>
      </c>
      <c r="K98" s="54">
        <v>0.15470200000000001</v>
      </c>
      <c r="L98" s="55">
        <v>0.35452499999999998</v>
      </c>
      <c r="M98" s="54">
        <v>0.36706899999999998</v>
      </c>
      <c r="N98" s="54">
        <v>101139</v>
      </c>
      <c r="O98" s="54">
        <v>20.6</v>
      </c>
      <c r="P98" s="54">
        <v>60</v>
      </c>
      <c r="Q98" s="54">
        <v>1.1929000000000001</v>
      </c>
      <c r="R98" s="54" t="s">
        <v>1889</v>
      </c>
      <c r="S98" s="54" t="s">
        <v>1890</v>
      </c>
      <c r="T98" s="62">
        <v>1.1090764705882353E-3</v>
      </c>
      <c r="U98" s="62">
        <v>9.1312352941176483E-2</v>
      </c>
      <c r="V98" s="54">
        <v>237.32596808155168</v>
      </c>
      <c r="W98" s="24">
        <v>100</v>
      </c>
      <c r="X98" s="60">
        <v>3.4772897349246997E-5</v>
      </c>
      <c r="Y98" s="61">
        <v>3.7183049768892542</v>
      </c>
      <c r="Z98" s="86">
        <v>5</v>
      </c>
    </row>
    <row r="99" spans="1:26" x14ac:dyDescent="0.25">
      <c r="A99" s="53">
        <v>9</v>
      </c>
      <c r="B99" s="54" t="s">
        <v>1874</v>
      </c>
      <c r="C99" s="54">
        <v>-200</v>
      </c>
      <c r="D99" s="54">
        <v>-103.9375</v>
      </c>
      <c r="E99" s="54">
        <v>90</v>
      </c>
      <c r="F99" s="54">
        <v>0.402223</v>
      </c>
      <c r="G99" s="54">
        <v>0.18257599999999999</v>
      </c>
      <c r="H99" s="54">
        <v>46.743242000000002</v>
      </c>
      <c r="I99" s="54">
        <v>1.594616</v>
      </c>
      <c r="J99" s="54">
        <v>8.8513760000000001</v>
      </c>
      <c r="K99" s="54">
        <v>0.15107000000000001</v>
      </c>
      <c r="L99" s="55">
        <v>0.402223</v>
      </c>
      <c r="M99" s="54">
        <v>0.42975200000000002</v>
      </c>
      <c r="N99" s="54">
        <v>101136</v>
      </c>
      <c r="O99" s="54">
        <v>20.6</v>
      </c>
      <c r="P99" s="54">
        <v>60</v>
      </c>
      <c r="Q99" s="54">
        <v>1.1929000000000001</v>
      </c>
      <c r="R99" s="54" t="s">
        <v>1891</v>
      </c>
      <c r="S99" s="54" t="s">
        <v>1892</v>
      </c>
      <c r="T99" s="62">
        <v>1.1091144936325045E-3</v>
      </c>
      <c r="U99" s="62">
        <v>9.2478117647058822E-2</v>
      </c>
      <c r="V99" s="54">
        <v>279.27223395889774</v>
      </c>
      <c r="W99" s="24">
        <v>100</v>
      </c>
      <c r="X99" s="60">
        <v>3.4773928818674771E-5</v>
      </c>
      <c r="Y99" s="61">
        <v>4.3738854399046616</v>
      </c>
      <c r="Z99" s="86">
        <v>5</v>
      </c>
    </row>
    <row r="100" spans="1:26" x14ac:dyDescent="0.25">
      <c r="A100" s="53">
        <v>10</v>
      </c>
      <c r="B100" s="54" t="s">
        <v>1874</v>
      </c>
      <c r="C100" s="54">
        <v>-200</v>
      </c>
      <c r="D100" s="54">
        <v>-103.9375</v>
      </c>
      <c r="E100" s="54">
        <v>100</v>
      </c>
      <c r="F100" s="54">
        <v>0.40082099999999998</v>
      </c>
      <c r="G100" s="54">
        <v>0.18269199999999999</v>
      </c>
      <c r="H100" s="54">
        <v>46.772523</v>
      </c>
      <c r="I100" s="54">
        <v>1.62134</v>
      </c>
      <c r="J100" s="54">
        <v>8.8540659999999995</v>
      </c>
      <c r="K100" s="54">
        <v>0.15335599999999999</v>
      </c>
      <c r="L100" s="55">
        <v>0.40082099999999998</v>
      </c>
      <c r="M100" s="54">
        <v>0.43679000000000001</v>
      </c>
      <c r="N100" s="54">
        <v>101137</v>
      </c>
      <c r="O100" s="54">
        <v>20.6</v>
      </c>
      <c r="P100" s="54">
        <v>60</v>
      </c>
      <c r="Q100" s="54">
        <v>1.1929000000000001</v>
      </c>
      <c r="R100" s="54" t="s">
        <v>1893</v>
      </c>
      <c r="S100" s="54" t="s">
        <v>1894</v>
      </c>
      <c r="T100" s="62">
        <v>1.1091525166767738E-3</v>
      </c>
      <c r="U100" s="62">
        <v>9.3643882352941188E-2</v>
      </c>
      <c r="V100" s="54">
        <v>276.94759109181689</v>
      </c>
      <c r="W100" s="24">
        <v>100</v>
      </c>
      <c r="X100" s="60">
        <v>3.4773584988733026E-5</v>
      </c>
      <c r="Y100" s="61">
        <v>4.3388386111142934</v>
      </c>
      <c r="Z100" s="86">
        <v>5</v>
      </c>
    </row>
    <row r="101" spans="1:26" x14ac:dyDescent="0.25">
      <c r="A101" s="53">
        <v>11</v>
      </c>
      <c r="B101" s="54" t="s">
        <v>1874</v>
      </c>
      <c r="C101" s="54">
        <v>-200</v>
      </c>
      <c r="D101" s="54">
        <v>-103.9375</v>
      </c>
      <c r="E101" s="54">
        <v>110</v>
      </c>
      <c r="F101" s="54">
        <v>0.38538699999999998</v>
      </c>
      <c r="G101" s="54">
        <v>0.182839</v>
      </c>
      <c r="H101" s="54">
        <v>46.809404000000001</v>
      </c>
      <c r="I101" s="54">
        <v>1.5670489999999999</v>
      </c>
      <c r="J101" s="54">
        <v>8.8578189999999992</v>
      </c>
      <c r="K101" s="54">
        <v>0.14832200000000001</v>
      </c>
      <c r="L101" s="55">
        <v>0.38538699999999998</v>
      </c>
      <c r="M101" s="54">
        <v>0.45983000000000002</v>
      </c>
      <c r="N101" s="54">
        <v>101133</v>
      </c>
      <c r="O101" s="54">
        <v>20.6</v>
      </c>
      <c r="P101" s="54">
        <v>60</v>
      </c>
      <c r="Q101" s="54">
        <v>1.1929000000000001</v>
      </c>
      <c r="R101" s="54" t="s">
        <v>1895</v>
      </c>
      <c r="S101" s="54" t="s">
        <v>1896</v>
      </c>
      <c r="T101" s="62">
        <v>1.1091905397210429E-3</v>
      </c>
      <c r="U101" s="62">
        <v>9.480964705882354E-2</v>
      </c>
      <c r="V101" s="54">
        <v>261.97244074427056</v>
      </c>
      <c r="W101" s="24">
        <v>100</v>
      </c>
      <c r="X101" s="60">
        <v>3.4774960349297382E-5</v>
      </c>
      <c r="Y101" s="61">
        <v>4.1058055793708981</v>
      </c>
      <c r="Z101" s="86">
        <v>5</v>
      </c>
    </row>
    <row r="102" spans="1:26" x14ac:dyDescent="0.25">
      <c r="A102" s="53">
        <v>12</v>
      </c>
      <c r="B102" s="54" t="s">
        <v>1874</v>
      </c>
      <c r="C102" s="54">
        <v>-200</v>
      </c>
      <c r="D102" s="54">
        <v>-103.9375</v>
      </c>
      <c r="E102" s="54">
        <v>120</v>
      </c>
      <c r="F102" s="54">
        <v>0.41631200000000002</v>
      </c>
      <c r="G102" s="54">
        <v>0.18267900000000001</v>
      </c>
      <c r="H102" s="54">
        <v>46.769300000000001</v>
      </c>
      <c r="I102" s="54">
        <v>1.5920700000000001</v>
      </c>
      <c r="J102" s="54">
        <v>8.8539820000000002</v>
      </c>
      <c r="K102" s="54">
        <v>0.15071799999999999</v>
      </c>
      <c r="L102" s="55">
        <v>0.41631200000000002</v>
      </c>
      <c r="M102" s="54">
        <v>0.45618799999999998</v>
      </c>
      <c r="N102" s="54">
        <v>101133</v>
      </c>
      <c r="O102" s="54">
        <v>20.6</v>
      </c>
      <c r="P102" s="54">
        <v>60</v>
      </c>
      <c r="Q102" s="54">
        <v>1.1929000000000001</v>
      </c>
      <c r="R102" s="54" t="s">
        <v>1897</v>
      </c>
      <c r="S102" s="54" t="s">
        <v>1898</v>
      </c>
      <c r="T102" s="62">
        <v>1.1092285627653123E-3</v>
      </c>
      <c r="U102" s="62">
        <v>9.5975411764705892E-2</v>
      </c>
      <c r="V102" s="54">
        <v>288.79222821011155</v>
      </c>
      <c r="W102" s="24">
        <v>100</v>
      </c>
      <c r="X102" s="60">
        <v>3.4774960349297382E-5</v>
      </c>
      <c r="Y102" s="61">
        <v>4.5241824303106037</v>
      </c>
      <c r="Z102" s="86">
        <v>5</v>
      </c>
    </row>
    <row r="103" spans="1:26" x14ac:dyDescent="0.25">
      <c r="A103" s="53">
        <v>13</v>
      </c>
      <c r="B103" s="54" t="s">
        <v>1874</v>
      </c>
      <c r="C103" s="54">
        <v>-200</v>
      </c>
      <c r="D103" s="54">
        <v>-103.9375</v>
      </c>
      <c r="E103" s="54">
        <v>130</v>
      </c>
      <c r="F103" s="54">
        <v>0.388291</v>
      </c>
      <c r="G103" s="54">
        <v>0.18329200000000001</v>
      </c>
      <c r="H103" s="54">
        <v>46.923085999999998</v>
      </c>
      <c r="I103" s="54">
        <v>1.5385770000000001</v>
      </c>
      <c r="J103" s="54">
        <v>8.8686629999999997</v>
      </c>
      <c r="K103" s="54">
        <v>0.14544599999999999</v>
      </c>
      <c r="L103" s="55">
        <v>0.388291</v>
      </c>
      <c r="M103" s="54">
        <v>0.42492600000000003</v>
      </c>
      <c r="N103" s="54">
        <v>101132</v>
      </c>
      <c r="O103" s="54">
        <v>20.6</v>
      </c>
      <c r="P103" s="54">
        <v>60</v>
      </c>
      <c r="Q103" s="54">
        <v>1.1928000000000001</v>
      </c>
      <c r="R103" s="54" t="s">
        <v>1899</v>
      </c>
      <c r="S103" s="54" t="s">
        <v>1900</v>
      </c>
      <c r="T103" s="62">
        <v>1.1092665858095814E-3</v>
      </c>
      <c r="U103" s="62">
        <v>9.7141176470588245E-2</v>
      </c>
      <c r="V103" s="54">
        <v>262.47056140875321</v>
      </c>
      <c r="W103" s="24">
        <v>100</v>
      </c>
      <c r="X103" s="60">
        <v>3.4775304206438033E-5</v>
      </c>
      <c r="Y103" s="61">
        <v>4.1186077354055968</v>
      </c>
      <c r="Z103" s="86">
        <v>5</v>
      </c>
    </row>
    <row r="104" spans="1:26" x14ac:dyDescent="0.25">
      <c r="A104" s="53">
        <v>14</v>
      </c>
      <c r="B104" s="54" t="s">
        <v>1874</v>
      </c>
      <c r="C104" s="54">
        <v>-200</v>
      </c>
      <c r="D104" s="54">
        <v>-103.9375</v>
      </c>
      <c r="E104" s="54">
        <v>140</v>
      </c>
      <c r="F104" s="54">
        <v>0.425676</v>
      </c>
      <c r="G104" s="54">
        <v>0.18340899999999999</v>
      </c>
      <c r="H104" s="54">
        <v>46.952399999999997</v>
      </c>
      <c r="I104" s="54">
        <v>1.6114790000000001</v>
      </c>
      <c r="J104" s="54">
        <v>8.8715010000000003</v>
      </c>
      <c r="K104" s="54">
        <v>0.151974</v>
      </c>
      <c r="L104" s="55">
        <v>0.425676</v>
      </c>
      <c r="M104" s="54">
        <v>0.46741700000000003</v>
      </c>
      <c r="N104" s="54">
        <v>101128</v>
      </c>
      <c r="O104" s="54">
        <v>20.6</v>
      </c>
      <c r="P104" s="54">
        <v>60</v>
      </c>
      <c r="Q104" s="54">
        <v>1.1928000000000001</v>
      </c>
      <c r="R104" s="54" t="s">
        <v>1901</v>
      </c>
      <c r="S104" s="54" t="s">
        <v>1902</v>
      </c>
      <c r="T104" s="62">
        <v>1.1093046088538508E-3</v>
      </c>
      <c r="U104" s="62">
        <v>9.8306941176470597E-2</v>
      </c>
      <c r="V104" s="54">
        <v>295.11196132302359</v>
      </c>
      <c r="W104" s="24">
        <v>100</v>
      </c>
      <c r="X104" s="60">
        <v>3.4776679703005014E-5</v>
      </c>
      <c r="Y104" s="61">
        <v>4.6321052499429198</v>
      </c>
      <c r="Z104" s="86">
        <v>5</v>
      </c>
    </row>
    <row r="105" spans="1:26" x14ac:dyDescent="0.25">
      <c r="A105" s="53">
        <v>15</v>
      </c>
      <c r="B105" s="54" t="s">
        <v>1874</v>
      </c>
      <c r="C105" s="54">
        <v>-200</v>
      </c>
      <c r="D105" s="54">
        <v>-103.9375</v>
      </c>
      <c r="E105" s="54">
        <v>150</v>
      </c>
      <c r="F105" s="54">
        <v>0.39356600000000003</v>
      </c>
      <c r="G105" s="54">
        <v>0.18299299999999999</v>
      </c>
      <c r="H105" s="54">
        <v>46.847966999999997</v>
      </c>
      <c r="I105" s="54">
        <v>1.5602529999999999</v>
      </c>
      <c r="J105" s="54">
        <v>8.8618319999999997</v>
      </c>
      <c r="K105" s="54">
        <v>0.14760499999999999</v>
      </c>
      <c r="L105" s="55">
        <v>0.39356600000000003</v>
      </c>
      <c r="M105" s="54">
        <v>0.42511399999999999</v>
      </c>
      <c r="N105" s="54">
        <v>101125</v>
      </c>
      <c r="O105" s="54">
        <v>20.6</v>
      </c>
      <c r="P105" s="54">
        <v>60</v>
      </c>
      <c r="Q105" s="54">
        <v>1.1928000000000001</v>
      </c>
      <c r="R105" s="54" t="s">
        <v>1903</v>
      </c>
      <c r="S105" s="54" t="s">
        <v>1904</v>
      </c>
      <c r="T105" s="62">
        <v>1.1093426318981199E-3</v>
      </c>
      <c r="U105" s="62">
        <v>9.9472705882352949E-2</v>
      </c>
      <c r="V105" s="54">
        <v>265.10591557672694</v>
      </c>
      <c r="W105" s="24">
        <v>100</v>
      </c>
      <c r="X105" s="60">
        <v>3.4777711396840459E-5</v>
      </c>
      <c r="Y105" s="61">
        <v>4.1564690218197446</v>
      </c>
      <c r="Z105" s="86">
        <v>5</v>
      </c>
    </row>
    <row r="106" spans="1:26" x14ac:dyDescent="0.25">
      <c r="A106" s="53">
        <v>16</v>
      </c>
      <c r="B106" s="54" t="s">
        <v>1874</v>
      </c>
      <c r="C106" s="54">
        <v>-200</v>
      </c>
      <c r="D106" s="54">
        <v>-103.9375</v>
      </c>
      <c r="E106" s="54">
        <v>160</v>
      </c>
      <c r="F106" s="54">
        <v>0.36516700000000002</v>
      </c>
      <c r="G106" s="54">
        <v>0.18323300000000001</v>
      </c>
      <c r="H106" s="54">
        <v>46.908279999999998</v>
      </c>
      <c r="I106" s="54">
        <v>1.552708</v>
      </c>
      <c r="J106" s="54">
        <v>8.8676370000000002</v>
      </c>
      <c r="K106" s="54">
        <v>0.146838</v>
      </c>
      <c r="L106" s="55">
        <v>0.36516700000000002</v>
      </c>
      <c r="M106" s="54">
        <v>0.43895200000000001</v>
      </c>
      <c r="N106" s="54">
        <v>101123</v>
      </c>
      <c r="O106" s="54">
        <v>20.6</v>
      </c>
      <c r="P106" s="54">
        <v>60</v>
      </c>
      <c r="Q106" s="54">
        <v>1.1927000000000001</v>
      </c>
      <c r="R106" s="54" t="s">
        <v>1905</v>
      </c>
      <c r="S106" s="54" t="s">
        <v>1906</v>
      </c>
      <c r="T106" s="62">
        <v>1.1093806549423893E-3</v>
      </c>
      <c r="U106" s="62">
        <v>0.1006384705882353</v>
      </c>
      <c r="V106" s="54">
        <v>238.44703640113667</v>
      </c>
      <c r="W106" s="24">
        <v>100</v>
      </c>
      <c r="X106" s="60">
        <v>3.4778399226738648E-5</v>
      </c>
      <c r="Y106" s="61">
        <v>3.7408721289411666</v>
      </c>
      <c r="Z106" s="86">
        <v>5</v>
      </c>
    </row>
    <row r="107" spans="1:26" x14ac:dyDescent="0.25">
      <c r="A107" s="53">
        <v>17</v>
      </c>
      <c r="B107" s="54" t="s">
        <v>1874</v>
      </c>
      <c r="C107" s="54">
        <v>-200</v>
      </c>
      <c r="D107" s="54">
        <v>-103.9375</v>
      </c>
      <c r="E107" s="54">
        <v>170</v>
      </c>
      <c r="F107" s="54">
        <v>0.38268000000000002</v>
      </c>
      <c r="G107" s="54">
        <v>0.183699</v>
      </c>
      <c r="H107" s="54">
        <v>47.025153000000003</v>
      </c>
      <c r="I107" s="54">
        <v>1.507152</v>
      </c>
      <c r="J107" s="54">
        <v>8.8787090000000006</v>
      </c>
      <c r="K107" s="54">
        <v>0.142402</v>
      </c>
      <c r="L107" s="55">
        <v>0.38268000000000002</v>
      </c>
      <c r="M107" s="54">
        <v>0.45229599999999998</v>
      </c>
      <c r="N107" s="54">
        <v>101124</v>
      </c>
      <c r="O107" s="54">
        <v>20.6</v>
      </c>
      <c r="P107" s="54">
        <v>60</v>
      </c>
      <c r="Q107" s="54">
        <v>1.1927000000000001</v>
      </c>
      <c r="R107" s="54" t="s">
        <v>1907</v>
      </c>
      <c r="S107" s="54" t="s">
        <v>1908</v>
      </c>
      <c r="T107" s="62">
        <v>1.1094186779866584E-3</v>
      </c>
      <c r="U107" s="62">
        <v>0.10180423529411765</v>
      </c>
      <c r="V107" s="54">
        <v>253.1738200186135</v>
      </c>
      <c r="W107" s="24">
        <v>100</v>
      </c>
      <c r="X107" s="60">
        <v>3.4778055308388625E-5</v>
      </c>
      <c r="Y107" s="61">
        <v>3.9769116129685314</v>
      </c>
      <c r="Z107" s="86">
        <v>5</v>
      </c>
    </row>
    <row r="108" spans="1:26" x14ac:dyDescent="0.25">
      <c r="A108" s="53">
        <v>18</v>
      </c>
      <c r="B108" s="54" t="s">
        <v>1874</v>
      </c>
      <c r="C108" s="54">
        <v>-200</v>
      </c>
      <c r="D108" s="54">
        <v>-103.9375</v>
      </c>
      <c r="E108" s="54">
        <v>180</v>
      </c>
      <c r="F108" s="54">
        <v>0.33643600000000001</v>
      </c>
      <c r="G108" s="54">
        <v>0.18351400000000001</v>
      </c>
      <c r="H108" s="54">
        <v>46.978723000000002</v>
      </c>
      <c r="I108" s="54">
        <v>1.545636</v>
      </c>
      <c r="J108" s="54">
        <v>8.8741760000000003</v>
      </c>
      <c r="K108" s="54">
        <v>0.146008</v>
      </c>
      <c r="L108" s="55">
        <v>0.33643600000000001</v>
      </c>
      <c r="M108" s="54">
        <v>0.40620899999999999</v>
      </c>
      <c r="N108" s="54">
        <v>101126</v>
      </c>
      <c r="O108" s="54">
        <v>20.6</v>
      </c>
      <c r="P108" s="54">
        <v>60</v>
      </c>
      <c r="Q108" s="54">
        <v>1.1928000000000001</v>
      </c>
      <c r="R108" s="54" t="s">
        <v>1909</v>
      </c>
      <c r="S108" s="54" t="s">
        <v>1910</v>
      </c>
      <c r="T108" s="62">
        <v>1.1094567010309277E-3</v>
      </c>
      <c r="U108" s="62">
        <v>0.10297000000000001</v>
      </c>
      <c r="V108" s="54">
        <v>210.43272782350053</v>
      </c>
      <c r="W108" s="24">
        <v>100</v>
      </c>
      <c r="X108" s="60">
        <v>3.4777367492093935E-5</v>
      </c>
      <c r="Y108" s="61">
        <v>3.3039025879124315</v>
      </c>
      <c r="Z108" s="86">
        <v>5</v>
      </c>
    </row>
    <row r="109" spans="1:26" x14ac:dyDescent="0.25">
      <c r="A109" s="56">
        <v>18</v>
      </c>
      <c r="B109" s="57" t="s">
        <v>1874</v>
      </c>
      <c r="C109" s="57">
        <v>-199.96875</v>
      </c>
      <c r="D109" s="57">
        <v>-104</v>
      </c>
      <c r="E109" s="57">
        <v>180</v>
      </c>
      <c r="F109" s="57">
        <v>0.36232900000000001</v>
      </c>
      <c r="G109" s="57">
        <v>0.183895</v>
      </c>
      <c r="H109" s="57">
        <v>47.074224999999998</v>
      </c>
      <c r="I109" s="57">
        <v>1.645408</v>
      </c>
      <c r="J109" s="57">
        <v>8.8848310000000001</v>
      </c>
      <c r="K109" s="57">
        <v>0.15534999999999999</v>
      </c>
      <c r="L109" s="58">
        <v>0.36232900000000001</v>
      </c>
      <c r="M109" s="57">
        <v>0.43317800000000001</v>
      </c>
      <c r="N109" s="57">
        <v>101123</v>
      </c>
      <c r="O109" s="57">
        <v>20.7</v>
      </c>
      <c r="P109" s="57">
        <v>60</v>
      </c>
      <c r="Q109" s="57">
        <v>1.1922999999999999</v>
      </c>
      <c r="R109" s="57" t="s">
        <v>1911</v>
      </c>
      <c r="S109" s="57" t="s">
        <v>1912</v>
      </c>
      <c r="T109" s="62">
        <v>1.1094567010309277E-3</v>
      </c>
      <c r="U109" s="62">
        <v>0.10297000000000001</v>
      </c>
      <c r="V109" s="54">
        <v>233.77117805408614</v>
      </c>
      <c r="W109" s="24">
        <v>100</v>
      </c>
      <c r="X109" s="60">
        <v>3.4790238681794548E-5</v>
      </c>
      <c r="Y109" s="61">
        <v>3.6733756644049409</v>
      </c>
      <c r="Z109" s="86">
        <v>5</v>
      </c>
    </row>
    <row r="110" spans="1:26" x14ac:dyDescent="0.25">
      <c r="A110" s="56">
        <v>19</v>
      </c>
      <c r="B110" s="57" t="s">
        <v>1874</v>
      </c>
      <c r="C110" s="57">
        <v>-199.96875</v>
      </c>
      <c r="D110" s="57">
        <v>-104</v>
      </c>
      <c r="E110" s="57">
        <v>190</v>
      </c>
      <c r="F110" s="57">
        <v>0.33887699999999998</v>
      </c>
      <c r="G110" s="57">
        <v>0.183645</v>
      </c>
      <c r="H110" s="57">
        <v>47.011471</v>
      </c>
      <c r="I110" s="57">
        <v>1.6286</v>
      </c>
      <c r="J110" s="57">
        <v>8.8773129999999991</v>
      </c>
      <c r="K110" s="57">
        <v>0.15388099999999999</v>
      </c>
      <c r="L110" s="58">
        <v>0.33887699999999998</v>
      </c>
      <c r="M110" s="57">
        <v>0.43873899999999999</v>
      </c>
      <c r="N110" s="57">
        <v>101122</v>
      </c>
      <c r="O110" s="57">
        <v>20.6</v>
      </c>
      <c r="P110" s="57">
        <v>60</v>
      </c>
      <c r="Q110" s="57">
        <v>1.1927000000000001</v>
      </c>
      <c r="R110" s="57" t="s">
        <v>1913</v>
      </c>
      <c r="S110" s="57" t="s">
        <v>1914</v>
      </c>
      <c r="T110" s="62">
        <v>1.1094385688295936E-3</v>
      </c>
      <c r="U110" s="62">
        <v>0.10362635294117647</v>
      </c>
      <c r="V110" s="54">
        <v>212.044770813225</v>
      </c>
      <c r="W110" s="24">
        <v>100</v>
      </c>
      <c r="X110" s="60">
        <v>3.4778743151890697E-5</v>
      </c>
      <c r="Y110" s="61">
        <v>3.3302576324160844</v>
      </c>
      <c r="Z110" s="86">
        <v>5</v>
      </c>
    </row>
    <row r="111" spans="1:26" x14ac:dyDescent="0.25">
      <c r="A111" s="56">
        <v>20</v>
      </c>
      <c r="B111" s="57" t="s">
        <v>1874</v>
      </c>
      <c r="C111" s="57">
        <v>-199.96875</v>
      </c>
      <c r="D111" s="57">
        <v>-104</v>
      </c>
      <c r="E111" s="57">
        <v>200</v>
      </c>
      <c r="F111" s="57">
        <v>0.30256499999999997</v>
      </c>
      <c r="G111" s="57">
        <v>0.18355099999999999</v>
      </c>
      <c r="H111" s="57">
        <v>46.987867000000001</v>
      </c>
      <c r="I111" s="57">
        <v>1.6156429999999999</v>
      </c>
      <c r="J111" s="57">
        <v>8.8769419999999997</v>
      </c>
      <c r="K111" s="57">
        <v>0.15267700000000001</v>
      </c>
      <c r="L111" s="58">
        <v>0.30256499999999997</v>
      </c>
      <c r="M111" s="57">
        <v>0.37951400000000002</v>
      </c>
      <c r="N111" s="57">
        <v>101118</v>
      </c>
      <c r="O111" s="57">
        <v>20.7</v>
      </c>
      <c r="P111" s="57">
        <v>60</v>
      </c>
      <c r="Q111" s="57">
        <v>1.1921999999999999</v>
      </c>
      <c r="R111" s="57" t="s">
        <v>1915</v>
      </c>
      <c r="S111" s="57" t="s">
        <v>1916</v>
      </c>
      <c r="T111" s="62">
        <v>1.1094204366282594E-3</v>
      </c>
      <c r="U111" s="62">
        <v>0.10428270588235294</v>
      </c>
      <c r="V111" s="54">
        <v>178.72601546827889</v>
      </c>
      <c r="W111" s="24">
        <v>100</v>
      </c>
      <c r="X111" s="60">
        <v>3.4791958961007038E-5</v>
      </c>
      <c r="Y111" s="61">
        <v>2.8057882306586408</v>
      </c>
      <c r="Z111" s="86">
        <v>5</v>
      </c>
    </row>
    <row r="112" spans="1:26" x14ac:dyDescent="0.25">
      <c r="A112" s="56">
        <v>21</v>
      </c>
      <c r="B112" s="57" t="s">
        <v>1874</v>
      </c>
      <c r="C112" s="57">
        <v>-199.96875</v>
      </c>
      <c r="D112" s="57">
        <v>-104</v>
      </c>
      <c r="E112" s="57">
        <v>210</v>
      </c>
      <c r="F112" s="57">
        <v>0.29069400000000001</v>
      </c>
      <c r="G112" s="57">
        <v>0.184003</v>
      </c>
      <c r="H112" s="57">
        <v>47.101289999999999</v>
      </c>
      <c r="I112" s="57">
        <v>1.617715</v>
      </c>
      <c r="J112" s="57">
        <v>8.8877849999999992</v>
      </c>
      <c r="K112" s="57">
        <v>0.15270700000000001</v>
      </c>
      <c r="L112" s="58">
        <v>0.29069400000000001</v>
      </c>
      <c r="M112" s="57">
        <v>0.391046</v>
      </c>
      <c r="N112" s="57">
        <v>101115</v>
      </c>
      <c r="O112" s="57">
        <v>20.7</v>
      </c>
      <c r="P112" s="57">
        <v>60</v>
      </c>
      <c r="Q112" s="57">
        <v>1.1921999999999999</v>
      </c>
      <c r="R112" s="57" t="s">
        <v>1917</v>
      </c>
      <c r="S112" s="57" t="s">
        <v>1918</v>
      </c>
      <c r="T112" s="62">
        <v>1.1094023044269253E-3</v>
      </c>
      <c r="U112" s="62">
        <v>0.10493905882352941</v>
      </c>
      <c r="V112" s="54">
        <v>167.4369527043884</v>
      </c>
      <c r="W112" s="24">
        <v>100</v>
      </c>
      <c r="X112" s="60">
        <v>3.4792991210197405E-5</v>
      </c>
      <c r="Y112" s="61">
        <v>2.6316958781414921</v>
      </c>
      <c r="Z112" s="86">
        <v>5</v>
      </c>
    </row>
    <row r="113" spans="1:26" x14ac:dyDescent="0.25">
      <c r="A113" s="56">
        <v>22</v>
      </c>
      <c r="B113" s="57" t="s">
        <v>1874</v>
      </c>
      <c r="C113" s="57">
        <v>-199.96875</v>
      </c>
      <c r="D113" s="57">
        <v>-104</v>
      </c>
      <c r="E113" s="57">
        <v>220</v>
      </c>
      <c r="F113" s="57">
        <v>0.27365600000000001</v>
      </c>
      <c r="G113" s="57">
        <v>0.18423400000000001</v>
      </c>
      <c r="H113" s="57">
        <v>47.159336000000003</v>
      </c>
      <c r="I113" s="57">
        <v>1.6114630000000001</v>
      </c>
      <c r="J113" s="57">
        <v>8.8933180000000007</v>
      </c>
      <c r="K113" s="57">
        <v>0.15195800000000001</v>
      </c>
      <c r="L113" s="58">
        <v>0.27365600000000001</v>
      </c>
      <c r="M113" s="57">
        <v>0.37034600000000001</v>
      </c>
      <c r="N113" s="57">
        <v>101114</v>
      </c>
      <c r="O113" s="57">
        <v>20.7</v>
      </c>
      <c r="P113" s="57">
        <v>60</v>
      </c>
      <c r="Q113" s="57">
        <v>1.1921999999999999</v>
      </c>
      <c r="R113" s="57" t="s">
        <v>1919</v>
      </c>
      <c r="S113" s="57" t="s">
        <v>1920</v>
      </c>
      <c r="T113" s="62">
        <v>1.1093841722255911E-3</v>
      </c>
      <c r="U113" s="62">
        <v>0.10559541176470588</v>
      </c>
      <c r="V113" s="54">
        <v>151.48998195831419</v>
      </c>
      <c r="W113" s="24">
        <v>100</v>
      </c>
      <c r="X113" s="60">
        <v>3.4793335306872536E-5</v>
      </c>
      <c r="Y113" s="61">
        <v>2.3825075696667337</v>
      </c>
      <c r="Z113" s="86">
        <v>5</v>
      </c>
    </row>
    <row r="114" spans="1:26" x14ac:dyDescent="0.25">
      <c r="A114" s="56">
        <v>23</v>
      </c>
      <c r="B114" s="57" t="s">
        <v>1874</v>
      </c>
      <c r="C114" s="57">
        <v>-199.96875</v>
      </c>
      <c r="D114" s="57">
        <v>-104</v>
      </c>
      <c r="E114" s="57">
        <v>230</v>
      </c>
      <c r="F114" s="57">
        <v>0.257324</v>
      </c>
      <c r="G114" s="57">
        <v>0.18390300000000001</v>
      </c>
      <c r="H114" s="57">
        <v>47.076205999999999</v>
      </c>
      <c r="I114" s="57">
        <v>1.6106990000000001</v>
      </c>
      <c r="J114" s="57">
        <v>8.8855170000000001</v>
      </c>
      <c r="K114" s="57">
        <v>0.152032</v>
      </c>
      <c r="L114" s="58">
        <v>0.257324</v>
      </c>
      <c r="M114" s="57">
        <v>0.35281400000000002</v>
      </c>
      <c r="N114" s="57">
        <v>101113</v>
      </c>
      <c r="O114" s="57">
        <v>20.7</v>
      </c>
      <c r="P114" s="57">
        <v>60</v>
      </c>
      <c r="Q114" s="57">
        <v>1.1921999999999999</v>
      </c>
      <c r="R114" s="57" t="s">
        <v>1921</v>
      </c>
      <c r="S114" s="57" t="s">
        <v>1922</v>
      </c>
      <c r="T114" s="62">
        <v>1.1093660400242572E-3</v>
      </c>
      <c r="U114" s="62">
        <v>0.10625176470588235</v>
      </c>
      <c r="V114" s="54">
        <v>136.17888942302068</v>
      </c>
      <c r="W114" s="24">
        <v>100</v>
      </c>
      <c r="X114" s="60">
        <v>3.4793679410353874E-5</v>
      </c>
      <c r="Y114" s="61">
        <v>2.1398077129256214</v>
      </c>
      <c r="Z114" s="86">
        <v>5</v>
      </c>
    </row>
    <row r="115" spans="1:26" x14ac:dyDescent="0.25">
      <c r="A115" s="56">
        <v>24</v>
      </c>
      <c r="B115" s="57" t="s">
        <v>1874</v>
      </c>
      <c r="C115" s="57">
        <v>-199.96875</v>
      </c>
      <c r="D115" s="57">
        <v>-104</v>
      </c>
      <c r="E115" s="57">
        <v>240</v>
      </c>
      <c r="F115" s="57">
        <v>0.23344500000000001</v>
      </c>
      <c r="G115" s="57">
        <v>0.183976</v>
      </c>
      <c r="H115" s="57">
        <v>47.094709000000002</v>
      </c>
      <c r="I115" s="57">
        <v>1.6994180000000001</v>
      </c>
      <c r="J115" s="57">
        <v>8.8871169999999999</v>
      </c>
      <c r="K115" s="57">
        <v>0.160411</v>
      </c>
      <c r="L115" s="58">
        <v>0.23344500000000001</v>
      </c>
      <c r="M115" s="57">
        <v>0.32153100000000001</v>
      </c>
      <c r="N115" s="57">
        <v>101113</v>
      </c>
      <c r="O115" s="57">
        <v>20.7</v>
      </c>
      <c r="P115" s="57">
        <v>60</v>
      </c>
      <c r="Q115" s="57">
        <v>1.1921999999999999</v>
      </c>
      <c r="R115" s="57" t="s">
        <v>1923</v>
      </c>
      <c r="S115" s="57" t="s">
        <v>1924</v>
      </c>
      <c r="T115" s="62">
        <v>1.1093479078229231E-3</v>
      </c>
      <c r="U115" s="62">
        <v>0.10690811764705882</v>
      </c>
      <c r="V115" s="54">
        <v>114.06420065393888</v>
      </c>
      <c r="W115" s="24">
        <v>100</v>
      </c>
      <c r="X115" s="60">
        <v>3.4793679410353874E-5</v>
      </c>
      <c r="Y115" s="61">
        <v>1.7926376666488291</v>
      </c>
      <c r="Z115" s="86">
        <v>5</v>
      </c>
    </row>
    <row r="116" spans="1:26" x14ac:dyDescent="0.25">
      <c r="A116" s="56">
        <v>25</v>
      </c>
      <c r="B116" s="57" t="s">
        <v>1874</v>
      </c>
      <c r="C116" s="57">
        <v>-199.96875</v>
      </c>
      <c r="D116" s="57">
        <v>-104</v>
      </c>
      <c r="E116" s="57">
        <v>250</v>
      </c>
      <c r="F116" s="57">
        <v>0.221161</v>
      </c>
      <c r="G116" s="57">
        <v>0.18354899999999999</v>
      </c>
      <c r="H116" s="57">
        <v>46.987566000000001</v>
      </c>
      <c r="I116" s="57">
        <v>1.650863</v>
      </c>
      <c r="J116" s="57">
        <v>8.8772090000000006</v>
      </c>
      <c r="K116" s="57">
        <v>0.156031</v>
      </c>
      <c r="L116" s="58">
        <v>0.221161</v>
      </c>
      <c r="M116" s="57">
        <v>0.31157699999999999</v>
      </c>
      <c r="N116" s="57">
        <v>101110</v>
      </c>
      <c r="O116" s="57">
        <v>20.7</v>
      </c>
      <c r="P116" s="57">
        <v>60</v>
      </c>
      <c r="Q116" s="57">
        <v>1.1920999999999999</v>
      </c>
      <c r="R116" s="57" t="s">
        <v>1925</v>
      </c>
      <c r="S116" s="57" t="s">
        <v>1926</v>
      </c>
      <c r="T116" s="62">
        <v>1.1093297756215889E-3</v>
      </c>
      <c r="U116" s="62">
        <v>0.10756447058823529</v>
      </c>
      <c r="V116" s="54">
        <v>102.40104602629398</v>
      </c>
      <c r="W116" s="24">
        <v>100</v>
      </c>
      <c r="X116" s="60">
        <v>3.4794711761636933E-5</v>
      </c>
      <c r="Y116" s="61">
        <v>1.6074971461310279</v>
      </c>
      <c r="Z116" s="86">
        <v>5</v>
      </c>
    </row>
    <row r="117" spans="1:26" x14ac:dyDescent="0.25">
      <c r="A117" s="56">
        <v>26</v>
      </c>
      <c r="B117" s="57" t="s">
        <v>1874</v>
      </c>
      <c r="C117" s="57">
        <v>-199.96875</v>
      </c>
      <c r="D117" s="57">
        <v>-104</v>
      </c>
      <c r="E117" s="57">
        <v>260</v>
      </c>
      <c r="F117" s="57">
        <v>0.20125399999999999</v>
      </c>
      <c r="G117" s="57">
        <v>0.18316299999999999</v>
      </c>
      <c r="H117" s="57">
        <v>46.890573000000003</v>
      </c>
      <c r="I117" s="57">
        <v>1.619332</v>
      </c>
      <c r="J117" s="57">
        <v>8.8679550000000003</v>
      </c>
      <c r="K117" s="57">
        <v>0.153226</v>
      </c>
      <c r="L117" s="58">
        <v>0.20125399999999999</v>
      </c>
      <c r="M117" s="57">
        <v>0.272897</v>
      </c>
      <c r="N117" s="57">
        <v>101113</v>
      </c>
      <c r="O117" s="57">
        <v>20.7</v>
      </c>
      <c r="P117" s="57">
        <v>60</v>
      </c>
      <c r="Q117" s="57">
        <v>1.1921999999999999</v>
      </c>
      <c r="R117" s="57" t="s">
        <v>1927</v>
      </c>
      <c r="S117" s="57" t="s">
        <v>1928</v>
      </c>
      <c r="T117" s="62">
        <v>1.1093116434202548E-3</v>
      </c>
      <c r="U117" s="62">
        <v>0.10822082352941176</v>
      </c>
      <c r="V117" s="54">
        <v>83.865681048606177</v>
      </c>
      <c r="W117" s="24">
        <v>100</v>
      </c>
      <c r="X117" s="60">
        <v>3.4793679410353874E-5</v>
      </c>
      <c r="Y117" s="61">
        <v>1.3151946003622283</v>
      </c>
      <c r="Z117" s="86">
        <v>5</v>
      </c>
    </row>
    <row r="118" spans="1:26" x14ac:dyDescent="0.25">
      <c r="A118" s="56">
        <v>27</v>
      </c>
      <c r="B118" s="57" t="s">
        <v>1874</v>
      </c>
      <c r="C118" s="57">
        <v>-199.96875</v>
      </c>
      <c r="D118" s="57">
        <v>-104</v>
      </c>
      <c r="E118" s="57">
        <v>270</v>
      </c>
      <c r="F118" s="57">
        <v>0.18601100000000001</v>
      </c>
      <c r="G118" s="57">
        <v>0.183222</v>
      </c>
      <c r="H118" s="57">
        <v>46.905430000000003</v>
      </c>
      <c r="I118" s="57">
        <v>1.6163829999999999</v>
      </c>
      <c r="J118" s="57">
        <v>8.8694559999999996</v>
      </c>
      <c r="K118" s="57">
        <v>0.152835</v>
      </c>
      <c r="L118" s="58">
        <v>0.18601100000000001</v>
      </c>
      <c r="M118" s="57">
        <v>0.243837</v>
      </c>
      <c r="N118" s="57">
        <v>101111</v>
      </c>
      <c r="O118" s="57">
        <v>20.7</v>
      </c>
      <c r="P118" s="57">
        <v>60</v>
      </c>
      <c r="Q118" s="57">
        <v>1.1920999999999999</v>
      </c>
      <c r="R118" s="57" t="s">
        <v>1929</v>
      </c>
      <c r="S118" s="57" t="s">
        <v>1930</v>
      </c>
      <c r="T118" s="62">
        <v>1.1092935112189206E-3</v>
      </c>
      <c r="U118" s="62">
        <v>0.10887717647058824</v>
      </c>
      <c r="V118" s="54">
        <v>69.534187975782089</v>
      </c>
      <c r="W118" s="24">
        <v>100</v>
      </c>
      <c r="X118" s="60">
        <v>3.4794367637735859E-5</v>
      </c>
      <c r="Y118" s="61">
        <v>1.0906089037430324</v>
      </c>
      <c r="Z118" s="86">
        <v>5</v>
      </c>
    </row>
    <row r="119" spans="1:26" x14ac:dyDescent="0.25">
      <c r="A119" s="56">
        <v>28</v>
      </c>
      <c r="B119" s="57" t="s">
        <v>1874</v>
      </c>
      <c r="C119" s="57">
        <v>-199.96875</v>
      </c>
      <c r="D119" s="57">
        <v>-104</v>
      </c>
      <c r="E119" s="57">
        <v>280</v>
      </c>
      <c r="F119" s="57">
        <v>0.16789899999999999</v>
      </c>
      <c r="G119" s="57">
        <v>0.183092</v>
      </c>
      <c r="H119" s="57">
        <v>46.872914999999999</v>
      </c>
      <c r="I119" s="57">
        <v>1.5915870000000001</v>
      </c>
      <c r="J119" s="57">
        <v>8.8664620000000003</v>
      </c>
      <c r="K119" s="57">
        <v>0.150612</v>
      </c>
      <c r="L119" s="58">
        <v>0.16789899999999999</v>
      </c>
      <c r="M119" s="57">
        <v>0.22447400000000001</v>
      </c>
      <c r="N119" s="57">
        <v>101110</v>
      </c>
      <c r="O119" s="57">
        <v>20.7</v>
      </c>
      <c r="P119" s="57">
        <v>60</v>
      </c>
      <c r="Q119" s="57">
        <v>1.1920999999999999</v>
      </c>
      <c r="R119" s="57" t="s">
        <v>1931</v>
      </c>
      <c r="S119" s="57" t="s">
        <v>1932</v>
      </c>
      <c r="T119" s="62">
        <v>1.1092753790175865E-3</v>
      </c>
      <c r="U119" s="62">
        <v>0.10953352941176471</v>
      </c>
      <c r="V119" s="54">
        <v>52.615853278854715</v>
      </c>
      <c r="W119" s="24">
        <v>100</v>
      </c>
      <c r="X119" s="60">
        <v>3.4794711761636933E-5</v>
      </c>
      <c r="Y119" s="61">
        <v>0.82496656556494918</v>
      </c>
      <c r="Z119" s="86">
        <v>5</v>
      </c>
    </row>
    <row r="120" spans="1:26" x14ac:dyDescent="0.25">
      <c r="A120" s="56">
        <v>29</v>
      </c>
      <c r="B120" s="57" t="s">
        <v>1874</v>
      </c>
      <c r="C120" s="57">
        <v>-199.96875</v>
      </c>
      <c r="D120" s="57">
        <v>-104</v>
      </c>
      <c r="E120" s="57">
        <v>290</v>
      </c>
      <c r="F120" s="57">
        <v>0.168044</v>
      </c>
      <c r="G120" s="57">
        <v>0.18346499999999999</v>
      </c>
      <c r="H120" s="57">
        <v>46.966425999999998</v>
      </c>
      <c r="I120" s="57">
        <v>1.603</v>
      </c>
      <c r="J120" s="57">
        <v>8.8752890000000004</v>
      </c>
      <c r="K120" s="57">
        <v>0.151532</v>
      </c>
      <c r="L120" s="58">
        <v>0.168044</v>
      </c>
      <c r="M120" s="57">
        <v>0.219585</v>
      </c>
      <c r="N120" s="57">
        <v>101110</v>
      </c>
      <c r="O120" s="57">
        <v>20.7</v>
      </c>
      <c r="P120" s="57">
        <v>60</v>
      </c>
      <c r="Q120" s="57">
        <v>1.1920999999999999</v>
      </c>
      <c r="R120" s="57" t="s">
        <v>1933</v>
      </c>
      <c r="S120" s="57" t="s">
        <v>1934</v>
      </c>
      <c r="T120" s="62">
        <v>1.1092572468162523E-3</v>
      </c>
      <c r="U120" s="62">
        <v>0.11018988235294118</v>
      </c>
      <c r="V120" s="54">
        <v>52.155726557666846</v>
      </c>
      <c r="W120" s="24">
        <v>100</v>
      </c>
      <c r="X120" s="60">
        <v>3.4794711761636933E-5</v>
      </c>
      <c r="Y120" s="61">
        <v>0.8185663285915461</v>
      </c>
      <c r="Z120" s="86">
        <v>5</v>
      </c>
    </row>
    <row r="121" spans="1:26" x14ac:dyDescent="0.25">
      <c r="A121" s="56">
        <v>30</v>
      </c>
      <c r="B121" s="57" t="s">
        <v>1874</v>
      </c>
      <c r="C121" s="57">
        <v>-199.96875</v>
      </c>
      <c r="D121" s="57">
        <v>-104</v>
      </c>
      <c r="E121" s="57">
        <v>300</v>
      </c>
      <c r="F121" s="57">
        <v>0.159139</v>
      </c>
      <c r="G121" s="57">
        <v>0.183333</v>
      </c>
      <c r="H121" s="57">
        <v>46.933205999999998</v>
      </c>
      <c r="I121" s="57">
        <v>1.6241509999999999</v>
      </c>
      <c r="J121" s="57">
        <v>8.8739059999999998</v>
      </c>
      <c r="K121" s="57">
        <v>0.15359200000000001</v>
      </c>
      <c r="L121" s="58">
        <v>0.159139</v>
      </c>
      <c r="M121" s="57">
        <v>0.19628899999999999</v>
      </c>
      <c r="N121" s="57">
        <v>101107</v>
      </c>
      <c r="O121" s="57">
        <v>20.8</v>
      </c>
      <c r="P121" s="57">
        <v>60</v>
      </c>
      <c r="Q121" s="57">
        <v>1.1917</v>
      </c>
      <c r="R121" s="57" t="s">
        <v>1935</v>
      </c>
      <c r="S121" s="57" t="s">
        <v>1936</v>
      </c>
      <c r="T121" s="62">
        <v>1.1092391146149182E-3</v>
      </c>
      <c r="U121" s="62">
        <v>0.11084623529411765</v>
      </c>
      <c r="V121" s="54">
        <v>43.536838964290943</v>
      </c>
      <c r="W121" s="24">
        <v>100</v>
      </c>
      <c r="X121" s="60">
        <v>3.4807585502811173E-5</v>
      </c>
      <c r="Y121" s="61">
        <v>0.68293667343784004</v>
      </c>
      <c r="Z121" s="86">
        <v>5</v>
      </c>
    </row>
    <row r="122" spans="1:26" x14ac:dyDescent="0.25">
      <c r="A122" s="56">
        <v>31</v>
      </c>
      <c r="B122" s="57" t="s">
        <v>1874</v>
      </c>
      <c r="C122" s="57">
        <v>-199.96875</v>
      </c>
      <c r="D122" s="57">
        <v>-104</v>
      </c>
      <c r="E122" s="57">
        <v>310</v>
      </c>
      <c r="F122" s="57">
        <v>0.145172</v>
      </c>
      <c r="G122" s="57">
        <v>0.18341399999999999</v>
      </c>
      <c r="H122" s="57">
        <v>46.953660999999997</v>
      </c>
      <c r="I122" s="57">
        <v>1.6097859999999999</v>
      </c>
      <c r="J122" s="57">
        <v>8.8743359999999996</v>
      </c>
      <c r="K122" s="57">
        <v>0.15221199999999999</v>
      </c>
      <c r="L122" s="58">
        <v>0.145172</v>
      </c>
      <c r="M122" s="57">
        <v>0.163131</v>
      </c>
      <c r="N122" s="57">
        <v>101104</v>
      </c>
      <c r="O122" s="57">
        <v>20.7</v>
      </c>
      <c r="P122" s="57">
        <v>60</v>
      </c>
      <c r="Q122" s="57">
        <v>1.1920999999999999</v>
      </c>
      <c r="R122" s="57" t="s">
        <v>1937</v>
      </c>
      <c r="S122" s="57" t="s">
        <v>1938</v>
      </c>
      <c r="T122" s="62">
        <v>1.1092209824135842E-3</v>
      </c>
      <c r="U122" s="62">
        <v>0.11150258823529412</v>
      </c>
      <c r="V122" s="54">
        <v>30.354106439136849</v>
      </c>
      <c r="W122" s="24">
        <v>100</v>
      </c>
      <c r="X122" s="60">
        <v>3.4796776647997213E-5</v>
      </c>
      <c r="Y122" s="61">
        <v>0.47631792027603465</v>
      </c>
      <c r="Z122" s="86">
        <v>5</v>
      </c>
    </row>
    <row r="123" spans="1:26" x14ac:dyDescent="0.25">
      <c r="A123" s="56">
        <v>32</v>
      </c>
      <c r="B123" s="57" t="s">
        <v>1874</v>
      </c>
      <c r="C123" s="57">
        <v>-199.96875</v>
      </c>
      <c r="D123" s="57">
        <v>-104</v>
      </c>
      <c r="E123" s="57">
        <v>320</v>
      </c>
      <c r="F123" s="57">
        <v>0.13953299999999999</v>
      </c>
      <c r="G123" s="57">
        <v>0.18327299999999999</v>
      </c>
      <c r="H123" s="57">
        <v>46.918348000000002</v>
      </c>
      <c r="I123" s="57">
        <v>1.6161270000000001</v>
      </c>
      <c r="J123" s="57">
        <v>8.8709849999999992</v>
      </c>
      <c r="K123" s="57">
        <v>0.152868</v>
      </c>
      <c r="L123" s="58">
        <v>0.13953299999999999</v>
      </c>
      <c r="M123" s="57">
        <v>0.14560100000000001</v>
      </c>
      <c r="N123" s="57">
        <v>101104</v>
      </c>
      <c r="O123" s="57">
        <v>20.7</v>
      </c>
      <c r="P123" s="57">
        <v>60</v>
      </c>
      <c r="Q123" s="57">
        <v>1.1920999999999999</v>
      </c>
      <c r="R123" s="57" t="s">
        <v>1939</v>
      </c>
      <c r="S123" s="57" t="s">
        <v>1940</v>
      </c>
      <c r="T123" s="62">
        <v>1.1092028502122501E-3</v>
      </c>
      <c r="U123" s="62">
        <v>0.11215894117647059</v>
      </c>
      <c r="V123" s="54">
        <v>24.679037579367268</v>
      </c>
      <c r="W123" s="24">
        <v>100</v>
      </c>
      <c r="X123" s="60">
        <v>3.4796776647997213E-5</v>
      </c>
      <c r="Y123" s="61">
        <v>0.38711826674802363</v>
      </c>
      <c r="Z123" s="86">
        <v>5</v>
      </c>
    </row>
    <row r="124" spans="1:26" x14ac:dyDescent="0.25">
      <c r="A124" s="56">
        <v>33</v>
      </c>
      <c r="B124" s="57" t="s">
        <v>1874</v>
      </c>
      <c r="C124" s="57">
        <v>-199.96875</v>
      </c>
      <c r="D124" s="57">
        <v>-104</v>
      </c>
      <c r="E124" s="57">
        <v>330</v>
      </c>
      <c r="F124" s="57">
        <v>0.131939</v>
      </c>
      <c r="G124" s="57">
        <v>0.18345800000000001</v>
      </c>
      <c r="H124" s="57">
        <v>46.964612000000002</v>
      </c>
      <c r="I124" s="57">
        <v>1.5928789999999999</v>
      </c>
      <c r="J124" s="57">
        <v>8.8769709999999993</v>
      </c>
      <c r="K124" s="57">
        <v>0.15059400000000001</v>
      </c>
      <c r="L124" s="58">
        <v>0.131939</v>
      </c>
      <c r="M124" s="57">
        <v>0.11758</v>
      </c>
      <c r="N124" s="57">
        <v>101106</v>
      </c>
      <c r="O124" s="57">
        <v>20.8</v>
      </c>
      <c r="P124" s="57">
        <v>60</v>
      </c>
      <c r="Q124" s="57">
        <v>1.1916</v>
      </c>
      <c r="R124" s="57" t="s">
        <v>1941</v>
      </c>
      <c r="S124" s="57" t="s">
        <v>1942</v>
      </c>
      <c r="T124" s="62">
        <v>1.109184718010916E-3</v>
      </c>
      <c r="U124" s="62">
        <v>0.11281529411764706</v>
      </c>
      <c r="V124" s="54">
        <v>17.241227337361082</v>
      </c>
      <c r="W124" s="24">
        <v>100</v>
      </c>
      <c r="X124" s="60">
        <v>3.4807929771059373E-5</v>
      </c>
      <c r="Y124" s="61">
        <v>0.27054368515293881</v>
      </c>
      <c r="Z124" s="86">
        <v>5</v>
      </c>
    </row>
    <row r="125" spans="1:26" x14ac:dyDescent="0.25">
      <c r="A125" s="56">
        <v>34</v>
      </c>
      <c r="B125" s="57" t="s">
        <v>1874</v>
      </c>
      <c r="C125" s="57">
        <v>-199.96875</v>
      </c>
      <c r="D125" s="57">
        <v>-104</v>
      </c>
      <c r="E125" s="57">
        <v>340</v>
      </c>
      <c r="F125" s="57">
        <v>0.13015199999999999</v>
      </c>
      <c r="G125" s="57">
        <v>0.18312800000000001</v>
      </c>
      <c r="H125" s="57">
        <v>46.881956000000002</v>
      </c>
      <c r="I125" s="57">
        <v>1.6403719999999999</v>
      </c>
      <c r="J125" s="57">
        <v>8.8673699999999993</v>
      </c>
      <c r="K125" s="57">
        <v>0.15521499999999999</v>
      </c>
      <c r="L125" s="58">
        <v>0.13015199999999999</v>
      </c>
      <c r="M125" s="57">
        <v>0.10380200000000001</v>
      </c>
      <c r="N125" s="57">
        <v>101107</v>
      </c>
      <c r="O125" s="57">
        <v>20.7</v>
      </c>
      <c r="P125" s="57">
        <v>60</v>
      </c>
      <c r="Q125" s="57">
        <v>1.1920999999999999</v>
      </c>
      <c r="R125" s="57" t="s">
        <v>1943</v>
      </c>
      <c r="S125" s="57" t="s">
        <v>1944</v>
      </c>
      <c r="T125" s="62">
        <v>1.1091665858095818E-3</v>
      </c>
      <c r="U125" s="62">
        <v>0.11347164705882352</v>
      </c>
      <c r="V125" s="54">
        <v>15.038636355062446</v>
      </c>
      <c r="W125" s="24">
        <v>100</v>
      </c>
      <c r="X125" s="60">
        <v>3.4795744174182896E-5</v>
      </c>
      <c r="Y125" s="61">
        <v>0.23580867333706917</v>
      </c>
      <c r="Z125" s="86">
        <v>5</v>
      </c>
    </row>
    <row r="126" spans="1:26" ht="15.75" thickBot="1" x14ac:dyDescent="0.3">
      <c r="A126" s="56">
        <v>35</v>
      </c>
      <c r="B126" s="57" t="s">
        <v>1874</v>
      </c>
      <c r="C126" s="57">
        <v>-199.96875</v>
      </c>
      <c r="D126" s="57">
        <v>-104</v>
      </c>
      <c r="E126" s="57">
        <v>350</v>
      </c>
      <c r="F126" s="57">
        <v>0.12842400000000001</v>
      </c>
      <c r="G126" s="57">
        <v>0.18340400000000001</v>
      </c>
      <c r="H126" s="57">
        <v>46.951073000000001</v>
      </c>
      <c r="I126" s="57">
        <v>1.6064560000000001</v>
      </c>
      <c r="J126" s="57">
        <v>8.8756249999999994</v>
      </c>
      <c r="K126" s="57">
        <v>0.15190000000000001</v>
      </c>
      <c r="L126" s="58">
        <v>0.12842400000000001</v>
      </c>
      <c r="M126" s="57">
        <v>0.11247500000000001</v>
      </c>
      <c r="N126" s="57">
        <v>101107</v>
      </c>
      <c r="O126" s="57">
        <v>20.8</v>
      </c>
      <c r="P126" s="57">
        <v>60</v>
      </c>
      <c r="Q126" s="57">
        <v>1.1917</v>
      </c>
      <c r="R126" s="57" t="s">
        <v>1945</v>
      </c>
      <c r="S126" s="57" t="s">
        <v>1946</v>
      </c>
      <c r="T126" s="62">
        <v>1.1091484536082477E-3</v>
      </c>
      <c r="U126" s="62">
        <v>0.11412799999999999</v>
      </c>
      <c r="V126" s="54">
        <v>12.889167318849617</v>
      </c>
      <c r="W126" s="24">
        <v>100</v>
      </c>
      <c r="X126" s="60">
        <v>3.4807585502811173E-5</v>
      </c>
      <c r="Y126" s="61">
        <v>0.202223919474292</v>
      </c>
      <c r="Z126" s="86">
        <v>5</v>
      </c>
    </row>
    <row r="127" spans="1:26" ht="15.75" thickBot="1" x14ac:dyDescent="0.3">
      <c r="A127" s="22">
        <v>1</v>
      </c>
      <c r="B127" s="3" t="s">
        <v>1947</v>
      </c>
      <c r="C127" s="3">
        <v>-800</v>
      </c>
      <c r="D127" s="3">
        <v>104</v>
      </c>
      <c r="E127" s="3">
        <v>10</v>
      </c>
      <c r="F127" s="3">
        <v>0.225495</v>
      </c>
      <c r="G127" s="3">
        <v>0.18821499999999999</v>
      </c>
      <c r="H127" s="3">
        <v>48.158146000000002</v>
      </c>
      <c r="I127" s="3">
        <v>1.547274</v>
      </c>
      <c r="J127" s="3">
        <v>9.0680010000000006</v>
      </c>
      <c r="K127" s="3">
        <v>0.145872</v>
      </c>
      <c r="L127" s="91">
        <v>0.225495</v>
      </c>
      <c r="M127" s="3">
        <v>8.4720000000000004E-2</v>
      </c>
      <c r="N127" s="3">
        <v>99700</v>
      </c>
      <c r="O127" s="3">
        <v>21.7</v>
      </c>
      <c r="P127" s="3">
        <v>60</v>
      </c>
      <c r="Q127" s="3">
        <v>1.171</v>
      </c>
      <c r="R127" s="3" t="s">
        <v>1948</v>
      </c>
      <c r="S127" s="3" t="s">
        <v>1949</v>
      </c>
      <c r="T127" s="43">
        <v>1.0545164948453608E-3</v>
      </c>
      <c r="U127" s="43">
        <v>2.4274E-2</v>
      </c>
      <c r="V127" s="54">
        <v>190.81825745125778</v>
      </c>
      <c r="W127" s="92">
        <v>195</v>
      </c>
      <c r="X127" s="60">
        <v>6.9043411743157808E-5</v>
      </c>
      <c r="Y127" s="61">
        <v>1.5420265710418868</v>
      </c>
      <c r="Z127">
        <v>6</v>
      </c>
    </row>
    <row r="128" spans="1:26" ht="15.75" thickBot="1" x14ac:dyDescent="0.3">
      <c r="A128" s="22">
        <v>2</v>
      </c>
      <c r="B128" s="3" t="s">
        <v>1947</v>
      </c>
      <c r="C128" s="3">
        <v>-800</v>
      </c>
      <c r="D128" s="3">
        <v>104</v>
      </c>
      <c r="E128" s="3">
        <v>20</v>
      </c>
      <c r="F128" s="3">
        <v>0.232603</v>
      </c>
      <c r="G128" s="3">
        <v>0.188693</v>
      </c>
      <c r="H128" s="3">
        <v>48.278100999999999</v>
      </c>
      <c r="I128" s="3">
        <v>1.462583</v>
      </c>
      <c r="J128" s="3">
        <v>9.0794180000000004</v>
      </c>
      <c r="K128" s="3">
        <v>0.13769200000000001</v>
      </c>
      <c r="L128" s="91">
        <v>0.232603</v>
      </c>
      <c r="M128" s="3">
        <v>8.4138000000000004E-2</v>
      </c>
      <c r="N128" s="3">
        <v>99700</v>
      </c>
      <c r="O128" s="3">
        <v>21.7</v>
      </c>
      <c r="P128" s="3">
        <v>60</v>
      </c>
      <c r="Q128" s="3">
        <v>1.171</v>
      </c>
      <c r="R128" s="3" t="s">
        <v>1950</v>
      </c>
      <c r="S128" s="3" t="s">
        <v>1951</v>
      </c>
      <c r="T128" s="43">
        <v>1.0587928479381442E-3</v>
      </c>
      <c r="U128" s="43">
        <v>2.8692875E-2</v>
      </c>
      <c r="V128" s="54">
        <v>192.58736531615924</v>
      </c>
      <c r="W128" s="92">
        <v>195</v>
      </c>
      <c r="X128" s="60">
        <v>6.9043411743157808E-5</v>
      </c>
      <c r="Y128" s="61">
        <v>1.5582824333400753</v>
      </c>
      <c r="Z128">
        <v>6</v>
      </c>
    </row>
    <row r="129" spans="1:26" ht="15.75" thickBot="1" x14ac:dyDescent="0.3">
      <c r="A129" s="22">
        <v>3</v>
      </c>
      <c r="B129" s="3" t="s">
        <v>1947</v>
      </c>
      <c r="C129" s="3">
        <v>-800</v>
      </c>
      <c r="D129" s="3">
        <v>104</v>
      </c>
      <c r="E129" s="3">
        <v>30</v>
      </c>
      <c r="F129" s="3">
        <v>0.242669</v>
      </c>
      <c r="G129" s="3">
        <v>0.18897600000000001</v>
      </c>
      <c r="H129" s="3">
        <v>48.349187999999998</v>
      </c>
      <c r="I129" s="3">
        <v>1.343615</v>
      </c>
      <c r="J129" s="3">
        <v>9.0862669999999994</v>
      </c>
      <c r="K129" s="3">
        <v>0.12628500000000001</v>
      </c>
      <c r="L129" s="91">
        <v>0.242669</v>
      </c>
      <c r="M129" s="3">
        <v>7.9072000000000003E-2</v>
      </c>
      <c r="N129" s="3">
        <v>99700</v>
      </c>
      <c r="O129" s="3">
        <v>21.7</v>
      </c>
      <c r="P129" s="3">
        <v>60</v>
      </c>
      <c r="Q129" s="3">
        <v>1.171</v>
      </c>
      <c r="R129" s="3" t="s">
        <v>1952</v>
      </c>
      <c r="S129" s="3" t="s">
        <v>1953</v>
      </c>
      <c r="T129" s="43">
        <v>1.0630692010309278E-3</v>
      </c>
      <c r="U129" s="43">
        <v>3.3111750000000002E-2</v>
      </c>
      <c r="V129" s="54">
        <v>197.1247495429071</v>
      </c>
      <c r="W129" s="92">
        <v>195</v>
      </c>
      <c r="X129" s="60">
        <v>6.9043411743157808E-5</v>
      </c>
      <c r="Y129" s="61">
        <v>1.5961989517388095</v>
      </c>
      <c r="Z129">
        <v>6</v>
      </c>
    </row>
    <row r="130" spans="1:26" ht="15.75" thickBot="1" x14ac:dyDescent="0.3">
      <c r="A130" s="22">
        <v>4</v>
      </c>
      <c r="B130" s="3" t="s">
        <v>1947</v>
      </c>
      <c r="C130" s="3">
        <v>-800</v>
      </c>
      <c r="D130" s="3">
        <v>104</v>
      </c>
      <c r="E130" s="3">
        <v>40</v>
      </c>
      <c r="F130" s="3">
        <v>0.24751899999999999</v>
      </c>
      <c r="G130" s="3">
        <v>0.18940499999999999</v>
      </c>
      <c r="H130" s="3">
        <v>48.456612999999997</v>
      </c>
      <c r="I130" s="3">
        <v>1.533158</v>
      </c>
      <c r="J130" s="3">
        <v>9.0960929999999998</v>
      </c>
      <c r="K130" s="3">
        <v>0.14408199999999999</v>
      </c>
      <c r="L130" s="91">
        <v>0.24751899999999999</v>
      </c>
      <c r="M130" s="3">
        <v>7.6136999999999996E-2</v>
      </c>
      <c r="N130" s="3">
        <v>99700</v>
      </c>
      <c r="O130" s="3">
        <v>21.7</v>
      </c>
      <c r="P130" s="3">
        <v>60</v>
      </c>
      <c r="Q130" s="3">
        <v>1.171</v>
      </c>
      <c r="R130" s="3" t="s">
        <v>1954</v>
      </c>
      <c r="S130" s="3" t="s">
        <v>1955</v>
      </c>
      <c r="T130" s="43">
        <v>1.0673455541237113E-3</v>
      </c>
      <c r="U130" s="43">
        <v>3.7530624999999998E-2</v>
      </c>
      <c r="V130" s="54">
        <v>196.73888572328394</v>
      </c>
      <c r="W130" s="92">
        <v>195</v>
      </c>
      <c r="X130" s="60">
        <v>6.9043411743157808E-5</v>
      </c>
      <c r="Y130" s="61">
        <v>1.5947972262336785</v>
      </c>
      <c r="Z130">
        <v>6</v>
      </c>
    </row>
    <row r="131" spans="1:26" ht="15.75" thickBot="1" x14ac:dyDescent="0.3">
      <c r="A131" s="22">
        <v>5</v>
      </c>
      <c r="B131" s="3" t="s">
        <v>1947</v>
      </c>
      <c r="C131" s="3">
        <v>-800</v>
      </c>
      <c r="D131" s="3">
        <v>104</v>
      </c>
      <c r="E131" s="3">
        <v>50</v>
      </c>
      <c r="F131" s="3">
        <v>0.25478499999999998</v>
      </c>
      <c r="G131" s="3">
        <v>0.189997</v>
      </c>
      <c r="H131" s="3">
        <v>48.605218000000001</v>
      </c>
      <c r="I131" s="3">
        <v>1.552136</v>
      </c>
      <c r="J131" s="3">
        <v>9.1100089999999998</v>
      </c>
      <c r="K131" s="3">
        <v>0.145653</v>
      </c>
      <c r="L131" s="91">
        <v>0.25478499999999998</v>
      </c>
      <c r="M131" s="3">
        <v>7.0715E-2</v>
      </c>
      <c r="N131" s="3">
        <v>99700</v>
      </c>
      <c r="O131" s="3">
        <v>21.7</v>
      </c>
      <c r="P131" s="3">
        <v>60</v>
      </c>
      <c r="Q131" s="3">
        <v>1.171</v>
      </c>
      <c r="R131" s="3" t="s">
        <v>1956</v>
      </c>
      <c r="S131" s="3" t="s">
        <v>1957</v>
      </c>
      <c r="T131" s="43">
        <v>1.0716219072164949E-3</v>
      </c>
      <c r="U131" s="43">
        <v>4.1949500000000001E-2</v>
      </c>
      <c r="V131" s="54">
        <v>198.61062802722435</v>
      </c>
      <c r="W131" s="92">
        <v>195</v>
      </c>
      <c r="X131" s="60">
        <v>6.9043411743157808E-5</v>
      </c>
      <c r="Y131" s="61">
        <v>1.6124329450293871</v>
      </c>
      <c r="Z131">
        <v>6</v>
      </c>
    </row>
    <row r="132" spans="1:26" ht="15.75" thickBot="1" x14ac:dyDescent="0.3">
      <c r="A132" s="22">
        <v>6</v>
      </c>
      <c r="B132" s="3" t="s">
        <v>1947</v>
      </c>
      <c r="C132" s="3">
        <v>-800</v>
      </c>
      <c r="D132" s="3">
        <v>104</v>
      </c>
      <c r="E132" s="3">
        <v>60</v>
      </c>
      <c r="F132" s="3">
        <v>0.25997599999999998</v>
      </c>
      <c r="G132" s="3">
        <v>0.19009100000000001</v>
      </c>
      <c r="H132" s="3">
        <v>48.628725000000003</v>
      </c>
      <c r="I132" s="3">
        <v>1.5283150000000001</v>
      </c>
      <c r="J132" s="3">
        <v>9.112247</v>
      </c>
      <c r="K132" s="3">
        <v>0.14344100000000001</v>
      </c>
      <c r="L132" s="91">
        <v>0.25997599999999998</v>
      </c>
      <c r="M132" s="3">
        <v>7.3678999999999994E-2</v>
      </c>
      <c r="N132" s="3">
        <v>99700</v>
      </c>
      <c r="O132" s="3">
        <v>21.7</v>
      </c>
      <c r="P132" s="3">
        <v>60</v>
      </c>
      <c r="Q132" s="3">
        <v>1.171</v>
      </c>
      <c r="R132" s="3" t="s">
        <v>1958</v>
      </c>
      <c r="S132" s="3" t="s">
        <v>1959</v>
      </c>
      <c r="T132" s="43">
        <v>1.0758982603092783E-3</v>
      </c>
      <c r="U132" s="43">
        <v>4.6368375000000003E-2</v>
      </c>
      <c r="V132" s="54">
        <v>198.53887015171509</v>
      </c>
      <c r="W132" s="92">
        <v>195</v>
      </c>
      <c r="X132" s="60">
        <v>6.9043411743157808E-5</v>
      </c>
      <c r="Y132" s="61">
        <v>1.6122463475676287</v>
      </c>
      <c r="Z132">
        <v>6</v>
      </c>
    </row>
    <row r="133" spans="1:26" ht="15.75" thickBot="1" x14ac:dyDescent="0.3">
      <c r="A133" s="22">
        <v>7</v>
      </c>
      <c r="B133" s="3" t="s">
        <v>1947</v>
      </c>
      <c r="C133" s="3">
        <v>-800</v>
      </c>
      <c r="D133" s="3">
        <v>104</v>
      </c>
      <c r="E133" s="3">
        <v>70</v>
      </c>
      <c r="F133" s="3">
        <v>0.25545499999999999</v>
      </c>
      <c r="G133" s="3">
        <v>0.18989800000000001</v>
      </c>
      <c r="H133" s="3">
        <v>48.580433999999997</v>
      </c>
      <c r="I133" s="3">
        <v>1.573626</v>
      </c>
      <c r="J133" s="3">
        <v>9.1076519999999999</v>
      </c>
      <c r="K133" s="3">
        <v>0.14774200000000001</v>
      </c>
      <c r="L133" s="91">
        <v>0.25545499999999999</v>
      </c>
      <c r="M133" s="3">
        <v>7.3809E-2</v>
      </c>
      <c r="N133" s="3">
        <v>99700</v>
      </c>
      <c r="O133" s="3">
        <v>21.7</v>
      </c>
      <c r="P133" s="3">
        <v>60</v>
      </c>
      <c r="Q133" s="3">
        <v>1.171</v>
      </c>
      <c r="R133" s="3" t="s">
        <v>1960</v>
      </c>
      <c r="S133" s="3" t="s">
        <v>1961</v>
      </c>
      <c r="T133" s="43">
        <v>1.0801746134020619E-3</v>
      </c>
      <c r="U133" s="43">
        <v>5.0787250000000006E-2</v>
      </c>
      <c r="V133" s="54">
        <v>189.47654153377022</v>
      </c>
      <c r="W133" s="92">
        <v>195</v>
      </c>
      <c r="X133" s="60">
        <v>6.9043411743157808E-5</v>
      </c>
      <c r="Y133" s="61">
        <v>1.5378792931622467</v>
      </c>
      <c r="Z133">
        <v>6</v>
      </c>
    </row>
    <row r="134" spans="1:26" ht="15.75" thickBot="1" x14ac:dyDescent="0.3">
      <c r="A134" s="22">
        <v>8</v>
      </c>
      <c r="B134" s="3" t="s">
        <v>1947</v>
      </c>
      <c r="C134" s="3">
        <v>-800</v>
      </c>
      <c r="D134" s="3">
        <v>104</v>
      </c>
      <c r="E134" s="3">
        <v>80</v>
      </c>
      <c r="F134" s="3">
        <v>0.264212</v>
      </c>
      <c r="G134" s="3">
        <v>0.190056</v>
      </c>
      <c r="H134" s="3">
        <v>48.619931999999999</v>
      </c>
      <c r="I134" s="3">
        <v>1.5403309999999999</v>
      </c>
      <c r="J134" s="3">
        <v>9.1114090000000001</v>
      </c>
      <c r="K134" s="3">
        <v>0.144316</v>
      </c>
      <c r="L134" s="91">
        <v>0.264212</v>
      </c>
      <c r="M134" s="3">
        <v>6.7764000000000005E-2</v>
      </c>
      <c r="N134" s="3">
        <v>99700</v>
      </c>
      <c r="O134" s="3">
        <v>21.7</v>
      </c>
      <c r="P134" s="3">
        <v>60</v>
      </c>
      <c r="Q134" s="3">
        <v>1.171</v>
      </c>
      <c r="R134" s="3" t="s">
        <v>1962</v>
      </c>
      <c r="S134" s="3" t="s">
        <v>1963</v>
      </c>
      <c r="T134" s="43">
        <v>1.0844509664948454E-3</v>
      </c>
      <c r="U134" s="43">
        <v>5.5206125000000002E-2</v>
      </c>
      <c r="V134" s="54">
        <v>192.72966824451944</v>
      </c>
      <c r="W134" s="92">
        <v>195</v>
      </c>
      <c r="X134" s="60">
        <v>6.9043411743157808E-5</v>
      </c>
      <c r="Y134" s="61">
        <v>1.5649284578393912</v>
      </c>
      <c r="Z134">
        <v>6</v>
      </c>
    </row>
    <row r="135" spans="1:26" ht="15.75" thickBot="1" x14ac:dyDescent="0.3">
      <c r="A135" s="22">
        <v>9</v>
      </c>
      <c r="B135" s="3" t="s">
        <v>1947</v>
      </c>
      <c r="C135" s="3">
        <v>-800</v>
      </c>
      <c r="D135" s="3">
        <v>104</v>
      </c>
      <c r="E135" s="3">
        <v>90</v>
      </c>
      <c r="F135" s="3">
        <v>0.26759500000000003</v>
      </c>
      <c r="G135" s="3">
        <v>0.19006600000000001</v>
      </c>
      <c r="H135" s="3">
        <v>48.622450999999998</v>
      </c>
      <c r="I135" s="3">
        <v>1.4868749999999999</v>
      </c>
      <c r="J135" s="3">
        <v>9.1117190000000008</v>
      </c>
      <c r="K135" s="3">
        <v>0.13956199999999999</v>
      </c>
      <c r="L135" s="91">
        <v>0.26759500000000003</v>
      </c>
      <c r="M135" s="3">
        <v>6.9890999999999995E-2</v>
      </c>
      <c r="N135" s="3">
        <v>99700</v>
      </c>
      <c r="O135" s="3">
        <v>21.7</v>
      </c>
      <c r="P135" s="3">
        <v>60</v>
      </c>
      <c r="Q135" s="3">
        <v>1.171</v>
      </c>
      <c r="R135" s="3" t="s">
        <v>1964</v>
      </c>
      <c r="S135" s="3" t="s">
        <v>1965</v>
      </c>
      <c r="T135" s="43">
        <v>1.0887273195876288E-3</v>
      </c>
      <c r="U135" s="43">
        <v>5.9624999999999997E-2</v>
      </c>
      <c r="V135" s="54">
        <v>191.02120086301471</v>
      </c>
      <c r="W135" s="92">
        <v>195</v>
      </c>
      <c r="X135" s="60">
        <v>6.9043411743157808E-5</v>
      </c>
      <c r="Y135" s="61">
        <v>1.5511087978105889</v>
      </c>
      <c r="Z135">
        <v>6</v>
      </c>
    </row>
    <row r="136" spans="1:26" ht="15.75" thickBot="1" x14ac:dyDescent="0.3">
      <c r="A136" s="22">
        <v>10</v>
      </c>
      <c r="B136" s="3" t="s">
        <v>1947</v>
      </c>
      <c r="C136" s="3">
        <v>-800</v>
      </c>
      <c r="D136" s="3">
        <v>104</v>
      </c>
      <c r="E136" s="3">
        <v>100</v>
      </c>
      <c r="F136" s="3">
        <v>0.27516200000000002</v>
      </c>
      <c r="G136" s="3">
        <v>0.19011700000000001</v>
      </c>
      <c r="H136" s="3">
        <v>48.635311000000002</v>
      </c>
      <c r="I136" s="3">
        <v>1.5104500000000001</v>
      </c>
      <c r="J136" s="3">
        <v>9.1128909999999994</v>
      </c>
      <c r="K136" s="3">
        <v>0.14174300000000001</v>
      </c>
      <c r="L136" s="91">
        <v>0.27516200000000002</v>
      </c>
      <c r="M136" s="3">
        <v>6.9505999999999998E-2</v>
      </c>
      <c r="N136" s="3">
        <v>99700</v>
      </c>
      <c r="O136" s="3">
        <v>21.7</v>
      </c>
      <c r="P136" s="3">
        <v>60</v>
      </c>
      <c r="Q136" s="3">
        <v>1.171</v>
      </c>
      <c r="R136" s="3" t="s">
        <v>1966</v>
      </c>
      <c r="S136" s="3" t="s">
        <v>1967</v>
      </c>
      <c r="T136" s="43">
        <v>1.0930036726804124E-3</v>
      </c>
      <c r="U136" s="43">
        <v>6.4043875E-2</v>
      </c>
      <c r="V136" s="54">
        <v>193.1540856420614</v>
      </c>
      <c r="W136" s="92">
        <v>195</v>
      </c>
      <c r="X136" s="60">
        <v>6.9043411743157808E-5</v>
      </c>
      <c r="Y136" s="61">
        <v>1.5686297480275273</v>
      </c>
      <c r="Z136">
        <v>6</v>
      </c>
    </row>
    <row r="137" spans="1:26" ht="15.75" thickBot="1" x14ac:dyDescent="0.3">
      <c r="A137" s="22">
        <v>11</v>
      </c>
      <c r="B137" s="3" t="s">
        <v>1947</v>
      </c>
      <c r="C137" s="3">
        <v>-800</v>
      </c>
      <c r="D137" s="3">
        <v>104</v>
      </c>
      <c r="E137" s="3">
        <v>110</v>
      </c>
      <c r="F137" s="3">
        <v>0.28694700000000001</v>
      </c>
      <c r="G137" s="3">
        <v>0.19084300000000001</v>
      </c>
      <c r="H137" s="3">
        <v>48.817520000000002</v>
      </c>
      <c r="I137" s="3">
        <v>1.5122089999999999</v>
      </c>
      <c r="J137" s="3">
        <v>9.1299510000000001</v>
      </c>
      <c r="K137" s="3">
        <v>0.141654</v>
      </c>
      <c r="L137" s="91">
        <v>0.28694700000000001</v>
      </c>
      <c r="M137" s="3">
        <v>7.2464000000000001E-2</v>
      </c>
      <c r="N137" s="3">
        <v>99700</v>
      </c>
      <c r="O137" s="3">
        <v>21.7</v>
      </c>
      <c r="P137" s="3">
        <v>60</v>
      </c>
      <c r="Q137" s="3">
        <v>1.171</v>
      </c>
      <c r="R137" s="3" t="s">
        <v>1968</v>
      </c>
      <c r="S137" s="3" t="s">
        <v>1969</v>
      </c>
      <c r="T137" s="43">
        <v>1.0972800257731958E-3</v>
      </c>
      <c r="U137" s="43">
        <v>6.8462750000000003E-2</v>
      </c>
      <c r="V137" s="54">
        <v>199.11439638759995</v>
      </c>
      <c r="W137" s="92">
        <v>195</v>
      </c>
      <c r="X137" s="60">
        <v>6.9043411743157808E-5</v>
      </c>
      <c r="Y137" s="61">
        <v>1.6200614225458285</v>
      </c>
      <c r="Z137">
        <v>6</v>
      </c>
    </row>
    <row r="138" spans="1:26" ht="15.75" thickBot="1" x14ac:dyDescent="0.3">
      <c r="A138" s="22">
        <v>12</v>
      </c>
      <c r="B138" s="3" t="s">
        <v>1947</v>
      </c>
      <c r="C138" s="3">
        <v>-800</v>
      </c>
      <c r="D138" s="3">
        <v>104</v>
      </c>
      <c r="E138" s="3">
        <v>120</v>
      </c>
      <c r="F138" s="3">
        <v>0.27827099999999999</v>
      </c>
      <c r="G138" s="3">
        <v>0.190942</v>
      </c>
      <c r="H138" s="3">
        <v>48.842360999999997</v>
      </c>
      <c r="I138" s="3">
        <v>1.476677</v>
      </c>
      <c r="J138" s="3">
        <v>9.1323240000000006</v>
      </c>
      <c r="K138" s="3">
        <v>0.138401</v>
      </c>
      <c r="L138" s="91">
        <v>0.27827099999999999</v>
      </c>
      <c r="M138" s="3">
        <v>6.5907999999999994E-2</v>
      </c>
      <c r="N138" s="3">
        <v>99700</v>
      </c>
      <c r="O138" s="3">
        <v>21.7</v>
      </c>
      <c r="P138" s="3">
        <v>60</v>
      </c>
      <c r="Q138" s="3">
        <v>1.171</v>
      </c>
      <c r="R138" s="3" t="s">
        <v>1970</v>
      </c>
      <c r="S138" s="3" t="s">
        <v>1971</v>
      </c>
      <c r="T138" s="43">
        <v>1.1015563788659795E-3</v>
      </c>
      <c r="U138" s="43">
        <v>7.2881625000000005E-2</v>
      </c>
      <c r="V138" s="54">
        <v>186.45380203911344</v>
      </c>
      <c r="W138" s="92">
        <v>195</v>
      </c>
      <c r="X138" s="60">
        <v>6.9043411743157808E-5</v>
      </c>
      <c r="Y138" s="61">
        <v>1.5174448885894614</v>
      </c>
      <c r="Z138">
        <v>6</v>
      </c>
    </row>
    <row r="139" spans="1:26" ht="15.75" thickBot="1" x14ac:dyDescent="0.3">
      <c r="A139" s="22">
        <v>13</v>
      </c>
      <c r="B139" s="3" t="s">
        <v>1947</v>
      </c>
      <c r="C139" s="3">
        <v>-800</v>
      </c>
      <c r="D139" s="3">
        <v>104</v>
      </c>
      <c r="E139" s="3">
        <v>130</v>
      </c>
      <c r="F139" s="3">
        <v>0.290599</v>
      </c>
      <c r="G139" s="3">
        <v>0.19176099999999999</v>
      </c>
      <c r="H139" s="3">
        <v>49.047719999999998</v>
      </c>
      <c r="I139" s="3">
        <v>1.466188</v>
      </c>
      <c r="J139" s="3">
        <v>9.1515310000000003</v>
      </c>
      <c r="K139" s="3">
        <v>0.13677700000000001</v>
      </c>
      <c r="L139" s="91">
        <v>0.290599</v>
      </c>
      <c r="M139" s="3">
        <v>7.4587000000000001E-2</v>
      </c>
      <c r="N139" s="3">
        <v>99700</v>
      </c>
      <c r="O139" s="3">
        <v>21.7</v>
      </c>
      <c r="P139" s="3">
        <v>60</v>
      </c>
      <c r="Q139" s="3">
        <v>1.171</v>
      </c>
      <c r="R139" s="3" t="s">
        <v>1972</v>
      </c>
      <c r="S139" s="3" t="s">
        <v>1973</v>
      </c>
      <c r="T139" s="43">
        <v>1.1058327319587629E-3</v>
      </c>
      <c r="U139" s="43">
        <v>7.7300500000000008E-2</v>
      </c>
      <c r="V139" s="54">
        <v>192.88495794674489</v>
      </c>
      <c r="W139" s="92">
        <v>195</v>
      </c>
      <c r="X139" s="60">
        <v>6.9043411743157808E-5</v>
      </c>
      <c r="Y139" s="61">
        <v>1.5730860804023927</v>
      </c>
      <c r="Z139">
        <v>6</v>
      </c>
    </row>
    <row r="140" spans="1:26" ht="15.75" thickBot="1" x14ac:dyDescent="0.3">
      <c r="A140" s="22">
        <v>14</v>
      </c>
      <c r="B140" s="3" t="s">
        <v>1947</v>
      </c>
      <c r="C140" s="3">
        <v>-800</v>
      </c>
      <c r="D140" s="3">
        <v>104</v>
      </c>
      <c r="E140" s="3">
        <v>140</v>
      </c>
      <c r="F140" s="3">
        <v>0.31128800000000001</v>
      </c>
      <c r="G140" s="3">
        <v>0.191825</v>
      </c>
      <c r="H140" s="3">
        <v>49.063889000000003</v>
      </c>
      <c r="I140" s="3">
        <v>1.512114</v>
      </c>
      <c r="J140" s="3">
        <v>9.1529710000000009</v>
      </c>
      <c r="K140" s="3">
        <v>0.14129700000000001</v>
      </c>
      <c r="L140" s="91">
        <v>0.31128800000000001</v>
      </c>
      <c r="M140" s="3">
        <v>9.5925999999999997E-2</v>
      </c>
      <c r="N140" s="3">
        <v>99700</v>
      </c>
      <c r="O140" s="3">
        <v>21.7</v>
      </c>
      <c r="P140" s="3">
        <v>60</v>
      </c>
      <c r="Q140" s="3">
        <v>1.171</v>
      </c>
      <c r="R140" s="3" t="s">
        <v>1974</v>
      </c>
      <c r="S140" s="3" t="s">
        <v>1975</v>
      </c>
      <c r="T140" s="43">
        <v>1.1101090850515465E-3</v>
      </c>
      <c r="U140" s="43">
        <v>8.1719374999999997E-2</v>
      </c>
      <c r="V140" s="54">
        <v>206.7982580192471</v>
      </c>
      <c r="W140" s="92">
        <v>195</v>
      </c>
      <c r="X140" s="60">
        <v>6.9043411743157808E-5</v>
      </c>
      <c r="Y140" s="61">
        <v>1.6868223038122696</v>
      </c>
      <c r="Z140">
        <v>6</v>
      </c>
    </row>
    <row r="141" spans="1:26" ht="15.75" thickBot="1" x14ac:dyDescent="0.3">
      <c r="A141" s="22">
        <v>15</v>
      </c>
      <c r="B141" s="3" t="s">
        <v>1947</v>
      </c>
      <c r="C141" s="3">
        <v>-800</v>
      </c>
      <c r="D141" s="3">
        <v>104</v>
      </c>
      <c r="E141" s="3">
        <v>150</v>
      </c>
      <c r="F141" s="3">
        <v>0.34468100000000002</v>
      </c>
      <c r="G141" s="3">
        <v>0.191356</v>
      </c>
      <c r="H141" s="3">
        <v>48.946078999999997</v>
      </c>
      <c r="I141" s="3">
        <v>1.554897</v>
      </c>
      <c r="J141" s="3">
        <v>9.1419139999999999</v>
      </c>
      <c r="K141" s="3">
        <v>0.14510000000000001</v>
      </c>
      <c r="L141" s="91">
        <v>0.34468100000000002</v>
      </c>
      <c r="M141" s="3">
        <v>0.15809599999999999</v>
      </c>
      <c r="N141" s="3">
        <v>99700</v>
      </c>
      <c r="O141" s="3">
        <v>21.7</v>
      </c>
      <c r="P141" s="3">
        <v>60</v>
      </c>
      <c r="Q141" s="3">
        <v>1.171</v>
      </c>
      <c r="R141" s="3" t="s">
        <v>1976</v>
      </c>
      <c r="S141" s="3" t="s">
        <v>1977</v>
      </c>
      <c r="T141" s="43">
        <v>1.1143854381443299E-3</v>
      </c>
      <c r="U141" s="43">
        <v>8.613825E-2</v>
      </c>
      <c r="V141" s="54">
        <v>232.0047814251094</v>
      </c>
      <c r="W141" s="92">
        <v>195</v>
      </c>
      <c r="X141" s="60">
        <v>6.9043411743157808E-5</v>
      </c>
      <c r="Y141" s="61">
        <v>1.8901420292667812</v>
      </c>
      <c r="Z141">
        <v>6</v>
      </c>
    </row>
    <row r="142" spans="1:26" ht="15.75" thickBot="1" x14ac:dyDescent="0.3">
      <c r="A142" s="22">
        <v>16</v>
      </c>
      <c r="B142" s="3" t="s">
        <v>1947</v>
      </c>
      <c r="C142" s="3">
        <v>-800</v>
      </c>
      <c r="D142" s="3">
        <v>104</v>
      </c>
      <c r="E142" s="3">
        <v>160</v>
      </c>
      <c r="F142" s="3">
        <v>0.36898900000000001</v>
      </c>
      <c r="G142" s="3">
        <v>0.19159999999999999</v>
      </c>
      <c r="H142" s="3">
        <v>49.007469</v>
      </c>
      <c r="I142" s="3">
        <v>1.5074369999999999</v>
      </c>
      <c r="J142" s="3">
        <v>9.1477120000000003</v>
      </c>
      <c r="K142" s="3">
        <v>0.14091600000000001</v>
      </c>
      <c r="L142" s="91">
        <v>0.36898900000000001</v>
      </c>
      <c r="M142" s="3">
        <v>0.214891</v>
      </c>
      <c r="N142" s="3">
        <v>99700</v>
      </c>
      <c r="O142" s="3">
        <v>21.7</v>
      </c>
      <c r="P142" s="3">
        <v>60</v>
      </c>
      <c r="Q142" s="3">
        <v>1.171</v>
      </c>
      <c r="R142" s="3" t="s">
        <v>1978</v>
      </c>
      <c r="S142" s="3" t="s">
        <v>1979</v>
      </c>
      <c r="T142" s="43">
        <v>1.1186617912371136E-3</v>
      </c>
      <c r="U142" s="43">
        <v>9.0557125000000002E-2</v>
      </c>
      <c r="V142" s="54">
        <v>248.89727814166764</v>
      </c>
      <c r="W142" s="92">
        <v>195</v>
      </c>
      <c r="X142" s="60">
        <v>6.9043411743157808E-5</v>
      </c>
      <c r="Y142" s="61">
        <v>2.0290511852629338</v>
      </c>
      <c r="Z142">
        <v>6</v>
      </c>
    </row>
    <row r="143" spans="1:26" ht="15.75" thickBot="1" x14ac:dyDescent="0.3">
      <c r="A143" s="22">
        <v>17</v>
      </c>
      <c r="B143" s="3" t="s">
        <v>1947</v>
      </c>
      <c r="C143" s="3">
        <v>-800</v>
      </c>
      <c r="D143" s="3">
        <v>104</v>
      </c>
      <c r="E143" s="3">
        <v>170</v>
      </c>
      <c r="F143" s="3">
        <v>0.37601099999999998</v>
      </c>
      <c r="G143" s="3">
        <v>0.19222700000000001</v>
      </c>
      <c r="H143" s="3">
        <v>49.164777999999998</v>
      </c>
      <c r="I143" s="3">
        <v>1.501933</v>
      </c>
      <c r="J143" s="3">
        <v>9.1623979999999996</v>
      </c>
      <c r="K143" s="3">
        <v>0.140098</v>
      </c>
      <c r="L143" s="91">
        <v>0.37601099999999998</v>
      </c>
      <c r="M143" s="3">
        <v>0.23224800000000001</v>
      </c>
      <c r="N143" s="3">
        <v>99700</v>
      </c>
      <c r="O143" s="3">
        <v>21.7</v>
      </c>
      <c r="P143" s="3">
        <v>60</v>
      </c>
      <c r="Q143" s="3">
        <v>1.171</v>
      </c>
      <c r="R143" s="3" t="s">
        <v>1980</v>
      </c>
      <c r="S143" s="3" t="s">
        <v>1981</v>
      </c>
      <c r="T143" s="43">
        <v>1.122938144329897E-3</v>
      </c>
      <c r="U143" s="43">
        <v>9.4976000000000005E-2</v>
      </c>
      <c r="V143" s="54">
        <v>250.26756942850582</v>
      </c>
      <c r="W143" s="93">
        <v>195</v>
      </c>
      <c r="X143" s="60">
        <v>6.9043411743157808E-5</v>
      </c>
      <c r="Y143" s="61">
        <v>2.0434974543383064</v>
      </c>
      <c r="Z143">
        <v>6</v>
      </c>
    </row>
    <row r="144" spans="1:26" ht="15.75" thickBot="1" x14ac:dyDescent="0.3">
      <c r="A144" s="94">
        <v>17</v>
      </c>
      <c r="B144" s="8" t="s">
        <v>1947</v>
      </c>
      <c r="C144" s="8">
        <v>-800.0625</v>
      </c>
      <c r="D144" s="8">
        <v>104.03125</v>
      </c>
      <c r="E144" s="8">
        <v>170</v>
      </c>
      <c r="F144" s="8">
        <v>0.36868200000000001</v>
      </c>
      <c r="G144" s="8">
        <v>0.19179399999999999</v>
      </c>
      <c r="H144" s="8">
        <v>49.056137999999997</v>
      </c>
      <c r="I144" s="8">
        <v>1.476477</v>
      </c>
      <c r="J144" s="8">
        <v>9.1523000000000003</v>
      </c>
      <c r="K144" s="8">
        <v>0.137876</v>
      </c>
      <c r="L144" s="95">
        <v>0.36868200000000001</v>
      </c>
      <c r="M144" s="8">
        <v>0.229184</v>
      </c>
      <c r="N144" s="8">
        <v>99700</v>
      </c>
      <c r="O144" s="8">
        <v>21.7</v>
      </c>
      <c r="P144" s="8">
        <v>60</v>
      </c>
      <c r="Q144" s="8">
        <v>1.171</v>
      </c>
      <c r="R144" s="8" t="s">
        <v>1982</v>
      </c>
      <c r="S144" s="8" t="s">
        <v>1983</v>
      </c>
      <c r="T144" s="43">
        <v>1.122938144329897E-3</v>
      </c>
      <c r="U144" s="43">
        <v>9.4976000000000005E-2</v>
      </c>
      <c r="V144" s="54">
        <v>243.74094101445948</v>
      </c>
      <c r="W144" s="92">
        <v>195</v>
      </c>
      <c r="X144" s="60">
        <v>6.9043411743157808E-5</v>
      </c>
      <c r="Y144" s="61">
        <v>1.9880124646689041</v>
      </c>
      <c r="Z144">
        <v>6</v>
      </c>
    </row>
    <row r="145" spans="1:26" ht="15.75" thickBot="1" x14ac:dyDescent="0.3">
      <c r="A145" s="94">
        <v>18</v>
      </c>
      <c r="B145" s="8" t="s">
        <v>1947</v>
      </c>
      <c r="C145" s="8">
        <v>-800</v>
      </c>
      <c r="D145" s="8">
        <v>104.03125</v>
      </c>
      <c r="E145" s="8">
        <v>180</v>
      </c>
      <c r="F145" s="8">
        <v>0.37229000000000001</v>
      </c>
      <c r="G145" s="8">
        <v>0.19159300000000001</v>
      </c>
      <c r="H145" s="8">
        <v>49.005553999999997</v>
      </c>
      <c r="I145" s="8">
        <v>1.4660420000000001</v>
      </c>
      <c r="J145" s="8">
        <v>9.1475919999999995</v>
      </c>
      <c r="K145" s="8">
        <v>0.137045</v>
      </c>
      <c r="L145" s="95">
        <v>0.37229000000000001</v>
      </c>
      <c r="M145" s="8">
        <v>0.246113</v>
      </c>
      <c r="N145" s="8">
        <v>99700</v>
      </c>
      <c r="O145" s="8">
        <v>21.7</v>
      </c>
      <c r="P145" s="8">
        <v>60</v>
      </c>
      <c r="Q145" s="8">
        <v>1.171</v>
      </c>
      <c r="R145" s="8" t="s">
        <v>1984</v>
      </c>
      <c r="S145" s="8" t="s">
        <v>1985</v>
      </c>
      <c r="T145" s="43">
        <v>1.1222092668957619E-3</v>
      </c>
      <c r="U145" s="43">
        <v>9.8287944444444456E-2</v>
      </c>
      <c r="V145" s="54">
        <v>244.16306622872207</v>
      </c>
      <c r="W145" s="92">
        <v>195</v>
      </c>
      <c r="X145" s="60">
        <v>6.9043411743157808E-5</v>
      </c>
      <c r="Y145" s="61">
        <v>1.9904310071188729</v>
      </c>
      <c r="Z145">
        <v>6</v>
      </c>
    </row>
    <row r="146" spans="1:26" ht="15.75" thickBot="1" x14ac:dyDescent="0.3">
      <c r="A146" s="94">
        <v>19</v>
      </c>
      <c r="B146" s="8" t="s">
        <v>1947</v>
      </c>
      <c r="C146" s="8">
        <v>-800</v>
      </c>
      <c r="D146" s="8">
        <v>104.03125</v>
      </c>
      <c r="E146" s="8">
        <v>190</v>
      </c>
      <c r="F146" s="8">
        <v>0.37403900000000001</v>
      </c>
      <c r="G146" s="8">
        <v>0.19155</v>
      </c>
      <c r="H146" s="8">
        <v>48.994959999999999</v>
      </c>
      <c r="I146" s="8">
        <v>1.4764919999999999</v>
      </c>
      <c r="J146" s="8">
        <v>9.1465879999999995</v>
      </c>
      <c r="K146" s="8">
        <v>0.13805600000000001</v>
      </c>
      <c r="L146" s="95">
        <v>0.37403900000000001</v>
      </c>
      <c r="M146" s="8">
        <v>0.246947</v>
      </c>
      <c r="N146" s="8">
        <v>99700</v>
      </c>
      <c r="O146" s="8">
        <v>21.7</v>
      </c>
      <c r="P146" s="8">
        <v>60</v>
      </c>
      <c r="Q146" s="8">
        <v>1.171</v>
      </c>
      <c r="R146" s="8" t="s">
        <v>1986</v>
      </c>
      <c r="S146" s="8" t="s">
        <v>1987</v>
      </c>
      <c r="T146" s="43">
        <v>1.1214803894616266E-3</v>
      </c>
      <c r="U146" s="43">
        <v>0.10159988888888889</v>
      </c>
      <c r="V146" s="54">
        <v>242.92810972994113</v>
      </c>
      <c r="W146" s="92">
        <v>195</v>
      </c>
      <c r="X146" s="60">
        <v>6.9043411743157808E-5</v>
      </c>
      <c r="Y146" s="61">
        <v>1.9801462163802379</v>
      </c>
      <c r="Z146">
        <v>6</v>
      </c>
    </row>
    <row r="147" spans="1:26" ht="15.75" thickBot="1" x14ac:dyDescent="0.3">
      <c r="A147" s="94">
        <v>20</v>
      </c>
      <c r="B147" s="8" t="s">
        <v>1947</v>
      </c>
      <c r="C147" s="8">
        <v>-800</v>
      </c>
      <c r="D147" s="8">
        <v>104.03125</v>
      </c>
      <c r="E147" s="8">
        <v>200</v>
      </c>
      <c r="F147" s="8">
        <v>0.349665</v>
      </c>
      <c r="G147" s="8">
        <v>0.19175</v>
      </c>
      <c r="H147" s="8">
        <v>49.045020000000001</v>
      </c>
      <c r="I147" s="8">
        <v>1.5024999999999999</v>
      </c>
      <c r="J147" s="8">
        <v>9.1512239999999991</v>
      </c>
      <c r="K147" s="8">
        <v>0.14041200000000001</v>
      </c>
      <c r="L147" s="95">
        <v>0.349665</v>
      </c>
      <c r="M147" s="8">
        <v>0.232934</v>
      </c>
      <c r="N147" s="8">
        <v>99700</v>
      </c>
      <c r="O147" s="8">
        <v>21.7</v>
      </c>
      <c r="P147" s="8">
        <v>60</v>
      </c>
      <c r="Q147" s="8">
        <v>1.171</v>
      </c>
      <c r="R147" s="8" t="s">
        <v>1988</v>
      </c>
      <c r="S147" s="8" t="s">
        <v>1989</v>
      </c>
      <c r="T147" s="43">
        <v>1.1207515120274915E-3</v>
      </c>
      <c r="U147" s="43">
        <v>0.10491183333333334</v>
      </c>
      <c r="V147" s="54">
        <v>218.38307960334296</v>
      </c>
      <c r="W147" s="92">
        <v>195</v>
      </c>
      <c r="X147" s="60">
        <v>6.9043411743157808E-5</v>
      </c>
      <c r="Y147" s="61">
        <v>1.7809779571998965</v>
      </c>
      <c r="Z147">
        <v>6</v>
      </c>
    </row>
    <row r="148" spans="1:26" ht="15.75" thickBot="1" x14ac:dyDescent="0.3">
      <c r="A148" s="94">
        <v>21</v>
      </c>
      <c r="B148" s="8" t="s">
        <v>1947</v>
      </c>
      <c r="C148" s="8">
        <v>-800</v>
      </c>
      <c r="D148" s="8">
        <v>104.03125</v>
      </c>
      <c r="E148" s="8">
        <v>210</v>
      </c>
      <c r="F148" s="8">
        <v>0.351053</v>
      </c>
      <c r="G148" s="8">
        <v>0.19192699999999999</v>
      </c>
      <c r="H148" s="8">
        <v>49.089517999999998</v>
      </c>
      <c r="I148" s="8">
        <v>1.5049570000000001</v>
      </c>
      <c r="J148" s="8">
        <v>9.1553740000000001</v>
      </c>
      <c r="K148" s="8">
        <v>0.14052600000000001</v>
      </c>
      <c r="L148" s="95">
        <v>0.351053</v>
      </c>
      <c r="M148" s="8">
        <v>0.24909200000000001</v>
      </c>
      <c r="N148" s="8">
        <v>99700</v>
      </c>
      <c r="O148" s="8">
        <v>21.7</v>
      </c>
      <c r="P148" s="8">
        <v>60</v>
      </c>
      <c r="Q148" s="8">
        <v>1.171</v>
      </c>
      <c r="R148" s="8" t="s">
        <v>1990</v>
      </c>
      <c r="S148" s="8" t="s">
        <v>1991</v>
      </c>
      <c r="T148" s="43">
        <v>1.1200226345933562E-3</v>
      </c>
      <c r="U148" s="43">
        <v>0.10822377777777778</v>
      </c>
      <c r="V148" s="54">
        <v>216.80742399494954</v>
      </c>
      <c r="W148" s="92">
        <v>195</v>
      </c>
      <c r="X148" s="60">
        <v>6.9043411743157808E-5</v>
      </c>
      <c r="Y148" s="61">
        <v>1.7689298549439445</v>
      </c>
      <c r="Z148">
        <v>6</v>
      </c>
    </row>
    <row r="149" spans="1:26" ht="15.75" thickBot="1" x14ac:dyDescent="0.3">
      <c r="A149" s="94">
        <v>22</v>
      </c>
      <c r="B149" s="8" t="s">
        <v>1947</v>
      </c>
      <c r="C149" s="8">
        <v>-800</v>
      </c>
      <c r="D149" s="8">
        <v>104.03125</v>
      </c>
      <c r="E149" s="8">
        <v>220</v>
      </c>
      <c r="F149" s="8">
        <v>0.33524999999999999</v>
      </c>
      <c r="G149" s="8">
        <v>0.19185099999999999</v>
      </c>
      <c r="H149" s="8">
        <v>49.070391000000001</v>
      </c>
      <c r="I149" s="8">
        <v>1.51441</v>
      </c>
      <c r="J149" s="8">
        <v>9.1535740000000008</v>
      </c>
      <c r="K149" s="8">
        <v>0.14153399999999999</v>
      </c>
      <c r="L149" s="95">
        <v>0.33524999999999999</v>
      </c>
      <c r="M149" s="8">
        <v>0.22939999999999999</v>
      </c>
      <c r="N149" s="8">
        <v>99700</v>
      </c>
      <c r="O149" s="8">
        <v>21.7</v>
      </c>
      <c r="P149" s="8">
        <v>60</v>
      </c>
      <c r="Q149" s="8">
        <v>1.171</v>
      </c>
      <c r="R149" s="8" t="s">
        <v>1992</v>
      </c>
      <c r="S149" s="8" t="s">
        <v>1993</v>
      </c>
      <c r="T149" s="43">
        <v>1.1192937571592211E-3</v>
      </c>
      <c r="U149" s="43">
        <v>0.11153572222222223</v>
      </c>
      <c r="V149" s="54">
        <v>199.8709242742199</v>
      </c>
      <c r="W149" s="92">
        <v>195</v>
      </c>
      <c r="X149" s="60">
        <v>6.9043411743157808E-5</v>
      </c>
      <c r="Y149" s="61">
        <v>1.6304244894961688</v>
      </c>
      <c r="Z149">
        <v>6</v>
      </c>
    </row>
    <row r="150" spans="1:26" ht="15.75" thickBot="1" x14ac:dyDescent="0.3">
      <c r="A150" s="94">
        <v>23</v>
      </c>
      <c r="B150" s="8" t="s">
        <v>1947</v>
      </c>
      <c r="C150" s="8">
        <v>-800</v>
      </c>
      <c r="D150" s="8">
        <v>104.03125</v>
      </c>
      <c r="E150" s="8">
        <v>230</v>
      </c>
      <c r="F150" s="8">
        <v>0.33784199999999998</v>
      </c>
      <c r="G150" s="8">
        <v>0.191694</v>
      </c>
      <c r="H150" s="8">
        <v>49.030878999999999</v>
      </c>
      <c r="I150" s="8">
        <v>1.5120420000000001</v>
      </c>
      <c r="J150" s="8">
        <v>9.1498910000000002</v>
      </c>
      <c r="K150" s="8">
        <v>0.14128499999999999</v>
      </c>
      <c r="L150" s="95">
        <v>0.33784199999999998</v>
      </c>
      <c r="M150" s="8">
        <v>0.24527199999999999</v>
      </c>
      <c r="N150" s="8">
        <v>99700</v>
      </c>
      <c r="O150" s="8">
        <v>21.7</v>
      </c>
      <c r="P150" s="8">
        <v>60</v>
      </c>
      <c r="Q150" s="8">
        <v>1.171</v>
      </c>
      <c r="R150" s="8" t="s">
        <v>1994</v>
      </c>
      <c r="S150" s="8" t="s">
        <v>1995</v>
      </c>
      <c r="T150" s="43">
        <v>1.118564879725086E-3</v>
      </c>
      <c r="U150" s="43">
        <v>0.11484766666666668</v>
      </c>
      <c r="V150" s="54">
        <v>199.35753157933894</v>
      </c>
      <c r="W150" s="92">
        <v>195</v>
      </c>
      <c r="X150" s="60">
        <v>6.9043411743157808E-5</v>
      </c>
      <c r="Y150" s="61">
        <v>1.6255822197294347</v>
      </c>
      <c r="Z150">
        <v>6</v>
      </c>
    </row>
    <row r="151" spans="1:26" ht="15.75" thickBot="1" x14ac:dyDescent="0.3">
      <c r="A151" s="94">
        <v>24</v>
      </c>
      <c r="B151" s="8" t="s">
        <v>1947</v>
      </c>
      <c r="C151" s="8">
        <v>-800</v>
      </c>
      <c r="D151" s="8">
        <v>104.03125</v>
      </c>
      <c r="E151" s="8">
        <v>240</v>
      </c>
      <c r="F151" s="8">
        <v>0.32229200000000002</v>
      </c>
      <c r="G151" s="8">
        <v>0.19184699999999999</v>
      </c>
      <c r="H151" s="8">
        <v>49.069358000000001</v>
      </c>
      <c r="I151" s="8">
        <v>1.5095909999999999</v>
      </c>
      <c r="J151" s="8">
        <v>9.1534859999999991</v>
      </c>
      <c r="K151" s="8">
        <v>0.141014</v>
      </c>
      <c r="L151" s="95">
        <v>0.32229200000000002</v>
      </c>
      <c r="M151" s="8">
        <v>0.23034499999999999</v>
      </c>
      <c r="N151" s="8">
        <v>99700</v>
      </c>
      <c r="O151" s="8">
        <v>21.7</v>
      </c>
      <c r="P151" s="8">
        <v>60</v>
      </c>
      <c r="Q151" s="8">
        <v>1.171</v>
      </c>
      <c r="R151" s="8" t="s">
        <v>1996</v>
      </c>
      <c r="S151" s="8" t="s">
        <v>1997</v>
      </c>
      <c r="T151" s="43">
        <v>1.1178360022909507E-3</v>
      </c>
      <c r="U151" s="43">
        <v>0.11815961111111112</v>
      </c>
      <c r="V151" s="54">
        <v>182.6138972716297</v>
      </c>
      <c r="W151" s="92">
        <v>195</v>
      </c>
      <c r="X151" s="60">
        <v>6.9043411743157808E-5</v>
      </c>
      <c r="Y151" s="61">
        <v>1.4896379197745446</v>
      </c>
      <c r="Z151">
        <v>6</v>
      </c>
    </row>
    <row r="152" spans="1:26" ht="15.75" thickBot="1" x14ac:dyDescent="0.3">
      <c r="A152" s="94">
        <v>25</v>
      </c>
      <c r="B152" s="8" t="s">
        <v>1947</v>
      </c>
      <c r="C152" s="8">
        <v>-800</v>
      </c>
      <c r="D152" s="8">
        <v>104.03125</v>
      </c>
      <c r="E152" s="8">
        <v>250</v>
      </c>
      <c r="F152" s="8">
        <v>0.314193</v>
      </c>
      <c r="G152" s="8">
        <v>0.191938</v>
      </c>
      <c r="H152" s="8">
        <v>49.092292999999998</v>
      </c>
      <c r="I152" s="8">
        <v>1.501657</v>
      </c>
      <c r="J152" s="8">
        <v>9.1556370000000005</v>
      </c>
      <c r="K152" s="8">
        <v>0.140237</v>
      </c>
      <c r="L152" s="95">
        <v>0.314193</v>
      </c>
      <c r="M152" s="8">
        <v>0.22364999999999999</v>
      </c>
      <c r="N152" s="8">
        <v>99700</v>
      </c>
      <c r="O152" s="8">
        <v>21.7</v>
      </c>
      <c r="P152" s="8">
        <v>60</v>
      </c>
      <c r="Q152" s="8">
        <v>1.171</v>
      </c>
      <c r="R152" s="8" t="s">
        <v>1998</v>
      </c>
      <c r="S152" s="8" t="s">
        <v>1999</v>
      </c>
      <c r="T152" s="43">
        <v>1.1171071248568156E-3</v>
      </c>
      <c r="U152" s="43">
        <v>0.12147155555555555</v>
      </c>
      <c r="V152" s="54">
        <v>172.51832000368483</v>
      </c>
      <c r="W152" s="92">
        <v>195</v>
      </c>
      <c r="X152" s="60">
        <v>6.9043411743157808E-5</v>
      </c>
      <c r="Y152" s="61">
        <v>1.4076158816006619</v>
      </c>
      <c r="Z152">
        <v>6</v>
      </c>
    </row>
    <row r="153" spans="1:26" ht="15.75" thickBot="1" x14ac:dyDescent="0.3">
      <c r="A153" s="94">
        <v>26</v>
      </c>
      <c r="B153" s="8" t="s">
        <v>1947</v>
      </c>
      <c r="C153" s="8">
        <v>-800</v>
      </c>
      <c r="D153" s="8">
        <v>104.03125</v>
      </c>
      <c r="E153" s="8">
        <v>260</v>
      </c>
      <c r="F153" s="8">
        <v>0.29663600000000001</v>
      </c>
      <c r="G153" s="8">
        <v>0.19221199999999999</v>
      </c>
      <c r="H153" s="8">
        <v>49.160874999999997</v>
      </c>
      <c r="I153" s="8">
        <v>1.517822</v>
      </c>
      <c r="J153" s="8">
        <v>9.1620089999999994</v>
      </c>
      <c r="K153" s="8">
        <v>0.14169000000000001</v>
      </c>
      <c r="L153" s="95">
        <v>0.29663600000000001</v>
      </c>
      <c r="M153" s="8">
        <v>0.22062300000000001</v>
      </c>
      <c r="N153" s="8">
        <v>99700</v>
      </c>
      <c r="O153" s="8">
        <v>21.7</v>
      </c>
      <c r="P153" s="8">
        <v>60</v>
      </c>
      <c r="Q153" s="8">
        <v>1.171</v>
      </c>
      <c r="R153" s="8" t="s">
        <v>2000</v>
      </c>
      <c r="S153" s="8" t="s">
        <v>2001</v>
      </c>
      <c r="T153" s="43">
        <v>1.1163782474226803E-3</v>
      </c>
      <c r="U153" s="43">
        <v>0.12478350000000001</v>
      </c>
      <c r="V153" s="54">
        <v>153.93752108368847</v>
      </c>
      <c r="W153" s="92">
        <v>195</v>
      </c>
      <c r="X153" s="60">
        <v>6.9043411743157808E-5</v>
      </c>
      <c r="Y153" s="61">
        <v>1.2568850918807168</v>
      </c>
      <c r="Z153">
        <v>6</v>
      </c>
    </row>
    <row r="154" spans="1:26" ht="15.75" thickBot="1" x14ac:dyDescent="0.3">
      <c r="A154" s="94">
        <v>27</v>
      </c>
      <c r="B154" s="8" t="s">
        <v>1947</v>
      </c>
      <c r="C154" s="8">
        <v>-800</v>
      </c>
      <c r="D154" s="8">
        <v>104.03125</v>
      </c>
      <c r="E154" s="8">
        <v>270</v>
      </c>
      <c r="F154" s="8">
        <v>0.28929199999999999</v>
      </c>
      <c r="G154" s="8">
        <v>0.192694</v>
      </c>
      <c r="H154" s="8">
        <v>49.281796</v>
      </c>
      <c r="I154" s="8">
        <v>1.513927</v>
      </c>
      <c r="J154" s="8">
        <v>9.1732820000000004</v>
      </c>
      <c r="K154" s="8">
        <v>0.14113200000000001</v>
      </c>
      <c r="L154" s="95">
        <v>0.28929199999999999</v>
      </c>
      <c r="M154" s="8">
        <v>0.22059000000000001</v>
      </c>
      <c r="N154" s="8">
        <v>99700</v>
      </c>
      <c r="O154" s="8">
        <v>21.7</v>
      </c>
      <c r="P154" s="8">
        <v>60</v>
      </c>
      <c r="Q154" s="8">
        <v>1.171</v>
      </c>
      <c r="R154" s="8" t="s">
        <v>2002</v>
      </c>
      <c r="S154" s="8" t="s">
        <v>2003</v>
      </c>
      <c r="T154" s="43">
        <v>1.1156493699885453E-3</v>
      </c>
      <c r="U154" s="43">
        <v>0.12809544444444446</v>
      </c>
      <c r="V154" s="54">
        <v>144.48675353727901</v>
      </c>
      <c r="W154" s="92">
        <v>195</v>
      </c>
      <c r="X154" s="60">
        <v>6.9043411743157808E-5</v>
      </c>
      <c r="Y154" s="61">
        <v>1.1811720178471468</v>
      </c>
      <c r="Z154">
        <v>6</v>
      </c>
    </row>
    <row r="155" spans="1:26" ht="15.75" thickBot="1" x14ac:dyDescent="0.3">
      <c r="A155" s="94">
        <v>28</v>
      </c>
      <c r="B155" s="8" t="s">
        <v>1947</v>
      </c>
      <c r="C155" s="8">
        <v>-800</v>
      </c>
      <c r="D155" s="8">
        <v>104.03125</v>
      </c>
      <c r="E155" s="8">
        <v>280</v>
      </c>
      <c r="F155" s="8">
        <v>0.28111000000000003</v>
      </c>
      <c r="G155" s="8">
        <v>0.19233800000000001</v>
      </c>
      <c r="H155" s="8">
        <v>49.192594999999997</v>
      </c>
      <c r="I155" s="8">
        <v>1.5190170000000001</v>
      </c>
      <c r="J155" s="8">
        <v>9.1649639999999994</v>
      </c>
      <c r="K155" s="8">
        <v>0.14180400000000001</v>
      </c>
      <c r="L155" s="95">
        <v>0.28111000000000003</v>
      </c>
      <c r="M155" s="8">
        <v>0.21329999999999999</v>
      </c>
      <c r="N155" s="8">
        <v>99700</v>
      </c>
      <c r="O155" s="8">
        <v>21.7</v>
      </c>
      <c r="P155" s="8">
        <v>60</v>
      </c>
      <c r="Q155" s="8">
        <v>1.171</v>
      </c>
      <c r="R155" s="8" t="s">
        <v>2004</v>
      </c>
      <c r="S155" s="8" t="s">
        <v>2005</v>
      </c>
      <c r="T155" s="43">
        <v>1.1149204925544102E-3</v>
      </c>
      <c r="U155" s="43">
        <v>0.13140738888888889</v>
      </c>
      <c r="V155" s="54">
        <v>134.27200604065081</v>
      </c>
      <c r="W155" s="92">
        <v>195</v>
      </c>
      <c r="X155" s="60">
        <v>6.9043411743157808E-5</v>
      </c>
      <c r="Y155" s="61">
        <v>1.0966716408726029</v>
      </c>
      <c r="Z155">
        <v>6</v>
      </c>
    </row>
    <row r="156" spans="1:26" ht="15.75" thickBot="1" x14ac:dyDescent="0.3">
      <c r="A156" s="94">
        <v>29</v>
      </c>
      <c r="B156" s="8" t="s">
        <v>1947</v>
      </c>
      <c r="C156" s="8">
        <v>-800</v>
      </c>
      <c r="D156" s="8">
        <v>104.03125</v>
      </c>
      <c r="E156" s="8">
        <v>290</v>
      </c>
      <c r="F156" s="8">
        <v>0.26844099999999999</v>
      </c>
      <c r="G156" s="8">
        <v>0.192241</v>
      </c>
      <c r="H156" s="8">
        <v>49.168320999999999</v>
      </c>
      <c r="I156" s="8">
        <v>1.534224</v>
      </c>
      <c r="J156" s="8">
        <v>9.1626790000000007</v>
      </c>
      <c r="K156" s="8">
        <v>0.143233</v>
      </c>
      <c r="L156" s="95">
        <v>0.26844099999999999</v>
      </c>
      <c r="M156" s="8">
        <v>0.198934</v>
      </c>
      <c r="N156" s="8">
        <v>99700</v>
      </c>
      <c r="O156" s="8">
        <v>21.7</v>
      </c>
      <c r="P156" s="8">
        <v>60</v>
      </c>
      <c r="Q156" s="8">
        <v>1.171</v>
      </c>
      <c r="R156" s="8" t="s">
        <v>2006</v>
      </c>
      <c r="S156" s="8" t="s">
        <v>2007</v>
      </c>
      <c r="T156" s="43">
        <v>1.1141916151202749E-3</v>
      </c>
      <c r="U156" s="43">
        <v>0.13471933333333336</v>
      </c>
      <c r="V156" s="54">
        <v>120.01675910317421</v>
      </c>
      <c r="W156" s="92">
        <v>195</v>
      </c>
      <c r="X156" s="60">
        <v>6.9043411743157808E-5</v>
      </c>
      <c r="Y156" s="61">
        <v>0.9799969844916957</v>
      </c>
      <c r="Z156">
        <v>6</v>
      </c>
    </row>
    <row r="157" spans="1:26" ht="15.75" thickBot="1" x14ac:dyDescent="0.3">
      <c r="A157" s="94">
        <v>30</v>
      </c>
      <c r="B157" s="8" t="s">
        <v>1947</v>
      </c>
      <c r="C157" s="8">
        <v>-800</v>
      </c>
      <c r="D157" s="8">
        <v>104.03125</v>
      </c>
      <c r="E157" s="8">
        <v>300</v>
      </c>
      <c r="F157" s="8">
        <v>0.25747599999999998</v>
      </c>
      <c r="G157" s="8">
        <v>0.19202900000000001</v>
      </c>
      <c r="H157" s="8">
        <v>49.115037999999998</v>
      </c>
      <c r="I157" s="8">
        <v>1.4886630000000001</v>
      </c>
      <c r="J157" s="8">
        <v>9.1577760000000001</v>
      </c>
      <c r="K157" s="8">
        <v>0.13907</v>
      </c>
      <c r="L157" s="95">
        <v>0.25747599999999998</v>
      </c>
      <c r="M157" s="8">
        <v>0.18842800000000001</v>
      </c>
      <c r="N157" s="8">
        <v>99700</v>
      </c>
      <c r="O157" s="8">
        <v>21.7</v>
      </c>
      <c r="P157" s="8">
        <v>60</v>
      </c>
      <c r="Q157" s="8">
        <v>1.171</v>
      </c>
      <c r="R157" s="8" t="s">
        <v>2008</v>
      </c>
      <c r="S157" s="8" t="s">
        <v>2009</v>
      </c>
      <c r="T157" s="43">
        <v>1.1134627376861398E-3</v>
      </c>
      <c r="U157" s="43">
        <v>0.13803127777777779</v>
      </c>
      <c r="V157" s="54">
        <v>107.27321012146074</v>
      </c>
      <c r="W157" s="92">
        <v>195</v>
      </c>
      <c r="X157" s="60">
        <v>6.9043411743157808E-5</v>
      </c>
      <c r="Y157" s="61">
        <v>0.8754708005627202</v>
      </c>
      <c r="Z157">
        <v>6</v>
      </c>
    </row>
    <row r="158" spans="1:26" ht="15.75" thickBot="1" x14ac:dyDescent="0.3">
      <c r="A158" s="94">
        <v>31</v>
      </c>
      <c r="B158" s="8" t="s">
        <v>1947</v>
      </c>
      <c r="C158" s="8">
        <v>-800</v>
      </c>
      <c r="D158" s="8">
        <v>104.03125</v>
      </c>
      <c r="E158" s="8">
        <v>310</v>
      </c>
      <c r="F158" s="8">
        <v>0.24834500000000001</v>
      </c>
      <c r="G158" s="8">
        <v>0.192164</v>
      </c>
      <c r="H158" s="8">
        <v>49.148913999999998</v>
      </c>
      <c r="I158" s="8">
        <v>1.5033570000000001</v>
      </c>
      <c r="J158" s="8">
        <v>9.1609149999999993</v>
      </c>
      <c r="K158" s="8">
        <v>0.140377</v>
      </c>
      <c r="L158" s="95">
        <v>0.24834500000000001</v>
      </c>
      <c r="M158" s="8">
        <v>0.17943500000000001</v>
      </c>
      <c r="N158" s="8">
        <v>99700</v>
      </c>
      <c r="O158" s="8">
        <v>21.7</v>
      </c>
      <c r="P158" s="8">
        <v>60</v>
      </c>
      <c r="Q158" s="8">
        <v>1.171</v>
      </c>
      <c r="R158" s="8" t="s">
        <v>2010</v>
      </c>
      <c r="S158" s="8" t="s">
        <v>2011</v>
      </c>
      <c r="T158" s="43">
        <v>1.1127338602520047E-3</v>
      </c>
      <c r="U158" s="43">
        <v>0.14134322222222223</v>
      </c>
      <c r="V158" s="54">
        <v>96.161159105506783</v>
      </c>
      <c r="W158" s="92">
        <v>195</v>
      </c>
      <c r="X158" s="60">
        <v>6.9043411743157808E-5</v>
      </c>
      <c r="Y158" s="61">
        <v>0.78505288769997783</v>
      </c>
      <c r="Z158">
        <v>6</v>
      </c>
    </row>
    <row r="159" spans="1:26" ht="15.75" thickBot="1" x14ac:dyDescent="0.3">
      <c r="A159" s="94">
        <v>32</v>
      </c>
      <c r="B159" s="8" t="s">
        <v>1947</v>
      </c>
      <c r="C159" s="8">
        <v>-800</v>
      </c>
      <c r="D159" s="8">
        <v>104.03125</v>
      </c>
      <c r="E159" s="8">
        <v>320</v>
      </c>
      <c r="F159" s="8">
        <v>0.237178</v>
      </c>
      <c r="G159" s="8">
        <v>0.19222900000000001</v>
      </c>
      <c r="H159" s="8">
        <v>49.165109999999999</v>
      </c>
      <c r="I159" s="8">
        <v>1.540589</v>
      </c>
      <c r="J159" s="8">
        <v>9.1623710000000003</v>
      </c>
      <c r="K159" s="8">
        <v>0.14382200000000001</v>
      </c>
      <c r="L159" s="95">
        <v>0.237178</v>
      </c>
      <c r="M159" s="8">
        <v>0.172934</v>
      </c>
      <c r="N159" s="8">
        <v>99700</v>
      </c>
      <c r="O159" s="8">
        <v>21.7</v>
      </c>
      <c r="P159" s="8">
        <v>60</v>
      </c>
      <c r="Q159" s="8">
        <v>1.171</v>
      </c>
      <c r="R159" s="8" t="s">
        <v>2012</v>
      </c>
      <c r="S159" s="8" t="s">
        <v>2013</v>
      </c>
      <c r="T159" s="43">
        <v>1.1120049828178694E-3</v>
      </c>
      <c r="U159" s="43">
        <v>0.14465516666666667</v>
      </c>
      <c r="V159" s="54">
        <v>83.203613979207546</v>
      </c>
      <c r="W159" s="92">
        <v>195</v>
      </c>
      <c r="X159" s="60">
        <v>6.9043411743157808E-5</v>
      </c>
      <c r="Y159" s="61">
        <v>0.67937636789394351</v>
      </c>
      <c r="Z159">
        <v>6</v>
      </c>
    </row>
    <row r="160" spans="1:26" ht="15.75" thickBot="1" x14ac:dyDescent="0.3">
      <c r="A160" s="94">
        <v>33</v>
      </c>
      <c r="B160" s="8" t="s">
        <v>1947</v>
      </c>
      <c r="C160" s="8">
        <v>-800</v>
      </c>
      <c r="D160" s="8">
        <v>104.03125</v>
      </c>
      <c r="E160" s="8">
        <v>330</v>
      </c>
      <c r="F160" s="8">
        <v>0.23588799999999999</v>
      </c>
      <c r="G160" s="8">
        <v>0.19220999999999999</v>
      </c>
      <c r="H160" s="8">
        <v>49.160513000000002</v>
      </c>
      <c r="I160" s="8">
        <v>1.53609</v>
      </c>
      <c r="J160" s="8">
        <v>9.1619480000000006</v>
      </c>
      <c r="K160" s="8">
        <v>0.143455</v>
      </c>
      <c r="L160" s="95">
        <v>0.23588799999999999</v>
      </c>
      <c r="M160" s="8">
        <v>0.17602999999999999</v>
      </c>
      <c r="N160" s="8">
        <v>99700</v>
      </c>
      <c r="O160" s="8">
        <v>21.7</v>
      </c>
      <c r="P160" s="8">
        <v>60</v>
      </c>
      <c r="Q160" s="8">
        <v>1.171</v>
      </c>
      <c r="R160" s="8" t="s">
        <v>2014</v>
      </c>
      <c r="S160" s="8" t="s">
        <v>2015</v>
      </c>
      <c r="T160" s="43">
        <v>1.1112761053837343E-3</v>
      </c>
      <c r="U160" s="43">
        <v>0.1479671111111111</v>
      </c>
      <c r="V160" s="54">
        <v>79.117051525668288</v>
      </c>
      <c r="W160" s="92">
        <v>195</v>
      </c>
      <c r="X160" s="60">
        <v>6.9043411743157808E-5</v>
      </c>
      <c r="Y160" s="61">
        <v>0.64597883482070417</v>
      </c>
      <c r="Z160">
        <v>6</v>
      </c>
    </row>
    <row r="161" spans="1:26" ht="15.75" thickBot="1" x14ac:dyDescent="0.3">
      <c r="A161" s="94">
        <v>34</v>
      </c>
      <c r="B161" s="8" t="s">
        <v>1947</v>
      </c>
      <c r="C161" s="8">
        <v>-800</v>
      </c>
      <c r="D161" s="8">
        <v>104.03125</v>
      </c>
      <c r="E161" s="8">
        <v>340</v>
      </c>
      <c r="F161" s="8">
        <v>0.22226099999999999</v>
      </c>
      <c r="G161" s="8">
        <v>0.19206599999999999</v>
      </c>
      <c r="H161" s="8">
        <v>49.124271</v>
      </c>
      <c r="I161" s="8">
        <v>1.5237229999999999</v>
      </c>
      <c r="J161" s="8">
        <v>9.1585870000000007</v>
      </c>
      <c r="K161" s="8">
        <v>0.14235400000000001</v>
      </c>
      <c r="L161" s="95">
        <v>0.22226099999999999</v>
      </c>
      <c r="M161" s="8">
        <v>0.15787899999999999</v>
      </c>
      <c r="N161" s="8">
        <v>99700</v>
      </c>
      <c r="O161" s="8">
        <v>21.7</v>
      </c>
      <c r="P161" s="8">
        <v>60</v>
      </c>
      <c r="Q161" s="8">
        <v>1.171</v>
      </c>
      <c r="R161" s="8" t="s">
        <v>2016</v>
      </c>
      <c r="S161" s="8" t="s">
        <v>2017</v>
      </c>
      <c r="T161" s="43">
        <v>1.110547227949599E-3</v>
      </c>
      <c r="U161" s="43">
        <v>0.15127905555555557</v>
      </c>
      <c r="V161" s="54">
        <v>63.91618713550637</v>
      </c>
      <c r="W161" s="92">
        <v>195</v>
      </c>
      <c r="X161" s="60">
        <v>6.9043411743157808E-5</v>
      </c>
      <c r="Y161" s="61">
        <v>0.52167461857526665</v>
      </c>
      <c r="Z161">
        <v>6</v>
      </c>
    </row>
    <row r="162" spans="1:26" ht="15.75" thickBot="1" x14ac:dyDescent="0.3">
      <c r="A162" s="94">
        <v>35</v>
      </c>
      <c r="B162" s="8" t="s">
        <v>1947</v>
      </c>
      <c r="C162" s="8">
        <v>-800</v>
      </c>
      <c r="D162" s="8">
        <v>104.03125</v>
      </c>
      <c r="E162" s="8">
        <v>350</v>
      </c>
      <c r="F162" s="8">
        <v>0.21946099999999999</v>
      </c>
      <c r="G162" s="8">
        <v>0.192163</v>
      </c>
      <c r="H162" s="8">
        <v>49.148752000000002</v>
      </c>
      <c r="I162" s="8">
        <v>1.4829030000000001</v>
      </c>
      <c r="J162" s="8">
        <v>9.1609280000000002</v>
      </c>
      <c r="K162" s="8">
        <v>0.138493</v>
      </c>
      <c r="L162" s="95">
        <v>0.21946099999999999</v>
      </c>
      <c r="M162" s="8">
        <v>0.14644699999999999</v>
      </c>
      <c r="N162" s="8">
        <v>99700</v>
      </c>
      <c r="O162" s="8">
        <v>21.7</v>
      </c>
      <c r="P162" s="8">
        <v>60</v>
      </c>
      <c r="Q162" s="8">
        <v>1.171</v>
      </c>
      <c r="R162" s="8" t="s">
        <v>2018</v>
      </c>
      <c r="S162" s="8" t="s">
        <v>2019</v>
      </c>
      <c r="T162" s="43">
        <v>1.1098183505154639E-3</v>
      </c>
      <c r="U162" s="43">
        <v>0.15459100000000001</v>
      </c>
      <c r="V162" s="54">
        <v>58.45100684257978</v>
      </c>
      <c r="W162" s="92">
        <v>195</v>
      </c>
      <c r="X162" s="60">
        <v>6.9043411743157808E-5</v>
      </c>
      <c r="Y162" s="61">
        <v>0.47719055442692332</v>
      </c>
      <c r="Z162">
        <v>6</v>
      </c>
    </row>
    <row r="163" spans="1:26" ht="15.75" thickBot="1" x14ac:dyDescent="0.3">
      <c r="A163" s="40">
        <v>1</v>
      </c>
      <c r="B163" s="41" t="s">
        <v>2020</v>
      </c>
      <c r="C163" s="41">
        <v>-800</v>
      </c>
      <c r="D163" s="41">
        <v>-103.96875</v>
      </c>
      <c r="E163" s="41">
        <v>10</v>
      </c>
      <c r="F163" s="41">
        <v>0.33293899999999998</v>
      </c>
      <c r="G163" s="41">
        <v>0.19240299999999999</v>
      </c>
      <c r="H163" s="41">
        <v>49.208837000000003</v>
      </c>
      <c r="I163" s="41">
        <v>1.486982</v>
      </c>
      <c r="J163" s="41">
        <v>9.1665240000000008</v>
      </c>
      <c r="K163" s="41">
        <v>0.138736</v>
      </c>
      <c r="L163" s="96">
        <v>0.33293899999999998</v>
      </c>
      <c r="M163" s="41">
        <v>0.106558</v>
      </c>
      <c r="N163" s="41">
        <v>99700</v>
      </c>
      <c r="O163" s="41">
        <v>21.7</v>
      </c>
      <c r="P163" s="41">
        <v>60</v>
      </c>
      <c r="Q163" s="41">
        <v>1.171</v>
      </c>
      <c r="R163" s="41" t="s">
        <v>2021</v>
      </c>
      <c r="S163" s="41" t="s">
        <v>2022</v>
      </c>
      <c r="T163" s="43">
        <v>1.1098183505154639E-3</v>
      </c>
      <c r="U163" s="43">
        <v>0.12883600000000001</v>
      </c>
      <c r="V163" s="54">
        <v>183.90667256961711</v>
      </c>
      <c r="W163" s="92">
        <v>195</v>
      </c>
      <c r="X163" s="60">
        <v>6.9043411743157808E-5</v>
      </c>
      <c r="Y163" s="61">
        <v>1.5023203112745123</v>
      </c>
      <c r="Z163">
        <v>7</v>
      </c>
    </row>
    <row r="164" spans="1:26" ht="15.75" thickBot="1" x14ac:dyDescent="0.3">
      <c r="A164" s="40">
        <v>2</v>
      </c>
      <c r="B164" s="41" t="s">
        <v>2020</v>
      </c>
      <c r="C164" s="41">
        <v>-800</v>
      </c>
      <c r="D164" s="41">
        <v>-103.96875</v>
      </c>
      <c r="E164" s="41">
        <v>20</v>
      </c>
      <c r="F164" s="41">
        <v>0.32700200000000001</v>
      </c>
      <c r="G164" s="41">
        <v>0.192468</v>
      </c>
      <c r="H164" s="41">
        <v>49.225239000000002</v>
      </c>
      <c r="I164" s="41">
        <v>1.4928220000000001</v>
      </c>
      <c r="J164" s="41">
        <v>9.1680430000000008</v>
      </c>
      <c r="K164" s="41">
        <v>0.13933100000000001</v>
      </c>
      <c r="L164" s="96">
        <v>0.32700200000000001</v>
      </c>
      <c r="M164" s="41">
        <v>8.9942999999999995E-2</v>
      </c>
      <c r="N164" s="41">
        <v>99700</v>
      </c>
      <c r="O164" s="41">
        <v>21.7</v>
      </c>
      <c r="P164" s="41">
        <v>60</v>
      </c>
      <c r="Q164" s="41">
        <v>1.171</v>
      </c>
      <c r="R164" s="41" t="s">
        <v>2023</v>
      </c>
      <c r="S164" s="41" t="s">
        <v>2024</v>
      </c>
      <c r="T164" s="43">
        <v>1.11021416616131E-3</v>
      </c>
      <c r="U164" s="43">
        <v>0.13175935294117647</v>
      </c>
      <c r="V164" s="54">
        <v>175.86034569699007</v>
      </c>
      <c r="W164" s="92">
        <v>195</v>
      </c>
      <c r="X164" s="60">
        <v>6.9043411743157808E-5</v>
      </c>
      <c r="Y164" s="61">
        <v>1.4368285086254393</v>
      </c>
      <c r="Z164">
        <v>7</v>
      </c>
    </row>
    <row r="165" spans="1:26" ht="15.75" thickBot="1" x14ac:dyDescent="0.3">
      <c r="A165" s="40">
        <v>3</v>
      </c>
      <c r="B165" s="41" t="s">
        <v>2020</v>
      </c>
      <c r="C165" s="41">
        <v>-800</v>
      </c>
      <c r="D165" s="41">
        <v>-103.96875</v>
      </c>
      <c r="E165" s="41">
        <v>30</v>
      </c>
      <c r="F165" s="41">
        <v>0.33302599999999999</v>
      </c>
      <c r="G165" s="41">
        <v>0.19258</v>
      </c>
      <c r="H165" s="41">
        <v>49.253202000000002</v>
      </c>
      <c r="I165" s="41">
        <v>1.481052</v>
      </c>
      <c r="J165" s="41">
        <v>9.1706660000000007</v>
      </c>
      <c r="K165" s="41">
        <v>0.13808899999999999</v>
      </c>
      <c r="L165" s="96">
        <v>0.33302599999999999</v>
      </c>
      <c r="M165" s="41">
        <v>9.9571999999999994E-2</v>
      </c>
      <c r="N165" s="41">
        <v>99700</v>
      </c>
      <c r="O165" s="41">
        <v>21.7</v>
      </c>
      <c r="P165" s="41">
        <v>60</v>
      </c>
      <c r="Q165" s="41">
        <v>1.171</v>
      </c>
      <c r="R165" s="41" t="s">
        <v>2025</v>
      </c>
      <c r="S165" s="41" t="s">
        <v>2026</v>
      </c>
      <c r="T165" s="43">
        <v>1.1106099818071558E-3</v>
      </c>
      <c r="U165" s="43">
        <v>0.13468270588235295</v>
      </c>
      <c r="V165" s="54">
        <v>178.58951149971475</v>
      </c>
      <c r="W165" s="92">
        <v>195</v>
      </c>
      <c r="X165" s="60">
        <v>6.9043411743157808E-5</v>
      </c>
      <c r="Y165" s="61">
        <v>1.4595440209305928</v>
      </c>
      <c r="Z165">
        <v>7</v>
      </c>
    </row>
    <row r="166" spans="1:26" ht="15.75" thickBot="1" x14ac:dyDescent="0.3">
      <c r="A166" s="40">
        <v>4</v>
      </c>
      <c r="B166" s="41" t="s">
        <v>2020</v>
      </c>
      <c r="C166" s="41">
        <v>-800</v>
      </c>
      <c r="D166" s="41">
        <v>-103.96875</v>
      </c>
      <c r="E166" s="41">
        <v>40</v>
      </c>
      <c r="F166" s="41">
        <v>0.35748200000000002</v>
      </c>
      <c r="G166" s="41">
        <v>0.19250900000000001</v>
      </c>
      <c r="H166" s="41">
        <v>49.235399999999998</v>
      </c>
      <c r="I166" s="41">
        <v>1.480362</v>
      </c>
      <c r="J166" s="41">
        <v>9.1690070000000006</v>
      </c>
      <c r="K166" s="41">
        <v>0.13811799999999999</v>
      </c>
      <c r="L166" s="96">
        <v>0.35748200000000002</v>
      </c>
      <c r="M166" s="41">
        <v>0.111224</v>
      </c>
      <c r="N166" s="41">
        <v>99700</v>
      </c>
      <c r="O166" s="41">
        <v>21.7</v>
      </c>
      <c r="P166" s="41">
        <v>60</v>
      </c>
      <c r="Q166" s="41">
        <v>1.171</v>
      </c>
      <c r="R166" s="41" t="s">
        <v>2027</v>
      </c>
      <c r="S166" s="41" t="s">
        <v>2028</v>
      </c>
      <c r="T166" s="43">
        <v>1.1110057974530018E-3</v>
      </c>
      <c r="U166" s="43">
        <v>0.13760605882352941</v>
      </c>
      <c r="V166" s="54">
        <v>197.90710514791161</v>
      </c>
      <c r="W166" s="92">
        <v>195</v>
      </c>
      <c r="X166" s="60">
        <v>6.9043411743157808E-5</v>
      </c>
      <c r="Y166" s="61">
        <v>1.617126756466658</v>
      </c>
      <c r="Z166">
        <v>7</v>
      </c>
    </row>
    <row r="167" spans="1:26" ht="15.75" thickBot="1" x14ac:dyDescent="0.3">
      <c r="A167" s="40">
        <v>5</v>
      </c>
      <c r="B167" s="41" t="s">
        <v>2020</v>
      </c>
      <c r="C167" s="41">
        <v>-800</v>
      </c>
      <c r="D167" s="41">
        <v>-103.96875</v>
      </c>
      <c r="E167" s="41">
        <v>50</v>
      </c>
      <c r="F167" s="41">
        <v>0.37104300000000001</v>
      </c>
      <c r="G167" s="41">
        <v>0.19247400000000001</v>
      </c>
      <c r="H167" s="41">
        <v>49.226739000000002</v>
      </c>
      <c r="I167" s="41">
        <v>1.4968300000000001</v>
      </c>
      <c r="J167" s="41">
        <v>9.1681779999999993</v>
      </c>
      <c r="K167" s="41">
        <v>0.13961699999999999</v>
      </c>
      <c r="L167" s="96">
        <v>0.37104300000000001</v>
      </c>
      <c r="M167" s="41">
        <v>0.12684000000000001</v>
      </c>
      <c r="N167" s="41">
        <v>99700</v>
      </c>
      <c r="O167" s="41">
        <v>21.7</v>
      </c>
      <c r="P167" s="41">
        <v>60</v>
      </c>
      <c r="Q167" s="41">
        <v>1.171</v>
      </c>
      <c r="R167" s="41" t="s">
        <v>2029</v>
      </c>
      <c r="S167" s="41" t="s">
        <v>2030</v>
      </c>
      <c r="T167" s="43">
        <v>1.1114016130988479E-3</v>
      </c>
      <c r="U167" s="43">
        <v>0.14052941176470587</v>
      </c>
      <c r="V167" s="54">
        <v>207.40800221853942</v>
      </c>
      <c r="W167" s="92">
        <v>195</v>
      </c>
      <c r="X167" s="60">
        <v>6.9043411743157808E-5</v>
      </c>
      <c r="Y167" s="61">
        <v>1.6946066922319991</v>
      </c>
      <c r="Z167">
        <v>7</v>
      </c>
    </row>
    <row r="168" spans="1:26" ht="15.75" thickBot="1" x14ac:dyDescent="0.3">
      <c r="A168" s="40">
        <v>6</v>
      </c>
      <c r="B168" s="41" t="s">
        <v>2020</v>
      </c>
      <c r="C168" s="41">
        <v>-800</v>
      </c>
      <c r="D168" s="41">
        <v>-103.96875</v>
      </c>
      <c r="E168" s="41">
        <v>60</v>
      </c>
      <c r="F168" s="41">
        <v>0.40853099999999998</v>
      </c>
      <c r="G168" s="41">
        <v>0.19223899999999999</v>
      </c>
      <c r="H168" s="41">
        <v>49.167724</v>
      </c>
      <c r="I168" s="41">
        <v>1.5028570000000001</v>
      </c>
      <c r="J168" s="41">
        <v>9.1626689999999993</v>
      </c>
      <c r="K168" s="41">
        <v>0.140292</v>
      </c>
      <c r="L168" s="96">
        <v>0.40853099999999998</v>
      </c>
      <c r="M168" s="41">
        <v>0.167573</v>
      </c>
      <c r="N168" s="41">
        <v>99700</v>
      </c>
      <c r="O168" s="41">
        <v>21.7</v>
      </c>
      <c r="P168" s="41">
        <v>60</v>
      </c>
      <c r="Q168" s="41">
        <v>1.171</v>
      </c>
      <c r="R168" s="41" t="s">
        <v>2031</v>
      </c>
      <c r="S168" s="41" t="s">
        <v>2032</v>
      </c>
      <c r="T168" s="43">
        <v>1.1117974287446937E-3</v>
      </c>
      <c r="U168" s="43">
        <v>0.14345276470588236</v>
      </c>
      <c r="V168" s="54">
        <v>238.42314115927726</v>
      </c>
      <c r="W168" s="92">
        <v>195</v>
      </c>
      <c r="X168" s="60">
        <v>6.9043411743157808E-5</v>
      </c>
      <c r="Y168" s="61">
        <v>1.9468423085987931</v>
      </c>
      <c r="Z168">
        <v>7</v>
      </c>
    </row>
    <row r="169" spans="1:26" ht="15.75" thickBot="1" x14ac:dyDescent="0.3">
      <c r="A169" s="40">
        <v>7</v>
      </c>
      <c r="B169" s="41" t="s">
        <v>2020</v>
      </c>
      <c r="C169" s="41">
        <v>-800</v>
      </c>
      <c r="D169" s="41">
        <v>-103.96875</v>
      </c>
      <c r="E169" s="41">
        <v>70</v>
      </c>
      <c r="F169" s="41">
        <v>0.41064699999999998</v>
      </c>
      <c r="G169" s="41">
        <v>0.192214</v>
      </c>
      <c r="H169" s="41">
        <v>49.161383999999998</v>
      </c>
      <c r="I169" s="41">
        <v>1.4957670000000001</v>
      </c>
      <c r="J169" s="41">
        <v>9.1620860000000004</v>
      </c>
      <c r="K169" s="41">
        <v>0.13978599999999999</v>
      </c>
      <c r="L169" s="96">
        <v>0.41064699999999998</v>
      </c>
      <c r="M169" s="41">
        <v>0.17208799999999999</v>
      </c>
      <c r="N169" s="41">
        <v>99700</v>
      </c>
      <c r="O169" s="41">
        <v>21.7</v>
      </c>
      <c r="P169" s="41">
        <v>60</v>
      </c>
      <c r="Q169" s="41">
        <v>1.171</v>
      </c>
      <c r="R169" s="41" t="s">
        <v>2033</v>
      </c>
      <c r="S169" s="41" t="s">
        <v>2034</v>
      </c>
      <c r="T169" s="43">
        <v>1.1121932443905397E-3</v>
      </c>
      <c r="U169" s="43">
        <v>0.14637611764705882</v>
      </c>
      <c r="V169" s="54">
        <v>237.61237868132932</v>
      </c>
      <c r="W169" s="92">
        <v>195</v>
      </c>
      <c r="X169" s="60">
        <v>6.9043411743157808E-5</v>
      </c>
      <c r="Y169" s="61">
        <v>1.9400985819180203</v>
      </c>
      <c r="Z169">
        <v>7</v>
      </c>
    </row>
    <row r="170" spans="1:26" ht="15.75" thickBot="1" x14ac:dyDescent="0.3">
      <c r="A170" s="40">
        <v>8</v>
      </c>
      <c r="B170" s="41" t="s">
        <v>2020</v>
      </c>
      <c r="C170" s="41">
        <v>-800</v>
      </c>
      <c r="D170" s="41">
        <v>-103.96875</v>
      </c>
      <c r="E170" s="41">
        <v>80</v>
      </c>
      <c r="F170" s="41">
        <v>0.44535400000000003</v>
      </c>
      <c r="G170" s="41">
        <v>0.192798</v>
      </c>
      <c r="H170" s="41">
        <v>49.307983</v>
      </c>
      <c r="I170" s="41">
        <v>1.4979899999999999</v>
      </c>
      <c r="J170" s="41">
        <v>9.1757419999999996</v>
      </c>
      <c r="K170" s="41">
        <v>0.139651</v>
      </c>
      <c r="L170" s="96">
        <v>0.44535400000000003</v>
      </c>
      <c r="M170" s="41">
        <v>0.18709400000000001</v>
      </c>
      <c r="N170" s="41">
        <v>99700</v>
      </c>
      <c r="O170" s="41">
        <v>21.7</v>
      </c>
      <c r="P170" s="41">
        <v>60</v>
      </c>
      <c r="Q170" s="41">
        <v>1.171</v>
      </c>
      <c r="R170" s="41" t="s">
        <v>2035</v>
      </c>
      <c r="S170" s="41" t="s">
        <v>2036</v>
      </c>
      <c r="T170" s="43">
        <v>1.1125890600363858E-3</v>
      </c>
      <c r="U170" s="43">
        <v>0.14929947058823528</v>
      </c>
      <c r="V170" s="54">
        <v>266.09512896170548</v>
      </c>
      <c r="W170" s="92">
        <v>195</v>
      </c>
      <c r="X170" s="60">
        <v>6.9043411743157808E-5</v>
      </c>
      <c r="Y170" s="61">
        <v>2.1758977877716026</v>
      </c>
      <c r="Z170">
        <v>7</v>
      </c>
    </row>
    <row r="171" spans="1:26" ht="15.75" thickBot="1" x14ac:dyDescent="0.3">
      <c r="A171" s="40">
        <v>9</v>
      </c>
      <c r="B171" s="41" t="s">
        <v>2020</v>
      </c>
      <c r="C171" s="41">
        <v>-800</v>
      </c>
      <c r="D171" s="41">
        <v>-103.96875</v>
      </c>
      <c r="E171" s="41">
        <v>90</v>
      </c>
      <c r="F171" s="41">
        <v>0.44245400000000001</v>
      </c>
      <c r="G171" s="41">
        <v>0.192632</v>
      </c>
      <c r="H171" s="41">
        <v>49.266449000000001</v>
      </c>
      <c r="I171" s="41">
        <v>1.4683569999999999</v>
      </c>
      <c r="J171" s="41">
        <v>9.1719159999999995</v>
      </c>
      <c r="K171" s="41">
        <v>0.13695099999999999</v>
      </c>
      <c r="L171" s="96">
        <v>0.44245400000000001</v>
      </c>
      <c r="M171" s="41">
        <v>0.18818499999999999</v>
      </c>
      <c r="N171" s="41">
        <v>99700</v>
      </c>
      <c r="O171" s="41">
        <v>21.7</v>
      </c>
      <c r="P171" s="41">
        <v>60</v>
      </c>
      <c r="Q171" s="41">
        <v>1.171</v>
      </c>
      <c r="R171" s="41" t="s">
        <v>2037</v>
      </c>
      <c r="S171" s="41" t="s">
        <v>2038</v>
      </c>
      <c r="T171" s="43">
        <v>1.1129848756822316E-3</v>
      </c>
      <c r="U171" s="43">
        <v>0.15222282352941177</v>
      </c>
      <c r="V171" s="54">
        <v>260.76830225809124</v>
      </c>
      <c r="W171" s="92">
        <v>195</v>
      </c>
      <c r="X171" s="60">
        <v>6.9043411743157808E-5</v>
      </c>
      <c r="Y171" s="61">
        <v>2.1314504472447227</v>
      </c>
      <c r="Z171">
        <v>7</v>
      </c>
    </row>
    <row r="172" spans="1:26" ht="15.75" thickBot="1" x14ac:dyDescent="0.3">
      <c r="A172" s="40">
        <v>10</v>
      </c>
      <c r="B172" s="41" t="s">
        <v>2020</v>
      </c>
      <c r="C172" s="41">
        <v>-800</v>
      </c>
      <c r="D172" s="41">
        <v>-103.96875</v>
      </c>
      <c r="E172" s="41">
        <v>100</v>
      </c>
      <c r="F172" s="41">
        <v>0.46545300000000001</v>
      </c>
      <c r="G172" s="41">
        <v>0.19250900000000001</v>
      </c>
      <c r="H172" s="41">
        <v>49.235398000000004</v>
      </c>
      <c r="I172" s="41">
        <v>1.476221</v>
      </c>
      <c r="J172" s="41">
        <v>9.1690140000000007</v>
      </c>
      <c r="K172" s="41">
        <v>0.137684</v>
      </c>
      <c r="L172" s="96">
        <v>0.46545300000000001</v>
      </c>
      <c r="M172" s="41">
        <v>0.21146699999999999</v>
      </c>
      <c r="N172" s="41">
        <v>99700</v>
      </c>
      <c r="O172" s="41">
        <v>21.7</v>
      </c>
      <c r="P172" s="41">
        <v>60</v>
      </c>
      <c r="Q172" s="41">
        <v>1.171</v>
      </c>
      <c r="R172" s="41" t="s">
        <v>2039</v>
      </c>
      <c r="S172" s="41" t="s">
        <v>2040</v>
      </c>
      <c r="T172" s="43">
        <v>1.1133806913280777E-3</v>
      </c>
      <c r="U172" s="43">
        <v>0.15514617647058823</v>
      </c>
      <c r="V172" s="54">
        <v>278.70684838199179</v>
      </c>
      <c r="W172" s="92">
        <v>195</v>
      </c>
      <c r="X172" s="60">
        <v>6.9043411743157808E-5</v>
      </c>
      <c r="Y172" s="61">
        <v>2.2773545471170098</v>
      </c>
      <c r="Z172">
        <v>7</v>
      </c>
    </row>
    <row r="173" spans="1:26" ht="15.75" thickBot="1" x14ac:dyDescent="0.3">
      <c r="A173" s="40">
        <v>11</v>
      </c>
      <c r="B173" s="41" t="s">
        <v>2020</v>
      </c>
      <c r="C173" s="41">
        <v>-800</v>
      </c>
      <c r="D173" s="41">
        <v>-103.96875</v>
      </c>
      <c r="E173" s="41">
        <v>110</v>
      </c>
      <c r="F173" s="41">
        <v>0.46254800000000001</v>
      </c>
      <c r="G173" s="41">
        <v>0.19237399999999999</v>
      </c>
      <c r="H173" s="41">
        <v>49.201560999999998</v>
      </c>
      <c r="I173" s="41">
        <v>1.489779</v>
      </c>
      <c r="J173" s="41">
        <v>9.1658419999999996</v>
      </c>
      <c r="K173" s="41">
        <v>0.13902700000000001</v>
      </c>
      <c r="L173" s="96">
        <v>0.46254800000000001</v>
      </c>
      <c r="M173" s="41">
        <v>0.21274599999999999</v>
      </c>
      <c r="N173" s="41">
        <v>99700</v>
      </c>
      <c r="O173" s="41">
        <v>21.7</v>
      </c>
      <c r="P173" s="41">
        <v>60</v>
      </c>
      <c r="Q173" s="41">
        <v>1.171</v>
      </c>
      <c r="R173" s="41" t="s">
        <v>2041</v>
      </c>
      <c r="S173" s="41" t="s">
        <v>2042</v>
      </c>
      <c r="T173" s="43">
        <v>1.1137765069739235E-3</v>
      </c>
      <c r="U173" s="43">
        <v>0.15806952941176472</v>
      </c>
      <c r="V173" s="54">
        <v>273.37483658681981</v>
      </c>
      <c r="W173" s="92">
        <v>195</v>
      </c>
      <c r="X173" s="60">
        <v>6.9043411743157808E-5</v>
      </c>
      <c r="Y173" s="61">
        <v>2.2330131232184027</v>
      </c>
      <c r="Z173">
        <v>7</v>
      </c>
    </row>
    <row r="174" spans="1:26" ht="15.75" thickBot="1" x14ac:dyDescent="0.3">
      <c r="A174" s="40">
        <v>12</v>
      </c>
      <c r="B174" s="41" t="s">
        <v>2020</v>
      </c>
      <c r="C174" s="41">
        <v>-800</v>
      </c>
      <c r="D174" s="41">
        <v>-103.96875</v>
      </c>
      <c r="E174" s="41">
        <v>120</v>
      </c>
      <c r="F174" s="41">
        <v>0.47797699999999999</v>
      </c>
      <c r="G174" s="41">
        <v>0.19216900000000001</v>
      </c>
      <c r="H174" s="41">
        <v>49.150168999999998</v>
      </c>
      <c r="I174" s="41">
        <v>1.4916769999999999</v>
      </c>
      <c r="J174" s="41">
        <v>9.1610490000000002</v>
      </c>
      <c r="K174" s="41">
        <v>0.13924900000000001</v>
      </c>
      <c r="L174" s="96">
        <v>0.47797699999999999</v>
      </c>
      <c r="M174" s="41">
        <v>0.22650600000000001</v>
      </c>
      <c r="N174" s="41">
        <v>99700</v>
      </c>
      <c r="O174" s="41">
        <v>21.7</v>
      </c>
      <c r="P174" s="41">
        <v>60</v>
      </c>
      <c r="Q174" s="41">
        <v>1.171</v>
      </c>
      <c r="R174" s="41" t="s">
        <v>2043</v>
      </c>
      <c r="S174" s="41" t="s">
        <v>2044</v>
      </c>
      <c r="T174" s="43">
        <v>1.1141723226197695E-3</v>
      </c>
      <c r="U174" s="43">
        <v>0.16099288235294118</v>
      </c>
      <c r="V174" s="54">
        <v>284.50187750287085</v>
      </c>
      <c r="W174" s="92">
        <v>195</v>
      </c>
      <c r="X174" s="60">
        <v>6.9043411743157808E-5</v>
      </c>
      <c r="Y174" s="61">
        <v>2.3226871386931123</v>
      </c>
      <c r="Z174">
        <v>7</v>
      </c>
    </row>
    <row r="175" spans="1:26" ht="15.75" thickBot="1" x14ac:dyDescent="0.3">
      <c r="A175" s="40">
        <v>13</v>
      </c>
      <c r="B175" s="41" t="s">
        <v>2020</v>
      </c>
      <c r="C175" s="41">
        <v>-800</v>
      </c>
      <c r="D175" s="41">
        <v>-103.96875</v>
      </c>
      <c r="E175" s="41">
        <v>130</v>
      </c>
      <c r="F175" s="41">
        <v>0.48254900000000001</v>
      </c>
      <c r="G175" s="41">
        <v>0.19207299999999999</v>
      </c>
      <c r="H175" s="41">
        <v>49.126075</v>
      </c>
      <c r="I175" s="41">
        <v>1.4878530000000001</v>
      </c>
      <c r="J175" s="41">
        <v>9.1588080000000005</v>
      </c>
      <c r="K175" s="41">
        <v>0.13891500000000001</v>
      </c>
      <c r="L175" s="96">
        <v>0.48254900000000001</v>
      </c>
      <c r="M175" s="41">
        <v>0.22200400000000001</v>
      </c>
      <c r="N175" s="41">
        <v>99700</v>
      </c>
      <c r="O175" s="41">
        <v>21.7</v>
      </c>
      <c r="P175" s="41">
        <v>60</v>
      </c>
      <c r="Q175" s="41">
        <v>1.171</v>
      </c>
      <c r="R175" s="41" t="s">
        <v>2045</v>
      </c>
      <c r="S175" s="41" t="s">
        <v>2046</v>
      </c>
      <c r="T175" s="43">
        <v>1.1145681382656156E-3</v>
      </c>
      <c r="U175" s="43">
        <v>0.16391623529411764</v>
      </c>
      <c r="V175" s="54">
        <v>285.88002273392476</v>
      </c>
      <c r="W175" s="92">
        <v>195</v>
      </c>
      <c r="X175" s="60">
        <v>6.9043411743157808E-5</v>
      </c>
      <c r="Y175" s="61">
        <v>2.333367449088573</v>
      </c>
      <c r="Z175">
        <v>7</v>
      </c>
    </row>
    <row r="176" spans="1:26" ht="15.75" thickBot="1" x14ac:dyDescent="0.3">
      <c r="A176" s="40">
        <v>14</v>
      </c>
      <c r="B176" s="41" t="s">
        <v>2020</v>
      </c>
      <c r="C176" s="41">
        <v>-800</v>
      </c>
      <c r="D176" s="41">
        <v>-103.96875</v>
      </c>
      <c r="E176" s="41">
        <v>140</v>
      </c>
      <c r="F176" s="41">
        <v>0.47061900000000001</v>
      </c>
      <c r="G176" s="41">
        <v>0.19228100000000001</v>
      </c>
      <c r="H176" s="41">
        <v>49.178355000000003</v>
      </c>
      <c r="I176" s="41">
        <v>1.479144</v>
      </c>
      <c r="J176" s="41">
        <v>9.1636939999999996</v>
      </c>
      <c r="K176" s="41">
        <v>0.13805400000000001</v>
      </c>
      <c r="L176" s="96">
        <v>0.47061900000000001</v>
      </c>
      <c r="M176" s="41">
        <v>0.211395</v>
      </c>
      <c r="N176" s="41">
        <v>99700</v>
      </c>
      <c r="O176" s="41">
        <v>21.7</v>
      </c>
      <c r="P176" s="41">
        <v>60</v>
      </c>
      <c r="Q176" s="41">
        <v>1.171</v>
      </c>
      <c r="R176" s="41" t="s">
        <v>2047</v>
      </c>
      <c r="S176" s="41" t="s">
        <v>2048</v>
      </c>
      <c r="T176" s="43">
        <v>1.1149639539114614E-3</v>
      </c>
      <c r="U176" s="43">
        <v>0.16683958823529413</v>
      </c>
      <c r="V176" s="54">
        <v>272.45671099859504</v>
      </c>
      <c r="W176" s="92">
        <v>195</v>
      </c>
      <c r="X176" s="60">
        <v>6.9043411743157808E-5</v>
      </c>
      <c r="Y176" s="61">
        <v>2.2249920342397118</v>
      </c>
      <c r="Z176">
        <v>7</v>
      </c>
    </row>
    <row r="177" spans="1:26" ht="15.75" thickBot="1" x14ac:dyDescent="0.3">
      <c r="A177" s="40">
        <v>15</v>
      </c>
      <c r="B177" s="41" t="s">
        <v>2020</v>
      </c>
      <c r="C177" s="41">
        <v>-800</v>
      </c>
      <c r="D177" s="41">
        <v>-103.96875</v>
      </c>
      <c r="E177" s="41">
        <v>150</v>
      </c>
      <c r="F177" s="41">
        <v>0.47629700000000003</v>
      </c>
      <c r="G177" s="41">
        <v>0.191889</v>
      </c>
      <c r="H177" s="41">
        <v>49.080027999999999</v>
      </c>
      <c r="I177" s="41">
        <v>1.498729</v>
      </c>
      <c r="J177" s="41">
        <v>9.1544950000000007</v>
      </c>
      <c r="K177" s="41">
        <v>0.14011999999999999</v>
      </c>
      <c r="L177" s="96">
        <v>0.47629700000000003</v>
      </c>
      <c r="M177" s="41">
        <v>0.21873500000000001</v>
      </c>
      <c r="N177" s="41">
        <v>99700</v>
      </c>
      <c r="O177" s="41">
        <v>21.7</v>
      </c>
      <c r="P177" s="41">
        <v>60</v>
      </c>
      <c r="Q177" s="41">
        <v>1.171</v>
      </c>
      <c r="R177" s="41" t="s">
        <v>2049</v>
      </c>
      <c r="S177" s="41" t="s">
        <v>2050</v>
      </c>
      <c r="T177" s="43">
        <v>1.1153597695573074E-3</v>
      </c>
      <c r="U177" s="43">
        <v>0.16976294117647059</v>
      </c>
      <c r="V177" s="54">
        <v>274.82976093462162</v>
      </c>
      <c r="W177" s="92">
        <v>195</v>
      </c>
      <c r="X177" s="60">
        <v>6.9043411743157808E-5</v>
      </c>
      <c r="Y177" s="61">
        <v>2.2421183042676103</v>
      </c>
      <c r="Z177">
        <v>7</v>
      </c>
    </row>
    <row r="178" spans="1:26" ht="15.75" thickBot="1" x14ac:dyDescent="0.3">
      <c r="A178" s="40">
        <v>16</v>
      </c>
      <c r="B178" s="41" t="s">
        <v>2020</v>
      </c>
      <c r="C178" s="41">
        <v>-800</v>
      </c>
      <c r="D178" s="41">
        <v>-103.96875</v>
      </c>
      <c r="E178" s="41">
        <v>160</v>
      </c>
      <c r="F178" s="41">
        <v>0.47977599999999998</v>
      </c>
      <c r="G178" s="41">
        <v>0.192078</v>
      </c>
      <c r="H178" s="41">
        <v>49.127366000000002</v>
      </c>
      <c r="I178" s="41">
        <v>1.4872829999999999</v>
      </c>
      <c r="J178" s="41">
        <v>9.1589290000000005</v>
      </c>
      <c r="K178" s="41">
        <v>0.13886200000000001</v>
      </c>
      <c r="L178" s="96">
        <v>0.47977599999999998</v>
      </c>
      <c r="M178" s="41">
        <v>0.236875</v>
      </c>
      <c r="N178" s="41">
        <v>99700</v>
      </c>
      <c r="O178" s="41">
        <v>21.7</v>
      </c>
      <c r="P178" s="41">
        <v>60</v>
      </c>
      <c r="Q178" s="41">
        <v>1.171</v>
      </c>
      <c r="R178" s="41" t="s">
        <v>2051</v>
      </c>
      <c r="S178" s="41" t="s">
        <v>2052</v>
      </c>
      <c r="T178" s="43">
        <v>1.1157555852031535E-3</v>
      </c>
      <c r="U178" s="43">
        <v>0.17268629411764708</v>
      </c>
      <c r="V178" s="54">
        <v>275.23026544065107</v>
      </c>
      <c r="W178" s="92">
        <v>195</v>
      </c>
      <c r="X178" s="60">
        <v>6.9043411743157808E-5</v>
      </c>
      <c r="Y178" s="61">
        <v>2.2464732608157925</v>
      </c>
      <c r="Z178">
        <v>7</v>
      </c>
    </row>
    <row r="179" spans="1:26" ht="15.75" thickBot="1" x14ac:dyDescent="0.3">
      <c r="A179" s="40">
        <v>17</v>
      </c>
      <c r="B179" s="41" t="s">
        <v>2020</v>
      </c>
      <c r="C179" s="41">
        <v>-800</v>
      </c>
      <c r="D179" s="41">
        <v>-103.96875</v>
      </c>
      <c r="E179" s="41">
        <v>170</v>
      </c>
      <c r="F179" s="41">
        <v>0.45333200000000001</v>
      </c>
      <c r="G179" s="41">
        <v>0.192047</v>
      </c>
      <c r="H179" s="41">
        <v>49.119683999999999</v>
      </c>
      <c r="I179" s="41">
        <v>1.474799</v>
      </c>
      <c r="J179" s="41">
        <v>9.1582299999999996</v>
      </c>
      <c r="K179" s="41">
        <v>0.137738</v>
      </c>
      <c r="L179" s="96">
        <v>0.45333200000000001</v>
      </c>
      <c r="M179" s="41">
        <v>0.21648999999999999</v>
      </c>
      <c r="N179" s="41">
        <v>99700</v>
      </c>
      <c r="O179" s="41">
        <v>21.7</v>
      </c>
      <c r="P179" s="41">
        <v>60</v>
      </c>
      <c r="Q179" s="41">
        <v>1.171</v>
      </c>
      <c r="R179" s="41" t="s">
        <v>2053</v>
      </c>
      <c r="S179" s="41" t="s">
        <v>2054</v>
      </c>
      <c r="T179" s="43">
        <v>1.1161514008489993E-3</v>
      </c>
      <c r="U179" s="43">
        <v>0.17560964705882354</v>
      </c>
      <c r="V179" s="54">
        <v>248.82139889796966</v>
      </c>
      <c r="W179" s="92">
        <v>195</v>
      </c>
      <c r="X179" s="60">
        <v>6.9043411743157808E-5</v>
      </c>
      <c r="Y179" s="61">
        <v>2.0307648884034064</v>
      </c>
      <c r="Z179">
        <v>7</v>
      </c>
    </row>
    <row r="180" spans="1:26" ht="15.75" thickBot="1" x14ac:dyDescent="0.3">
      <c r="A180" s="40">
        <v>18</v>
      </c>
      <c r="B180" s="41" t="s">
        <v>2020</v>
      </c>
      <c r="C180" s="41">
        <v>-800</v>
      </c>
      <c r="D180" s="41">
        <v>-103.96875</v>
      </c>
      <c r="E180" s="41">
        <v>180</v>
      </c>
      <c r="F180" s="41">
        <v>0.45722499999999999</v>
      </c>
      <c r="G180" s="41">
        <v>0.19200400000000001</v>
      </c>
      <c r="H180" s="41">
        <v>49.108663</v>
      </c>
      <c r="I180" s="41">
        <v>1.4683189999999999</v>
      </c>
      <c r="J180" s="41">
        <v>9.1572110000000002</v>
      </c>
      <c r="K180" s="41">
        <v>0.13710900000000001</v>
      </c>
      <c r="L180" s="96">
        <v>0.45722499999999999</v>
      </c>
      <c r="M180" s="41">
        <v>0.22330700000000001</v>
      </c>
      <c r="N180" s="41">
        <v>99700</v>
      </c>
      <c r="O180" s="41">
        <v>21.7</v>
      </c>
      <c r="P180" s="41">
        <v>60</v>
      </c>
      <c r="Q180" s="41">
        <v>1.171</v>
      </c>
      <c r="R180" s="41" t="s">
        <v>2055</v>
      </c>
      <c r="S180" s="41" t="s">
        <v>2056</v>
      </c>
      <c r="T180" s="43">
        <v>1.1165472164948453E-3</v>
      </c>
      <c r="U180" s="43">
        <v>0.178533</v>
      </c>
      <c r="V180" s="54">
        <v>249.60162533465652</v>
      </c>
      <c r="W180" s="92">
        <v>195</v>
      </c>
      <c r="X180" s="60">
        <v>6.9043411743157808E-5</v>
      </c>
      <c r="Y180" s="61">
        <v>2.0369060711215399</v>
      </c>
      <c r="Z180">
        <v>7</v>
      </c>
    </row>
    <row r="181" spans="1:26" ht="15.75" thickBot="1" x14ac:dyDescent="0.3">
      <c r="A181" s="44">
        <v>18</v>
      </c>
      <c r="B181" s="45" t="s">
        <v>2020</v>
      </c>
      <c r="C181" s="45">
        <v>-800</v>
      </c>
      <c r="D181" s="45">
        <v>-103.9375</v>
      </c>
      <c r="E181" s="45">
        <v>180</v>
      </c>
      <c r="F181" s="45">
        <v>0.444218</v>
      </c>
      <c r="G181" s="45">
        <v>0.19223499999999999</v>
      </c>
      <c r="H181" s="45">
        <v>49.166724000000002</v>
      </c>
      <c r="I181" s="45">
        <v>1.4755199999999999</v>
      </c>
      <c r="J181" s="45">
        <v>9.1626169999999991</v>
      </c>
      <c r="K181" s="45">
        <v>0.13755999999999999</v>
      </c>
      <c r="L181" s="97">
        <v>0.444218</v>
      </c>
      <c r="M181" s="45">
        <v>0.23164299999999999</v>
      </c>
      <c r="N181" s="45">
        <v>99700</v>
      </c>
      <c r="O181" s="45">
        <v>21.7</v>
      </c>
      <c r="P181" s="45">
        <v>60</v>
      </c>
      <c r="Q181" s="45">
        <v>1.171</v>
      </c>
      <c r="R181" s="45" t="s">
        <v>2057</v>
      </c>
      <c r="S181" s="45" t="s">
        <v>2058</v>
      </c>
      <c r="T181" s="43">
        <v>1.1165472164948453E-3</v>
      </c>
      <c r="U181" s="43">
        <v>0.15970599999999999</v>
      </c>
      <c r="V181" s="54">
        <v>254.81412321564233</v>
      </c>
      <c r="W181" s="92">
        <v>195</v>
      </c>
      <c r="X181" s="60">
        <v>6.9043411743157808E-5</v>
      </c>
      <c r="Y181" s="61">
        <v>2.0806709370648688</v>
      </c>
      <c r="Z181">
        <v>7</v>
      </c>
    </row>
    <row r="182" spans="1:26" ht="15.75" thickBot="1" x14ac:dyDescent="0.3">
      <c r="A182" s="44">
        <v>18</v>
      </c>
      <c r="B182" s="45" t="s">
        <v>2020</v>
      </c>
      <c r="C182" s="45">
        <v>-800</v>
      </c>
      <c r="D182" s="45">
        <v>-103.9375</v>
      </c>
      <c r="E182" s="45">
        <v>190</v>
      </c>
      <c r="F182" s="45">
        <v>0.431421</v>
      </c>
      <c r="G182" s="45">
        <v>0.19178400000000001</v>
      </c>
      <c r="H182" s="45">
        <v>49.053631000000003</v>
      </c>
      <c r="I182" s="45">
        <v>1.451884</v>
      </c>
      <c r="J182" s="45">
        <v>9.1520989999999998</v>
      </c>
      <c r="K182" s="45">
        <v>0.13570199999999999</v>
      </c>
      <c r="L182" s="97">
        <v>0.431421</v>
      </c>
      <c r="M182" s="45">
        <v>0.218719</v>
      </c>
      <c r="N182" s="45">
        <v>99700</v>
      </c>
      <c r="O182" s="45">
        <v>21.7</v>
      </c>
      <c r="P182" s="45">
        <v>60</v>
      </c>
      <c r="Q182" s="45">
        <v>1.171</v>
      </c>
      <c r="R182" s="45" t="s">
        <v>2059</v>
      </c>
      <c r="S182" s="45" t="s">
        <v>2060</v>
      </c>
      <c r="T182" s="43">
        <v>1.1165472164948453E-3</v>
      </c>
      <c r="U182" s="43">
        <v>0.15970599999999999</v>
      </c>
      <c r="V182" s="54">
        <v>243.35289720482183</v>
      </c>
      <c r="W182" s="92">
        <v>195</v>
      </c>
      <c r="X182" s="60">
        <v>6.9043411743157808E-5</v>
      </c>
      <c r="Y182" s="61">
        <v>1.9848038910761896</v>
      </c>
      <c r="Z182">
        <v>7</v>
      </c>
    </row>
    <row r="183" spans="1:26" ht="15.75" thickBot="1" x14ac:dyDescent="0.3">
      <c r="A183" s="44">
        <v>20</v>
      </c>
      <c r="B183" s="45" t="s">
        <v>2020</v>
      </c>
      <c r="C183" s="45">
        <v>-800</v>
      </c>
      <c r="D183" s="45">
        <v>-103.9375</v>
      </c>
      <c r="E183" s="45">
        <v>200</v>
      </c>
      <c r="F183" s="45">
        <v>0.43049799999999999</v>
      </c>
      <c r="G183" s="45">
        <v>0.192107</v>
      </c>
      <c r="H183" s="45">
        <v>49.134526999999999</v>
      </c>
      <c r="I183" s="45">
        <v>1.480653</v>
      </c>
      <c r="J183" s="45">
        <v>9.1596060000000001</v>
      </c>
      <c r="K183" s="45">
        <v>0.138262</v>
      </c>
      <c r="L183" s="97">
        <v>0.43049799999999999</v>
      </c>
      <c r="M183" s="45">
        <v>0.231512</v>
      </c>
      <c r="N183" s="45">
        <v>99700</v>
      </c>
      <c r="O183" s="45">
        <v>21.7</v>
      </c>
      <c r="P183" s="45">
        <v>60</v>
      </c>
      <c r="Q183" s="45">
        <v>1.171</v>
      </c>
      <c r="R183" s="45" t="s">
        <v>2061</v>
      </c>
      <c r="S183" s="45" t="s">
        <v>2062</v>
      </c>
      <c r="T183" s="43">
        <v>1.1193505882352941E-3</v>
      </c>
      <c r="U183" s="43">
        <v>0.16483152941176468</v>
      </c>
      <c r="V183" s="54">
        <v>237.3398230906997</v>
      </c>
      <c r="W183" s="92">
        <v>195</v>
      </c>
      <c r="X183" s="60">
        <v>6.9043411743157808E-5</v>
      </c>
      <c r="Y183" s="61">
        <v>1.9373486280666787</v>
      </c>
      <c r="Z183">
        <v>7</v>
      </c>
    </row>
    <row r="184" spans="1:26" ht="15.75" thickBot="1" x14ac:dyDescent="0.3">
      <c r="A184" s="44">
        <v>21</v>
      </c>
      <c r="B184" s="45" t="s">
        <v>2020</v>
      </c>
      <c r="C184" s="45">
        <v>-800</v>
      </c>
      <c r="D184" s="45">
        <v>-103.9375</v>
      </c>
      <c r="E184" s="45">
        <v>210</v>
      </c>
      <c r="F184" s="45">
        <v>0.44603599999999999</v>
      </c>
      <c r="G184" s="45">
        <v>0.19203000000000001</v>
      </c>
      <c r="H184" s="45">
        <v>49.115226</v>
      </c>
      <c r="I184" s="45">
        <v>1.4656149999999999</v>
      </c>
      <c r="J184" s="45">
        <v>9.1578269999999993</v>
      </c>
      <c r="K184" s="45">
        <v>0.13683699999999999</v>
      </c>
      <c r="L184" s="97">
        <v>0.44603599999999999</v>
      </c>
      <c r="M184" s="45">
        <v>0.24354899999999999</v>
      </c>
      <c r="N184" s="45">
        <v>99700</v>
      </c>
      <c r="O184" s="45">
        <v>21.7</v>
      </c>
      <c r="P184" s="45">
        <v>60</v>
      </c>
      <c r="Q184" s="45">
        <v>1.171</v>
      </c>
      <c r="R184" s="45" t="s">
        <v>2063</v>
      </c>
      <c r="S184" s="45" t="s">
        <v>2064</v>
      </c>
      <c r="T184" s="43">
        <v>1.1207522741055185E-3</v>
      </c>
      <c r="U184" s="43">
        <v>0.16739429411764706</v>
      </c>
      <c r="V184" s="54">
        <v>248.62024581189374</v>
      </c>
      <c r="W184" s="92">
        <v>195</v>
      </c>
      <c r="X184" s="60">
        <v>6.9043411743157808E-5</v>
      </c>
      <c r="Y184" s="61">
        <v>2.0290338803699126</v>
      </c>
      <c r="Z184">
        <v>7</v>
      </c>
    </row>
    <row r="185" spans="1:26" ht="15.75" thickBot="1" x14ac:dyDescent="0.3">
      <c r="A185" s="44">
        <v>22</v>
      </c>
      <c r="B185" s="45" t="s">
        <v>2020</v>
      </c>
      <c r="C185" s="45">
        <v>-800</v>
      </c>
      <c r="D185" s="45">
        <v>-103.9375</v>
      </c>
      <c r="E185" s="45">
        <v>220</v>
      </c>
      <c r="F185" s="45">
        <v>0.43169099999999999</v>
      </c>
      <c r="G185" s="45">
        <v>0.191775</v>
      </c>
      <c r="H185" s="45">
        <v>49.051237999999998</v>
      </c>
      <c r="I185" s="45">
        <v>1.46801</v>
      </c>
      <c r="J185" s="45">
        <v>9.1518529999999991</v>
      </c>
      <c r="K185" s="45">
        <v>0.13720599999999999</v>
      </c>
      <c r="L185" s="97">
        <v>0.43169099999999999</v>
      </c>
      <c r="M185" s="45">
        <v>0.24200199999999999</v>
      </c>
      <c r="N185" s="45">
        <v>99700</v>
      </c>
      <c r="O185" s="45">
        <v>21.7</v>
      </c>
      <c r="P185" s="45">
        <v>60</v>
      </c>
      <c r="Q185" s="45">
        <v>1.171</v>
      </c>
      <c r="R185" s="45" t="s">
        <v>2065</v>
      </c>
      <c r="S185" s="45" t="s">
        <v>2066</v>
      </c>
      <c r="T185" s="43">
        <v>1.1221539599757429E-3</v>
      </c>
      <c r="U185" s="43">
        <v>0.16995705882352941</v>
      </c>
      <c r="V185" s="54">
        <v>233.24245202692899</v>
      </c>
      <c r="W185" s="92">
        <v>195</v>
      </c>
      <c r="X185" s="60">
        <v>6.9043411743157808E-5</v>
      </c>
      <c r="Y185" s="61">
        <v>1.9022912332216304</v>
      </c>
      <c r="Z185">
        <v>7</v>
      </c>
    </row>
    <row r="186" spans="1:26" ht="15.75" thickBot="1" x14ac:dyDescent="0.3">
      <c r="A186" s="44">
        <v>23</v>
      </c>
      <c r="B186" s="45" t="s">
        <v>2020</v>
      </c>
      <c r="C186" s="45">
        <v>-800</v>
      </c>
      <c r="D186" s="45">
        <v>-103.9375</v>
      </c>
      <c r="E186" s="45">
        <v>230</v>
      </c>
      <c r="F186" s="45">
        <v>0.41830600000000001</v>
      </c>
      <c r="G186" s="45">
        <v>0.192132</v>
      </c>
      <c r="H186" s="45">
        <v>49.140877000000003</v>
      </c>
      <c r="I186" s="45">
        <v>1.4324440000000001</v>
      </c>
      <c r="J186" s="45">
        <v>9.1602650000000008</v>
      </c>
      <c r="K186" s="45">
        <v>0.133746</v>
      </c>
      <c r="L186" s="97">
        <v>0.41830600000000001</v>
      </c>
      <c r="M186" s="45">
        <v>0.23322100000000001</v>
      </c>
      <c r="N186" s="45">
        <v>99700</v>
      </c>
      <c r="O186" s="45">
        <v>21.7</v>
      </c>
      <c r="P186" s="45">
        <v>60</v>
      </c>
      <c r="Q186" s="45">
        <v>1.171</v>
      </c>
      <c r="R186" s="45" t="s">
        <v>2067</v>
      </c>
      <c r="S186" s="45" t="s">
        <v>2068</v>
      </c>
      <c r="T186" s="43">
        <v>1.1235556458459672E-3</v>
      </c>
      <c r="U186" s="43">
        <v>0.17251982352941175</v>
      </c>
      <c r="V186" s="54">
        <v>218.75745752274389</v>
      </c>
      <c r="W186" s="92">
        <v>195</v>
      </c>
      <c r="X186" s="60">
        <v>6.9043411743157808E-5</v>
      </c>
      <c r="Y186" s="61">
        <v>1.7857936617012224</v>
      </c>
      <c r="Z186">
        <v>7</v>
      </c>
    </row>
    <row r="187" spans="1:26" ht="15.75" thickBot="1" x14ac:dyDescent="0.3">
      <c r="A187" s="44">
        <v>24</v>
      </c>
      <c r="B187" s="45" t="s">
        <v>2020</v>
      </c>
      <c r="C187" s="45">
        <v>-800</v>
      </c>
      <c r="D187" s="45">
        <v>-103.9375</v>
      </c>
      <c r="E187" s="45">
        <v>240</v>
      </c>
      <c r="F187" s="45">
        <v>0.40786499999999998</v>
      </c>
      <c r="G187" s="45">
        <v>0.19189300000000001</v>
      </c>
      <c r="H187" s="45">
        <v>49.080860000000001</v>
      </c>
      <c r="I187" s="45">
        <v>1.42649</v>
      </c>
      <c r="J187" s="45">
        <v>9.1546749999999992</v>
      </c>
      <c r="K187" s="45">
        <v>0.133247</v>
      </c>
      <c r="L187" s="97">
        <v>0.40786499999999998</v>
      </c>
      <c r="M187" s="45">
        <v>0.23247000000000001</v>
      </c>
      <c r="N187" s="45">
        <v>99700</v>
      </c>
      <c r="O187" s="45">
        <v>21.7</v>
      </c>
      <c r="P187" s="45">
        <v>60</v>
      </c>
      <c r="Q187" s="45">
        <v>1.171</v>
      </c>
      <c r="R187" s="45" t="s">
        <v>2069</v>
      </c>
      <c r="S187" s="45" t="s">
        <v>2070</v>
      </c>
      <c r="T187" s="43">
        <v>1.1249573317161916E-3</v>
      </c>
      <c r="U187" s="43">
        <v>0.1750825882352941</v>
      </c>
      <c r="V187" s="54">
        <v>206.92554748683844</v>
      </c>
      <c r="W187" s="92">
        <v>195</v>
      </c>
      <c r="X187" s="60">
        <v>6.9043411743157808E-5</v>
      </c>
      <c r="Y187" s="61">
        <v>1.6881748122818361</v>
      </c>
      <c r="Z187">
        <v>7</v>
      </c>
    </row>
    <row r="188" spans="1:26" ht="15.75" thickBot="1" x14ac:dyDescent="0.3">
      <c r="A188" s="44">
        <v>25</v>
      </c>
      <c r="B188" s="45" t="s">
        <v>2020</v>
      </c>
      <c r="C188" s="45">
        <v>-800</v>
      </c>
      <c r="D188" s="45">
        <v>-103.9375</v>
      </c>
      <c r="E188" s="45">
        <v>250</v>
      </c>
      <c r="F188" s="45">
        <v>0.40756500000000001</v>
      </c>
      <c r="G188" s="45">
        <v>0.19164400000000001</v>
      </c>
      <c r="H188" s="45">
        <v>49.018543999999999</v>
      </c>
      <c r="I188" s="45">
        <v>1.4336040000000001</v>
      </c>
      <c r="J188" s="45">
        <v>9.1488510000000005</v>
      </c>
      <c r="K188" s="45">
        <v>0.13392499999999999</v>
      </c>
      <c r="L188" s="97">
        <v>0.40756500000000001</v>
      </c>
      <c r="M188" s="45">
        <v>0.23292399999999999</v>
      </c>
      <c r="N188" s="45">
        <v>99700</v>
      </c>
      <c r="O188" s="45">
        <v>21.7</v>
      </c>
      <c r="P188" s="45">
        <v>60</v>
      </c>
      <c r="Q188" s="45">
        <v>1.171</v>
      </c>
      <c r="R188" s="45" t="s">
        <v>2071</v>
      </c>
      <c r="S188" s="45" t="s">
        <v>2072</v>
      </c>
      <c r="T188" s="43">
        <v>1.126359017586416E-3</v>
      </c>
      <c r="U188" s="43">
        <v>0.17764535294117648</v>
      </c>
      <c r="V188" s="54">
        <v>204.12643168738492</v>
      </c>
      <c r="W188" s="92">
        <v>195</v>
      </c>
      <c r="X188" s="60">
        <v>6.9043411743157808E-5</v>
      </c>
      <c r="Y188" s="61">
        <v>1.6642791436142683</v>
      </c>
      <c r="Z188">
        <v>7</v>
      </c>
    </row>
    <row r="189" spans="1:26" ht="15.75" thickBot="1" x14ac:dyDescent="0.3">
      <c r="A189" s="44">
        <v>26</v>
      </c>
      <c r="B189" s="45" t="s">
        <v>2020</v>
      </c>
      <c r="C189" s="45">
        <v>-800</v>
      </c>
      <c r="D189" s="45">
        <v>-103.9375</v>
      </c>
      <c r="E189" s="45">
        <v>260</v>
      </c>
      <c r="F189" s="45">
        <v>0.396567</v>
      </c>
      <c r="G189" s="45">
        <v>0.191523</v>
      </c>
      <c r="H189" s="45">
        <v>48.988045</v>
      </c>
      <c r="I189" s="45">
        <v>1.4357569999999999</v>
      </c>
      <c r="J189" s="45">
        <v>9.1460000000000008</v>
      </c>
      <c r="K189" s="45">
        <v>0.13416600000000001</v>
      </c>
      <c r="L189" s="97">
        <v>0.396567</v>
      </c>
      <c r="M189" s="45">
        <v>0.24811900000000001</v>
      </c>
      <c r="N189" s="45">
        <v>99700</v>
      </c>
      <c r="O189" s="45">
        <v>21.7</v>
      </c>
      <c r="P189" s="45">
        <v>60</v>
      </c>
      <c r="Q189" s="45">
        <v>1.171</v>
      </c>
      <c r="R189" s="45" t="s">
        <v>2073</v>
      </c>
      <c r="S189" s="45" t="s">
        <v>2074</v>
      </c>
      <c r="T189" s="43">
        <v>1.1277607034566404E-3</v>
      </c>
      <c r="U189" s="43">
        <v>0.18020811764705882</v>
      </c>
      <c r="V189" s="54">
        <v>191.84821894378024</v>
      </c>
      <c r="W189" s="92">
        <v>195</v>
      </c>
      <c r="X189" s="60">
        <v>6.9043411743157808E-5</v>
      </c>
      <c r="Y189" s="61">
        <v>1.5636852554123011</v>
      </c>
      <c r="Z189">
        <v>7</v>
      </c>
    </row>
    <row r="190" spans="1:26" ht="15.75" thickBot="1" x14ac:dyDescent="0.3">
      <c r="A190" s="44">
        <v>27</v>
      </c>
      <c r="B190" s="45" t="s">
        <v>2020</v>
      </c>
      <c r="C190" s="45">
        <v>-800</v>
      </c>
      <c r="D190" s="45">
        <v>-103.9375</v>
      </c>
      <c r="E190" s="45">
        <v>270</v>
      </c>
      <c r="F190" s="45">
        <v>0.39020300000000002</v>
      </c>
      <c r="G190" s="45">
        <v>0.191659</v>
      </c>
      <c r="H190" s="45">
        <v>49.022143</v>
      </c>
      <c r="I190" s="45">
        <v>1.4629909999999999</v>
      </c>
      <c r="J190" s="45">
        <v>9.1491439999999997</v>
      </c>
      <c r="K190" s="45">
        <v>0.13677900000000001</v>
      </c>
      <c r="L190" s="97">
        <v>0.39020300000000002</v>
      </c>
      <c r="M190" s="45">
        <v>0.236622</v>
      </c>
      <c r="N190" s="45">
        <v>99700</v>
      </c>
      <c r="O190" s="45">
        <v>21.7</v>
      </c>
      <c r="P190" s="45">
        <v>60</v>
      </c>
      <c r="Q190" s="45">
        <v>1.171</v>
      </c>
      <c r="R190" s="45" t="s">
        <v>2075</v>
      </c>
      <c r="S190" s="45" t="s">
        <v>2076</v>
      </c>
      <c r="T190" s="43">
        <v>1.1291623893268648E-3</v>
      </c>
      <c r="U190" s="43">
        <v>0.18277088235294117</v>
      </c>
      <c r="V190" s="54">
        <v>183.70441630695544</v>
      </c>
      <c r="W190" s="92">
        <v>195</v>
      </c>
      <c r="X190" s="60">
        <v>6.9043411743157808E-5</v>
      </c>
      <c r="Y190" s="61">
        <v>1.4978227834979645</v>
      </c>
      <c r="Z190">
        <v>7</v>
      </c>
    </row>
    <row r="191" spans="1:26" ht="15.75" thickBot="1" x14ac:dyDescent="0.3">
      <c r="A191" s="44">
        <v>28</v>
      </c>
      <c r="B191" s="45" t="s">
        <v>2020</v>
      </c>
      <c r="C191" s="45">
        <v>-800</v>
      </c>
      <c r="D191" s="45">
        <v>-103.9375</v>
      </c>
      <c r="E191" s="45">
        <v>280</v>
      </c>
      <c r="F191" s="45">
        <v>0.378492</v>
      </c>
      <c r="G191" s="45">
        <v>0.192277</v>
      </c>
      <c r="H191" s="45">
        <v>49.177387000000003</v>
      </c>
      <c r="I191" s="45">
        <v>1.43031</v>
      </c>
      <c r="J191" s="45">
        <v>9.1636710000000008</v>
      </c>
      <c r="K191" s="45">
        <v>0.13350500000000001</v>
      </c>
      <c r="L191" s="97">
        <v>0.378492</v>
      </c>
      <c r="M191" s="45">
        <v>0.234323</v>
      </c>
      <c r="N191" s="45">
        <v>99700</v>
      </c>
      <c r="O191" s="45">
        <v>21.7</v>
      </c>
      <c r="P191" s="45">
        <v>60</v>
      </c>
      <c r="Q191" s="45">
        <v>1.171</v>
      </c>
      <c r="R191" s="45" t="s">
        <v>2077</v>
      </c>
      <c r="S191" s="45" t="s">
        <v>2078</v>
      </c>
      <c r="T191" s="43">
        <v>1.1305640751970891E-3</v>
      </c>
      <c r="U191" s="43">
        <v>0.18533364705882352</v>
      </c>
      <c r="V191" s="54">
        <v>170.8513096946792</v>
      </c>
      <c r="W191" s="92">
        <v>195</v>
      </c>
      <c r="X191" s="60">
        <v>6.9043411743157808E-5</v>
      </c>
      <c r="Y191" s="61">
        <v>1.3952376052494408</v>
      </c>
      <c r="Z191">
        <v>7</v>
      </c>
    </row>
    <row r="192" spans="1:26" ht="15.75" thickBot="1" x14ac:dyDescent="0.3">
      <c r="A192" s="44">
        <v>29</v>
      </c>
      <c r="B192" s="45" t="s">
        <v>2020</v>
      </c>
      <c r="C192" s="45">
        <v>-800</v>
      </c>
      <c r="D192" s="45">
        <v>-103.9375</v>
      </c>
      <c r="E192" s="45">
        <v>290</v>
      </c>
      <c r="F192" s="45">
        <v>0.367475</v>
      </c>
      <c r="G192" s="45">
        <v>0.19227900000000001</v>
      </c>
      <c r="H192" s="45">
        <v>49.177667</v>
      </c>
      <c r="I192" s="45">
        <v>1.4795750000000001</v>
      </c>
      <c r="J192" s="45">
        <v>9.1636310000000005</v>
      </c>
      <c r="K192" s="45">
        <v>0.13795399999999999</v>
      </c>
      <c r="L192" s="97">
        <v>0.367475</v>
      </c>
      <c r="M192" s="45">
        <v>0.244508</v>
      </c>
      <c r="N192" s="45">
        <v>99700</v>
      </c>
      <c r="O192" s="45">
        <v>21.7</v>
      </c>
      <c r="P192" s="45">
        <v>60</v>
      </c>
      <c r="Q192" s="45">
        <v>1.171</v>
      </c>
      <c r="R192" s="45" t="s">
        <v>2079</v>
      </c>
      <c r="S192" s="45" t="s">
        <v>2080</v>
      </c>
      <c r="T192" s="43">
        <v>1.1319657610673135E-3</v>
      </c>
      <c r="U192" s="43">
        <v>0.1878964117647059</v>
      </c>
      <c r="V192" s="54">
        <v>158.64312721435331</v>
      </c>
      <c r="W192" s="92">
        <v>195</v>
      </c>
      <c r="X192" s="60">
        <v>6.9043411743157808E-5</v>
      </c>
      <c r="Y192" s="61">
        <v>1.2955352295231162</v>
      </c>
      <c r="Z192">
        <v>7</v>
      </c>
    </row>
    <row r="193" spans="1:26" ht="15.75" thickBot="1" x14ac:dyDescent="0.3">
      <c r="A193" s="44">
        <v>30</v>
      </c>
      <c r="B193" s="45" t="s">
        <v>2020</v>
      </c>
      <c r="C193" s="45">
        <v>-800</v>
      </c>
      <c r="D193" s="45">
        <v>-103.9375</v>
      </c>
      <c r="E193" s="45">
        <v>300</v>
      </c>
      <c r="F193" s="45">
        <v>0.36157699999999998</v>
      </c>
      <c r="G193" s="45">
        <v>0.192298</v>
      </c>
      <c r="H193" s="45">
        <v>49.182605000000002</v>
      </c>
      <c r="I193" s="45">
        <v>1.4242619999999999</v>
      </c>
      <c r="J193" s="45">
        <v>9.1641659999999998</v>
      </c>
      <c r="K193" s="45">
        <v>0.13290099999999999</v>
      </c>
      <c r="L193" s="97">
        <v>0.36157699999999998</v>
      </c>
      <c r="M193" s="45">
        <v>0.24146000000000001</v>
      </c>
      <c r="N193" s="45">
        <v>99700</v>
      </c>
      <c r="O193" s="45">
        <v>21.7</v>
      </c>
      <c r="P193" s="45">
        <v>60</v>
      </c>
      <c r="Q193" s="45">
        <v>1.171</v>
      </c>
      <c r="R193" s="45" t="s">
        <v>2081</v>
      </c>
      <c r="S193" s="45" t="s">
        <v>2082</v>
      </c>
      <c r="T193" s="43">
        <v>1.1333674469375379E-3</v>
      </c>
      <c r="U193" s="43">
        <v>0.19045917647058824</v>
      </c>
      <c r="V193" s="54">
        <v>150.98177029152168</v>
      </c>
      <c r="W193" s="92">
        <v>195</v>
      </c>
      <c r="X193" s="60">
        <v>6.9043411743157808E-5</v>
      </c>
      <c r="Y193" s="61">
        <v>1.2330418953591085</v>
      </c>
      <c r="Z193">
        <v>7</v>
      </c>
    </row>
    <row r="194" spans="1:26" ht="15.75" thickBot="1" x14ac:dyDescent="0.3">
      <c r="A194" s="44">
        <v>31</v>
      </c>
      <c r="B194" s="45" t="s">
        <v>2020</v>
      </c>
      <c r="C194" s="45">
        <v>-800</v>
      </c>
      <c r="D194" s="45">
        <v>-103.9375</v>
      </c>
      <c r="E194" s="45">
        <v>310</v>
      </c>
      <c r="F194" s="45">
        <v>0.35036099999999998</v>
      </c>
      <c r="G194" s="45">
        <v>0.19187100000000001</v>
      </c>
      <c r="H194" s="45">
        <v>49.075412999999998</v>
      </c>
      <c r="I194" s="45">
        <v>1.432863</v>
      </c>
      <c r="J194" s="45">
        <v>9.1541569999999997</v>
      </c>
      <c r="K194" s="45">
        <v>0.13392999999999999</v>
      </c>
      <c r="L194" s="97">
        <v>0.35036099999999998</v>
      </c>
      <c r="M194" s="45">
        <v>0.21945100000000001</v>
      </c>
      <c r="N194" s="45">
        <v>99700</v>
      </c>
      <c r="O194" s="45">
        <v>21.7</v>
      </c>
      <c r="P194" s="45">
        <v>60</v>
      </c>
      <c r="Q194" s="45">
        <v>1.171</v>
      </c>
      <c r="R194" s="45" t="s">
        <v>2083</v>
      </c>
      <c r="S194" s="45" t="s">
        <v>2084</v>
      </c>
      <c r="T194" s="43">
        <v>1.1347691328077623E-3</v>
      </c>
      <c r="U194" s="43">
        <v>0.19302194117647059</v>
      </c>
      <c r="V194" s="54">
        <v>138.65292443602598</v>
      </c>
      <c r="W194" s="92">
        <v>195</v>
      </c>
      <c r="X194" s="60">
        <v>6.9043411743157808E-5</v>
      </c>
      <c r="Y194" s="61">
        <v>1.1311176077318257</v>
      </c>
      <c r="Z194">
        <v>7</v>
      </c>
    </row>
    <row r="195" spans="1:26" ht="15.75" thickBot="1" x14ac:dyDescent="0.3">
      <c r="A195" s="44">
        <v>32</v>
      </c>
      <c r="B195" s="45" t="s">
        <v>2020</v>
      </c>
      <c r="C195" s="45">
        <v>-800</v>
      </c>
      <c r="D195" s="45">
        <v>-103.9375</v>
      </c>
      <c r="E195" s="45">
        <v>320</v>
      </c>
      <c r="F195" s="45">
        <v>0.33698</v>
      </c>
      <c r="G195" s="45">
        <v>0.19173100000000001</v>
      </c>
      <c r="H195" s="45">
        <v>49.040227000000002</v>
      </c>
      <c r="I195" s="45">
        <v>1.439235</v>
      </c>
      <c r="J195" s="45">
        <v>9.1508620000000001</v>
      </c>
      <c r="K195" s="45">
        <v>0.13475200000000001</v>
      </c>
      <c r="L195" s="97">
        <v>0.33698</v>
      </c>
      <c r="M195" s="45">
        <v>0.22007299999999999</v>
      </c>
      <c r="N195" s="45">
        <v>99700</v>
      </c>
      <c r="O195" s="45">
        <v>21.7</v>
      </c>
      <c r="P195" s="45">
        <v>60</v>
      </c>
      <c r="Q195" s="45">
        <v>1.171</v>
      </c>
      <c r="R195" s="45" t="s">
        <v>2085</v>
      </c>
      <c r="S195" s="45" t="s">
        <v>2086</v>
      </c>
      <c r="T195" s="43">
        <v>1.1361708186779867E-3</v>
      </c>
      <c r="U195" s="43">
        <v>0.19558470588235294</v>
      </c>
      <c r="V195" s="54">
        <v>124.44897527131552</v>
      </c>
      <c r="W195" s="92">
        <v>195</v>
      </c>
      <c r="X195" s="60">
        <v>6.9043411743157808E-5</v>
      </c>
      <c r="Y195" s="61">
        <v>1.0148776846019716</v>
      </c>
      <c r="Z195">
        <v>7</v>
      </c>
    </row>
    <row r="196" spans="1:26" ht="15.75" thickBot="1" x14ac:dyDescent="0.3">
      <c r="A196" s="44">
        <v>33</v>
      </c>
      <c r="B196" s="45" t="s">
        <v>2020</v>
      </c>
      <c r="C196" s="45">
        <v>-800</v>
      </c>
      <c r="D196" s="45">
        <v>-103.9375</v>
      </c>
      <c r="E196" s="45">
        <v>330</v>
      </c>
      <c r="F196" s="45">
        <v>0.33011699999999999</v>
      </c>
      <c r="G196" s="45">
        <v>0.19137699999999999</v>
      </c>
      <c r="H196" s="45">
        <v>48.951433000000002</v>
      </c>
      <c r="I196" s="45">
        <v>1.427567</v>
      </c>
      <c r="J196" s="45">
        <v>9.1425900000000002</v>
      </c>
      <c r="K196" s="45">
        <v>0.13353599999999999</v>
      </c>
      <c r="L196" s="97">
        <v>0.33011699999999999</v>
      </c>
      <c r="M196" s="45">
        <v>0.21932699999999999</v>
      </c>
      <c r="N196" s="45">
        <v>99700</v>
      </c>
      <c r="O196" s="45">
        <v>21.7</v>
      </c>
      <c r="P196" s="45">
        <v>60</v>
      </c>
      <c r="Q196" s="45">
        <v>1.171</v>
      </c>
      <c r="R196" s="45" t="s">
        <v>2087</v>
      </c>
      <c r="S196" s="45" t="s">
        <v>2088</v>
      </c>
      <c r="T196" s="43">
        <v>1.137572504548211E-3</v>
      </c>
      <c r="U196" s="43">
        <v>0.19814747058823529</v>
      </c>
      <c r="V196" s="54">
        <v>116.00977422021697</v>
      </c>
      <c r="W196" s="92">
        <v>195</v>
      </c>
      <c r="X196" s="60">
        <v>6.9043411743157808E-5</v>
      </c>
      <c r="Y196" s="61">
        <v>0.94520105588598224</v>
      </c>
      <c r="Z196">
        <v>7</v>
      </c>
    </row>
    <row r="197" spans="1:26" ht="15.75" thickBot="1" x14ac:dyDescent="0.3">
      <c r="A197" s="44">
        <v>34</v>
      </c>
      <c r="B197" s="45" t="s">
        <v>2020</v>
      </c>
      <c r="C197" s="45">
        <v>-800</v>
      </c>
      <c r="D197" s="45">
        <v>-103.9375</v>
      </c>
      <c r="E197" s="45">
        <v>340</v>
      </c>
      <c r="F197" s="45">
        <v>0.32087399999999999</v>
      </c>
      <c r="G197" s="45">
        <v>0.19192600000000001</v>
      </c>
      <c r="H197" s="45">
        <v>49.089092000000001</v>
      </c>
      <c r="I197" s="45">
        <v>1.4518880000000001</v>
      </c>
      <c r="J197" s="45">
        <v>9.1554079999999995</v>
      </c>
      <c r="K197" s="45">
        <v>0.13562299999999999</v>
      </c>
      <c r="L197" s="97">
        <v>0.32087399999999999</v>
      </c>
      <c r="M197" s="45">
        <v>0.210836</v>
      </c>
      <c r="N197" s="45">
        <v>99700</v>
      </c>
      <c r="O197" s="45">
        <v>21.7</v>
      </c>
      <c r="P197" s="45">
        <v>60</v>
      </c>
      <c r="Q197" s="45">
        <v>1.171</v>
      </c>
      <c r="R197" s="45" t="s">
        <v>2089</v>
      </c>
      <c r="S197" s="45" t="s">
        <v>2090</v>
      </c>
      <c r="T197" s="43">
        <v>1.1389741904184354E-3</v>
      </c>
      <c r="U197" s="43">
        <v>0.20071023529411766</v>
      </c>
      <c r="V197" s="54">
        <v>105.50174509374673</v>
      </c>
      <c r="W197" s="92">
        <v>195</v>
      </c>
      <c r="X197" s="60">
        <v>6.9043411743157808E-5</v>
      </c>
      <c r="Y197" s="61">
        <v>0.86079100184756085</v>
      </c>
      <c r="Z197">
        <v>7</v>
      </c>
    </row>
    <row r="198" spans="1:26" ht="15.75" thickBot="1" x14ac:dyDescent="0.3">
      <c r="A198" s="44">
        <v>35</v>
      </c>
      <c r="B198" s="45" t="s">
        <v>2020</v>
      </c>
      <c r="C198" s="45">
        <v>-800</v>
      </c>
      <c r="D198" s="45">
        <v>-103.9375</v>
      </c>
      <c r="E198" s="45">
        <v>350</v>
      </c>
      <c r="F198" s="45">
        <v>0.31483100000000003</v>
      </c>
      <c r="G198" s="45">
        <v>0.192053</v>
      </c>
      <c r="H198" s="45">
        <v>49.120967</v>
      </c>
      <c r="I198" s="45">
        <v>1.464744</v>
      </c>
      <c r="J198" s="45">
        <v>9.1583640000000006</v>
      </c>
      <c r="K198" s="45">
        <v>0.13677500000000001</v>
      </c>
      <c r="L198" s="97">
        <v>0.31483100000000003</v>
      </c>
      <c r="M198" s="45">
        <v>0.20230400000000001</v>
      </c>
      <c r="N198" s="45">
        <v>99700</v>
      </c>
      <c r="O198" s="45">
        <v>21.7</v>
      </c>
      <c r="P198" s="45">
        <v>60</v>
      </c>
      <c r="Q198" s="45">
        <v>1.171</v>
      </c>
      <c r="R198" s="45" t="s">
        <v>2091</v>
      </c>
      <c r="S198" s="45" t="s">
        <v>2092</v>
      </c>
      <c r="T198" s="43">
        <v>1.1403758762886598E-3</v>
      </c>
      <c r="U198" s="43">
        <v>0.20327300000000001</v>
      </c>
      <c r="V198" s="54">
        <v>97.825640053930513</v>
      </c>
      <c r="W198" s="92">
        <v>195</v>
      </c>
      <c r="X198" s="60">
        <v>6.9043411743157808E-5</v>
      </c>
      <c r="Y198" s="61">
        <v>0.7984191979590155</v>
      </c>
      <c r="Z198">
        <v>7</v>
      </c>
    </row>
    <row r="199" spans="1:26" ht="15.75" thickBot="1" x14ac:dyDescent="0.3">
      <c r="A199" s="47">
        <v>1</v>
      </c>
      <c r="B199" s="48" t="s">
        <v>2093</v>
      </c>
      <c r="C199" s="48">
        <v>-800.03125</v>
      </c>
      <c r="D199" s="48">
        <v>-571.96875</v>
      </c>
      <c r="E199" s="48">
        <v>50</v>
      </c>
      <c r="F199" s="48">
        <v>0.12732299999999999</v>
      </c>
      <c r="G199" s="48">
        <v>0.191467</v>
      </c>
      <c r="H199" s="48">
        <v>48.974004000000001</v>
      </c>
      <c r="I199" s="48">
        <v>1.4273720000000001</v>
      </c>
      <c r="J199" s="48">
        <v>9.1446970000000007</v>
      </c>
      <c r="K199" s="48">
        <v>0.13356999999999999</v>
      </c>
      <c r="L199" s="98">
        <v>0.12732299999999999</v>
      </c>
      <c r="M199" s="48">
        <v>1.4966999999999999E-2</v>
      </c>
      <c r="N199" s="48">
        <v>99700</v>
      </c>
      <c r="O199" s="48">
        <v>21.7</v>
      </c>
      <c r="P199" s="48">
        <v>60</v>
      </c>
      <c r="Q199" s="48">
        <v>1.171</v>
      </c>
      <c r="R199" s="48" t="s">
        <v>2094</v>
      </c>
      <c r="S199" s="48" t="s">
        <v>2095</v>
      </c>
      <c r="T199" s="43">
        <v>1.1403758762886598E-3</v>
      </c>
      <c r="U199" s="43">
        <v>0.110633</v>
      </c>
      <c r="V199" s="54">
        <v>14.635525309705262</v>
      </c>
      <c r="W199" s="92">
        <v>195</v>
      </c>
      <c r="X199" s="60">
        <v>6.9043411743157808E-5</v>
      </c>
      <c r="Y199" s="61">
        <v>0.11927186427921747</v>
      </c>
      <c r="Z199">
        <v>8</v>
      </c>
    </row>
    <row r="200" spans="1:26" ht="15.75" thickBot="1" x14ac:dyDescent="0.3">
      <c r="A200" s="47">
        <v>2</v>
      </c>
      <c r="B200" s="48" t="s">
        <v>2093</v>
      </c>
      <c r="C200" s="48">
        <v>-800.03125</v>
      </c>
      <c r="D200" s="48">
        <v>-520</v>
      </c>
      <c r="E200" s="48">
        <v>50</v>
      </c>
      <c r="F200" s="48">
        <v>0.14269799999999999</v>
      </c>
      <c r="G200" s="48">
        <v>0.19137799999999999</v>
      </c>
      <c r="H200" s="48">
        <v>48.951597999999997</v>
      </c>
      <c r="I200" s="48">
        <v>1.4303429999999999</v>
      </c>
      <c r="J200" s="48">
        <v>9.1425990000000006</v>
      </c>
      <c r="K200" s="48">
        <v>0.13394900000000001</v>
      </c>
      <c r="L200" s="98">
        <v>0.14269799999999999</v>
      </c>
      <c r="M200" s="48">
        <v>6.7613000000000006E-2</v>
      </c>
      <c r="N200" s="48">
        <v>99700</v>
      </c>
      <c r="O200" s="48">
        <v>21.7</v>
      </c>
      <c r="P200" s="48">
        <v>60</v>
      </c>
      <c r="Q200" s="48">
        <v>1.171</v>
      </c>
      <c r="R200" s="48" t="s">
        <v>2096</v>
      </c>
      <c r="S200" s="48" t="s">
        <v>2097</v>
      </c>
      <c r="T200" s="43">
        <v>1.1415165292096221E-3</v>
      </c>
      <c r="U200" s="43">
        <v>0.11424072222222222</v>
      </c>
      <c r="V200" s="54">
        <v>24.929361117075889</v>
      </c>
      <c r="W200" s="92">
        <v>195</v>
      </c>
      <c r="X200" s="60">
        <v>6.9043411743157808E-5</v>
      </c>
      <c r="Y200" s="61">
        <v>0.20311462378552758</v>
      </c>
      <c r="Z200">
        <v>8</v>
      </c>
    </row>
    <row r="201" spans="1:26" ht="15.75" thickBot="1" x14ac:dyDescent="0.3">
      <c r="A201" s="47">
        <v>3</v>
      </c>
      <c r="B201" s="48" t="s">
        <v>2093</v>
      </c>
      <c r="C201" s="48">
        <v>-800.03125</v>
      </c>
      <c r="D201" s="48">
        <v>-468</v>
      </c>
      <c r="E201" s="48">
        <v>50</v>
      </c>
      <c r="F201" s="48">
        <v>0.15396599999999999</v>
      </c>
      <c r="G201" s="48">
        <v>0.19145899999999999</v>
      </c>
      <c r="H201" s="48">
        <v>48.972037999999998</v>
      </c>
      <c r="I201" s="48">
        <v>1.436569</v>
      </c>
      <c r="J201" s="48">
        <v>9.1445030000000003</v>
      </c>
      <c r="K201" s="48">
        <v>0.13434099999999999</v>
      </c>
      <c r="L201" s="98">
        <v>0.15396599999999999</v>
      </c>
      <c r="M201" s="48">
        <v>2.9009E-2</v>
      </c>
      <c r="N201" s="48">
        <v>99700</v>
      </c>
      <c r="O201" s="48">
        <v>21.7</v>
      </c>
      <c r="P201" s="48">
        <v>60</v>
      </c>
      <c r="Q201" s="48">
        <v>1.171</v>
      </c>
      <c r="R201" s="48" t="s">
        <v>2098</v>
      </c>
      <c r="S201" s="48" t="s">
        <v>2099</v>
      </c>
      <c r="T201" s="43">
        <v>1.1426571821305841E-3</v>
      </c>
      <c r="U201" s="43">
        <v>0.11784844444444444</v>
      </c>
      <c r="V201" s="54">
        <v>31.608391493423444</v>
      </c>
      <c r="W201" s="92">
        <v>195</v>
      </c>
      <c r="X201" s="60">
        <v>6.9043411743157808E-5</v>
      </c>
      <c r="Y201" s="61">
        <v>0.25758636756067438</v>
      </c>
      <c r="Z201">
        <v>8</v>
      </c>
    </row>
    <row r="202" spans="1:26" ht="15.75" thickBot="1" x14ac:dyDescent="0.3">
      <c r="A202" s="47">
        <v>4</v>
      </c>
      <c r="B202" s="48" t="s">
        <v>2093</v>
      </c>
      <c r="C202" s="48">
        <v>-800.03125</v>
      </c>
      <c r="D202" s="48">
        <v>-416</v>
      </c>
      <c r="E202" s="48">
        <v>50</v>
      </c>
      <c r="F202" s="48">
        <v>0.18277099999999999</v>
      </c>
      <c r="G202" s="48">
        <v>0.19125900000000001</v>
      </c>
      <c r="H202" s="48">
        <v>48.921959000000001</v>
      </c>
      <c r="I202" s="48">
        <v>1.5031140000000001</v>
      </c>
      <c r="J202" s="48">
        <v>9.1397279999999999</v>
      </c>
      <c r="K202" s="48">
        <v>0.14075399999999999</v>
      </c>
      <c r="L202" s="98">
        <v>0.18277099999999999</v>
      </c>
      <c r="M202" s="48">
        <v>4.5156000000000002E-2</v>
      </c>
      <c r="N202" s="48">
        <v>99700</v>
      </c>
      <c r="O202" s="48">
        <v>21.7</v>
      </c>
      <c r="P202" s="48">
        <v>60</v>
      </c>
      <c r="Q202" s="48">
        <v>1.171</v>
      </c>
      <c r="R202" s="48" t="s">
        <v>2100</v>
      </c>
      <c r="S202" s="48" t="s">
        <v>2101</v>
      </c>
      <c r="T202" s="43">
        <v>1.1437978350515464E-3</v>
      </c>
      <c r="U202" s="43">
        <v>0.12145616666666667</v>
      </c>
      <c r="V202" s="54">
        <v>53.606355471524481</v>
      </c>
      <c r="W202" s="92">
        <v>195</v>
      </c>
      <c r="X202" s="60">
        <v>6.9043411743157808E-5</v>
      </c>
      <c r="Y202" s="61">
        <v>0.43662633392902861</v>
      </c>
      <c r="Z202">
        <v>8</v>
      </c>
    </row>
    <row r="203" spans="1:26" ht="15.75" thickBot="1" x14ac:dyDescent="0.3">
      <c r="A203" s="47">
        <v>5</v>
      </c>
      <c r="B203" s="48" t="s">
        <v>2093</v>
      </c>
      <c r="C203" s="48">
        <v>-800.03125</v>
      </c>
      <c r="D203" s="48">
        <v>-364</v>
      </c>
      <c r="E203" s="48">
        <v>50</v>
      </c>
      <c r="F203" s="48">
        <v>0.20507400000000001</v>
      </c>
      <c r="G203" s="48">
        <v>0.19120000000000001</v>
      </c>
      <c r="H203" s="48">
        <v>48.907077000000001</v>
      </c>
      <c r="I203" s="48">
        <v>1.4385589999999999</v>
      </c>
      <c r="J203" s="48">
        <v>9.1384279999999993</v>
      </c>
      <c r="K203" s="48">
        <v>0.13475999999999999</v>
      </c>
      <c r="L203" s="98">
        <v>0.20507400000000001</v>
      </c>
      <c r="M203" s="48">
        <v>5.1399E-2</v>
      </c>
      <c r="N203" s="48">
        <v>99700</v>
      </c>
      <c r="O203" s="48">
        <v>21.7</v>
      </c>
      <c r="P203" s="48">
        <v>60</v>
      </c>
      <c r="Q203" s="48">
        <v>1.171</v>
      </c>
      <c r="R203" s="48" t="s">
        <v>2102</v>
      </c>
      <c r="S203" s="48" t="s">
        <v>2103</v>
      </c>
      <c r="T203" s="43">
        <v>1.1449384879725086E-3</v>
      </c>
      <c r="U203" s="43">
        <v>0.12506388888888889</v>
      </c>
      <c r="V203" s="54">
        <v>69.881580496778838</v>
      </c>
      <c r="W203" s="92">
        <v>195</v>
      </c>
      <c r="X203" s="60">
        <v>6.9043411743157808E-5</v>
      </c>
      <c r="Y203" s="61">
        <v>0.56910786236297484</v>
      </c>
      <c r="Z203">
        <v>8</v>
      </c>
    </row>
    <row r="204" spans="1:26" ht="15.75" thickBot="1" x14ac:dyDescent="0.3">
      <c r="A204" s="47">
        <v>6</v>
      </c>
      <c r="B204" s="48" t="s">
        <v>2093</v>
      </c>
      <c r="C204" s="48">
        <v>-800.03125</v>
      </c>
      <c r="D204" s="48">
        <v>-312</v>
      </c>
      <c r="E204" s="48">
        <v>50</v>
      </c>
      <c r="F204" s="48">
        <v>0.23114699999999999</v>
      </c>
      <c r="G204" s="48">
        <v>0.19119900000000001</v>
      </c>
      <c r="H204" s="48">
        <v>48.906689</v>
      </c>
      <c r="I204" s="48">
        <v>1.414819</v>
      </c>
      <c r="J204" s="48">
        <v>9.1384249999999998</v>
      </c>
      <c r="K204" s="48">
        <v>0.13250600000000001</v>
      </c>
      <c r="L204" s="98">
        <v>0.23114699999999999</v>
      </c>
      <c r="M204" s="48">
        <v>7.1429999999999993E-2</v>
      </c>
      <c r="N204" s="48">
        <v>99700</v>
      </c>
      <c r="O204" s="48">
        <v>21.7</v>
      </c>
      <c r="P204" s="48">
        <v>60</v>
      </c>
      <c r="Q204" s="48">
        <v>1.171</v>
      </c>
      <c r="R204" s="48" t="s">
        <v>2104</v>
      </c>
      <c r="S204" s="48" t="s">
        <v>2105</v>
      </c>
      <c r="T204" s="43">
        <v>1.1460791408934709E-3</v>
      </c>
      <c r="U204" s="43">
        <v>0.12867161111111111</v>
      </c>
      <c r="V204" s="54">
        <v>89.413885335178662</v>
      </c>
      <c r="W204" s="92">
        <v>195</v>
      </c>
      <c r="X204" s="60">
        <v>6.9043411743157808E-5</v>
      </c>
      <c r="Y204" s="61">
        <v>0.72817655356132505</v>
      </c>
      <c r="Z204">
        <v>8</v>
      </c>
    </row>
    <row r="205" spans="1:26" ht="15.75" thickBot="1" x14ac:dyDescent="0.3">
      <c r="A205" s="47">
        <v>7</v>
      </c>
      <c r="B205" s="48" t="s">
        <v>2093</v>
      </c>
      <c r="C205" s="48">
        <v>-800.03125</v>
      </c>
      <c r="D205" s="48">
        <v>-260</v>
      </c>
      <c r="E205" s="48">
        <v>50</v>
      </c>
      <c r="F205" s="48">
        <v>0.27518199999999998</v>
      </c>
      <c r="G205" s="48">
        <v>0.19112599999999999</v>
      </c>
      <c r="H205" s="48">
        <v>48.888415000000002</v>
      </c>
      <c r="I205" s="48">
        <v>1.442537</v>
      </c>
      <c r="J205" s="48">
        <v>9.1366790000000009</v>
      </c>
      <c r="K205" s="48">
        <v>0.135072</v>
      </c>
      <c r="L205" s="98">
        <v>0.27518199999999998</v>
      </c>
      <c r="M205" s="48">
        <v>8.7290000000000006E-2</v>
      </c>
      <c r="N205" s="48">
        <v>99700</v>
      </c>
      <c r="O205" s="48">
        <v>21.7</v>
      </c>
      <c r="P205" s="48">
        <v>60</v>
      </c>
      <c r="Q205" s="48">
        <v>1.171</v>
      </c>
      <c r="R205" s="48" t="s">
        <v>2106</v>
      </c>
      <c r="S205" s="48" t="s">
        <v>2107</v>
      </c>
      <c r="T205" s="43">
        <v>1.1472197938144329E-3</v>
      </c>
      <c r="U205" s="43">
        <v>0.13227933333333333</v>
      </c>
      <c r="V205" s="54">
        <v>124.56433147088961</v>
      </c>
      <c r="W205" s="92">
        <v>195</v>
      </c>
      <c r="X205" s="60">
        <v>6.9043411743157808E-5</v>
      </c>
      <c r="Y205" s="61">
        <v>1.0142439852484777</v>
      </c>
      <c r="Z205">
        <v>8</v>
      </c>
    </row>
    <row r="206" spans="1:26" ht="15.75" thickBot="1" x14ac:dyDescent="0.3">
      <c r="A206" s="47">
        <v>8</v>
      </c>
      <c r="B206" s="48" t="s">
        <v>2093</v>
      </c>
      <c r="C206" s="48">
        <v>-800.03125</v>
      </c>
      <c r="D206" s="48">
        <v>-208</v>
      </c>
      <c r="E206" s="48">
        <v>50</v>
      </c>
      <c r="F206" s="48">
        <v>0.32740900000000001</v>
      </c>
      <c r="G206" s="48">
        <v>0.19122800000000001</v>
      </c>
      <c r="H206" s="48">
        <v>48.914020000000001</v>
      </c>
      <c r="I206" s="48">
        <v>1.398687</v>
      </c>
      <c r="J206" s="48">
        <v>9.1391329999999993</v>
      </c>
      <c r="K206" s="48">
        <v>0.13089999999999999</v>
      </c>
      <c r="L206" s="98">
        <v>0.32740900000000001</v>
      </c>
      <c r="M206" s="48">
        <v>0.103341</v>
      </c>
      <c r="N206" s="48">
        <v>99700</v>
      </c>
      <c r="O206" s="48">
        <v>21.7</v>
      </c>
      <c r="P206" s="48">
        <v>60</v>
      </c>
      <c r="Q206" s="48">
        <v>1.171</v>
      </c>
      <c r="R206" s="48" t="s">
        <v>2108</v>
      </c>
      <c r="S206" s="48" t="s">
        <v>2109</v>
      </c>
      <c r="T206" s="43">
        <v>1.1483604467353952E-3</v>
      </c>
      <c r="U206" s="43">
        <v>0.13588705555555555</v>
      </c>
      <c r="V206" s="54">
        <v>166.77859725046318</v>
      </c>
      <c r="W206" s="92">
        <v>195</v>
      </c>
      <c r="X206" s="60">
        <v>6.9043411743157808E-5</v>
      </c>
      <c r="Y206" s="61">
        <v>1.3583312323322965</v>
      </c>
      <c r="Z206">
        <v>8</v>
      </c>
    </row>
    <row r="207" spans="1:26" ht="15.75" thickBot="1" x14ac:dyDescent="0.3">
      <c r="A207" s="47">
        <v>9</v>
      </c>
      <c r="B207" s="48" t="s">
        <v>2093</v>
      </c>
      <c r="C207" s="48">
        <v>-800.03125</v>
      </c>
      <c r="D207" s="48">
        <v>-156</v>
      </c>
      <c r="E207" s="48">
        <v>50</v>
      </c>
      <c r="F207" s="48">
        <v>0.36535499999999999</v>
      </c>
      <c r="G207" s="48">
        <v>0.19165499999999999</v>
      </c>
      <c r="H207" s="48">
        <v>49.021284000000001</v>
      </c>
      <c r="I207" s="48">
        <v>1.4834849999999999</v>
      </c>
      <c r="J207" s="48">
        <v>9.1490390000000001</v>
      </c>
      <c r="K207" s="48">
        <v>0.13847799999999999</v>
      </c>
      <c r="L207" s="98">
        <v>0.36535499999999999</v>
      </c>
      <c r="M207" s="48">
        <v>0.13284199999999999</v>
      </c>
      <c r="N207" s="48">
        <v>99700</v>
      </c>
      <c r="O207" s="48">
        <v>21.7</v>
      </c>
      <c r="P207" s="48">
        <v>60</v>
      </c>
      <c r="Q207" s="48">
        <v>1.171</v>
      </c>
      <c r="R207" s="48" t="s">
        <v>2110</v>
      </c>
      <c r="S207" s="48" t="s">
        <v>2111</v>
      </c>
      <c r="T207" s="43">
        <v>1.1495010996563574E-3</v>
      </c>
      <c r="U207" s="43">
        <v>0.13949477777777777</v>
      </c>
      <c r="V207" s="54">
        <v>196.48543380231908</v>
      </c>
      <c r="W207" s="92">
        <v>195</v>
      </c>
      <c r="X207" s="60">
        <v>6.9043411743157808E-5</v>
      </c>
      <c r="Y207" s="61">
        <v>1.602013646474532</v>
      </c>
      <c r="Z207">
        <v>8</v>
      </c>
    </row>
    <row r="208" spans="1:26" ht="15.75" thickBot="1" x14ac:dyDescent="0.3">
      <c r="A208" s="47">
        <v>10</v>
      </c>
      <c r="B208" s="48" t="s">
        <v>2093</v>
      </c>
      <c r="C208" s="48">
        <v>-800.03125</v>
      </c>
      <c r="D208" s="48">
        <v>-104</v>
      </c>
      <c r="E208" s="48">
        <v>50</v>
      </c>
      <c r="F208" s="48">
        <v>0.38524799999999998</v>
      </c>
      <c r="G208" s="48">
        <v>0.19128800000000001</v>
      </c>
      <c r="H208" s="48">
        <v>48.929240999999998</v>
      </c>
      <c r="I208" s="48">
        <v>1.43937</v>
      </c>
      <c r="J208" s="48">
        <v>9.1404990000000002</v>
      </c>
      <c r="K208" s="48">
        <v>0.13473299999999999</v>
      </c>
      <c r="L208" s="98">
        <v>0.38524799999999998</v>
      </c>
      <c r="M208" s="48">
        <v>0.13633500000000001</v>
      </c>
      <c r="N208" s="48">
        <v>99700</v>
      </c>
      <c r="O208" s="48">
        <v>21.7</v>
      </c>
      <c r="P208" s="48">
        <v>60</v>
      </c>
      <c r="Q208" s="48">
        <v>1.171</v>
      </c>
      <c r="R208" s="48" t="s">
        <v>2112</v>
      </c>
      <c r="S208" s="48" t="s">
        <v>2113</v>
      </c>
      <c r="T208" s="43">
        <v>1.1506417525773195E-3</v>
      </c>
      <c r="U208" s="43">
        <v>0.14310249999999999</v>
      </c>
      <c r="V208" s="54">
        <v>210.44386704864385</v>
      </c>
      <c r="W208" s="92">
        <v>195</v>
      </c>
      <c r="X208" s="60">
        <v>6.9043411743157808E-5</v>
      </c>
      <c r="Y208" s="61">
        <v>1.7142199750343801</v>
      </c>
      <c r="Z208">
        <v>8</v>
      </c>
    </row>
    <row r="209" spans="1:26" ht="15.75" thickBot="1" x14ac:dyDescent="0.3">
      <c r="A209" s="47">
        <v>11</v>
      </c>
      <c r="B209" s="48" t="s">
        <v>2093</v>
      </c>
      <c r="C209" s="48">
        <v>-800.03125</v>
      </c>
      <c r="D209" s="48">
        <v>-52</v>
      </c>
      <c r="E209" s="48">
        <v>50</v>
      </c>
      <c r="F209" s="48">
        <v>0.38199499999999997</v>
      </c>
      <c r="G209" s="48">
        <v>0.191167</v>
      </c>
      <c r="H209" s="48">
        <v>48.898876999999999</v>
      </c>
      <c r="I209" s="48">
        <v>1.401211</v>
      </c>
      <c r="J209" s="48">
        <v>9.137715</v>
      </c>
      <c r="K209" s="48">
        <v>0.131104</v>
      </c>
      <c r="L209" s="98">
        <v>0.38199499999999997</v>
      </c>
      <c r="M209" s="48">
        <v>0.12653200000000001</v>
      </c>
      <c r="N209" s="48">
        <v>99700</v>
      </c>
      <c r="O209" s="48">
        <v>21.7</v>
      </c>
      <c r="P209" s="48">
        <v>60</v>
      </c>
      <c r="Q209" s="48">
        <v>1.171</v>
      </c>
      <c r="R209" s="48" t="s">
        <v>2114</v>
      </c>
      <c r="S209" s="48" t="s">
        <v>2115</v>
      </c>
      <c r="T209" s="43">
        <v>1.1517824054982817E-3</v>
      </c>
      <c r="U209" s="43">
        <v>0.14671022222222221</v>
      </c>
      <c r="V209" s="54">
        <v>204.27884351644471</v>
      </c>
      <c r="W209" s="92">
        <v>195</v>
      </c>
      <c r="X209" s="60">
        <v>6.9043411743157808E-5</v>
      </c>
      <c r="Y209" s="61">
        <v>1.6634945078992622</v>
      </c>
      <c r="Z209">
        <v>8</v>
      </c>
    </row>
    <row r="210" spans="1:26" ht="15.75" thickBot="1" x14ac:dyDescent="0.3">
      <c r="A210" s="47">
        <v>12</v>
      </c>
      <c r="B210" s="48" t="s">
        <v>2093</v>
      </c>
      <c r="C210" s="48">
        <v>-800.03125</v>
      </c>
      <c r="D210" s="48">
        <v>0</v>
      </c>
      <c r="E210" s="48">
        <v>50</v>
      </c>
      <c r="F210" s="48">
        <v>0.35807099999999997</v>
      </c>
      <c r="G210" s="48">
        <v>0.19100300000000001</v>
      </c>
      <c r="H210" s="48">
        <v>48.857635999999999</v>
      </c>
      <c r="I210" s="48">
        <v>1.497709</v>
      </c>
      <c r="J210" s="48">
        <v>9.1337270000000004</v>
      </c>
      <c r="K210" s="48">
        <v>0.14007800000000001</v>
      </c>
      <c r="L210" s="98">
        <v>0.35807099999999997</v>
      </c>
      <c r="M210" s="48">
        <v>9.3150999999999998E-2</v>
      </c>
      <c r="N210" s="48">
        <v>99700</v>
      </c>
      <c r="O210" s="48">
        <v>21.7</v>
      </c>
      <c r="P210" s="48">
        <v>60</v>
      </c>
      <c r="Q210" s="48">
        <v>1.171</v>
      </c>
      <c r="R210" s="48" t="s">
        <v>2116</v>
      </c>
      <c r="S210" s="48" t="s">
        <v>2117</v>
      </c>
      <c r="T210" s="43">
        <v>1.152923058419244E-3</v>
      </c>
      <c r="U210" s="43">
        <v>0.15031794444444443</v>
      </c>
      <c r="V210" s="54">
        <v>180.19680848468997</v>
      </c>
      <c r="W210" s="92">
        <v>195</v>
      </c>
      <c r="X210" s="60">
        <v>6.9043411743157808E-5</v>
      </c>
      <c r="Y210" s="61">
        <v>1.4667479633436673</v>
      </c>
      <c r="Z210">
        <v>8</v>
      </c>
    </row>
    <row r="211" spans="1:26" ht="15.75" thickBot="1" x14ac:dyDescent="0.3">
      <c r="A211" s="47">
        <v>13</v>
      </c>
      <c r="B211" s="48" t="s">
        <v>2093</v>
      </c>
      <c r="C211" s="48">
        <v>-800.03125</v>
      </c>
      <c r="D211" s="48">
        <v>52</v>
      </c>
      <c r="E211" s="48">
        <v>50</v>
      </c>
      <c r="F211" s="48">
        <v>0.32405400000000001</v>
      </c>
      <c r="G211" s="48">
        <v>0.19132099999999999</v>
      </c>
      <c r="H211" s="48">
        <v>48.937497999999998</v>
      </c>
      <c r="I211" s="48">
        <v>1.4912259999999999</v>
      </c>
      <c r="J211" s="48">
        <v>9.1411960000000008</v>
      </c>
      <c r="K211" s="48">
        <v>0.13968700000000001</v>
      </c>
      <c r="L211" s="98">
        <v>0.32405400000000001</v>
      </c>
      <c r="M211" s="48">
        <v>8.1889000000000003E-2</v>
      </c>
      <c r="N211" s="48">
        <v>99700</v>
      </c>
      <c r="O211" s="48">
        <v>21.7</v>
      </c>
      <c r="P211" s="48">
        <v>60</v>
      </c>
      <c r="Q211" s="48">
        <v>1.171</v>
      </c>
      <c r="R211" s="48" t="s">
        <v>2118</v>
      </c>
      <c r="S211" s="48" t="s">
        <v>2119</v>
      </c>
      <c r="T211" s="43">
        <v>1.1540637113402062E-3</v>
      </c>
      <c r="U211" s="43">
        <v>0.15392566666666668</v>
      </c>
      <c r="V211" s="54">
        <v>147.41676015075845</v>
      </c>
      <c r="W211" s="92">
        <v>195</v>
      </c>
      <c r="X211" s="60">
        <v>6.9043411743157808E-5</v>
      </c>
      <c r="Y211" s="61">
        <v>1.2009094311406454</v>
      </c>
      <c r="Z211">
        <v>8</v>
      </c>
    </row>
    <row r="212" spans="1:26" ht="15.75" thickBot="1" x14ac:dyDescent="0.3">
      <c r="A212" s="47">
        <v>14</v>
      </c>
      <c r="B212" s="48" t="s">
        <v>2093</v>
      </c>
      <c r="C212" s="48">
        <v>-800.03125</v>
      </c>
      <c r="D212" s="48">
        <v>104</v>
      </c>
      <c r="E212" s="48">
        <v>50</v>
      </c>
      <c r="F212" s="48">
        <v>0.31778699999999999</v>
      </c>
      <c r="G212" s="48">
        <v>0.191274</v>
      </c>
      <c r="H212" s="48">
        <v>48.925521000000003</v>
      </c>
      <c r="I212" s="48">
        <v>1.436995</v>
      </c>
      <c r="J212" s="48">
        <v>9.1401540000000008</v>
      </c>
      <c r="K212" s="48">
        <v>0.134552</v>
      </c>
      <c r="L212" s="98">
        <v>0.31778699999999999</v>
      </c>
      <c r="M212" s="48">
        <v>8.2286999999999999E-2</v>
      </c>
      <c r="N212" s="48">
        <v>99700</v>
      </c>
      <c r="O212" s="48">
        <v>21.7</v>
      </c>
      <c r="P212" s="48">
        <v>60</v>
      </c>
      <c r="Q212" s="48">
        <v>1.171</v>
      </c>
      <c r="R212" s="48" t="s">
        <v>2120</v>
      </c>
      <c r="S212" s="48" t="s">
        <v>2121</v>
      </c>
      <c r="T212" s="43">
        <v>1.1552043642611683E-3</v>
      </c>
      <c r="U212" s="43">
        <v>0.1575333888888889</v>
      </c>
      <c r="V212" s="54">
        <v>138.72316974287418</v>
      </c>
      <c r="W212" s="92">
        <v>195</v>
      </c>
      <c r="X212" s="60">
        <v>6.9043411743157808E-5</v>
      </c>
      <c r="Y212" s="61">
        <v>1.1299595292668807</v>
      </c>
      <c r="Z212">
        <v>8</v>
      </c>
    </row>
    <row r="213" spans="1:26" ht="15.75" thickBot="1" x14ac:dyDescent="0.3">
      <c r="A213" s="47">
        <v>15</v>
      </c>
      <c r="B213" s="48" t="s">
        <v>2093</v>
      </c>
      <c r="C213" s="48">
        <v>-800.03125</v>
      </c>
      <c r="D213" s="48">
        <v>156</v>
      </c>
      <c r="E213" s="48">
        <v>50</v>
      </c>
      <c r="F213" s="48">
        <v>0.28059800000000001</v>
      </c>
      <c r="G213" s="48">
        <v>0.19075</v>
      </c>
      <c r="H213" s="48">
        <v>48.794204999999998</v>
      </c>
      <c r="I213" s="48">
        <v>1.450037</v>
      </c>
      <c r="J213" s="48">
        <v>9.1278579999999998</v>
      </c>
      <c r="K213" s="48">
        <v>0.13585</v>
      </c>
      <c r="L213" s="98">
        <v>0.28059800000000001</v>
      </c>
      <c r="M213" s="48">
        <v>6.8325999999999998E-2</v>
      </c>
      <c r="N213" s="48">
        <v>99700</v>
      </c>
      <c r="O213" s="48">
        <v>21.7</v>
      </c>
      <c r="P213" s="48">
        <v>60</v>
      </c>
      <c r="Q213" s="48">
        <v>1.171</v>
      </c>
      <c r="R213" s="48" t="s">
        <v>2122</v>
      </c>
      <c r="S213" s="48" t="s">
        <v>2123</v>
      </c>
      <c r="T213" s="43">
        <v>1.1563450171821305E-3</v>
      </c>
      <c r="U213" s="43">
        <v>0.16114111111111112</v>
      </c>
      <c r="V213" s="54">
        <v>103.30557672137553</v>
      </c>
      <c r="W213" s="92">
        <v>195</v>
      </c>
      <c r="X213" s="60">
        <v>6.9043411743157808E-5</v>
      </c>
      <c r="Y213" s="61">
        <v>0.84033608707342178</v>
      </c>
      <c r="Z213">
        <v>8</v>
      </c>
    </row>
    <row r="214" spans="1:26" ht="15.75" thickBot="1" x14ac:dyDescent="0.3">
      <c r="A214" s="47">
        <v>16</v>
      </c>
      <c r="B214" s="48" t="s">
        <v>2093</v>
      </c>
      <c r="C214" s="48">
        <v>-800.03125</v>
      </c>
      <c r="D214" s="48">
        <v>208</v>
      </c>
      <c r="E214" s="48">
        <v>50</v>
      </c>
      <c r="F214" s="48">
        <v>0.260847</v>
      </c>
      <c r="G214" s="48">
        <v>0.19101399999999999</v>
      </c>
      <c r="H214" s="48">
        <v>48.860489999999999</v>
      </c>
      <c r="I214" s="48">
        <v>1.436445</v>
      </c>
      <c r="J214" s="48">
        <v>9.1340769999999996</v>
      </c>
      <c r="K214" s="48">
        <v>0.13450799999999999</v>
      </c>
      <c r="L214" s="98">
        <v>0.260847</v>
      </c>
      <c r="M214" s="48">
        <v>6.3346E-2</v>
      </c>
      <c r="N214" s="48">
        <v>99700</v>
      </c>
      <c r="O214" s="48">
        <v>21.7</v>
      </c>
      <c r="P214" s="48">
        <v>60</v>
      </c>
      <c r="Q214" s="48">
        <v>1.171</v>
      </c>
      <c r="R214" s="48" t="s">
        <v>2124</v>
      </c>
      <c r="S214" s="48" t="s">
        <v>2125</v>
      </c>
      <c r="T214" s="43">
        <v>1.1574856701030928E-3</v>
      </c>
      <c r="U214" s="43">
        <v>0.16474883333333334</v>
      </c>
      <c r="V214" s="54">
        <v>83.023202056667841</v>
      </c>
      <c r="W214" s="92">
        <v>195</v>
      </c>
      <c r="X214" s="60">
        <v>6.9043411743157808E-5</v>
      </c>
      <c r="Y214" s="61">
        <v>0.67580985410357675</v>
      </c>
      <c r="Z214">
        <v>8</v>
      </c>
    </row>
    <row r="215" spans="1:26" ht="15.75" thickBot="1" x14ac:dyDescent="0.3">
      <c r="A215" s="47">
        <v>17</v>
      </c>
      <c r="B215" s="48" t="s">
        <v>2093</v>
      </c>
      <c r="C215" s="48">
        <v>-800.03125</v>
      </c>
      <c r="D215" s="48">
        <v>260</v>
      </c>
      <c r="E215" s="48">
        <v>50</v>
      </c>
      <c r="F215" s="48">
        <v>0.22250600000000001</v>
      </c>
      <c r="G215" s="48">
        <v>0.190752</v>
      </c>
      <c r="H215" s="48">
        <v>48.794643999999998</v>
      </c>
      <c r="I215" s="48">
        <v>1.4226449999999999</v>
      </c>
      <c r="J215" s="48">
        <v>9.1279369999999993</v>
      </c>
      <c r="K215" s="48">
        <v>0.13331599999999999</v>
      </c>
      <c r="L215" s="98">
        <v>0.22250600000000001</v>
      </c>
      <c r="M215" s="48">
        <v>4.8410000000000002E-2</v>
      </c>
      <c r="N215" s="48">
        <v>99700</v>
      </c>
      <c r="O215" s="48">
        <v>21.7</v>
      </c>
      <c r="P215" s="48">
        <v>60</v>
      </c>
      <c r="Q215" s="48">
        <v>1.171</v>
      </c>
      <c r="R215" s="48" t="s">
        <v>2126</v>
      </c>
      <c r="S215" s="48" t="s">
        <v>2127</v>
      </c>
      <c r="T215" s="43">
        <v>1.158626323024055E-3</v>
      </c>
      <c r="U215" s="43">
        <v>0.16835655555555556</v>
      </c>
      <c r="V215" s="54">
        <v>46.735900409298928</v>
      </c>
      <c r="W215" s="92">
        <v>195</v>
      </c>
      <c r="X215" s="60">
        <v>6.9043411743157808E-5</v>
      </c>
      <c r="Y215" s="61">
        <v>0.38017505763593068</v>
      </c>
      <c r="Z215">
        <v>8</v>
      </c>
    </row>
    <row r="216" spans="1:26" ht="15.75" thickBot="1" x14ac:dyDescent="0.3">
      <c r="A216" s="47">
        <v>18</v>
      </c>
      <c r="B216" s="48" t="s">
        <v>2093</v>
      </c>
      <c r="C216" s="48">
        <v>-800.03125</v>
      </c>
      <c r="D216" s="48">
        <v>312</v>
      </c>
      <c r="E216" s="48">
        <v>50</v>
      </c>
      <c r="F216" s="48">
        <v>0.218276</v>
      </c>
      <c r="G216" s="48">
        <v>0.19071099999999999</v>
      </c>
      <c r="H216" s="48">
        <v>48.784363999999997</v>
      </c>
      <c r="I216" s="48">
        <v>1.4520439999999999</v>
      </c>
      <c r="J216" s="48">
        <v>9.1269329999999993</v>
      </c>
      <c r="K216" s="48">
        <v>0.13616700000000001</v>
      </c>
      <c r="L216" s="98">
        <v>0.218276</v>
      </c>
      <c r="M216" s="48">
        <v>5.1948000000000001E-2</v>
      </c>
      <c r="N216" s="48">
        <v>99700</v>
      </c>
      <c r="O216" s="48">
        <v>21.7</v>
      </c>
      <c r="P216" s="48">
        <v>60</v>
      </c>
      <c r="Q216" s="48">
        <v>1.171</v>
      </c>
      <c r="R216" s="48" t="s">
        <v>2128</v>
      </c>
      <c r="S216" s="48" t="s">
        <v>2129</v>
      </c>
      <c r="T216" s="43">
        <v>1.1597669759450171E-3</v>
      </c>
      <c r="U216" s="43">
        <v>0.17196427777777779</v>
      </c>
      <c r="V216" s="54">
        <v>39.931920103593107</v>
      </c>
      <c r="W216" s="92">
        <v>195</v>
      </c>
      <c r="X216" s="60">
        <v>6.9043411743157808E-5</v>
      </c>
      <c r="Y216" s="61">
        <v>0.32479207830133122</v>
      </c>
      <c r="Z216">
        <v>8</v>
      </c>
    </row>
    <row r="217" spans="1:26" ht="15.75" thickBot="1" x14ac:dyDescent="0.3">
      <c r="A217" s="47">
        <v>19</v>
      </c>
      <c r="B217" s="48" t="s">
        <v>2093</v>
      </c>
      <c r="C217" s="48">
        <v>-800.03125</v>
      </c>
      <c r="D217" s="48">
        <v>364</v>
      </c>
      <c r="E217" s="48">
        <v>50</v>
      </c>
      <c r="F217" s="48">
        <v>0.205817</v>
      </c>
      <c r="G217" s="48">
        <v>0.190944</v>
      </c>
      <c r="H217" s="48">
        <v>48.842725000000002</v>
      </c>
      <c r="I217" s="48">
        <v>1.4419390000000001</v>
      </c>
      <c r="J217" s="48">
        <v>9.1324070000000006</v>
      </c>
      <c r="K217" s="48">
        <v>0.13511100000000001</v>
      </c>
      <c r="L217" s="98">
        <v>0.205817</v>
      </c>
      <c r="M217" s="48">
        <v>3.4826000000000003E-2</v>
      </c>
      <c r="N217" s="48">
        <v>99700</v>
      </c>
      <c r="O217" s="48">
        <v>21.7</v>
      </c>
      <c r="P217" s="48">
        <v>60</v>
      </c>
      <c r="Q217" s="48">
        <v>1.171</v>
      </c>
      <c r="R217" s="48" t="s">
        <v>2130</v>
      </c>
      <c r="S217" s="48" t="s">
        <v>2131</v>
      </c>
      <c r="T217" s="43">
        <v>1.1609076288659793E-3</v>
      </c>
      <c r="U217" s="43">
        <v>0.17557200000000001</v>
      </c>
      <c r="V217" s="54">
        <v>26.052891072431414</v>
      </c>
      <c r="W217" s="92">
        <v>195</v>
      </c>
      <c r="X217" s="60">
        <v>6.9043411743157808E-5</v>
      </c>
      <c r="Y217" s="61">
        <v>0.21203207049383493</v>
      </c>
      <c r="Z217">
        <v>8</v>
      </c>
    </row>
    <row r="218" spans="1:26" ht="15.75" thickBot="1" x14ac:dyDescent="0.3">
      <c r="A218" s="50">
        <v>1</v>
      </c>
      <c r="B218" s="51" t="s">
        <v>2093</v>
      </c>
      <c r="C218" s="51">
        <v>-800</v>
      </c>
      <c r="D218" s="51">
        <v>-572</v>
      </c>
      <c r="E218" s="51">
        <v>120</v>
      </c>
      <c r="F218" s="51">
        <v>0.15967899999999999</v>
      </c>
      <c r="G218" s="51">
        <v>0.19234599999999999</v>
      </c>
      <c r="H218" s="51">
        <v>49.194609999999997</v>
      </c>
      <c r="I218" s="51">
        <v>1.4648699999999999</v>
      </c>
      <c r="J218" s="51">
        <v>9.1652319999999996</v>
      </c>
      <c r="K218" s="51">
        <v>0.136518</v>
      </c>
      <c r="L218" s="99">
        <v>0.15967899999999999</v>
      </c>
      <c r="M218" s="51">
        <v>1.6693E-2</v>
      </c>
      <c r="N218" s="51">
        <v>99700</v>
      </c>
      <c r="O218" s="51">
        <v>21.7</v>
      </c>
      <c r="P218" s="51">
        <v>60</v>
      </c>
      <c r="Q218" s="51">
        <v>1.171</v>
      </c>
      <c r="R218" s="51" t="s">
        <v>2132</v>
      </c>
      <c r="S218" s="51" t="s">
        <v>2133</v>
      </c>
      <c r="T218" s="43">
        <v>1.1609076288659793E-3</v>
      </c>
      <c r="U218" s="43">
        <v>0.154359</v>
      </c>
      <c r="V218" s="54">
        <v>4.5826212764203973</v>
      </c>
      <c r="W218" s="92">
        <v>195</v>
      </c>
      <c r="X218" s="60">
        <v>6.9043411743157808E-5</v>
      </c>
      <c r="Y218" s="61">
        <v>3.742982548167479E-2</v>
      </c>
      <c r="Z218">
        <v>9</v>
      </c>
    </row>
    <row r="219" spans="1:26" ht="15.75" thickBot="1" x14ac:dyDescent="0.3">
      <c r="A219" s="50">
        <v>2</v>
      </c>
      <c r="B219" s="51" t="s">
        <v>2093</v>
      </c>
      <c r="C219" s="51">
        <v>-800</v>
      </c>
      <c r="D219" s="51">
        <v>-519.96875</v>
      </c>
      <c r="E219" s="51">
        <v>120</v>
      </c>
      <c r="F219" s="51">
        <v>0.166682</v>
      </c>
      <c r="G219" s="51">
        <v>0.19203700000000001</v>
      </c>
      <c r="H219" s="51">
        <v>49.117047999999997</v>
      </c>
      <c r="I219" s="51">
        <v>1.4256470000000001</v>
      </c>
      <c r="J219" s="51">
        <v>9.1580519999999996</v>
      </c>
      <c r="K219" s="51">
        <v>0.133158</v>
      </c>
      <c r="L219" s="99">
        <v>0.166682</v>
      </c>
      <c r="M219" s="51">
        <v>2.5378999999999999E-2</v>
      </c>
      <c r="N219" s="51">
        <v>99700</v>
      </c>
      <c r="O219" s="51">
        <v>21.7</v>
      </c>
      <c r="P219" s="51">
        <v>60</v>
      </c>
      <c r="Q219" s="51">
        <v>1.171</v>
      </c>
      <c r="R219" s="51" t="s">
        <v>2134</v>
      </c>
      <c r="S219" s="51" t="s">
        <v>2135</v>
      </c>
      <c r="T219" s="43">
        <v>1.1619213860252003E-3</v>
      </c>
      <c r="U219" s="43">
        <v>0.15712666666666666</v>
      </c>
      <c r="V219" s="54">
        <v>8.2237347967413097</v>
      </c>
      <c r="W219" s="92">
        <v>195</v>
      </c>
      <c r="X219" s="60">
        <v>6.9043411743157808E-5</v>
      </c>
      <c r="Y219" s="61">
        <v>6.7117005849122904E-2</v>
      </c>
      <c r="Z219">
        <v>9</v>
      </c>
    </row>
    <row r="220" spans="1:26" ht="15.75" thickBot="1" x14ac:dyDescent="0.3">
      <c r="A220" s="50">
        <v>3</v>
      </c>
      <c r="B220" s="51" t="s">
        <v>2093</v>
      </c>
      <c r="C220" s="51">
        <v>-800</v>
      </c>
      <c r="D220" s="51">
        <v>-467.96875</v>
      </c>
      <c r="E220" s="51">
        <v>120</v>
      </c>
      <c r="F220" s="51">
        <v>0.17552899999999999</v>
      </c>
      <c r="G220" s="51">
        <v>0.192055</v>
      </c>
      <c r="H220" s="51">
        <v>49.121493999999998</v>
      </c>
      <c r="I220" s="51">
        <v>1.4310149999999999</v>
      </c>
      <c r="J220" s="51">
        <v>9.1584579999999995</v>
      </c>
      <c r="K220" s="51">
        <v>0.133715</v>
      </c>
      <c r="L220" s="99">
        <v>0.17552899999999999</v>
      </c>
      <c r="M220" s="51">
        <v>3.8302000000000003E-2</v>
      </c>
      <c r="N220" s="51">
        <v>99700</v>
      </c>
      <c r="O220" s="51">
        <v>21.7</v>
      </c>
      <c r="P220" s="51">
        <v>60</v>
      </c>
      <c r="Q220" s="51">
        <v>1.171</v>
      </c>
      <c r="R220" s="51" t="s">
        <v>2136</v>
      </c>
      <c r="S220" s="51" t="s">
        <v>2137</v>
      </c>
      <c r="T220" s="43">
        <v>1.1629351431844215E-3</v>
      </c>
      <c r="U220" s="43">
        <v>0.15989433333333333</v>
      </c>
      <c r="V220" s="54">
        <v>13.444143259661789</v>
      </c>
      <c r="W220" s="92">
        <v>195</v>
      </c>
      <c r="X220" s="60">
        <v>6.9043411743157808E-5</v>
      </c>
      <c r="Y220" s="61">
        <v>0.1097275953975209</v>
      </c>
      <c r="Z220">
        <v>9</v>
      </c>
    </row>
    <row r="221" spans="1:26" ht="15.75" thickBot="1" x14ac:dyDescent="0.3">
      <c r="A221" s="50">
        <v>4</v>
      </c>
      <c r="B221" s="51" t="s">
        <v>2093</v>
      </c>
      <c r="C221" s="51">
        <v>-800</v>
      </c>
      <c r="D221" s="51">
        <v>-415.96875</v>
      </c>
      <c r="E221" s="51">
        <v>120</v>
      </c>
      <c r="F221" s="51">
        <v>0.19833999999999999</v>
      </c>
      <c r="G221" s="51">
        <v>0.19248699999999999</v>
      </c>
      <c r="H221" s="51">
        <v>49.229843000000002</v>
      </c>
      <c r="I221" s="51">
        <v>1.4467669999999999</v>
      </c>
      <c r="J221" s="51">
        <v>9.1685350000000003</v>
      </c>
      <c r="K221" s="51">
        <v>0.135072</v>
      </c>
      <c r="L221" s="99">
        <v>0.19833999999999999</v>
      </c>
      <c r="M221" s="51">
        <v>3.8586000000000002E-2</v>
      </c>
      <c r="N221" s="51">
        <v>99700</v>
      </c>
      <c r="O221" s="51">
        <v>21.7</v>
      </c>
      <c r="P221" s="51">
        <v>60</v>
      </c>
      <c r="Q221" s="51">
        <v>1.171</v>
      </c>
      <c r="R221" s="51" t="s">
        <v>2138</v>
      </c>
      <c r="S221" s="51" t="s">
        <v>2139</v>
      </c>
      <c r="T221" s="43">
        <v>1.1639489003436427E-3</v>
      </c>
      <c r="U221" s="43">
        <v>0.162662</v>
      </c>
      <c r="V221" s="54">
        <v>30.652548397499636</v>
      </c>
      <c r="W221" s="92">
        <v>195</v>
      </c>
      <c r="X221" s="60">
        <v>6.9043411743157808E-5</v>
      </c>
      <c r="Y221" s="61">
        <v>0.2504533853200942</v>
      </c>
      <c r="Z221">
        <v>9</v>
      </c>
    </row>
    <row r="222" spans="1:26" ht="15.75" thickBot="1" x14ac:dyDescent="0.3">
      <c r="A222" s="50">
        <v>5</v>
      </c>
      <c r="B222" s="51" t="s">
        <v>2093</v>
      </c>
      <c r="C222" s="51">
        <v>-800</v>
      </c>
      <c r="D222" s="51">
        <v>-363.96875</v>
      </c>
      <c r="E222" s="51">
        <v>120</v>
      </c>
      <c r="F222" s="51">
        <v>0.247034</v>
      </c>
      <c r="G222" s="51">
        <v>0.19228700000000001</v>
      </c>
      <c r="H222" s="51">
        <v>49.179755999999998</v>
      </c>
      <c r="I222" s="51">
        <v>1.4287859999999999</v>
      </c>
      <c r="J222" s="51">
        <v>9.1638940000000009</v>
      </c>
      <c r="K222" s="51">
        <v>0.13336799999999999</v>
      </c>
      <c r="L222" s="99">
        <v>0.247034</v>
      </c>
      <c r="M222" s="51">
        <v>5.6674000000000002E-2</v>
      </c>
      <c r="N222" s="51">
        <v>99700</v>
      </c>
      <c r="O222" s="51">
        <v>21.7</v>
      </c>
      <c r="P222" s="51">
        <v>60</v>
      </c>
      <c r="Q222" s="51">
        <v>1.171</v>
      </c>
      <c r="R222" s="51" t="s">
        <v>2140</v>
      </c>
      <c r="S222" s="51" t="s">
        <v>2141</v>
      </c>
      <c r="T222" s="43">
        <v>1.1649626575028636E-3</v>
      </c>
      <c r="U222" s="43">
        <v>0.16542966666666667</v>
      </c>
      <c r="V222" s="54">
        <v>70.04888337644654</v>
      </c>
      <c r="W222" s="92">
        <v>195</v>
      </c>
      <c r="X222" s="60">
        <v>6.9043411743157808E-5</v>
      </c>
      <c r="Y222" s="61">
        <v>0.57206008468118164</v>
      </c>
      <c r="Z222">
        <v>9</v>
      </c>
    </row>
    <row r="223" spans="1:26" ht="15.75" thickBot="1" x14ac:dyDescent="0.3">
      <c r="A223" s="50">
        <v>6</v>
      </c>
      <c r="B223" s="51" t="s">
        <v>2093</v>
      </c>
      <c r="C223" s="51">
        <v>-800</v>
      </c>
      <c r="D223" s="51">
        <v>-311.96875</v>
      </c>
      <c r="E223" s="51">
        <v>120</v>
      </c>
      <c r="F223" s="51">
        <v>0.28673599999999999</v>
      </c>
      <c r="G223" s="51">
        <v>0.19225700000000001</v>
      </c>
      <c r="H223" s="51">
        <v>49.172199999999997</v>
      </c>
      <c r="I223" s="51">
        <v>1.437398</v>
      </c>
      <c r="J223" s="51">
        <v>9.1631780000000003</v>
      </c>
      <c r="K223" s="51">
        <v>0.13414699999999999</v>
      </c>
      <c r="L223" s="99">
        <v>0.28673599999999999</v>
      </c>
      <c r="M223" s="51">
        <v>7.9544000000000004E-2</v>
      </c>
      <c r="N223" s="51">
        <v>99700</v>
      </c>
      <c r="O223" s="51">
        <v>21.7</v>
      </c>
      <c r="P223" s="51">
        <v>60</v>
      </c>
      <c r="Q223" s="51">
        <v>1.171</v>
      </c>
      <c r="R223" s="51" t="s">
        <v>2142</v>
      </c>
      <c r="S223" s="51" t="s">
        <v>2143</v>
      </c>
      <c r="T223" s="43">
        <v>1.1659764146620846E-3</v>
      </c>
      <c r="U223" s="43">
        <v>0.16819733333333334</v>
      </c>
      <c r="V223" s="54">
        <v>101.66472080914323</v>
      </c>
      <c r="W223" s="92">
        <v>195</v>
      </c>
      <c r="X223" s="60">
        <v>6.9043411743157808E-5</v>
      </c>
      <c r="Y223" s="61">
        <v>0.83018860434930419</v>
      </c>
      <c r="Z223">
        <v>9</v>
      </c>
    </row>
    <row r="224" spans="1:26" ht="15.75" thickBot="1" x14ac:dyDescent="0.3">
      <c r="A224" s="50">
        <v>7</v>
      </c>
      <c r="B224" s="51" t="s">
        <v>2093</v>
      </c>
      <c r="C224" s="51">
        <v>-800</v>
      </c>
      <c r="D224" s="51">
        <v>-259.96875</v>
      </c>
      <c r="E224" s="51">
        <v>120</v>
      </c>
      <c r="F224" s="51">
        <v>0.33243899999999998</v>
      </c>
      <c r="G224" s="51">
        <v>0.192299</v>
      </c>
      <c r="H224" s="51">
        <v>49.182906000000003</v>
      </c>
      <c r="I224" s="51">
        <v>1.419324</v>
      </c>
      <c r="J224" s="51">
        <v>9.1641999999999992</v>
      </c>
      <c r="K224" s="51">
        <v>0.132517</v>
      </c>
      <c r="L224" s="99">
        <v>0.33243899999999998</v>
      </c>
      <c r="M224" s="51">
        <v>8.9122000000000007E-2</v>
      </c>
      <c r="N224" s="51">
        <v>99700</v>
      </c>
      <c r="O224" s="51">
        <v>21.7</v>
      </c>
      <c r="P224" s="51">
        <v>60</v>
      </c>
      <c r="Q224" s="51">
        <v>1.171</v>
      </c>
      <c r="R224" s="51" t="s">
        <v>2144</v>
      </c>
      <c r="S224" s="51" t="s">
        <v>2145</v>
      </c>
      <c r="T224" s="43">
        <v>1.1669901718213058E-3</v>
      </c>
      <c r="U224" s="43">
        <v>0.17096500000000001</v>
      </c>
      <c r="V224" s="54">
        <v>138.36791765605849</v>
      </c>
      <c r="W224" s="92">
        <v>195</v>
      </c>
      <c r="X224" s="60">
        <v>6.9043411743157808E-5</v>
      </c>
      <c r="Y224" s="61">
        <v>1.1300309441830538</v>
      </c>
      <c r="Z224">
        <v>9</v>
      </c>
    </row>
    <row r="225" spans="1:26" ht="15.75" thickBot="1" x14ac:dyDescent="0.3">
      <c r="A225" s="50">
        <v>8</v>
      </c>
      <c r="B225" s="51" t="s">
        <v>2093</v>
      </c>
      <c r="C225" s="51">
        <v>-800</v>
      </c>
      <c r="D225" s="51">
        <v>-207.96875</v>
      </c>
      <c r="E225" s="51">
        <v>120</v>
      </c>
      <c r="F225" s="51">
        <v>0.43094100000000002</v>
      </c>
      <c r="G225" s="51">
        <v>0.19212799999999999</v>
      </c>
      <c r="H225" s="51">
        <v>49.139912000000002</v>
      </c>
      <c r="I225" s="51">
        <v>1.423292</v>
      </c>
      <c r="J225" s="51">
        <v>9.1601870000000005</v>
      </c>
      <c r="K225" s="51">
        <v>0.13291</v>
      </c>
      <c r="L225" s="99">
        <v>0.43094100000000002</v>
      </c>
      <c r="M225" s="51">
        <v>0.17447099999999999</v>
      </c>
      <c r="N225" s="51">
        <v>99700</v>
      </c>
      <c r="O225" s="51">
        <v>21.7</v>
      </c>
      <c r="P225" s="51">
        <v>60</v>
      </c>
      <c r="Q225" s="51">
        <v>1.171</v>
      </c>
      <c r="R225" s="51" t="s">
        <v>2146</v>
      </c>
      <c r="S225" s="51" t="s">
        <v>2147</v>
      </c>
      <c r="T225" s="43">
        <v>1.168003928980527E-3</v>
      </c>
      <c r="U225" s="43">
        <v>0.17373266666666665</v>
      </c>
      <c r="V225" s="54">
        <v>220.21187339483819</v>
      </c>
      <c r="W225" s="92">
        <v>195</v>
      </c>
      <c r="X225" s="60">
        <v>6.9043411743157808E-5</v>
      </c>
      <c r="Y225" s="61">
        <v>1.7976512601185286</v>
      </c>
      <c r="Z225">
        <v>9</v>
      </c>
    </row>
    <row r="226" spans="1:26" ht="15.75" thickBot="1" x14ac:dyDescent="0.3">
      <c r="A226" s="50">
        <v>9</v>
      </c>
      <c r="B226" s="51" t="s">
        <v>2093</v>
      </c>
      <c r="C226" s="51">
        <v>-800</v>
      </c>
      <c r="D226" s="51">
        <v>-155.96875</v>
      </c>
      <c r="E226" s="51">
        <v>120</v>
      </c>
      <c r="F226" s="51">
        <v>0.475136</v>
      </c>
      <c r="G226" s="51">
        <v>0.192166</v>
      </c>
      <c r="H226" s="51">
        <v>49.149538999999997</v>
      </c>
      <c r="I226" s="51">
        <v>1.4222619999999999</v>
      </c>
      <c r="J226" s="51">
        <v>9.1610870000000002</v>
      </c>
      <c r="K226" s="51">
        <v>0.13272999999999999</v>
      </c>
      <c r="L226" s="99">
        <v>0.475136</v>
      </c>
      <c r="M226" s="51">
        <v>0.20888000000000001</v>
      </c>
      <c r="N226" s="51">
        <v>99700</v>
      </c>
      <c r="O226" s="51">
        <v>21.7</v>
      </c>
      <c r="P226" s="51">
        <v>60</v>
      </c>
      <c r="Q226" s="51">
        <v>1.171</v>
      </c>
      <c r="R226" s="51" t="s">
        <v>2148</v>
      </c>
      <c r="S226" s="51" t="s">
        <v>2149</v>
      </c>
      <c r="T226" s="43">
        <v>1.1690176861397479E-3</v>
      </c>
      <c r="U226" s="43">
        <v>0.17650033333333331</v>
      </c>
      <c r="V226" s="54">
        <v>255.45863865653001</v>
      </c>
      <c r="W226" s="92">
        <v>195</v>
      </c>
      <c r="X226" s="60">
        <v>6.9043411743157808E-5</v>
      </c>
      <c r="Y226" s="61">
        <v>2.0855853778519013</v>
      </c>
      <c r="Z226">
        <v>9</v>
      </c>
    </row>
    <row r="227" spans="1:26" ht="15.75" thickBot="1" x14ac:dyDescent="0.3">
      <c r="A227" s="50">
        <v>10</v>
      </c>
      <c r="B227" s="51" t="s">
        <v>2093</v>
      </c>
      <c r="C227" s="51">
        <v>-800</v>
      </c>
      <c r="D227" s="51">
        <v>-103.96875</v>
      </c>
      <c r="E227" s="51">
        <v>120</v>
      </c>
      <c r="F227" s="51">
        <v>0.48918600000000001</v>
      </c>
      <c r="G227" s="51">
        <v>0.19178100000000001</v>
      </c>
      <c r="H227" s="51">
        <v>49.052911000000002</v>
      </c>
      <c r="I227" s="51">
        <v>1.4397549999999999</v>
      </c>
      <c r="J227" s="51">
        <v>9.1520489999999999</v>
      </c>
      <c r="K227" s="51">
        <v>0.13455600000000001</v>
      </c>
      <c r="L227" s="99">
        <v>0.48918600000000001</v>
      </c>
      <c r="M227" s="51">
        <v>0.21957699999999999</v>
      </c>
      <c r="N227" s="51">
        <v>99700</v>
      </c>
      <c r="O227" s="51">
        <v>21.7</v>
      </c>
      <c r="P227" s="51">
        <v>60</v>
      </c>
      <c r="Q227" s="51">
        <v>1.171</v>
      </c>
      <c r="R227" s="51" t="s">
        <v>2150</v>
      </c>
      <c r="S227" s="51" t="s">
        <v>2151</v>
      </c>
      <c r="T227" s="43">
        <v>1.1700314432989689E-3</v>
      </c>
      <c r="U227" s="43">
        <v>0.17926799999999998</v>
      </c>
      <c r="V227" s="54">
        <v>264.88006093765216</v>
      </c>
      <c r="W227" s="92">
        <v>195</v>
      </c>
      <c r="X227" s="60">
        <v>6.9043411743157808E-5</v>
      </c>
      <c r="Y227" s="61">
        <v>2.1603691981740489</v>
      </c>
      <c r="Z227">
        <v>9</v>
      </c>
    </row>
    <row r="228" spans="1:26" ht="15.75" thickBot="1" x14ac:dyDescent="0.3">
      <c r="A228" s="50">
        <v>11</v>
      </c>
      <c r="B228" s="51" t="s">
        <v>2093</v>
      </c>
      <c r="C228" s="51">
        <v>-800</v>
      </c>
      <c r="D228" s="51">
        <v>-51.96875</v>
      </c>
      <c r="E228" s="51">
        <v>120</v>
      </c>
      <c r="F228" s="51">
        <v>0.499334</v>
      </c>
      <c r="G228" s="51">
        <v>0.191743</v>
      </c>
      <c r="H228" s="51">
        <v>49.043202000000001</v>
      </c>
      <c r="I228" s="51">
        <v>1.4634039999999999</v>
      </c>
      <c r="J228" s="51">
        <v>9.1511110000000002</v>
      </c>
      <c r="K228" s="51">
        <v>0.13671700000000001</v>
      </c>
      <c r="L228" s="99">
        <v>0.499334</v>
      </c>
      <c r="M228" s="51">
        <v>0.217721</v>
      </c>
      <c r="N228" s="51">
        <v>99700</v>
      </c>
      <c r="O228" s="51">
        <v>21.7</v>
      </c>
      <c r="P228" s="51">
        <v>60</v>
      </c>
      <c r="Q228" s="51">
        <v>1.171</v>
      </c>
      <c r="R228" s="51" t="s">
        <v>2152</v>
      </c>
      <c r="S228" s="51" t="s">
        <v>2153</v>
      </c>
      <c r="T228" s="43">
        <v>1.1710452004581901E-3</v>
      </c>
      <c r="U228" s="43">
        <v>0.18203566666666665</v>
      </c>
      <c r="V228" s="54">
        <v>270.953105148448</v>
      </c>
      <c r="W228" s="92">
        <v>195</v>
      </c>
      <c r="X228" s="60">
        <v>6.9043411743157808E-5</v>
      </c>
      <c r="Y228" s="61">
        <v>2.2096746225717716</v>
      </c>
      <c r="Z228">
        <v>9</v>
      </c>
    </row>
    <row r="229" spans="1:26" ht="15.75" thickBot="1" x14ac:dyDescent="0.3">
      <c r="A229" s="50">
        <v>12</v>
      </c>
      <c r="B229" s="51" t="s">
        <v>2093</v>
      </c>
      <c r="C229" s="51">
        <v>-800</v>
      </c>
      <c r="D229" s="51">
        <v>3.125E-2</v>
      </c>
      <c r="E229" s="51">
        <v>120</v>
      </c>
      <c r="F229" s="51">
        <v>0.45900200000000002</v>
      </c>
      <c r="G229" s="51">
        <v>0.19145000000000001</v>
      </c>
      <c r="H229" s="51">
        <v>48.969726999999999</v>
      </c>
      <c r="I229" s="51">
        <v>1.4338340000000001</v>
      </c>
      <c r="J229" s="51">
        <v>9.1442890000000006</v>
      </c>
      <c r="K229" s="51">
        <v>0.13420599999999999</v>
      </c>
      <c r="L229" s="99">
        <v>0.45900200000000002</v>
      </c>
      <c r="M229" s="51">
        <v>0.167043</v>
      </c>
      <c r="N229" s="51">
        <v>99700</v>
      </c>
      <c r="O229" s="51">
        <v>21.7</v>
      </c>
      <c r="P229" s="51">
        <v>60</v>
      </c>
      <c r="Q229" s="51">
        <v>1.171</v>
      </c>
      <c r="R229" s="51" t="s">
        <v>2154</v>
      </c>
      <c r="S229" s="51" t="s">
        <v>2155</v>
      </c>
      <c r="T229" s="43">
        <v>1.1720589576174113E-3</v>
      </c>
      <c r="U229" s="43">
        <v>0.18480333333333332</v>
      </c>
      <c r="V229" s="54">
        <v>233.94613802027854</v>
      </c>
      <c r="W229" s="92">
        <v>195</v>
      </c>
      <c r="X229" s="60">
        <v>6.9043411743157808E-5</v>
      </c>
      <c r="Y229" s="61">
        <v>1.9064534072226094</v>
      </c>
      <c r="Z229">
        <v>9</v>
      </c>
    </row>
    <row r="230" spans="1:26" ht="15.75" thickBot="1" x14ac:dyDescent="0.3">
      <c r="A230" s="50">
        <v>13</v>
      </c>
      <c r="B230" s="51" t="s">
        <v>2093</v>
      </c>
      <c r="C230" s="51">
        <v>-800</v>
      </c>
      <c r="D230" s="51">
        <v>52.03125</v>
      </c>
      <c r="E230" s="51">
        <v>120</v>
      </c>
      <c r="F230" s="51">
        <v>0.38347799999999999</v>
      </c>
      <c r="G230" s="51">
        <v>0.19141900000000001</v>
      </c>
      <c r="H230" s="51">
        <v>48.961928</v>
      </c>
      <c r="I230" s="51">
        <v>1.4347810000000001</v>
      </c>
      <c r="J230" s="51">
        <v>9.143561</v>
      </c>
      <c r="K230" s="51">
        <v>0.13417399999999999</v>
      </c>
      <c r="L230" s="99">
        <v>0.38347799999999999</v>
      </c>
      <c r="M230" s="51">
        <v>9.3836000000000003E-2</v>
      </c>
      <c r="N230" s="51">
        <v>99700</v>
      </c>
      <c r="O230" s="51">
        <v>21.7</v>
      </c>
      <c r="P230" s="51">
        <v>60</v>
      </c>
      <c r="Q230" s="51">
        <v>1.171</v>
      </c>
      <c r="R230" s="51" t="s">
        <v>2156</v>
      </c>
      <c r="S230" s="51" t="s">
        <v>2157</v>
      </c>
      <c r="T230" s="43">
        <v>1.1730727147766322E-3</v>
      </c>
      <c r="U230" s="43">
        <v>0.18757099999999999</v>
      </c>
      <c r="V230" s="54">
        <v>167.00328763277318</v>
      </c>
      <c r="W230" s="92">
        <v>195</v>
      </c>
      <c r="X230" s="60">
        <v>6.9043411743157808E-5</v>
      </c>
      <c r="Y230" s="61">
        <v>1.3608202386396004</v>
      </c>
      <c r="Z230">
        <v>9</v>
      </c>
    </row>
    <row r="231" spans="1:26" ht="15.75" thickBot="1" x14ac:dyDescent="0.3">
      <c r="A231" s="50">
        <v>14</v>
      </c>
      <c r="B231" s="51" t="s">
        <v>2093</v>
      </c>
      <c r="C231" s="51">
        <v>-800</v>
      </c>
      <c r="D231" s="51">
        <v>104.03125</v>
      </c>
      <c r="E231" s="51">
        <v>120</v>
      </c>
      <c r="F231" s="51">
        <v>0.34966900000000001</v>
      </c>
      <c r="G231" s="51">
        <v>0.19126499999999999</v>
      </c>
      <c r="H231" s="51">
        <v>48.923412999999996</v>
      </c>
      <c r="I231" s="51">
        <v>1.4413640000000001</v>
      </c>
      <c r="J231" s="51">
        <v>9.1399539999999995</v>
      </c>
      <c r="K231" s="51">
        <v>0.13475599999999999</v>
      </c>
      <c r="L231" s="99">
        <v>0.34966900000000001</v>
      </c>
      <c r="M231" s="51">
        <v>8.2596000000000003E-2</v>
      </c>
      <c r="N231" s="51">
        <v>99700</v>
      </c>
      <c r="O231" s="51">
        <v>21.7</v>
      </c>
      <c r="P231" s="51">
        <v>60</v>
      </c>
      <c r="Q231" s="51">
        <v>1.171</v>
      </c>
      <c r="R231" s="51" t="s">
        <v>2158</v>
      </c>
      <c r="S231" s="51" t="s">
        <v>2159</v>
      </c>
      <c r="T231" s="43">
        <v>1.1740864719358532E-3</v>
      </c>
      <c r="U231" s="43">
        <v>0.19033866666666666</v>
      </c>
      <c r="V231" s="54">
        <v>135.70579096327279</v>
      </c>
      <c r="W231" s="92">
        <v>195</v>
      </c>
      <c r="X231" s="60">
        <v>6.9043411743157808E-5</v>
      </c>
      <c r="Y231" s="61">
        <v>1.1053575016376496</v>
      </c>
      <c r="Z231">
        <v>9</v>
      </c>
    </row>
    <row r="232" spans="1:26" ht="15.75" thickBot="1" x14ac:dyDescent="0.3">
      <c r="A232" s="50">
        <v>15</v>
      </c>
      <c r="B232" s="51" t="s">
        <v>2093</v>
      </c>
      <c r="C232" s="51">
        <v>-800</v>
      </c>
      <c r="D232" s="51">
        <v>156.03125</v>
      </c>
      <c r="E232" s="51">
        <v>120</v>
      </c>
      <c r="F232" s="51">
        <v>0.32189200000000001</v>
      </c>
      <c r="G232" s="51">
        <v>0.19123399999999999</v>
      </c>
      <c r="H232" s="51">
        <v>48.915534999999998</v>
      </c>
      <c r="I232" s="51">
        <v>1.4259059999999999</v>
      </c>
      <c r="J232" s="51">
        <v>9.1392369999999996</v>
      </c>
      <c r="K232" s="51">
        <v>0.133493</v>
      </c>
      <c r="L232" s="99">
        <v>0.32189200000000001</v>
      </c>
      <c r="M232" s="51">
        <v>7.7202999999999994E-2</v>
      </c>
      <c r="N232" s="51">
        <v>99700</v>
      </c>
      <c r="O232" s="51">
        <v>21.7</v>
      </c>
      <c r="P232" s="51">
        <v>60</v>
      </c>
      <c r="Q232" s="51">
        <v>1.171</v>
      </c>
      <c r="R232" s="51" t="s">
        <v>2160</v>
      </c>
      <c r="S232" s="51" t="s">
        <v>2161</v>
      </c>
      <c r="T232" s="43">
        <v>1.1751002290950744E-3</v>
      </c>
      <c r="U232" s="43">
        <v>0.19310633333333332</v>
      </c>
      <c r="V232" s="54">
        <v>109.59547405232185</v>
      </c>
      <c r="W232" s="92">
        <v>195</v>
      </c>
      <c r="X232" s="60">
        <v>6.9043411743157808E-5</v>
      </c>
      <c r="Y232" s="61">
        <v>0.89261243249106925</v>
      </c>
      <c r="Z232">
        <v>9</v>
      </c>
    </row>
    <row r="233" spans="1:26" ht="15.75" thickBot="1" x14ac:dyDescent="0.3">
      <c r="A233" s="50">
        <v>16</v>
      </c>
      <c r="B233" s="51" t="s">
        <v>2093</v>
      </c>
      <c r="C233" s="51">
        <v>-800</v>
      </c>
      <c r="D233" s="51">
        <v>208.03125</v>
      </c>
      <c r="E233" s="51">
        <v>120</v>
      </c>
      <c r="F233" s="51">
        <v>0.26321800000000001</v>
      </c>
      <c r="G233" s="51">
        <v>0.19112699999999999</v>
      </c>
      <c r="H233" s="51">
        <v>48.888666999999998</v>
      </c>
      <c r="I233" s="51">
        <v>1.4282010000000001</v>
      </c>
      <c r="J233" s="51">
        <v>9.1367229999999999</v>
      </c>
      <c r="K233" s="51">
        <v>0.13372000000000001</v>
      </c>
      <c r="L233" s="99">
        <v>0.26321800000000001</v>
      </c>
      <c r="M233" s="51">
        <v>5.7142999999999999E-2</v>
      </c>
      <c r="N233" s="51">
        <v>99700</v>
      </c>
      <c r="O233" s="51">
        <v>21.7</v>
      </c>
      <c r="P233" s="51">
        <v>60</v>
      </c>
      <c r="Q233" s="51">
        <v>1.171</v>
      </c>
      <c r="R233" s="51" t="s">
        <v>2162</v>
      </c>
      <c r="S233" s="51" t="s">
        <v>2163</v>
      </c>
      <c r="T233" s="43">
        <v>1.1761139862542956E-3</v>
      </c>
      <c r="U233" s="43">
        <v>0.19587399999999999</v>
      </c>
      <c r="V233" s="54">
        <v>57.259756101088584</v>
      </c>
      <c r="W233" s="92">
        <v>195</v>
      </c>
      <c r="X233" s="60">
        <v>6.9043411743157808E-5</v>
      </c>
      <c r="Y233" s="61">
        <v>0.46623011750814636</v>
      </c>
      <c r="Z233">
        <v>9</v>
      </c>
    </row>
    <row r="234" spans="1:26" ht="15.75" thickBot="1" x14ac:dyDescent="0.3">
      <c r="A234" s="50">
        <v>17</v>
      </c>
      <c r="B234" s="51" t="s">
        <v>2093</v>
      </c>
      <c r="C234" s="51">
        <v>-800</v>
      </c>
      <c r="D234" s="51">
        <v>260.03125</v>
      </c>
      <c r="E234" s="51">
        <v>120</v>
      </c>
      <c r="F234" s="51">
        <v>0.23943900000000001</v>
      </c>
      <c r="G234" s="51">
        <v>0.19159200000000001</v>
      </c>
      <c r="H234" s="51">
        <v>49.005302</v>
      </c>
      <c r="I234" s="51">
        <v>1.3881730000000001</v>
      </c>
      <c r="J234" s="51">
        <v>9.1476729999999993</v>
      </c>
      <c r="K234" s="51">
        <v>0.12984399999999999</v>
      </c>
      <c r="L234" s="99">
        <v>0.23943900000000001</v>
      </c>
      <c r="M234" s="51">
        <v>8.1179000000000001E-2</v>
      </c>
      <c r="N234" s="51">
        <v>99700</v>
      </c>
      <c r="O234" s="51">
        <v>21.7</v>
      </c>
      <c r="P234" s="51">
        <v>60</v>
      </c>
      <c r="Q234" s="51">
        <v>1.171</v>
      </c>
      <c r="R234" s="51" t="s">
        <v>2164</v>
      </c>
      <c r="S234" s="51" t="s">
        <v>2165</v>
      </c>
      <c r="T234" s="43">
        <v>1.1771277434135165E-3</v>
      </c>
      <c r="U234" s="43">
        <v>0.19864166666666666</v>
      </c>
      <c r="V234" s="54">
        <v>34.658373792997537</v>
      </c>
      <c r="W234" s="92">
        <v>195</v>
      </c>
      <c r="X234" s="60">
        <v>6.9043411743157808E-5</v>
      </c>
      <c r="Y234" s="61">
        <v>0.28253950840303982</v>
      </c>
      <c r="Z234">
        <v>9</v>
      </c>
    </row>
    <row r="235" spans="1:26" ht="15.75" thickBot="1" x14ac:dyDescent="0.3">
      <c r="A235" s="50">
        <v>18</v>
      </c>
      <c r="B235" s="51" t="s">
        <v>2093</v>
      </c>
      <c r="C235" s="51">
        <v>-800</v>
      </c>
      <c r="D235" s="51">
        <v>312.03125</v>
      </c>
      <c r="E235" s="51">
        <v>120</v>
      </c>
      <c r="F235" s="51">
        <v>0.226742</v>
      </c>
      <c r="G235" s="51">
        <v>0.19106699999999999</v>
      </c>
      <c r="H235" s="51">
        <v>48.873645000000003</v>
      </c>
      <c r="I235" s="51">
        <v>1.4127590000000001</v>
      </c>
      <c r="J235" s="51">
        <v>9.1353399999999993</v>
      </c>
      <c r="K235" s="51">
        <v>0.13225500000000001</v>
      </c>
      <c r="L235" s="99">
        <v>0.226742</v>
      </c>
      <c r="M235" s="51">
        <v>6.9205000000000003E-2</v>
      </c>
      <c r="N235" s="51">
        <v>99700</v>
      </c>
      <c r="O235" s="51">
        <v>21.7</v>
      </c>
      <c r="P235" s="51">
        <v>60</v>
      </c>
      <c r="Q235" s="51">
        <v>1.171</v>
      </c>
      <c r="R235" s="51" t="s">
        <v>2166</v>
      </c>
      <c r="S235" s="51" t="s">
        <v>2167</v>
      </c>
      <c r="T235" s="43">
        <v>1.1781415005727375E-3</v>
      </c>
      <c r="U235" s="43">
        <v>0.20140933333333333</v>
      </c>
      <c r="V235" s="54">
        <v>21.502227579922732</v>
      </c>
      <c r="W235" s="92">
        <v>195</v>
      </c>
      <c r="X235" s="60">
        <v>6.9043411743157808E-5</v>
      </c>
      <c r="Y235" s="61">
        <v>0.17505259050874664</v>
      </c>
      <c r="Z235">
        <v>9</v>
      </c>
    </row>
    <row r="236" spans="1:26" ht="15.75" thickBot="1" x14ac:dyDescent="0.3">
      <c r="A236" s="50">
        <v>19</v>
      </c>
      <c r="B236" s="51" t="s">
        <v>2093</v>
      </c>
      <c r="C236" s="51">
        <v>-800</v>
      </c>
      <c r="D236" s="51">
        <v>364.03125</v>
      </c>
      <c r="E236" s="51">
        <v>120</v>
      </c>
      <c r="F236" s="51">
        <v>0.21898000000000001</v>
      </c>
      <c r="G236" s="51">
        <v>0.19095500000000001</v>
      </c>
      <c r="H236" s="51">
        <v>48.845466999999999</v>
      </c>
      <c r="I236" s="51">
        <v>1.3802570000000001</v>
      </c>
      <c r="J236" s="51">
        <v>9.1327490000000004</v>
      </c>
      <c r="K236" s="51">
        <v>0.12924099999999999</v>
      </c>
      <c r="L236" s="99">
        <v>0.21898000000000001</v>
      </c>
      <c r="M236" s="51">
        <v>4.8300999999999997E-2</v>
      </c>
      <c r="N236" s="51">
        <v>99700</v>
      </c>
      <c r="O236" s="51">
        <v>21.7</v>
      </c>
      <c r="P236" s="51">
        <v>60</v>
      </c>
      <c r="Q236" s="51">
        <v>1.171</v>
      </c>
      <c r="R236" s="51" t="s">
        <v>2168</v>
      </c>
      <c r="S236" s="51" t="s">
        <v>2169</v>
      </c>
      <c r="T236" s="43">
        <v>1.1791552577319587E-3</v>
      </c>
      <c r="U236" s="43">
        <v>0.204177</v>
      </c>
      <c r="V236" s="54">
        <v>12.553902383026964</v>
      </c>
      <c r="W236" s="92">
        <v>195</v>
      </c>
      <c r="X236" s="60">
        <v>6.9043411743157808E-5</v>
      </c>
      <c r="Y236" s="61">
        <v>0.10217405779118596</v>
      </c>
      <c r="Z236">
        <v>9</v>
      </c>
    </row>
    <row r="237" spans="1:26" ht="15.75" thickBot="1" x14ac:dyDescent="0.3">
      <c r="A237" s="53">
        <v>1</v>
      </c>
      <c r="B237" s="54" t="s">
        <v>2170</v>
      </c>
      <c r="C237" s="54">
        <v>-800.03125</v>
      </c>
      <c r="D237" s="54">
        <v>-364</v>
      </c>
      <c r="E237" s="54">
        <v>120</v>
      </c>
      <c r="F237" s="54">
        <v>0.21607699999999999</v>
      </c>
      <c r="G237" s="54">
        <v>0.19199099999999999</v>
      </c>
      <c r="H237" s="54">
        <v>49.105480999999997</v>
      </c>
      <c r="I237" s="54">
        <v>1.3657539999999999</v>
      </c>
      <c r="J237" s="54">
        <v>9.1570520000000002</v>
      </c>
      <c r="K237" s="54">
        <v>0.12757399999999999</v>
      </c>
      <c r="L237" s="100">
        <v>0.21607699999999999</v>
      </c>
      <c r="M237" s="54">
        <v>4.0075E-2</v>
      </c>
      <c r="N237" s="54">
        <v>99700</v>
      </c>
      <c r="O237" s="54">
        <v>21.7</v>
      </c>
      <c r="P237" s="54">
        <v>60</v>
      </c>
      <c r="Q237" s="54">
        <v>1.171</v>
      </c>
      <c r="R237" s="54" t="s">
        <v>2171</v>
      </c>
      <c r="S237" s="54" t="s">
        <v>2172</v>
      </c>
      <c r="T237" s="43">
        <v>1.1791552577319587E-3</v>
      </c>
      <c r="U237" s="43">
        <v>0.17572699999999999</v>
      </c>
      <c r="V237" s="54">
        <v>34.219412359328352</v>
      </c>
      <c r="W237" s="92">
        <v>195</v>
      </c>
      <c r="X237" s="60">
        <v>6.9043411743157808E-5</v>
      </c>
      <c r="Y237" s="61">
        <v>0.27924705391999943</v>
      </c>
      <c r="Z237">
        <v>10</v>
      </c>
    </row>
    <row r="238" spans="1:26" ht="15.75" thickBot="1" x14ac:dyDescent="0.3">
      <c r="A238" s="53">
        <v>2</v>
      </c>
      <c r="B238" s="54" t="s">
        <v>2170</v>
      </c>
      <c r="C238" s="54">
        <v>-800.03125</v>
      </c>
      <c r="D238" s="54">
        <v>-311.96875</v>
      </c>
      <c r="E238" s="54">
        <v>120</v>
      </c>
      <c r="F238" s="54">
        <v>0.242009</v>
      </c>
      <c r="G238" s="54">
        <v>0.19182299999999999</v>
      </c>
      <c r="H238" s="54">
        <v>49.063473000000002</v>
      </c>
      <c r="I238" s="54">
        <v>1.4364269999999999</v>
      </c>
      <c r="J238" s="54">
        <v>9.1530380000000005</v>
      </c>
      <c r="K238" s="54">
        <v>0.13431699999999999</v>
      </c>
      <c r="L238" s="100">
        <v>0.242009</v>
      </c>
      <c r="M238" s="54">
        <v>4.7639000000000001E-2</v>
      </c>
      <c r="N238" s="54">
        <v>99700</v>
      </c>
      <c r="O238" s="54">
        <v>21.7</v>
      </c>
      <c r="P238" s="54">
        <v>60</v>
      </c>
      <c r="Q238" s="54">
        <v>1.171</v>
      </c>
      <c r="R238" s="54" t="s">
        <v>2173</v>
      </c>
      <c r="S238" s="54" t="s">
        <v>2174</v>
      </c>
      <c r="T238" s="43">
        <v>1.1790307903780067E-3</v>
      </c>
      <c r="U238" s="43">
        <v>0.17788794444444445</v>
      </c>
      <c r="V238" s="54">
        <v>54.384547103301543</v>
      </c>
      <c r="W238" s="92">
        <v>195</v>
      </c>
      <c r="X238" s="60">
        <v>6.9043411743157808E-5</v>
      </c>
      <c r="Y238" s="61">
        <v>0.44360982260256288</v>
      </c>
      <c r="Z238">
        <v>10</v>
      </c>
    </row>
    <row r="239" spans="1:26" ht="15.75" thickBot="1" x14ac:dyDescent="0.3">
      <c r="A239" s="53">
        <v>3</v>
      </c>
      <c r="B239" s="54" t="s">
        <v>2170</v>
      </c>
      <c r="C239" s="54">
        <v>-800.03125</v>
      </c>
      <c r="D239" s="54">
        <v>-259.96875</v>
      </c>
      <c r="E239" s="54">
        <v>120</v>
      </c>
      <c r="F239" s="54">
        <v>0.26972699999999999</v>
      </c>
      <c r="G239" s="54">
        <v>0.19196099999999999</v>
      </c>
      <c r="H239" s="54">
        <v>49.098101999999997</v>
      </c>
      <c r="I239" s="54">
        <v>1.3805419999999999</v>
      </c>
      <c r="J239" s="54">
        <v>9.156345</v>
      </c>
      <c r="K239" s="54">
        <v>0.12893399999999999</v>
      </c>
      <c r="L239" s="100">
        <v>0.26972699999999999</v>
      </c>
      <c r="M239" s="54">
        <v>5.7079999999999999E-2</v>
      </c>
      <c r="N239" s="54">
        <v>99700</v>
      </c>
      <c r="O239" s="54">
        <v>21.7</v>
      </c>
      <c r="P239" s="54">
        <v>60</v>
      </c>
      <c r="Q239" s="54">
        <v>1.171</v>
      </c>
      <c r="R239" s="54" t="s">
        <v>2175</v>
      </c>
      <c r="S239" s="54" t="s">
        <v>2176</v>
      </c>
      <c r="T239" s="43">
        <v>1.178906323024055E-3</v>
      </c>
      <c r="U239" s="43">
        <v>0.1800488888888889</v>
      </c>
      <c r="V239" s="54">
        <v>76.068903321406026</v>
      </c>
      <c r="W239" s="92">
        <v>195</v>
      </c>
      <c r="X239" s="60">
        <v>6.9043411743157808E-5</v>
      </c>
      <c r="Y239" s="61">
        <v>0.6207113338278778</v>
      </c>
      <c r="Z239">
        <v>10</v>
      </c>
    </row>
    <row r="240" spans="1:26" ht="15.75" thickBot="1" x14ac:dyDescent="0.3">
      <c r="A240" s="53">
        <v>4</v>
      </c>
      <c r="B240" s="54" t="s">
        <v>2170</v>
      </c>
      <c r="C240" s="54">
        <v>-800.03125</v>
      </c>
      <c r="D240" s="54">
        <v>-207.96875</v>
      </c>
      <c r="E240" s="54">
        <v>120</v>
      </c>
      <c r="F240" s="54">
        <v>0.32202900000000001</v>
      </c>
      <c r="G240" s="54">
        <v>0.19178600000000001</v>
      </c>
      <c r="H240" s="54">
        <v>49.054029</v>
      </c>
      <c r="I240" s="54">
        <v>1.4218900000000001</v>
      </c>
      <c r="J240" s="54">
        <v>9.152177</v>
      </c>
      <c r="K240" s="54">
        <v>0.132936</v>
      </c>
      <c r="L240" s="100">
        <v>0.32202900000000001</v>
      </c>
      <c r="M240" s="54">
        <v>0.106375</v>
      </c>
      <c r="N240" s="54">
        <v>99700</v>
      </c>
      <c r="O240" s="54">
        <v>21.7</v>
      </c>
      <c r="P240" s="54">
        <v>60</v>
      </c>
      <c r="Q240" s="54">
        <v>1.171</v>
      </c>
      <c r="R240" s="54" t="s">
        <v>2177</v>
      </c>
      <c r="S240" s="54" t="s">
        <v>2178</v>
      </c>
      <c r="T240" s="43">
        <v>1.178781855670103E-3</v>
      </c>
      <c r="U240" s="43">
        <v>0.18220983333333332</v>
      </c>
      <c r="V240" s="54">
        <v>118.61326673304077</v>
      </c>
      <c r="W240" s="92">
        <v>195</v>
      </c>
      <c r="X240" s="60">
        <v>6.9043411743157808E-5</v>
      </c>
      <c r="Y240" s="61">
        <v>0.9674266568534563</v>
      </c>
      <c r="Z240">
        <v>10</v>
      </c>
    </row>
    <row r="241" spans="1:26" ht="15.75" thickBot="1" x14ac:dyDescent="0.3">
      <c r="A241" s="53">
        <v>5</v>
      </c>
      <c r="B241" s="54" t="s">
        <v>2170</v>
      </c>
      <c r="C241" s="54">
        <v>-800.03125</v>
      </c>
      <c r="D241" s="54">
        <v>-155.96875</v>
      </c>
      <c r="E241" s="54">
        <v>120</v>
      </c>
      <c r="F241" s="54">
        <v>0.37141200000000002</v>
      </c>
      <c r="G241" s="54">
        <v>0.19189700000000001</v>
      </c>
      <c r="H241" s="54">
        <v>49.081822000000003</v>
      </c>
      <c r="I241" s="54">
        <v>1.430148</v>
      </c>
      <c r="J241" s="54">
        <v>9.1547610000000006</v>
      </c>
      <c r="K241" s="54">
        <v>0.13350999999999999</v>
      </c>
      <c r="L241" s="100">
        <v>0.37141200000000002</v>
      </c>
      <c r="M241" s="54">
        <v>0.130301</v>
      </c>
      <c r="N241" s="54">
        <v>99700</v>
      </c>
      <c r="O241" s="54">
        <v>21.7</v>
      </c>
      <c r="P241" s="54">
        <v>60</v>
      </c>
      <c r="Q241" s="54">
        <v>1.171</v>
      </c>
      <c r="R241" s="54" t="s">
        <v>2179</v>
      </c>
      <c r="S241" s="54" t="s">
        <v>2180</v>
      </c>
      <c r="T241" s="43">
        <v>1.1786573883161512E-3</v>
      </c>
      <c r="U241" s="43">
        <v>0.18437077777777777</v>
      </c>
      <c r="V241" s="54">
        <v>158.6900689516165</v>
      </c>
      <c r="W241" s="92">
        <v>195</v>
      </c>
      <c r="X241" s="60">
        <v>6.9043411743157808E-5</v>
      </c>
      <c r="Y241" s="61">
        <v>1.2946641788135982</v>
      </c>
      <c r="Z241">
        <v>10</v>
      </c>
    </row>
    <row r="242" spans="1:26" ht="15.75" thickBot="1" x14ac:dyDescent="0.3">
      <c r="A242" s="53">
        <v>6</v>
      </c>
      <c r="B242" s="54" t="s">
        <v>2170</v>
      </c>
      <c r="C242" s="54">
        <v>-800.03125</v>
      </c>
      <c r="D242" s="54">
        <v>-103.96875</v>
      </c>
      <c r="E242" s="54">
        <v>120</v>
      </c>
      <c r="F242" s="54">
        <v>0.42748399999999998</v>
      </c>
      <c r="G242" s="54">
        <v>0.19151000000000001</v>
      </c>
      <c r="H242" s="54">
        <v>48.984791999999999</v>
      </c>
      <c r="I242" s="54">
        <v>1.410593</v>
      </c>
      <c r="J242" s="54">
        <v>9.1457300000000004</v>
      </c>
      <c r="K242" s="54">
        <v>0.131859</v>
      </c>
      <c r="L242" s="100">
        <v>0.42748399999999998</v>
      </c>
      <c r="M242" s="54">
        <v>0.16344400000000001</v>
      </c>
      <c r="N242" s="54">
        <v>99700</v>
      </c>
      <c r="O242" s="54">
        <v>21.7</v>
      </c>
      <c r="P242" s="54">
        <v>60</v>
      </c>
      <c r="Q242" s="54">
        <v>1.171</v>
      </c>
      <c r="R242" s="54" t="s">
        <v>2181</v>
      </c>
      <c r="S242" s="54" t="s">
        <v>2182</v>
      </c>
      <c r="T242" s="43">
        <v>1.1785329209621992E-3</v>
      </c>
      <c r="U242" s="43">
        <v>0.18653172222222222</v>
      </c>
      <c r="V242" s="54">
        <v>204.45103695623123</v>
      </c>
      <c r="W242" s="92">
        <v>195</v>
      </c>
      <c r="X242" s="60">
        <v>6.9043411743157808E-5</v>
      </c>
      <c r="Y242" s="61">
        <v>1.6663570602445246</v>
      </c>
      <c r="Z242">
        <v>10</v>
      </c>
    </row>
    <row r="243" spans="1:26" ht="15.75" thickBot="1" x14ac:dyDescent="0.3">
      <c r="A243" s="53">
        <v>7</v>
      </c>
      <c r="B243" s="54" t="s">
        <v>2170</v>
      </c>
      <c r="C243" s="54">
        <v>-800.03125</v>
      </c>
      <c r="D243" s="54">
        <v>-51.96875</v>
      </c>
      <c r="E243" s="54">
        <v>120</v>
      </c>
      <c r="F243" s="54">
        <v>0.44149100000000002</v>
      </c>
      <c r="G243" s="54">
        <v>0.19167500000000001</v>
      </c>
      <c r="H243" s="54">
        <v>49.026221</v>
      </c>
      <c r="I243" s="54">
        <v>1.4390130000000001</v>
      </c>
      <c r="J243" s="54">
        <v>9.149559</v>
      </c>
      <c r="K243" s="54">
        <v>0.13445499999999999</v>
      </c>
      <c r="L243" s="100">
        <v>0.44149100000000002</v>
      </c>
      <c r="M243" s="54">
        <v>0.15501899999999999</v>
      </c>
      <c r="N243" s="54">
        <v>99700</v>
      </c>
      <c r="O243" s="54">
        <v>21.7</v>
      </c>
      <c r="P243" s="54">
        <v>60</v>
      </c>
      <c r="Q243" s="54">
        <v>1.171</v>
      </c>
      <c r="R243" s="54" t="s">
        <v>2183</v>
      </c>
      <c r="S243" s="54" t="s">
        <v>2184</v>
      </c>
      <c r="T243" s="43">
        <v>1.1784084536082475E-3</v>
      </c>
      <c r="U243" s="43">
        <v>0.18869266666666668</v>
      </c>
      <c r="V243" s="54">
        <v>214.52522048638846</v>
      </c>
      <c r="W243" s="92">
        <v>195</v>
      </c>
      <c r="X243" s="60">
        <v>6.9043411743157808E-5</v>
      </c>
      <c r="Y243" s="61">
        <v>1.7491976745440831</v>
      </c>
      <c r="Z243">
        <v>10</v>
      </c>
    </row>
    <row r="244" spans="1:26" ht="15.75" thickBot="1" x14ac:dyDescent="0.3">
      <c r="A244" s="53">
        <v>8</v>
      </c>
      <c r="B244" s="54" t="s">
        <v>2170</v>
      </c>
      <c r="C244" s="54">
        <v>-800.03125</v>
      </c>
      <c r="D244" s="54">
        <v>3.125E-2</v>
      </c>
      <c r="E244" s="54">
        <v>120</v>
      </c>
      <c r="F244" s="54">
        <v>0.43610100000000002</v>
      </c>
      <c r="G244" s="54">
        <v>0.19153100000000001</v>
      </c>
      <c r="H244" s="54">
        <v>48.990008000000003</v>
      </c>
      <c r="I244" s="54">
        <v>1.4222729999999999</v>
      </c>
      <c r="J244" s="54">
        <v>9.1461989999999993</v>
      </c>
      <c r="K244" s="54">
        <v>0.13306000000000001</v>
      </c>
      <c r="L244" s="100">
        <v>0.43610100000000002</v>
      </c>
      <c r="M244" s="54">
        <v>0.125337</v>
      </c>
      <c r="N244" s="54">
        <v>99700</v>
      </c>
      <c r="O244" s="54">
        <v>21.7</v>
      </c>
      <c r="P244" s="54">
        <v>60</v>
      </c>
      <c r="Q244" s="54">
        <v>1.171</v>
      </c>
      <c r="R244" s="54" t="s">
        <v>2185</v>
      </c>
      <c r="S244" s="54" t="s">
        <v>2186</v>
      </c>
      <c r="T244" s="43">
        <v>1.1782839862542955E-3</v>
      </c>
      <c r="U244" s="43">
        <v>0.1908536111111111</v>
      </c>
      <c r="V244" s="54">
        <v>208.13945682866981</v>
      </c>
      <c r="W244" s="92">
        <v>195</v>
      </c>
      <c r="X244" s="60">
        <v>6.9043411743157808E-5</v>
      </c>
      <c r="Y244" s="61">
        <v>1.6965061391268568</v>
      </c>
      <c r="Z244">
        <v>10</v>
      </c>
    </row>
    <row r="245" spans="1:26" ht="15.75" thickBot="1" x14ac:dyDescent="0.3">
      <c r="A245" s="53">
        <v>9</v>
      </c>
      <c r="B245" s="54" t="s">
        <v>2170</v>
      </c>
      <c r="C245" s="54">
        <v>-800.03125</v>
      </c>
      <c r="D245" s="54">
        <v>52.03125</v>
      </c>
      <c r="E245" s="54">
        <v>120</v>
      </c>
      <c r="F245" s="54">
        <v>0.40935500000000002</v>
      </c>
      <c r="G245" s="54">
        <v>0.19142899999999999</v>
      </c>
      <c r="H245" s="54">
        <v>48.964567000000002</v>
      </c>
      <c r="I245" s="54">
        <v>1.4130050000000001</v>
      </c>
      <c r="J245" s="54">
        <v>9.1438369999999995</v>
      </c>
      <c r="K245" s="54">
        <v>0.13209899999999999</v>
      </c>
      <c r="L245" s="100">
        <v>0.40935500000000002</v>
      </c>
      <c r="M245" s="54">
        <v>7.1604000000000001E-2</v>
      </c>
      <c r="N245" s="54">
        <v>99700</v>
      </c>
      <c r="O245" s="54">
        <v>21.7</v>
      </c>
      <c r="P245" s="54">
        <v>60</v>
      </c>
      <c r="Q245" s="54">
        <v>1.171</v>
      </c>
      <c r="R245" s="54" t="s">
        <v>2187</v>
      </c>
      <c r="S245" s="54" t="s">
        <v>2188</v>
      </c>
      <c r="T245" s="43">
        <v>1.1781595189003437E-3</v>
      </c>
      <c r="U245" s="43">
        <v>0.19301455555555555</v>
      </c>
      <c r="V245" s="54">
        <v>183.62576626836551</v>
      </c>
      <c r="W245" s="92">
        <v>195</v>
      </c>
      <c r="X245" s="60">
        <v>6.9043411743157808E-5</v>
      </c>
      <c r="Y245" s="61">
        <v>1.49631306866901</v>
      </c>
      <c r="Z245">
        <v>10</v>
      </c>
    </row>
    <row r="246" spans="1:26" ht="15.75" thickBot="1" x14ac:dyDescent="0.3">
      <c r="A246" s="53">
        <v>10</v>
      </c>
      <c r="B246" s="54" t="s">
        <v>2170</v>
      </c>
      <c r="C246" s="54">
        <v>-800.03125</v>
      </c>
      <c r="D246" s="54">
        <v>104.03125</v>
      </c>
      <c r="E246" s="54">
        <v>120</v>
      </c>
      <c r="F246" s="54">
        <v>0.396148</v>
      </c>
      <c r="G246" s="54">
        <v>0.19125200000000001</v>
      </c>
      <c r="H246" s="54">
        <v>48.920175</v>
      </c>
      <c r="I246" s="54">
        <v>1.419333</v>
      </c>
      <c r="J246" s="54">
        <v>9.1396789999999992</v>
      </c>
      <c r="K246" s="54">
        <v>0.132879</v>
      </c>
      <c r="L246" s="100">
        <v>0.396148</v>
      </c>
      <c r="M246" s="54">
        <v>6.8418999999999994E-2</v>
      </c>
      <c r="N246" s="54">
        <v>99700</v>
      </c>
      <c r="O246" s="54">
        <v>21.7</v>
      </c>
      <c r="P246" s="54">
        <v>60</v>
      </c>
      <c r="Q246" s="54">
        <v>1.171</v>
      </c>
      <c r="R246" s="54" t="s">
        <v>2189</v>
      </c>
      <c r="S246" s="54" t="s">
        <v>2190</v>
      </c>
      <c r="T246" s="43">
        <v>1.1780350515463917E-3</v>
      </c>
      <c r="U246" s="43">
        <v>0.1951755</v>
      </c>
      <c r="V246" s="54">
        <v>170.59976249109562</v>
      </c>
      <c r="W246" s="92">
        <v>195</v>
      </c>
      <c r="X246" s="60">
        <v>6.9043411743157808E-5</v>
      </c>
      <c r="Y246" s="61">
        <v>1.389535790351321</v>
      </c>
      <c r="Z246">
        <v>10</v>
      </c>
    </row>
    <row r="247" spans="1:26" ht="15.75" thickBot="1" x14ac:dyDescent="0.3">
      <c r="A247" s="53">
        <v>11</v>
      </c>
      <c r="B247" s="54" t="s">
        <v>2170</v>
      </c>
      <c r="C247" s="54">
        <v>-800.03125</v>
      </c>
      <c r="D247" s="54">
        <v>156.03125</v>
      </c>
      <c r="E247" s="54">
        <v>120</v>
      </c>
      <c r="F247" s="54">
        <v>0.379496</v>
      </c>
      <c r="G247" s="54">
        <v>0.19125600000000001</v>
      </c>
      <c r="H247" s="54">
        <v>48.921171000000001</v>
      </c>
      <c r="I247" s="54">
        <v>1.414925</v>
      </c>
      <c r="J247" s="54">
        <v>9.1397790000000008</v>
      </c>
      <c r="K247" s="54">
        <v>0.13242399999999999</v>
      </c>
      <c r="L247" s="100">
        <v>0.379496</v>
      </c>
      <c r="M247" s="54">
        <v>6.7555000000000004E-2</v>
      </c>
      <c r="N247" s="54">
        <v>99700</v>
      </c>
      <c r="O247" s="54">
        <v>21.7</v>
      </c>
      <c r="P247" s="54">
        <v>60</v>
      </c>
      <c r="Q247" s="54">
        <v>1.171</v>
      </c>
      <c r="R247" s="54" t="s">
        <v>2191</v>
      </c>
      <c r="S247" s="54" t="s">
        <v>2192</v>
      </c>
      <c r="T247" s="43">
        <v>1.1779105841924398E-3</v>
      </c>
      <c r="U247" s="43">
        <v>0.19733644444444445</v>
      </c>
      <c r="V247" s="54">
        <v>154.646335638831</v>
      </c>
      <c r="W247" s="92">
        <v>195</v>
      </c>
      <c r="X247" s="60">
        <v>6.9043411743157808E-5</v>
      </c>
      <c r="Y247" s="61">
        <v>1.2596088424667047</v>
      </c>
      <c r="Z247">
        <v>10</v>
      </c>
    </row>
    <row r="248" spans="1:26" ht="15.75" thickBot="1" x14ac:dyDescent="0.3">
      <c r="A248" s="53">
        <v>12</v>
      </c>
      <c r="B248" s="54" t="s">
        <v>2170</v>
      </c>
      <c r="C248" s="54">
        <v>-800.03125</v>
      </c>
      <c r="D248" s="54">
        <v>208.03125</v>
      </c>
      <c r="E248" s="54">
        <v>120</v>
      </c>
      <c r="F248" s="54">
        <v>0.34914400000000001</v>
      </c>
      <c r="G248" s="54">
        <v>0.19142999999999999</v>
      </c>
      <c r="H248" s="54">
        <v>48.964784000000002</v>
      </c>
      <c r="I248" s="54">
        <v>1.430245</v>
      </c>
      <c r="J248" s="54">
        <v>9.1438349999999993</v>
      </c>
      <c r="K248" s="54">
        <v>0.133685</v>
      </c>
      <c r="L248" s="100">
        <v>0.34914400000000001</v>
      </c>
      <c r="M248" s="54">
        <v>9.6407999999999994E-2</v>
      </c>
      <c r="N248" s="54">
        <v>99700</v>
      </c>
      <c r="O248" s="54">
        <v>21.7</v>
      </c>
      <c r="P248" s="54">
        <v>60</v>
      </c>
      <c r="Q248" s="54">
        <v>1.171</v>
      </c>
      <c r="R248" s="54" t="s">
        <v>2193</v>
      </c>
      <c r="S248" s="54" t="s">
        <v>2194</v>
      </c>
      <c r="T248" s="43">
        <v>1.177786116838488E-3</v>
      </c>
      <c r="U248" s="43">
        <v>0.1994973888888889</v>
      </c>
      <c r="V248" s="54">
        <v>127.05754378630736</v>
      </c>
      <c r="W248" s="92">
        <v>195</v>
      </c>
      <c r="X248" s="60">
        <v>6.9043411743157808E-5</v>
      </c>
      <c r="Y248" s="61">
        <v>1.0353548171380109</v>
      </c>
      <c r="Z248">
        <v>10</v>
      </c>
    </row>
    <row r="249" spans="1:26" ht="15.75" thickBot="1" x14ac:dyDescent="0.3">
      <c r="A249" s="53">
        <v>13</v>
      </c>
      <c r="B249" s="54" t="s">
        <v>2170</v>
      </c>
      <c r="C249" s="54">
        <v>-800.03125</v>
      </c>
      <c r="D249" s="54">
        <v>260.03125</v>
      </c>
      <c r="E249" s="54">
        <v>120</v>
      </c>
      <c r="F249" s="54">
        <v>0.33064300000000002</v>
      </c>
      <c r="G249" s="54">
        <v>0.191303</v>
      </c>
      <c r="H249" s="54">
        <v>48.932989999999997</v>
      </c>
      <c r="I249" s="54">
        <v>1.458782</v>
      </c>
      <c r="J249" s="54">
        <v>9.1408229999999993</v>
      </c>
      <c r="K249" s="54">
        <v>0.13653599999999999</v>
      </c>
      <c r="L249" s="100">
        <v>0.33064300000000002</v>
      </c>
      <c r="M249" s="54">
        <v>0.16447100000000001</v>
      </c>
      <c r="N249" s="54">
        <v>99700</v>
      </c>
      <c r="O249" s="54">
        <v>21.7</v>
      </c>
      <c r="P249" s="54">
        <v>60</v>
      </c>
      <c r="Q249" s="54">
        <v>1.171</v>
      </c>
      <c r="R249" s="54" t="s">
        <v>2195</v>
      </c>
      <c r="S249" s="54" t="s">
        <v>2196</v>
      </c>
      <c r="T249" s="43">
        <v>1.177661649484536E-3</v>
      </c>
      <c r="U249" s="43">
        <v>0.20165833333333333</v>
      </c>
      <c r="V249" s="54">
        <v>109.52608223518482</v>
      </c>
      <c r="W249" s="92">
        <v>195</v>
      </c>
      <c r="X249" s="60">
        <v>6.9043411743157808E-5</v>
      </c>
      <c r="Y249" s="61">
        <v>0.892202066797537</v>
      </c>
      <c r="Z249">
        <v>10</v>
      </c>
    </row>
    <row r="250" spans="1:26" ht="15.75" thickBot="1" x14ac:dyDescent="0.3">
      <c r="A250" s="53">
        <v>14</v>
      </c>
      <c r="B250" s="54" t="s">
        <v>2170</v>
      </c>
      <c r="C250" s="54">
        <v>-800.03125</v>
      </c>
      <c r="D250" s="54">
        <v>312.03125</v>
      </c>
      <c r="E250" s="54">
        <v>120</v>
      </c>
      <c r="F250" s="54">
        <v>0.29652400000000001</v>
      </c>
      <c r="G250" s="54">
        <v>0.191354</v>
      </c>
      <c r="H250" s="54">
        <v>48.945608</v>
      </c>
      <c r="I250" s="54">
        <v>1.4589989999999999</v>
      </c>
      <c r="J250" s="54">
        <v>9.1420049999999993</v>
      </c>
      <c r="K250" s="54">
        <v>0.136296</v>
      </c>
      <c r="L250" s="100">
        <v>0.29652400000000001</v>
      </c>
      <c r="M250" s="54">
        <v>0.13683600000000001</v>
      </c>
      <c r="N250" s="54">
        <v>99700</v>
      </c>
      <c r="O250" s="54">
        <v>21.7</v>
      </c>
      <c r="P250" s="54">
        <v>60</v>
      </c>
      <c r="Q250" s="54">
        <v>1.171</v>
      </c>
      <c r="R250" s="54" t="s">
        <v>2197</v>
      </c>
      <c r="S250" s="54" t="s">
        <v>2198</v>
      </c>
      <c r="T250" s="43">
        <v>1.1775371821305843E-3</v>
      </c>
      <c r="U250" s="43">
        <v>0.20381927777777778</v>
      </c>
      <c r="V250" s="54">
        <v>78.727639032583554</v>
      </c>
      <c r="W250" s="92">
        <v>195</v>
      </c>
      <c r="X250" s="60">
        <v>6.9043411743157808E-5</v>
      </c>
      <c r="Y250" s="61">
        <v>0.64140014584206928</v>
      </c>
      <c r="Z250">
        <v>10</v>
      </c>
    </row>
    <row r="251" spans="1:26" ht="15.75" thickBot="1" x14ac:dyDescent="0.3">
      <c r="A251" s="53">
        <v>15</v>
      </c>
      <c r="B251" s="54" t="s">
        <v>2170</v>
      </c>
      <c r="C251" s="54">
        <v>-800.03125</v>
      </c>
      <c r="D251" s="54">
        <v>364.03125</v>
      </c>
      <c r="E251" s="54">
        <v>120</v>
      </c>
      <c r="F251" s="54">
        <v>0.27526200000000001</v>
      </c>
      <c r="G251" s="54">
        <v>0.19134300000000001</v>
      </c>
      <c r="H251" s="54">
        <v>48.942856999999997</v>
      </c>
      <c r="I251" s="54">
        <v>1.4193979999999999</v>
      </c>
      <c r="J251" s="54">
        <v>9.1417999999999999</v>
      </c>
      <c r="K251" s="54">
        <v>0.13279099999999999</v>
      </c>
      <c r="L251" s="100">
        <v>0.27526200000000001</v>
      </c>
      <c r="M251" s="54">
        <v>0.114111</v>
      </c>
      <c r="N251" s="54">
        <v>99700</v>
      </c>
      <c r="O251" s="54">
        <v>21.7</v>
      </c>
      <c r="P251" s="54">
        <v>60</v>
      </c>
      <c r="Q251" s="54">
        <v>1.171</v>
      </c>
      <c r="R251" s="54" t="s">
        <v>2199</v>
      </c>
      <c r="S251" s="54" t="s">
        <v>2200</v>
      </c>
      <c r="T251" s="43">
        <v>1.1774127147766323E-3</v>
      </c>
      <c r="U251" s="43">
        <v>0.20598022222222223</v>
      </c>
      <c r="V251" s="54">
        <v>58.84238968059833</v>
      </c>
      <c r="W251" s="92">
        <v>195</v>
      </c>
      <c r="X251" s="60">
        <v>6.9043411743157808E-5</v>
      </c>
      <c r="Y251" s="61">
        <v>0.47938273612839793</v>
      </c>
      <c r="Z251">
        <v>10</v>
      </c>
    </row>
    <row r="252" spans="1:26" ht="15.75" thickBot="1" x14ac:dyDescent="0.3">
      <c r="A252" s="53">
        <v>16</v>
      </c>
      <c r="B252" s="54" t="s">
        <v>2170</v>
      </c>
      <c r="C252" s="54">
        <v>-800.03125</v>
      </c>
      <c r="D252" s="54">
        <v>416.03125</v>
      </c>
      <c r="E252" s="54">
        <v>120</v>
      </c>
      <c r="F252" s="54">
        <v>0.267567</v>
      </c>
      <c r="G252" s="54">
        <v>0.19106500000000001</v>
      </c>
      <c r="H252" s="54">
        <v>48.873303999999997</v>
      </c>
      <c r="I252" s="54">
        <v>1.4177999999999999</v>
      </c>
      <c r="J252" s="54">
        <v>9.1353000000000009</v>
      </c>
      <c r="K252" s="54">
        <v>0.132801</v>
      </c>
      <c r="L252" s="100">
        <v>0.267567</v>
      </c>
      <c r="M252" s="54">
        <v>7.3618000000000003E-2</v>
      </c>
      <c r="N252" s="54">
        <v>99700</v>
      </c>
      <c r="O252" s="54">
        <v>21.7</v>
      </c>
      <c r="P252" s="54">
        <v>60</v>
      </c>
      <c r="Q252" s="54">
        <v>1.171</v>
      </c>
      <c r="R252" s="54" t="s">
        <v>2201</v>
      </c>
      <c r="S252" s="54" t="s">
        <v>2202</v>
      </c>
      <c r="T252" s="43">
        <v>1.1772882474226805E-3</v>
      </c>
      <c r="U252" s="43">
        <v>0.20814116666666668</v>
      </c>
      <c r="V252" s="54">
        <v>50.476876383866362</v>
      </c>
      <c r="W252" s="92">
        <v>195</v>
      </c>
      <c r="X252" s="60">
        <v>6.9043411743157808E-5</v>
      </c>
      <c r="Y252" s="61">
        <v>0.41093739005224977</v>
      </c>
      <c r="Z252">
        <v>10</v>
      </c>
    </row>
    <row r="253" spans="1:26" ht="15.75" thickBot="1" x14ac:dyDescent="0.3">
      <c r="A253" s="53">
        <v>17</v>
      </c>
      <c r="B253" s="54" t="s">
        <v>2170</v>
      </c>
      <c r="C253" s="54">
        <v>-800.03125</v>
      </c>
      <c r="D253" s="54">
        <v>468.03125</v>
      </c>
      <c r="E253" s="54">
        <v>120</v>
      </c>
      <c r="F253" s="54">
        <v>0.26433200000000001</v>
      </c>
      <c r="G253" s="54">
        <v>0.19089600000000001</v>
      </c>
      <c r="H253" s="54">
        <v>48.830787000000001</v>
      </c>
      <c r="I253" s="54">
        <v>1.3610180000000001</v>
      </c>
      <c r="J253" s="54">
        <v>9.1313999999999993</v>
      </c>
      <c r="K253" s="54">
        <v>0.127493</v>
      </c>
      <c r="L253" s="100">
        <v>0.26433200000000001</v>
      </c>
      <c r="M253" s="54">
        <v>4.4047000000000003E-2</v>
      </c>
      <c r="N253" s="54">
        <v>99700</v>
      </c>
      <c r="O253" s="54">
        <v>21.7</v>
      </c>
      <c r="P253" s="54">
        <v>60</v>
      </c>
      <c r="Q253" s="54">
        <v>1.171</v>
      </c>
      <c r="R253" s="54" t="s">
        <v>2203</v>
      </c>
      <c r="S253" s="54" t="s">
        <v>2204</v>
      </c>
      <c r="T253" s="43">
        <v>1.1771637800687285E-3</v>
      </c>
      <c r="U253" s="43">
        <v>0.21030211111111113</v>
      </c>
      <c r="V253" s="54">
        <v>45.898361641516317</v>
      </c>
      <c r="W253" s="92">
        <v>195</v>
      </c>
      <c r="X253" s="60">
        <v>6.9043411743157808E-5</v>
      </c>
      <c r="Y253" s="61">
        <v>0.37350371278428446</v>
      </c>
      <c r="Z253">
        <v>10</v>
      </c>
    </row>
    <row r="254" spans="1:26" ht="15.75" thickBot="1" x14ac:dyDescent="0.3">
      <c r="A254" s="53">
        <v>18</v>
      </c>
      <c r="B254" s="54" t="s">
        <v>2170</v>
      </c>
      <c r="C254" s="54">
        <v>-800.03125</v>
      </c>
      <c r="D254" s="54">
        <v>520.03125</v>
      </c>
      <c r="E254" s="54">
        <v>120</v>
      </c>
      <c r="F254" s="54">
        <v>0.25912499999999999</v>
      </c>
      <c r="G254" s="54">
        <v>0.19136800000000001</v>
      </c>
      <c r="H254" s="54">
        <v>48.949224000000001</v>
      </c>
      <c r="I254" s="54">
        <v>1.4275819999999999</v>
      </c>
      <c r="J254" s="54">
        <v>9.1423830000000006</v>
      </c>
      <c r="K254" s="54">
        <v>0.13356699999999999</v>
      </c>
      <c r="L254" s="100">
        <v>0.25912499999999999</v>
      </c>
      <c r="M254" s="54">
        <v>4.1125000000000002E-2</v>
      </c>
      <c r="N254" s="54">
        <v>99700</v>
      </c>
      <c r="O254" s="54">
        <v>21.7</v>
      </c>
      <c r="P254" s="54">
        <v>60</v>
      </c>
      <c r="Q254" s="54">
        <v>1.171</v>
      </c>
      <c r="R254" s="54" t="s">
        <v>2205</v>
      </c>
      <c r="S254" s="54" t="s">
        <v>2206</v>
      </c>
      <c r="T254" s="43">
        <v>1.1770393127147768E-3</v>
      </c>
      <c r="U254" s="43">
        <v>0.21246305555555556</v>
      </c>
      <c r="V254" s="54">
        <v>39.643488488775461</v>
      </c>
      <c r="W254" s="92">
        <v>195</v>
      </c>
      <c r="X254" s="60">
        <v>6.9043411743157808E-5</v>
      </c>
      <c r="Y254" s="61">
        <v>0.32299191199438693</v>
      </c>
      <c r="Z254">
        <v>10</v>
      </c>
    </row>
    <row r="255" spans="1:26" ht="15.75" thickBot="1" x14ac:dyDescent="0.3">
      <c r="A255" s="53">
        <v>19</v>
      </c>
      <c r="B255" s="54" t="s">
        <v>2170</v>
      </c>
      <c r="C255" s="54">
        <v>-800.03125</v>
      </c>
      <c r="D255" s="54">
        <v>572.03125</v>
      </c>
      <c r="E255" s="54">
        <v>120</v>
      </c>
      <c r="F255" s="54">
        <v>0.25581700000000002</v>
      </c>
      <c r="G255" s="54">
        <v>0.19097900000000001</v>
      </c>
      <c r="H255" s="54">
        <v>48.851542000000002</v>
      </c>
      <c r="I255" s="54">
        <v>1.4160410000000001</v>
      </c>
      <c r="J255" s="54">
        <v>9.1332679999999993</v>
      </c>
      <c r="K255" s="54">
        <v>0.132662</v>
      </c>
      <c r="L255" s="100">
        <v>0.25581700000000002</v>
      </c>
      <c r="M255" s="54">
        <v>3.7371000000000001E-2</v>
      </c>
      <c r="N255" s="54">
        <v>99700</v>
      </c>
      <c r="O255" s="54">
        <v>21.7</v>
      </c>
      <c r="P255" s="54">
        <v>60</v>
      </c>
      <c r="Q255" s="54">
        <v>1.171</v>
      </c>
      <c r="R255" s="54" t="s">
        <v>2207</v>
      </c>
      <c r="S255" s="54" t="s">
        <v>2208</v>
      </c>
      <c r="T255" s="43">
        <v>1.1769148453608248E-3</v>
      </c>
      <c r="U255" s="43">
        <v>0.21462400000000001</v>
      </c>
      <c r="V255" s="54">
        <v>35.000833035945639</v>
      </c>
      <c r="W255" s="92">
        <v>195</v>
      </c>
      <c r="X255" s="60">
        <v>6.9043411743157808E-5</v>
      </c>
      <c r="Y255" s="61">
        <v>0.28488196393856752</v>
      </c>
      <c r="Z255">
        <v>10</v>
      </c>
    </row>
    <row r="256" spans="1:26" ht="15.75" thickBot="1" x14ac:dyDescent="0.3">
      <c r="A256" s="56">
        <v>1</v>
      </c>
      <c r="B256" s="57" t="s">
        <v>2209</v>
      </c>
      <c r="C256" s="57">
        <v>-800.03125</v>
      </c>
      <c r="D256" s="57">
        <v>-363.96875</v>
      </c>
      <c r="E256" s="57">
        <v>50</v>
      </c>
      <c r="F256" s="57">
        <v>0.22816800000000001</v>
      </c>
      <c r="G256" s="57">
        <v>0.193048</v>
      </c>
      <c r="H256" s="57">
        <v>49.370761999999999</v>
      </c>
      <c r="I256" s="57">
        <v>1.412819</v>
      </c>
      <c r="J256" s="57">
        <v>9.1817019999999996</v>
      </c>
      <c r="K256" s="57">
        <v>0.13156499999999999</v>
      </c>
      <c r="L256" s="101">
        <v>0.22816800000000001</v>
      </c>
      <c r="M256" s="57">
        <v>3.3308999999999998E-2</v>
      </c>
      <c r="N256" s="57">
        <v>99700</v>
      </c>
      <c r="O256" s="57">
        <v>21.7</v>
      </c>
      <c r="P256" s="57">
        <v>60</v>
      </c>
      <c r="Q256" s="57">
        <v>1.171</v>
      </c>
      <c r="R256" s="57" t="s">
        <v>2210</v>
      </c>
      <c r="S256" s="57" t="s">
        <v>2211</v>
      </c>
      <c r="T256" s="43">
        <v>1.1769148453608248E-3</v>
      </c>
      <c r="U256" s="43">
        <v>0.19078000000000001</v>
      </c>
      <c r="V256" s="54">
        <v>31.76780388774635</v>
      </c>
      <c r="W256" s="92">
        <v>195</v>
      </c>
      <c r="X256" s="60">
        <v>6.9043411743157808E-5</v>
      </c>
      <c r="Y256" s="61">
        <v>0.25993858985583262</v>
      </c>
      <c r="Z256">
        <v>11</v>
      </c>
    </row>
    <row r="257" spans="1:26" ht="15.75" thickBot="1" x14ac:dyDescent="0.3">
      <c r="A257" s="56">
        <v>2</v>
      </c>
      <c r="B257" s="57" t="s">
        <v>2209</v>
      </c>
      <c r="C257" s="57">
        <v>-800.03125</v>
      </c>
      <c r="D257" s="57">
        <v>-312</v>
      </c>
      <c r="E257" s="57">
        <v>50</v>
      </c>
      <c r="F257" s="57">
        <v>0.249725</v>
      </c>
      <c r="G257" s="57">
        <v>0.19232099999999999</v>
      </c>
      <c r="H257" s="57">
        <v>49.188274999999997</v>
      </c>
      <c r="I257" s="57">
        <v>1.422679</v>
      </c>
      <c r="J257" s="57">
        <v>9.1646979999999996</v>
      </c>
      <c r="K257" s="57">
        <v>0.13266500000000001</v>
      </c>
      <c r="L257" s="101">
        <v>0.249725</v>
      </c>
      <c r="M257" s="57">
        <v>4.7253000000000003E-2</v>
      </c>
      <c r="N257" s="57">
        <v>99700</v>
      </c>
      <c r="O257" s="57">
        <v>21.7</v>
      </c>
      <c r="P257" s="57">
        <v>60</v>
      </c>
      <c r="Q257" s="57">
        <v>1.171</v>
      </c>
      <c r="R257" s="57" t="s">
        <v>2212</v>
      </c>
      <c r="S257" s="57" t="s">
        <v>2213</v>
      </c>
      <c r="T257" s="43">
        <v>1.1767882703321879E-3</v>
      </c>
      <c r="U257" s="43">
        <v>0.19300477777777778</v>
      </c>
      <c r="V257" s="54">
        <v>48.199173676511109</v>
      </c>
      <c r="W257" s="92">
        <v>195</v>
      </c>
      <c r="X257" s="60">
        <v>6.9043411743157808E-5</v>
      </c>
      <c r="Y257" s="61">
        <v>0.39365713148840054</v>
      </c>
      <c r="Z257">
        <v>11</v>
      </c>
    </row>
    <row r="258" spans="1:26" ht="15.75" thickBot="1" x14ac:dyDescent="0.3">
      <c r="A258" s="56">
        <v>3</v>
      </c>
      <c r="B258" s="57" t="s">
        <v>2209</v>
      </c>
      <c r="C258" s="57">
        <v>-800.03125</v>
      </c>
      <c r="D258" s="57">
        <v>-260</v>
      </c>
      <c r="E258" s="57">
        <v>50</v>
      </c>
      <c r="F258" s="57">
        <v>0.27609</v>
      </c>
      <c r="G258" s="57">
        <v>0.19237399999999999</v>
      </c>
      <c r="H258" s="57">
        <v>49.201540000000001</v>
      </c>
      <c r="I258" s="57">
        <v>1.449417</v>
      </c>
      <c r="J258" s="57">
        <v>9.1658950000000008</v>
      </c>
      <c r="K258" s="57">
        <v>0.13530500000000001</v>
      </c>
      <c r="L258" s="101">
        <v>0.27609</v>
      </c>
      <c r="M258" s="57">
        <v>5.4908999999999999E-2</v>
      </c>
      <c r="N258" s="57">
        <v>99700</v>
      </c>
      <c r="O258" s="57">
        <v>21.7</v>
      </c>
      <c r="P258" s="57">
        <v>60</v>
      </c>
      <c r="Q258" s="57">
        <v>1.171</v>
      </c>
      <c r="R258" s="57" t="s">
        <v>2214</v>
      </c>
      <c r="S258" s="57" t="s">
        <v>2215</v>
      </c>
      <c r="T258" s="43">
        <v>1.1766616953035509E-3</v>
      </c>
      <c r="U258" s="43">
        <v>0.19522955555555557</v>
      </c>
      <c r="V258" s="54">
        <v>68.720214796814943</v>
      </c>
      <c r="W258" s="92">
        <v>195</v>
      </c>
      <c r="X258" s="60">
        <v>6.9043411743157808E-5</v>
      </c>
      <c r="Y258" s="61">
        <v>0.56133194519873197</v>
      </c>
      <c r="Z258">
        <v>11</v>
      </c>
    </row>
    <row r="259" spans="1:26" ht="15.75" thickBot="1" x14ac:dyDescent="0.3">
      <c r="A259" s="56">
        <v>4</v>
      </c>
      <c r="B259" s="57" t="s">
        <v>2209</v>
      </c>
      <c r="C259" s="57">
        <v>-800.03125</v>
      </c>
      <c r="D259" s="57">
        <v>-208</v>
      </c>
      <c r="E259" s="57">
        <v>50</v>
      </c>
      <c r="F259" s="57">
        <v>0.31387599999999999</v>
      </c>
      <c r="G259" s="57">
        <v>0.19203300000000001</v>
      </c>
      <c r="H259" s="57">
        <v>49.116081000000001</v>
      </c>
      <c r="I259" s="57">
        <v>1.3832679999999999</v>
      </c>
      <c r="J259" s="57">
        <v>9.1580189999999995</v>
      </c>
      <c r="K259" s="57">
        <v>0.129136</v>
      </c>
      <c r="L259" s="101">
        <v>0.31387599999999999</v>
      </c>
      <c r="M259" s="57">
        <v>7.1626999999999996E-2</v>
      </c>
      <c r="N259" s="57">
        <v>99700</v>
      </c>
      <c r="O259" s="57">
        <v>21.7</v>
      </c>
      <c r="P259" s="57">
        <v>60</v>
      </c>
      <c r="Q259" s="57">
        <v>1.171</v>
      </c>
      <c r="R259" s="57" t="s">
        <v>2216</v>
      </c>
      <c r="S259" s="57" t="s">
        <v>2217</v>
      </c>
      <c r="T259" s="43">
        <v>1.1765351202749142E-3</v>
      </c>
      <c r="U259" s="43">
        <v>0.19745433333333334</v>
      </c>
      <c r="V259" s="54">
        <v>98.952988874197871</v>
      </c>
      <c r="W259" s="92">
        <v>195</v>
      </c>
      <c r="X259" s="60">
        <v>6.9043411743157808E-5</v>
      </c>
      <c r="Y259" s="61">
        <v>0.80758980749925258</v>
      </c>
      <c r="Z259">
        <v>11</v>
      </c>
    </row>
    <row r="260" spans="1:26" ht="15.75" thickBot="1" x14ac:dyDescent="0.3">
      <c r="A260" s="56">
        <v>5</v>
      </c>
      <c r="B260" s="57" t="s">
        <v>2209</v>
      </c>
      <c r="C260" s="57">
        <v>-800.03125</v>
      </c>
      <c r="D260" s="57">
        <v>-156</v>
      </c>
      <c r="E260" s="57">
        <v>50</v>
      </c>
      <c r="F260" s="57">
        <v>0.347493</v>
      </c>
      <c r="G260" s="57">
        <v>0.19193099999999999</v>
      </c>
      <c r="H260" s="57">
        <v>49.090443</v>
      </c>
      <c r="I260" s="57">
        <v>1.3725050000000001</v>
      </c>
      <c r="J260" s="57">
        <v>9.1556420000000003</v>
      </c>
      <c r="K260" s="57">
        <v>0.12815799999999999</v>
      </c>
      <c r="L260" s="101">
        <v>0.347493</v>
      </c>
      <c r="M260" s="57">
        <v>9.0809000000000001E-2</v>
      </c>
      <c r="N260" s="57">
        <v>99700</v>
      </c>
      <c r="O260" s="57">
        <v>21.7</v>
      </c>
      <c r="P260" s="57">
        <v>60</v>
      </c>
      <c r="Q260" s="57">
        <v>1.171</v>
      </c>
      <c r="R260" s="57" t="s">
        <v>2218</v>
      </c>
      <c r="S260" s="57" t="s">
        <v>2219</v>
      </c>
      <c r="T260" s="43">
        <v>1.1764085452462773E-3</v>
      </c>
      <c r="U260" s="43">
        <v>0.19967911111111111</v>
      </c>
      <c r="V260" s="54">
        <v>125.6484318191896</v>
      </c>
      <c r="W260" s="92">
        <v>195</v>
      </c>
      <c r="X260" s="60">
        <v>6.9043411743157808E-5</v>
      </c>
      <c r="Y260" s="61">
        <v>1.0251944530355936</v>
      </c>
      <c r="Z260">
        <v>11</v>
      </c>
    </row>
    <row r="261" spans="1:26" ht="15.75" thickBot="1" x14ac:dyDescent="0.3">
      <c r="A261" s="56">
        <v>6</v>
      </c>
      <c r="B261" s="57" t="s">
        <v>2209</v>
      </c>
      <c r="C261" s="57">
        <v>-800.03125</v>
      </c>
      <c r="D261" s="57">
        <v>-104</v>
      </c>
      <c r="E261" s="57">
        <v>50</v>
      </c>
      <c r="F261" s="57">
        <v>0.376193</v>
      </c>
      <c r="G261" s="57">
        <v>0.191912</v>
      </c>
      <c r="H261" s="57">
        <v>49.085659</v>
      </c>
      <c r="I261" s="57">
        <v>1.384344</v>
      </c>
      <c r="J261" s="57">
        <v>9.1551799999999997</v>
      </c>
      <c r="K261" s="57">
        <v>0.12923299999999999</v>
      </c>
      <c r="L261" s="101">
        <v>0.376193</v>
      </c>
      <c r="M261" s="57">
        <v>0.103826</v>
      </c>
      <c r="N261" s="57">
        <v>99700</v>
      </c>
      <c r="O261" s="57">
        <v>21.7</v>
      </c>
      <c r="P261" s="57">
        <v>60</v>
      </c>
      <c r="Q261" s="57">
        <v>1.171</v>
      </c>
      <c r="R261" s="57" t="s">
        <v>2220</v>
      </c>
      <c r="S261" s="57" t="s">
        <v>2221</v>
      </c>
      <c r="T261" s="43">
        <v>1.1762819702176403E-3</v>
      </c>
      <c r="U261" s="43">
        <v>0.20190388888888888</v>
      </c>
      <c r="V261" s="54">
        <v>148.16949976616871</v>
      </c>
      <c r="W261" s="92">
        <v>195</v>
      </c>
      <c r="X261" s="60">
        <v>6.9043411743157808E-5</v>
      </c>
      <c r="Y261" s="61">
        <v>1.2088880216243079</v>
      </c>
      <c r="Z261">
        <v>11</v>
      </c>
    </row>
    <row r="262" spans="1:26" ht="15.75" thickBot="1" x14ac:dyDescent="0.3">
      <c r="A262" s="56">
        <v>7</v>
      </c>
      <c r="B262" s="57" t="s">
        <v>2209</v>
      </c>
      <c r="C262" s="57">
        <v>-800.03125</v>
      </c>
      <c r="D262" s="57">
        <v>-52</v>
      </c>
      <c r="E262" s="57">
        <v>50</v>
      </c>
      <c r="F262" s="57">
        <v>0.40563700000000003</v>
      </c>
      <c r="G262" s="57">
        <v>0.191634</v>
      </c>
      <c r="H262" s="57">
        <v>49.015982000000001</v>
      </c>
      <c r="I262" s="57">
        <v>1.3849480000000001</v>
      </c>
      <c r="J262" s="57">
        <v>9.148676</v>
      </c>
      <c r="K262" s="57">
        <v>0.12944800000000001</v>
      </c>
      <c r="L262" s="101">
        <v>0.40563700000000003</v>
      </c>
      <c r="M262" s="57">
        <v>0.105933</v>
      </c>
      <c r="N262" s="57">
        <v>99700</v>
      </c>
      <c r="O262" s="57">
        <v>21.7</v>
      </c>
      <c r="P262" s="57">
        <v>60</v>
      </c>
      <c r="Q262" s="57">
        <v>1.171</v>
      </c>
      <c r="R262" s="57" t="s">
        <v>2222</v>
      </c>
      <c r="S262" s="57" t="s">
        <v>2223</v>
      </c>
      <c r="T262" s="43">
        <v>1.1761553951890034E-3</v>
      </c>
      <c r="U262" s="43">
        <v>0.20412866666666668</v>
      </c>
      <c r="V262" s="54">
        <v>171.32798451428417</v>
      </c>
      <c r="W262" s="92">
        <v>195</v>
      </c>
      <c r="X262" s="60">
        <v>6.9043411743157808E-5</v>
      </c>
      <c r="Y262" s="61">
        <v>1.3968408444290445</v>
      </c>
      <c r="Z262">
        <v>11</v>
      </c>
    </row>
    <row r="263" spans="1:26" ht="15.75" thickBot="1" x14ac:dyDescent="0.3">
      <c r="A263" s="56">
        <v>8</v>
      </c>
      <c r="B263" s="57" t="s">
        <v>2209</v>
      </c>
      <c r="C263" s="57">
        <v>-800.03125</v>
      </c>
      <c r="D263" s="57">
        <v>0</v>
      </c>
      <c r="E263" s="57">
        <v>50</v>
      </c>
      <c r="F263" s="57">
        <v>0.41101700000000002</v>
      </c>
      <c r="G263" s="57">
        <v>0.19167200000000001</v>
      </c>
      <c r="H263" s="57">
        <v>49.02552</v>
      </c>
      <c r="I263" s="57">
        <v>1.393656</v>
      </c>
      <c r="J263" s="57">
        <v>9.1495549999999994</v>
      </c>
      <c r="K263" s="57">
        <v>0.13022400000000001</v>
      </c>
      <c r="L263" s="101">
        <v>0.41101700000000002</v>
      </c>
      <c r="M263" s="57">
        <v>9.0847999999999998E-2</v>
      </c>
      <c r="N263" s="57">
        <v>99700</v>
      </c>
      <c r="O263" s="57">
        <v>21.7</v>
      </c>
      <c r="P263" s="57">
        <v>60</v>
      </c>
      <c r="Q263" s="57">
        <v>1.171</v>
      </c>
      <c r="R263" s="57" t="s">
        <v>2224</v>
      </c>
      <c r="S263" s="57" t="s">
        <v>2225</v>
      </c>
      <c r="T263" s="43">
        <v>1.1760288201603667E-3</v>
      </c>
      <c r="U263" s="43">
        <v>0.20635344444444445</v>
      </c>
      <c r="V263" s="54">
        <v>174.02937074930449</v>
      </c>
      <c r="W263" s="92">
        <v>195</v>
      </c>
      <c r="X263" s="60">
        <v>6.9043411743157808E-5</v>
      </c>
      <c r="Y263" s="61">
        <v>1.419001629944812</v>
      </c>
      <c r="Z263">
        <v>11</v>
      </c>
    </row>
    <row r="264" spans="1:26" ht="15.75" thickBot="1" x14ac:dyDescent="0.3">
      <c r="A264" s="56">
        <v>9</v>
      </c>
      <c r="B264" s="57" t="s">
        <v>2209</v>
      </c>
      <c r="C264" s="57">
        <v>-800.03125</v>
      </c>
      <c r="D264" s="57">
        <v>52</v>
      </c>
      <c r="E264" s="57">
        <v>50</v>
      </c>
      <c r="F264" s="57">
        <v>0.41556999999999999</v>
      </c>
      <c r="G264" s="57">
        <v>0.19169700000000001</v>
      </c>
      <c r="H264" s="57">
        <v>49.031838</v>
      </c>
      <c r="I264" s="57">
        <v>1.374358</v>
      </c>
      <c r="J264" s="57">
        <v>9.1501699999999992</v>
      </c>
      <c r="K264" s="57">
        <v>0.128444</v>
      </c>
      <c r="L264" s="101">
        <v>0.41556999999999999</v>
      </c>
      <c r="M264" s="57">
        <v>7.1625999999999995E-2</v>
      </c>
      <c r="N264" s="57">
        <v>99700</v>
      </c>
      <c r="O264" s="57">
        <v>21.7</v>
      </c>
      <c r="P264" s="57">
        <v>60</v>
      </c>
      <c r="Q264" s="57">
        <v>1.171</v>
      </c>
      <c r="R264" s="57" t="s">
        <v>2226</v>
      </c>
      <c r="S264" s="57" t="s">
        <v>2227</v>
      </c>
      <c r="T264" s="43">
        <v>1.1759022451317297E-3</v>
      </c>
      <c r="U264" s="43">
        <v>0.20857822222222222</v>
      </c>
      <c r="V264" s="54">
        <v>176.02804878954004</v>
      </c>
      <c r="W264" s="92">
        <v>195</v>
      </c>
      <c r="X264" s="60">
        <v>6.9043411743157808E-5</v>
      </c>
      <c r="Y264" s="61">
        <v>1.4353949373944028</v>
      </c>
      <c r="Z264">
        <v>11</v>
      </c>
    </row>
    <row r="265" spans="1:26" ht="15.75" thickBot="1" x14ac:dyDescent="0.3">
      <c r="A265" s="56">
        <v>10</v>
      </c>
      <c r="B265" s="57" t="s">
        <v>2209</v>
      </c>
      <c r="C265" s="57">
        <v>-800.03125</v>
      </c>
      <c r="D265" s="57">
        <v>104</v>
      </c>
      <c r="E265" s="57">
        <v>50</v>
      </c>
      <c r="F265" s="57">
        <v>0.40804200000000002</v>
      </c>
      <c r="G265" s="57">
        <v>0.191355</v>
      </c>
      <c r="H265" s="57">
        <v>48.945878999999998</v>
      </c>
      <c r="I265" s="57">
        <v>1.4577199999999999</v>
      </c>
      <c r="J265" s="57">
        <v>9.1420300000000001</v>
      </c>
      <c r="K265" s="57">
        <v>0.136354</v>
      </c>
      <c r="L265" s="101">
        <v>0.40804200000000002</v>
      </c>
      <c r="M265" s="57">
        <v>7.2525000000000006E-2</v>
      </c>
      <c r="N265" s="57">
        <v>99700</v>
      </c>
      <c r="O265" s="57">
        <v>21.7</v>
      </c>
      <c r="P265" s="57">
        <v>60</v>
      </c>
      <c r="Q265" s="57">
        <v>1.171</v>
      </c>
      <c r="R265" s="57" t="s">
        <v>2228</v>
      </c>
      <c r="S265" s="57" t="s">
        <v>2229</v>
      </c>
      <c r="T265" s="43">
        <v>1.1757756701030928E-3</v>
      </c>
      <c r="U265" s="43">
        <v>0.21080300000000002</v>
      </c>
      <c r="V265" s="54">
        <v>167.75223796109503</v>
      </c>
      <c r="W265" s="92">
        <v>195</v>
      </c>
      <c r="X265" s="60">
        <v>6.9043411743157808E-5</v>
      </c>
      <c r="Y265" s="61">
        <v>1.3666941553414516</v>
      </c>
      <c r="Z265">
        <v>11</v>
      </c>
    </row>
    <row r="266" spans="1:26" ht="15.75" thickBot="1" x14ac:dyDescent="0.3">
      <c r="A266" s="56">
        <v>11</v>
      </c>
      <c r="B266" s="57" t="s">
        <v>2209</v>
      </c>
      <c r="C266" s="57">
        <v>-800.03125</v>
      </c>
      <c r="D266" s="57">
        <v>156</v>
      </c>
      <c r="E266" s="57">
        <v>50</v>
      </c>
      <c r="F266" s="57">
        <v>0.39376499999999998</v>
      </c>
      <c r="G266" s="57">
        <v>0.19181799999999999</v>
      </c>
      <c r="H266" s="57">
        <v>49.062119000000003</v>
      </c>
      <c r="I266" s="57">
        <v>1.420534</v>
      </c>
      <c r="J266" s="57">
        <v>9.1529349999999994</v>
      </c>
      <c r="K266" s="57">
        <v>0.13267899999999999</v>
      </c>
      <c r="L266" s="101">
        <v>0.39376499999999998</v>
      </c>
      <c r="M266" s="57">
        <v>6.7650000000000002E-2</v>
      </c>
      <c r="N266" s="57">
        <v>99700</v>
      </c>
      <c r="O266" s="57">
        <v>21.7</v>
      </c>
      <c r="P266" s="57">
        <v>60</v>
      </c>
      <c r="Q266" s="57">
        <v>1.171</v>
      </c>
      <c r="R266" s="57" t="s">
        <v>2230</v>
      </c>
      <c r="S266" s="57" t="s">
        <v>2231</v>
      </c>
      <c r="T266" s="43">
        <v>1.1756490950744559E-3</v>
      </c>
      <c r="U266" s="43">
        <v>0.21302777777777779</v>
      </c>
      <c r="V266" s="54">
        <v>153.73398659467838</v>
      </c>
      <c r="W266" s="92">
        <v>195</v>
      </c>
      <c r="X266" s="60">
        <v>6.9043411743157808E-5</v>
      </c>
      <c r="Y266" s="61">
        <v>1.2539800865535742</v>
      </c>
      <c r="Z266">
        <v>11</v>
      </c>
    </row>
    <row r="267" spans="1:26" ht="15.75" thickBot="1" x14ac:dyDescent="0.3">
      <c r="A267" s="56">
        <v>12</v>
      </c>
      <c r="B267" s="57" t="s">
        <v>2209</v>
      </c>
      <c r="C267" s="57">
        <v>-800.03125</v>
      </c>
      <c r="D267" s="57">
        <v>208</v>
      </c>
      <c r="E267" s="57">
        <v>50</v>
      </c>
      <c r="F267" s="57">
        <v>0.37370500000000001</v>
      </c>
      <c r="G267" s="57">
        <v>0.19134699999999999</v>
      </c>
      <c r="H267" s="57">
        <v>48.943891000000001</v>
      </c>
      <c r="I267" s="57">
        <v>1.3995839999999999</v>
      </c>
      <c r="J267" s="57">
        <v>9.1419230000000002</v>
      </c>
      <c r="K267" s="57">
        <v>0.13092899999999999</v>
      </c>
      <c r="L267" s="101">
        <v>0.37370500000000001</v>
      </c>
      <c r="M267" s="57">
        <v>7.3567999999999995E-2</v>
      </c>
      <c r="N267" s="57">
        <v>99700</v>
      </c>
      <c r="O267" s="57">
        <v>21.7</v>
      </c>
      <c r="P267" s="57">
        <v>60</v>
      </c>
      <c r="Q267" s="57">
        <v>1.171</v>
      </c>
      <c r="R267" s="57" t="s">
        <v>2232</v>
      </c>
      <c r="S267" s="57" t="s">
        <v>2233</v>
      </c>
      <c r="T267" s="43">
        <v>1.1755225200458189E-3</v>
      </c>
      <c r="U267" s="43">
        <v>0.21525255555555556</v>
      </c>
      <c r="V267" s="54">
        <v>134.79320195266729</v>
      </c>
      <c r="W267" s="92">
        <v>195</v>
      </c>
      <c r="X267" s="60">
        <v>6.9043411743157808E-5</v>
      </c>
      <c r="Y267" s="61">
        <v>1.0981607600000385</v>
      </c>
      <c r="Z267">
        <v>11</v>
      </c>
    </row>
    <row r="268" spans="1:26" ht="15.75" thickBot="1" x14ac:dyDescent="0.3">
      <c r="A268" s="56">
        <v>13</v>
      </c>
      <c r="B268" s="57" t="s">
        <v>2209</v>
      </c>
      <c r="C268" s="57">
        <v>-800.03125</v>
      </c>
      <c r="D268" s="57">
        <v>260</v>
      </c>
      <c r="E268" s="57">
        <v>50</v>
      </c>
      <c r="F268" s="57">
        <v>0.34094600000000003</v>
      </c>
      <c r="G268" s="57">
        <v>0.19109999999999999</v>
      </c>
      <c r="H268" s="57">
        <v>48.881979999999999</v>
      </c>
      <c r="I268" s="57">
        <v>1.376258</v>
      </c>
      <c r="J268" s="57">
        <v>9.1361679999999996</v>
      </c>
      <c r="K268" s="57">
        <v>0.128856</v>
      </c>
      <c r="L268" s="101">
        <v>0.34094600000000003</v>
      </c>
      <c r="M268" s="57">
        <v>8.0493999999999996E-2</v>
      </c>
      <c r="N268" s="57">
        <v>99700</v>
      </c>
      <c r="O268" s="57">
        <v>21.7</v>
      </c>
      <c r="P268" s="57">
        <v>60</v>
      </c>
      <c r="Q268" s="57">
        <v>1.171</v>
      </c>
      <c r="R268" s="57" t="s">
        <v>2234</v>
      </c>
      <c r="S268" s="57" t="s">
        <v>2235</v>
      </c>
      <c r="T268" s="43">
        <v>1.1753959450171822E-3</v>
      </c>
      <c r="U268" s="43">
        <v>0.21747733333333333</v>
      </c>
      <c r="V268" s="54">
        <v>105.0443190569811</v>
      </c>
      <c r="W268" s="92">
        <v>195</v>
      </c>
      <c r="X268" s="60">
        <v>6.9043411743157808E-5</v>
      </c>
      <c r="Y268" s="61">
        <v>0.85525775223642586</v>
      </c>
      <c r="Z268">
        <v>11</v>
      </c>
    </row>
    <row r="269" spans="1:26" ht="15.75" thickBot="1" x14ac:dyDescent="0.3">
      <c r="A269" s="56">
        <v>14</v>
      </c>
      <c r="B269" s="57" t="s">
        <v>2209</v>
      </c>
      <c r="C269" s="57">
        <v>-800.03125</v>
      </c>
      <c r="D269" s="57">
        <v>312</v>
      </c>
      <c r="E269" s="57">
        <v>50</v>
      </c>
      <c r="F269" s="57">
        <v>0.33309899999999998</v>
      </c>
      <c r="G269" s="57">
        <v>0.191163</v>
      </c>
      <c r="H269" s="57">
        <v>48.897793999999998</v>
      </c>
      <c r="I269" s="57">
        <v>1.4126540000000001</v>
      </c>
      <c r="J269" s="57">
        <v>9.1375989999999998</v>
      </c>
      <c r="K269" s="57">
        <v>0.132101</v>
      </c>
      <c r="L269" s="101">
        <v>0.33309899999999998</v>
      </c>
      <c r="M269" s="57">
        <v>9.0390999999999999E-2</v>
      </c>
      <c r="N269" s="57">
        <v>99700</v>
      </c>
      <c r="O269" s="57">
        <v>21.7</v>
      </c>
      <c r="P269" s="57">
        <v>60</v>
      </c>
      <c r="Q269" s="57">
        <v>1.171</v>
      </c>
      <c r="R269" s="57" t="s">
        <v>2236</v>
      </c>
      <c r="S269" s="57" t="s">
        <v>2237</v>
      </c>
      <c r="T269" s="43">
        <v>1.1752693699885453E-3</v>
      </c>
      <c r="U269" s="43">
        <v>0.21970211111111113</v>
      </c>
      <c r="V269" s="54">
        <v>96.485871056091653</v>
      </c>
      <c r="W269" s="92">
        <v>195</v>
      </c>
      <c r="X269" s="60">
        <v>6.9043411743157808E-5</v>
      </c>
      <c r="Y269" s="61">
        <v>0.7856989803347143</v>
      </c>
      <c r="Z269">
        <v>11</v>
      </c>
    </row>
    <row r="270" spans="1:26" ht="15.75" thickBot="1" x14ac:dyDescent="0.3">
      <c r="A270" s="56">
        <v>15</v>
      </c>
      <c r="B270" s="57" t="s">
        <v>2209</v>
      </c>
      <c r="C270" s="57">
        <v>-800.03125</v>
      </c>
      <c r="D270" s="57">
        <v>364</v>
      </c>
      <c r="E270" s="57">
        <v>50</v>
      </c>
      <c r="F270" s="57">
        <v>0.312662</v>
      </c>
      <c r="G270" s="57">
        <v>0.19112999999999999</v>
      </c>
      <c r="H270" s="57">
        <v>48.889567999999997</v>
      </c>
      <c r="I270" s="57">
        <v>1.3606050000000001</v>
      </c>
      <c r="J270" s="57">
        <v>9.1369000000000007</v>
      </c>
      <c r="K270" s="57">
        <v>0.127222</v>
      </c>
      <c r="L270" s="101">
        <v>0.312662</v>
      </c>
      <c r="M270" s="57">
        <v>8.0445000000000003E-2</v>
      </c>
      <c r="N270" s="57">
        <v>99700</v>
      </c>
      <c r="O270" s="57">
        <v>21.7</v>
      </c>
      <c r="P270" s="57">
        <v>60</v>
      </c>
      <c r="Q270" s="57">
        <v>1.171</v>
      </c>
      <c r="R270" s="57" t="s">
        <v>2238</v>
      </c>
      <c r="S270" s="57" t="s">
        <v>2239</v>
      </c>
      <c r="T270" s="43">
        <v>1.1751427949599083E-3</v>
      </c>
      <c r="U270" s="43">
        <v>0.2219268888888889</v>
      </c>
      <c r="V270" s="54">
        <v>77.211987768862301</v>
      </c>
      <c r="W270" s="92">
        <v>195</v>
      </c>
      <c r="X270" s="60">
        <v>6.9043411743157808E-5</v>
      </c>
      <c r="Y270" s="61">
        <v>0.62870074829439349</v>
      </c>
      <c r="Z270">
        <v>11</v>
      </c>
    </row>
    <row r="271" spans="1:26" ht="15.75" thickBot="1" x14ac:dyDescent="0.3">
      <c r="A271" s="56">
        <v>16</v>
      </c>
      <c r="B271" s="57" t="s">
        <v>2209</v>
      </c>
      <c r="C271" s="57">
        <v>-800.03125</v>
      </c>
      <c r="D271" s="57">
        <v>416</v>
      </c>
      <c r="E271" s="57">
        <v>50</v>
      </c>
      <c r="F271" s="57">
        <v>0.30388900000000002</v>
      </c>
      <c r="G271" s="57">
        <v>0.191163</v>
      </c>
      <c r="H271" s="57">
        <v>48.897848000000003</v>
      </c>
      <c r="I271" s="57">
        <v>1.382841</v>
      </c>
      <c r="J271" s="57">
        <v>9.1376419999999996</v>
      </c>
      <c r="K271" s="57">
        <v>0.129439</v>
      </c>
      <c r="L271" s="101">
        <v>0.30388900000000002</v>
      </c>
      <c r="M271" s="57">
        <v>6.5418000000000004E-2</v>
      </c>
      <c r="N271" s="57">
        <v>99700</v>
      </c>
      <c r="O271" s="57">
        <v>21.7</v>
      </c>
      <c r="P271" s="57">
        <v>60</v>
      </c>
      <c r="Q271" s="57">
        <v>1.171</v>
      </c>
      <c r="R271" s="57" t="s">
        <v>2240</v>
      </c>
      <c r="S271" s="57" t="s">
        <v>2241</v>
      </c>
      <c r="T271" s="43">
        <v>1.1750162199312714E-3</v>
      </c>
      <c r="U271" s="43">
        <v>0.22415166666666667</v>
      </c>
      <c r="V271" s="54">
        <v>67.860623522284072</v>
      </c>
      <c r="W271" s="92">
        <v>195</v>
      </c>
      <c r="X271" s="60">
        <v>6.9043411743157808E-5</v>
      </c>
      <c r="Y271" s="61">
        <v>0.55260187868298249</v>
      </c>
      <c r="Z271">
        <v>11</v>
      </c>
    </row>
    <row r="272" spans="1:26" ht="15.75" thickBot="1" x14ac:dyDescent="0.3">
      <c r="A272" s="56">
        <v>17</v>
      </c>
      <c r="B272" s="57" t="s">
        <v>2209</v>
      </c>
      <c r="C272" s="57">
        <v>-800.03125</v>
      </c>
      <c r="D272" s="57">
        <v>468</v>
      </c>
      <c r="E272" s="57">
        <v>50</v>
      </c>
      <c r="F272" s="57">
        <v>0.28190100000000001</v>
      </c>
      <c r="G272" s="57">
        <v>0.19125300000000001</v>
      </c>
      <c r="H272" s="57">
        <v>48.920406999999997</v>
      </c>
      <c r="I272" s="57">
        <v>1.348071</v>
      </c>
      <c r="J272" s="57">
        <v>9.1397969999999997</v>
      </c>
      <c r="K272" s="57">
        <v>0.12612400000000001</v>
      </c>
      <c r="L272" s="101">
        <v>0.28190100000000001</v>
      </c>
      <c r="M272" s="57">
        <v>4.9182999999999998E-2</v>
      </c>
      <c r="N272" s="57">
        <v>99700</v>
      </c>
      <c r="O272" s="57">
        <v>21.7</v>
      </c>
      <c r="P272" s="57">
        <v>60</v>
      </c>
      <c r="Q272" s="57">
        <v>1.171</v>
      </c>
      <c r="R272" s="57" t="s">
        <v>2242</v>
      </c>
      <c r="S272" s="57" t="s">
        <v>2243</v>
      </c>
      <c r="T272" s="43">
        <v>1.1748896449026347E-3</v>
      </c>
      <c r="U272" s="43">
        <v>0.22637644444444444</v>
      </c>
      <c r="V272" s="54">
        <v>47.259379462959693</v>
      </c>
      <c r="W272" s="92">
        <v>195</v>
      </c>
      <c r="X272" s="60">
        <v>6.9043411743157808E-5</v>
      </c>
      <c r="Y272" s="61">
        <v>0.38493281622872311</v>
      </c>
      <c r="Z272">
        <v>11</v>
      </c>
    </row>
    <row r="273" spans="1:28" ht="15.75" thickBot="1" x14ac:dyDescent="0.3">
      <c r="A273" s="56">
        <v>18</v>
      </c>
      <c r="B273" s="57" t="s">
        <v>2209</v>
      </c>
      <c r="C273" s="57">
        <v>-800.03125</v>
      </c>
      <c r="D273" s="57">
        <v>520</v>
      </c>
      <c r="E273" s="57">
        <v>50</v>
      </c>
      <c r="F273" s="57">
        <v>0.27198499999999998</v>
      </c>
      <c r="G273" s="57">
        <v>0.19118099999999999</v>
      </c>
      <c r="H273" s="57">
        <v>48.902237999999997</v>
      </c>
      <c r="I273" s="57">
        <v>1.2855510000000001</v>
      </c>
      <c r="J273" s="57">
        <v>9.1381770000000007</v>
      </c>
      <c r="K273" s="57">
        <v>0.120324</v>
      </c>
      <c r="L273" s="101">
        <v>0.27198499999999998</v>
      </c>
      <c r="M273" s="57">
        <v>4.4011000000000002E-2</v>
      </c>
      <c r="N273" s="57">
        <v>99700</v>
      </c>
      <c r="O273" s="57">
        <v>21.7</v>
      </c>
      <c r="P273" s="57">
        <v>60</v>
      </c>
      <c r="Q273" s="57">
        <v>1.171</v>
      </c>
      <c r="R273" s="57" t="s">
        <v>2244</v>
      </c>
      <c r="S273" s="57" t="s">
        <v>2245</v>
      </c>
      <c r="T273" s="43">
        <v>1.1747630698739978E-3</v>
      </c>
      <c r="U273" s="43">
        <v>0.22860122222222223</v>
      </c>
      <c r="V273" s="54">
        <v>36.929810691470735</v>
      </c>
      <c r="W273" s="92">
        <v>195</v>
      </c>
      <c r="X273" s="60">
        <v>6.9043411743157808E-5</v>
      </c>
      <c r="Y273" s="61">
        <v>0.30074403308368935</v>
      </c>
      <c r="Z273">
        <v>11</v>
      </c>
    </row>
    <row r="274" spans="1:28" ht="15.75" thickBot="1" x14ac:dyDescent="0.3">
      <c r="A274" s="56">
        <v>19</v>
      </c>
      <c r="B274" s="57" t="s">
        <v>2209</v>
      </c>
      <c r="C274" s="57">
        <v>-800.03125</v>
      </c>
      <c r="D274" s="57">
        <v>572</v>
      </c>
      <c r="E274" s="57">
        <v>50</v>
      </c>
      <c r="F274" s="57">
        <v>0.257415</v>
      </c>
      <c r="G274" s="57">
        <v>0.191444</v>
      </c>
      <c r="H274" s="57">
        <v>48.968183000000003</v>
      </c>
      <c r="I274" s="57">
        <v>1.3516459999999999</v>
      </c>
      <c r="J274" s="57">
        <v>9.1442560000000004</v>
      </c>
      <c r="K274" s="57">
        <v>0.12636600000000001</v>
      </c>
      <c r="L274" s="101">
        <v>0.257415</v>
      </c>
      <c r="M274" s="57">
        <v>2.5849E-2</v>
      </c>
      <c r="N274" s="57">
        <v>99700</v>
      </c>
      <c r="O274" s="57">
        <v>21.7</v>
      </c>
      <c r="P274" s="57">
        <v>60</v>
      </c>
      <c r="Q274" s="57">
        <v>1.171</v>
      </c>
      <c r="R274" s="57" t="s">
        <v>2246</v>
      </c>
      <c r="S274" s="57" t="s">
        <v>2247</v>
      </c>
      <c r="T274" s="43">
        <v>1.1746364948453608E-3</v>
      </c>
      <c r="U274" s="43">
        <v>0.230826</v>
      </c>
      <c r="V274" s="54">
        <v>22.635938962121557</v>
      </c>
      <c r="W274" s="92">
        <v>195</v>
      </c>
      <c r="X274" s="60">
        <v>6.9043411743157808E-5</v>
      </c>
      <c r="Y274" s="61">
        <v>0.18446214837874317</v>
      </c>
      <c r="Z274">
        <v>11</v>
      </c>
    </row>
    <row r="275" spans="1:28" ht="15.75" thickBot="1" x14ac:dyDescent="0.3">
      <c r="A275" s="22">
        <v>1</v>
      </c>
      <c r="B275" s="3" t="s">
        <v>2248</v>
      </c>
      <c r="C275" s="3">
        <v>-200</v>
      </c>
      <c r="D275" s="3">
        <v>-363.96875</v>
      </c>
      <c r="E275" s="3">
        <v>50</v>
      </c>
      <c r="F275" s="3">
        <v>3.7019000000000003E-2</v>
      </c>
      <c r="G275" s="3">
        <v>0.18063100000000001</v>
      </c>
      <c r="H275" s="3">
        <v>46.255315000000003</v>
      </c>
      <c r="I275" s="3">
        <v>1.454752</v>
      </c>
      <c r="J275" s="3">
        <v>8.8870950000000004</v>
      </c>
      <c r="K275" s="3">
        <v>0.13994999999999999</v>
      </c>
      <c r="L275" s="91">
        <v>3.7019000000000003E-2</v>
      </c>
      <c r="M275" s="3">
        <v>3.5964999999999997E-2</v>
      </c>
      <c r="N275" s="3">
        <v>99700</v>
      </c>
      <c r="O275" s="3">
        <v>21.7</v>
      </c>
      <c r="P275" s="3">
        <v>60</v>
      </c>
      <c r="Q275" s="3">
        <v>1.171</v>
      </c>
      <c r="R275" s="3" t="s">
        <v>2249</v>
      </c>
      <c r="S275" s="3" t="s">
        <v>2250</v>
      </c>
      <c r="T275" s="43">
        <v>1.1603952577319589E-3</v>
      </c>
      <c r="U275" s="43">
        <v>1.6563999999999999E-2</v>
      </c>
      <c r="V275" s="54">
        <v>17.6276142665217</v>
      </c>
      <c r="W275" s="92">
        <v>100</v>
      </c>
      <c r="X275" s="60">
        <v>3.5406877817004001E-5</v>
      </c>
      <c r="Y275" s="61">
        <v>0.27223774884133667</v>
      </c>
      <c r="Z275">
        <v>12</v>
      </c>
      <c r="AB275">
        <f>D275/208.333</f>
        <v>-1.7470527952844725</v>
      </c>
    </row>
    <row r="276" spans="1:28" ht="15.75" thickBot="1" x14ac:dyDescent="0.3">
      <c r="A276" s="22">
        <v>2</v>
      </c>
      <c r="B276" s="3" t="s">
        <v>2248</v>
      </c>
      <c r="C276" s="3">
        <v>-200</v>
      </c>
      <c r="D276" s="3">
        <v>-312</v>
      </c>
      <c r="E276" s="3">
        <v>50</v>
      </c>
      <c r="F276" s="3">
        <v>5.0874000000000003E-2</v>
      </c>
      <c r="G276" s="3">
        <v>0.180807</v>
      </c>
      <c r="H276" s="3">
        <v>46.299551000000001</v>
      </c>
      <c r="I276" s="3">
        <v>1.4310419999999999</v>
      </c>
      <c r="J276" s="3">
        <v>8.8913799999999998</v>
      </c>
      <c r="K276" s="3">
        <v>0.13766800000000001</v>
      </c>
      <c r="L276" s="91">
        <v>5.0874000000000003E-2</v>
      </c>
      <c r="M276" s="3">
        <v>5.1704E-2</v>
      </c>
      <c r="N276" s="3">
        <v>99700</v>
      </c>
      <c r="O276" s="3">
        <v>21.7</v>
      </c>
      <c r="P276" s="3">
        <v>60</v>
      </c>
      <c r="Q276" s="3">
        <v>1.171</v>
      </c>
      <c r="R276" s="3" t="s">
        <v>2251</v>
      </c>
      <c r="S276" s="3" t="s">
        <v>2252</v>
      </c>
      <c r="T276" s="43">
        <v>1.1605824054982819E-3</v>
      </c>
      <c r="U276" s="43">
        <v>1.9091944444444443E-2</v>
      </c>
      <c r="V276" s="54">
        <v>27.384574679908511</v>
      </c>
      <c r="W276" s="92">
        <v>100</v>
      </c>
      <c r="X276" s="60">
        <v>3.5406877817004001E-5</v>
      </c>
      <c r="Y276" s="61">
        <v>0.42312643150951273</v>
      </c>
      <c r="Z276">
        <v>12</v>
      </c>
      <c r="AB276">
        <f t="shared" ref="AB276:AB293" si="0">D276/208.333</f>
        <v>-1.4976023961638338</v>
      </c>
    </row>
    <row r="277" spans="1:28" ht="15.75" thickBot="1" x14ac:dyDescent="0.3">
      <c r="A277" s="22">
        <v>3</v>
      </c>
      <c r="B277" s="3" t="s">
        <v>2248</v>
      </c>
      <c r="C277" s="3">
        <v>-200</v>
      </c>
      <c r="D277" s="3">
        <v>-260</v>
      </c>
      <c r="E277" s="3">
        <v>50</v>
      </c>
      <c r="F277" s="3">
        <v>7.7195E-2</v>
      </c>
      <c r="G277" s="3">
        <v>0.181447</v>
      </c>
      <c r="H277" s="3">
        <v>46.460023999999997</v>
      </c>
      <c r="I277" s="3">
        <v>1.4132739999999999</v>
      </c>
      <c r="J277" s="3">
        <v>8.9068100000000001</v>
      </c>
      <c r="K277" s="3">
        <v>0.135653</v>
      </c>
      <c r="L277" s="91">
        <v>7.7195E-2</v>
      </c>
      <c r="M277" s="3">
        <v>8.2860000000000003E-2</v>
      </c>
      <c r="N277" s="3">
        <v>99700</v>
      </c>
      <c r="O277" s="3">
        <v>21.7</v>
      </c>
      <c r="P277" s="3">
        <v>60</v>
      </c>
      <c r="Q277" s="3">
        <v>1.171</v>
      </c>
      <c r="R277" s="3" t="s">
        <v>2253</v>
      </c>
      <c r="S277" s="3" t="s">
        <v>2254</v>
      </c>
      <c r="T277" s="43">
        <v>1.1607695532646048E-3</v>
      </c>
      <c r="U277" s="43">
        <v>2.161988888888889E-2</v>
      </c>
      <c r="V277" s="54">
        <v>47.877816018527504</v>
      </c>
      <c r="W277" s="92">
        <v>100</v>
      </c>
      <c r="X277" s="60">
        <v>3.5406877817004001E-5</v>
      </c>
      <c r="Y277" s="61">
        <v>0.74105681107475063</v>
      </c>
      <c r="Z277">
        <v>12</v>
      </c>
      <c r="AB277">
        <f t="shared" si="0"/>
        <v>-1.2480019968031948</v>
      </c>
    </row>
    <row r="278" spans="1:28" ht="15.75" thickBot="1" x14ac:dyDescent="0.3">
      <c r="A278" s="22">
        <v>4</v>
      </c>
      <c r="B278" s="3" t="s">
        <v>2248</v>
      </c>
      <c r="C278" s="3">
        <v>-200</v>
      </c>
      <c r="D278" s="3">
        <v>-208</v>
      </c>
      <c r="E278" s="3">
        <v>50</v>
      </c>
      <c r="F278" s="3">
        <v>0.10731</v>
      </c>
      <c r="G278" s="3">
        <v>0.18096100000000001</v>
      </c>
      <c r="H278" s="3">
        <v>46.338256999999999</v>
      </c>
      <c r="I278" s="3">
        <v>1.416058</v>
      </c>
      <c r="J278" s="3">
        <v>8.8951209999999996</v>
      </c>
      <c r="K278" s="3">
        <v>0.13609599999999999</v>
      </c>
      <c r="L278" s="91">
        <v>0.10731</v>
      </c>
      <c r="M278" s="3">
        <v>0.10884000000000001</v>
      </c>
      <c r="N278" s="3">
        <v>99700</v>
      </c>
      <c r="O278" s="3">
        <v>21.7</v>
      </c>
      <c r="P278" s="3">
        <v>60</v>
      </c>
      <c r="Q278" s="3">
        <v>1.171</v>
      </c>
      <c r="R278" s="3" t="s">
        <v>2255</v>
      </c>
      <c r="S278" s="3" t="s">
        <v>2256</v>
      </c>
      <c r="T278" s="43">
        <v>1.1609567010309278E-3</v>
      </c>
      <c r="U278" s="43">
        <v>2.4147833333333334E-2</v>
      </c>
      <c r="V278" s="54">
        <v>71.63244468361205</v>
      </c>
      <c r="W278" s="92">
        <v>100</v>
      </c>
      <c r="X278" s="60">
        <v>3.5406877817004001E-5</v>
      </c>
      <c r="Y278" s="61">
        <v>1.1072778615590237</v>
      </c>
      <c r="Z278">
        <v>12</v>
      </c>
      <c r="AB278">
        <f t="shared" si="0"/>
        <v>-0.99840159744255597</v>
      </c>
    </row>
    <row r="279" spans="1:28" ht="15.75" thickBot="1" x14ac:dyDescent="0.3">
      <c r="A279" s="22">
        <v>5</v>
      </c>
      <c r="B279" s="3" t="s">
        <v>2248</v>
      </c>
      <c r="C279" s="3">
        <v>-200</v>
      </c>
      <c r="D279" s="3">
        <v>-156</v>
      </c>
      <c r="E279" s="3">
        <v>50</v>
      </c>
      <c r="F279" s="3">
        <v>0.16091</v>
      </c>
      <c r="G279" s="3">
        <v>0.181586</v>
      </c>
      <c r="H279" s="3">
        <v>46.495021999999999</v>
      </c>
      <c r="I279" s="3">
        <v>1.430123</v>
      </c>
      <c r="J279" s="3">
        <v>8.9101420000000005</v>
      </c>
      <c r="K279" s="3">
        <v>0.13717599999999999</v>
      </c>
      <c r="L279" s="91">
        <v>0.16091</v>
      </c>
      <c r="M279" s="3">
        <v>0.16642699999999999</v>
      </c>
      <c r="N279" s="3">
        <v>99700</v>
      </c>
      <c r="O279" s="3">
        <v>21.7</v>
      </c>
      <c r="P279" s="3">
        <v>60</v>
      </c>
      <c r="Q279" s="3">
        <v>1.171</v>
      </c>
      <c r="R279" s="3" t="s">
        <v>2257</v>
      </c>
      <c r="S279" s="3" t="s">
        <v>2258</v>
      </c>
      <c r="T279" s="43">
        <v>1.1611438487972509E-3</v>
      </c>
      <c r="U279" s="43">
        <v>2.6675777777777777E-2</v>
      </c>
      <c r="V279" s="54">
        <v>115.6051615493345</v>
      </c>
      <c r="W279" s="92">
        <v>100</v>
      </c>
      <c r="X279" s="60">
        <v>3.5406877817004001E-5</v>
      </c>
      <c r="Y279" s="61">
        <v>1.7900156747052165</v>
      </c>
      <c r="Z279">
        <v>12</v>
      </c>
      <c r="AB279">
        <f t="shared" si="0"/>
        <v>-0.74880119808191692</v>
      </c>
    </row>
    <row r="280" spans="1:28" ht="15.75" thickBot="1" x14ac:dyDescent="0.3">
      <c r="A280" s="22">
        <v>6</v>
      </c>
      <c r="B280" s="3" t="s">
        <v>2248</v>
      </c>
      <c r="C280" s="3">
        <v>-200</v>
      </c>
      <c r="D280" s="3">
        <v>-104</v>
      </c>
      <c r="E280" s="3">
        <v>50</v>
      </c>
      <c r="F280" s="3">
        <v>0.22516</v>
      </c>
      <c r="G280" s="3">
        <v>0.18196499999999999</v>
      </c>
      <c r="H280" s="3">
        <v>46.589987000000001</v>
      </c>
      <c r="I280" s="3">
        <v>1.4519709999999999</v>
      </c>
      <c r="J280" s="3">
        <v>8.9192070000000001</v>
      </c>
      <c r="K280" s="3">
        <v>0.139207</v>
      </c>
      <c r="L280" s="91">
        <v>0.22516</v>
      </c>
      <c r="M280" s="3">
        <v>0.24946099999999999</v>
      </c>
      <c r="N280" s="3">
        <v>99700</v>
      </c>
      <c r="O280" s="3">
        <v>21.7</v>
      </c>
      <c r="P280" s="3">
        <v>60</v>
      </c>
      <c r="Q280" s="3">
        <v>1.171</v>
      </c>
      <c r="R280" s="3" t="s">
        <v>2259</v>
      </c>
      <c r="S280" s="3" t="s">
        <v>2260</v>
      </c>
      <c r="T280" s="43">
        <v>1.161330996563574E-3</v>
      </c>
      <c r="U280" s="43">
        <v>2.9203722222222221E-2</v>
      </c>
      <c r="V280" s="54">
        <v>168.73421820103005</v>
      </c>
      <c r="W280" s="92">
        <v>100</v>
      </c>
      <c r="X280" s="60">
        <v>3.5406877817004001E-5</v>
      </c>
      <c r="Y280" s="61">
        <v>2.6153173238510381</v>
      </c>
      <c r="Z280">
        <v>12</v>
      </c>
      <c r="AB280">
        <f t="shared" si="0"/>
        <v>-0.49920079872127798</v>
      </c>
    </row>
    <row r="281" spans="1:28" ht="15.75" thickBot="1" x14ac:dyDescent="0.3">
      <c r="A281" s="22">
        <v>7</v>
      </c>
      <c r="B281" s="3" t="s">
        <v>2248</v>
      </c>
      <c r="C281" s="3">
        <v>-200</v>
      </c>
      <c r="D281" s="3">
        <v>-52</v>
      </c>
      <c r="E281" s="3">
        <v>50</v>
      </c>
      <c r="F281" s="3">
        <v>0.331233</v>
      </c>
      <c r="G281" s="3">
        <v>0.18190000000000001</v>
      </c>
      <c r="H281" s="3">
        <v>46.573802999999998</v>
      </c>
      <c r="I281" s="3">
        <v>1.436599</v>
      </c>
      <c r="J281" s="3">
        <v>8.9176830000000002</v>
      </c>
      <c r="K281" s="3">
        <v>0.13758000000000001</v>
      </c>
      <c r="L281" s="91">
        <v>0.331233</v>
      </c>
      <c r="M281" s="3">
        <v>0.311672</v>
      </c>
      <c r="N281" s="3">
        <v>99700</v>
      </c>
      <c r="O281" s="3">
        <v>21.7</v>
      </c>
      <c r="P281" s="3">
        <v>60</v>
      </c>
      <c r="Q281" s="3">
        <v>1.171</v>
      </c>
      <c r="R281" s="3" t="s">
        <v>2261</v>
      </c>
      <c r="S281" s="3" t="s">
        <v>2262</v>
      </c>
      <c r="T281" s="43">
        <v>1.1615181443298968E-3</v>
      </c>
      <c r="U281" s="43">
        <v>3.1731666666666665E-2</v>
      </c>
      <c r="V281" s="54">
        <v>257.85334029897717</v>
      </c>
      <c r="W281" s="92">
        <v>100</v>
      </c>
      <c r="X281" s="60">
        <v>3.5406877817004001E-5</v>
      </c>
      <c r="Y281" s="61">
        <v>3.9959475182642312</v>
      </c>
      <c r="Z281">
        <v>12</v>
      </c>
      <c r="AB281">
        <f t="shared" si="0"/>
        <v>-0.24960039936063899</v>
      </c>
    </row>
    <row r="282" spans="1:28" ht="15.75" thickBot="1" x14ac:dyDescent="0.3">
      <c r="A282" s="22">
        <v>8</v>
      </c>
      <c r="B282" s="3" t="s">
        <v>2248</v>
      </c>
      <c r="C282" s="3">
        <v>-200</v>
      </c>
      <c r="D282" s="3">
        <v>0</v>
      </c>
      <c r="E282" s="3">
        <v>50</v>
      </c>
      <c r="F282" s="3">
        <v>0.35433599999999998</v>
      </c>
      <c r="G282" s="3">
        <v>0.18229799999999999</v>
      </c>
      <c r="H282" s="3">
        <v>46.673606999999997</v>
      </c>
      <c r="I282" s="3">
        <v>1.4314499999999999</v>
      </c>
      <c r="J282" s="3">
        <v>8.9272430000000007</v>
      </c>
      <c r="K282" s="3">
        <v>0.13706599999999999</v>
      </c>
      <c r="L282" s="91">
        <v>0.35433599999999998</v>
      </c>
      <c r="M282" s="3">
        <v>0.21762300000000001</v>
      </c>
      <c r="N282" s="3">
        <v>99700</v>
      </c>
      <c r="O282" s="3">
        <v>21.7</v>
      </c>
      <c r="P282" s="3">
        <v>60</v>
      </c>
      <c r="Q282" s="3">
        <v>1.171</v>
      </c>
      <c r="R282" s="3" t="s">
        <v>2263</v>
      </c>
      <c r="S282" s="3" t="s">
        <v>2264</v>
      </c>
      <c r="T282" s="43">
        <v>1.1617052920962199E-3</v>
      </c>
      <c r="U282" s="43">
        <v>3.4259611111111116E-2</v>
      </c>
      <c r="V282" s="54">
        <v>275.52288094627886</v>
      </c>
      <c r="W282" s="92">
        <v>100</v>
      </c>
      <c r="X282" s="60">
        <v>3.5406877817004001E-5</v>
      </c>
      <c r="Y282" s="61">
        <v>4.2743493116558593</v>
      </c>
      <c r="Z282">
        <v>12</v>
      </c>
      <c r="AB282">
        <f t="shared" si="0"/>
        <v>0</v>
      </c>
    </row>
    <row r="283" spans="1:28" ht="15.75" thickBot="1" x14ac:dyDescent="0.3">
      <c r="A283" s="22">
        <v>9</v>
      </c>
      <c r="B283" s="3" t="s">
        <v>2248</v>
      </c>
      <c r="C283" s="3">
        <v>-200</v>
      </c>
      <c r="D283" s="3">
        <v>52</v>
      </c>
      <c r="E283" s="3">
        <v>50</v>
      </c>
      <c r="F283" s="3">
        <v>0.33557300000000001</v>
      </c>
      <c r="G283" s="3">
        <v>0.18235299999999999</v>
      </c>
      <c r="H283" s="3">
        <v>46.687409000000002</v>
      </c>
      <c r="I283" s="3">
        <v>1.4162729999999999</v>
      </c>
      <c r="J283" s="3">
        <v>8.9285840000000007</v>
      </c>
      <c r="K283" s="3">
        <v>0.13570499999999999</v>
      </c>
      <c r="L283" s="91">
        <v>0.33557300000000001</v>
      </c>
      <c r="M283" s="3">
        <v>0.18426899999999999</v>
      </c>
      <c r="N283" s="3">
        <v>99700</v>
      </c>
      <c r="O283" s="3">
        <v>21.7</v>
      </c>
      <c r="P283" s="3">
        <v>60</v>
      </c>
      <c r="Q283" s="3">
        <v>1.171</v>
      </c>
      <c r="R283" s="3" t="s">
        <v>2265</v>
      </c>
      <c r="S283" s="3" t="s">
        <v>2266</v>
      </c>
      <c r="T283" s="43">
        <v>1.161892439862543E-3</v>
      </c>
      <c r="U283" s="43">
        <v>3.6787555555555559E-2</v>
      </c>
      <c r="V283" s="54">
        <v>257.1541342327626</v>
      </c>
      <c r="W283" s="92">
        <v>100</v>
      </c>
      <c r="X283" s="60">
        <v>3.5406877817004001E-5</v>
      </c>
      <c r="Y283" s="61">
        <v>3.9899833489942056</v>
      </c>
      <c r="Z283">
        <v>12</v>
      </c>
      <c r="AB283">
        <f t="shared" si="0"/>
        <v>0.24960039936063899</v>
      </c>
    </row>
    <row r="284" spans="1:28" ht="15.75" thickBot="1" x14ac:dyDescent="0.3">
      <c r="A284" s="22">
        <v>10</v>
      </c>
      <c r="B284" s="3" t="s">
        <v>2248</v>
      </c>
      <c r="C284" s="3">
        <v>-200</v>
      </c>
      <c r="D284" s="3">
        <v>104</v>
      </c>
      <c r="E284" s="3">
        <v>50</v>
      </c>
      <c r="F284" s="3">
        <v>0.27614</v>
      </c>
      <c r="G284" s="3">
        <v>0.182202</v>
      </c>
      <c r="H284" s="3">
        <v>46.649590000000003</v>
      </c>
      <c r="I284" s="3">
        <v>1.409146</v>
      </c>
      <c r="J284" s="3">
        <v>8.9249770000000002</v>
      </c>
      <c r="K284" s="3">
        <v>0.134994</v>
      </c>
      <c r="L284" s="91">
        <v>0.27614</v>
      </c>
      <c r="M284" s="3">
        <v>0.17186499999999999</v>
      </c>
      <c r="N284" s="3">
        <v>99700</v>
      </c>
      <c r="O284" s="3">
        <v>21.7</v>
      </c>
      <c r="P284" s="3">
        <v>60</v>
      </c>
      <c r="Q284" s="3">
        <v>1.171</v>
      </c>
      <c r="R284" s="3" t="s">
        <v>2267</v>
      </c>
      <c r="S284" s="3" t="s">
        <v>2268</v>
      </c>
      <c r="T284" s="43">
        <v>1.162079587628866E-3</v>
      </c>
      <c r="U284" s="43">
        <v>3.9315500000000003E-2</v>
      </c>
      <c r="V284" s="54">
        <v>203.79370098327101</v>
      </c>
      <c r="W284" s="92">
        <v>100</v>
      </c>
      <c r="X284" s="60">
        <v>3.5406877817004001E-5</v>
      </c>
      <c r="Y284" s="61">
        <v>3.160769643185219</v>
      </c>
      <c r="Z284">
        <v>12</v>
      </c>
      <c r="AB284">
        <f t="shared" si="0"/>
        <v>0.49920079872127798</v>
      </c>
    </row>
    <row r="285" spans="1:28" ht="15.75" thickBot="1" x14ac:dyDescent="0.3">
      <c r="A285" s="22">
        <v>11</v>
      </c>
      <c r="B285" s="3" t="s">
        <v>2248</v>
      </c>
      <c r="C285" s="3">
        <v>-200</v>
      </c>
      <c r="D285" s="3">
        <v>156</v>
      </c>
      <c r="E285" s="3">
        <v>50</v>
      </c>
      <c r="F285" s="3">
        <v>0.20541699999999999</v>
      </c>
      <c r="G285" s="3">
        <v>0.18232000000000001</v>
      </c>
      <c r="H285" s="3">
        <v>46.679071999999998</v>
      </c>
      <c r="I285" s="3">
        <v>1.40689</v>
      </c>
      <c r="J285" s="3">
        <v>8.9278010000000005</v>
      </c>
      <c r="K285" s="3">
        <v>0.13472400000000001</v>
      </c>
      <c r="L285" s="91">
        <v>0.20541699999999999</v>
      </c>
      <c r="M285" s="3">
        <v>0.151946</v>
      </c>
      <c r="N285" s="3">
        <v>99700</v>
      </c>
      <c r="O285" s="3">
        <v>21.7</v>
      </c>
      <c r="P285" s="3">
        <v>60</v>
      </c>
      <c r="Q285" s="3">
        <v>1.171</v>
      </c>
      <c r="R285" s="3" t="s">
        <v>2269</v>
      </c>
      <c r="S285" s="3" t="s">
        <v>2270</v>
      </c>
      <c r="T285" s="43">
        <v>1.1622667353951889E-3</v>
      </c>
      <c r="U285" s="43">
        <v>4.1843444444444447E-2</v>
      </c>
      <c r="V285" s="54">
        <v>140.73667478742559</v>
      </c>
      <c r="W285" s="92">
        <v>100</v>
      </c>
      <c r="X285" s="60">
        <v>3.5406877817004001E-5</v>
      </c>
      <c r="Y285" s="61">
        <v>2.1834676941571569</v>
      </c>
      <c r="Z285">
        <v>12</v>
      </c>
      <c r="AB285">
        <f t="shared" si="0"/>
        <v>0.74880119808191692</v>
      </c>
    </row>
    <row r="286" spans="1:28" ht="15.75" thickBot="1" x14ac:dyDescent="0.3">
      <c r="A286" s="22">
        <v>12</v>
      </c>
      <c r="B286" s="3" t="s">
        <v>2248</v>
      </c>
      <c r="C286" s="3">
        <v>-200</v>
      </c>
      <c r="D286" s="3">
        <v>208</v>
      </c>
      <c r="E286" s="3">
        <v>50</v>
      </c>
      <c r="F286" s="3">
        <v>0.147841</v>
      </c>
      <c r="G286" s="3">
        <v>0.18205299999999999</v>
      </c>
      <c r="H286" s="3">
        <v>46.612205000000003</v>
      </c>
      <c r="I286" s="3">
        <v>1.398736</v>
      </c>
      <c r="J286" s="3">
        <v>8.9214140000000004</v>
      </c>
      <c r="K286" s="3">
        <v>0.13403300000000001</v>
      </c>
      <c r="L286" s="91">
        <v>0.147841</v>
      </c>
      <c r="M286" s="3">
        <v>0.14530799999999999</v>
      </c>
      <c r="N286" s="3">
        <v>99700</v>
      </c>
      <c r="O286" s="3">
        <v>21.7</v>
      </c>
      <c r="P286" s="3">
        <v>60</v>
      </c>
      <c r="Q286" s="3">
        <v>1.171</v>
      </c>
      <c r="R286" s="3" t="s">
        <v>2271</v>
      </c>
      <c r="S286" s="3" t="s">
        <v>2272</v>
      </c>
      <c r="T286" s="43">
        <v>1.1624538831615119E-3</v>
      </c>
      <c r="U286" s="43">
        <v>4.4371388888888891E-2</v>
      </c>
      <c r="V286" s="54">
        <v>89.009648133056288</v>
      </c>
      <c r="W286" s="92">
        <v>100</v>
      </c>
      <c r="X286" s="60">
        <v>3.5406877817004001E-5</v>
      </c>
      <c r="Y286" s="61">
        <v>1.3799576590629472</v>
      </c>
      <c r="Z286">
        <v>12</v>
      </c>
      <c r="AB286">
        <f t="shared" si="0"/>
        <v>0.99840159744255597</v>
      </c>
    </row>
    <row r="287" spans="1:28" ht="15.75" thickBot="1" x14ac:dyDescent="0.3">
      <c r="A287" s="22">
        <v>13</v>
      </c>
      <c r="B287" s="3" t="s">
        <v>2248</v>
      </c>
      <c r="C287" s="3">
        <v>-200</v>
      </c>
      <c r="D287" s="3">
        <v>260</v>
      </c>
      <c r="E287" s="3">
        <v>50</v>
      </c>
      <c r="F287" s="3">
        <v>0.10367899999999999</v>
      </c>
      <c r="G287" s="3">
        <v>0.18299000000000001</v>
      </c>
      <c r="H287" s="3">
        <v>46.847261000000003</v>
      </c>
      <c r="I287" s="3">
        <v>1.4849760000000001</v>
      </c>
      <c r="J287" s="3">
        <v>8.9437630000000006</v>
      </c>
      <c r="K287" s="3">
        <v>0.14194200000000001</v>
      </c>
      <c r="L287" s="91">
        <v>0.10367899999999999</v>
      </c>
      <c r="M287" s="3">
        <v>0.124997</v>
      </c>
      <c r="N287" s="3">
        <v>99700</v>
      </c>
      <c r="O287" s="3">
        <v>21.7</v>
      </c>
      <c r="P287" s="3">
        <v>60</v>
      </c>
      <c r="Q287" s="3">
        <v>1.171</v>
      </c>
      <c r="R287" s="3" t="s">
        <v>2273</v>
      </c>
      <c r="S287" s="3" t="s">
        <v>2274</v>
      </c>
      <c r="T287" s="43">
        <v>1.162641030927835E-3</v>
      </c>
      <c r="U287" s="43">
        <v>4.6899333333333335E-2</v>
      </c>
      <c r="V287" s="54">
        <v>48.836799283914971</v>
      </c>
      <c r="W287" s="92">
        <v>100</v>
      </c>
      <c r="X287" s="60">
        <v>3.5406877817004001E-5</v>
      </c>
      <c r="Y287" s="61">
        <v>0.75903614794001895</v>
      </c>
      <c r="Z287">
        <v>12</v>
      </c>
      <c r="AB287">
        <f t="shared" si="0"/>
        <v>1.2480019968031948</v>
      </c>
    </row>
    <row r="288" spans="1:28" ht="15.75" thickBot="1" x14ac:dyDescent="0.3">
      <c r="A288" s="22">
        <v>14</v>
      </c>
      <c r="B288" s="3" t="s">
        <v>2248</v>
      </c>
      <c r="C288" s="3">
        <v>-200</v>
      </c>
      <c r="D288" s="3">
        <v>312</v>
      </c>
      <c r="E288" s="3">
        <v>50</v>
      </c>
      <c r="F288" s="3">
        <v>7.6111999999999999E-2</v>
      </c>
      <c r="G288" s="3">
        <v>0.18360199999999999</v>
      </c>
      <c r="H288" s="3">
        <v>47.000889000000001</v>
      </c>
      <c r="I288" s="3">
        <v>1.430016</v>
      </c>
      <c r="J288" s="3">
        <v>8.9585070000000009</v>
      </c>
      <c r="K288" s="3">
        <v>0.13631299999999999</v>
      </c>
      <c r="L288" s="91">
        <v>7.6111999999999999E-2</v>
      </c>
      <c r="M288" s="3">
        <v>7.7255000000000004E-2</v>
      </c>
      <c r="N288" s="3">
        <v>99700</v>
      </c>
      <c r="O288" s="3">
        <v>21.7</v>
      </c>
      <c r="P288" s="3">
        <v>60</v>
      </c>
      <c r="Q288" s="3">
        <v>1.171</v>
      </c>
      <c r="R288" s="3" t="s">
        <v>2275</v>
      </c>
      <c r="S288" s="3" t="s">
        <v>2276</v>
      </c>
      <c r="T288" s="43">
        <v>1.1628281786941579E-3</v>
      </c>
      <c r="U288" s="43">
        <v>4.9427277777777778E-2</v>
      </c>
      <c r="V288" s="54">
        <v>22.94812140877842</v>
      </c>
      <c r="W288" s="92">
        <v>100</v>
      </c>
      <c r="X288" s="60">
        <v>3.5406877817004001E-5</v>
      </c>
      <c r="Y288" s="61">
        <v>0.35725454280047109</v>
      </c>
      <c r="Z288">
        <v>12</v>
      </c>
      <c r="AB288">
        <f t="shared" si="0"/>
        <v>1.4976023961638338</v>
      </c>
    </row>
    <row r="289" spans="1:28" ht="15.75" thickBot="1" x14ac:dyDescent="0.3">
      <c r="A289" s="22">
        <v>15</v>
      </c>
      <c r="B289" s="3" t="s">
        <v>2248</v>
      </c>
      <c r="C289" s="3">
        <v>-200</v>
      </c>
      <c r="D289" s="3">
        <v>364</v>
      </c>
      <c r="E289" s="3">
        <v>50</v>
      </c>
      <c r="F289" s="3">
        <v>6.2372999999999998E-2</v>
      </c>
      <c r="G289" s="3">
        <v>0.183779</v>
      </c>
      <c r="H289" s="3">
        <v>47.045062999999999</v>
      </c>
      <c r="I289" s="3">
        <v>1.4226479999999999</v>
      </c>
      <c r="J289" s="3">
        <v>8.962726</v>
      </c>
      <c r="K289" s="3">
        <v>0.135654</v>
      </c>
      <c r="L289" s="91">
        <v>6.2372999999999998E-2</v>
      </c>
      <c r="M289" s="3">
        <v>2.6771E-2</v>
      </c>
      <c r="N289" s="3">
        <v>99700</v>
      </c>
      <c r="O289" s="3">
        <v>21.7</v>
      </c>
      <c r="P289" s="3">
        <v>60</v>
      </c>
      <c r="Q289" s="3">
        <v>1.171</v>
      </c>
      <c r="R289" s="3" t="s">
        <v>2277</v>
      </c>
      <c r="S289" s="3" t="s">
        <v>2278</v>
      </c>
      <c r="T289" s="43">
        <v>1.1630153264604809E-3</v>
      </c>
      <c r="U289" s="43">
        <v>5.1955222222222222E-2</v>
      </c>
      <c r="V289" s="54">
        <v>8.9575584609733596</v>
      </c>
      <c r="W289" s="92">
        <v>100</v>
      </c>
      <c r="X289" s="60">
        <v>3.5406877817004001E-5</v>
      </c>
      <c r="Y289" s="61">
        <v>0.1395162372064338</v>
      </c>
      <c r="Z289">
        <v>12</v>
      </c>
      <c r="AB289">
        <f t="shared" si="0"/>
        <v>1.7472027955244729</v>
      </c>
    </row>
    <row r="290" spans="1:28" ht="15.75" thickBot="1" x14ac:dyDescent="0.3">
      <c r="A290" s="22">
        <v>16</v>
      </c>
      <c r="B290" s="3" t="s">
        <v>2248</v>
      </c>
      <c r="C290" s="3">
        <v>-200</v>
      </c>
      <c r="D290" s="3">
        <v>416</v>
      </c>
      <c r="E290" s="3">
        <v>50</v>
      </c>
      <c r="F290" s="3">
        <v>6.3702999999999996E-2</v>
      </c>
      <c r="G290" s="3">
        <v>0.18363299999999999</v>
      </c>
      <c r="H290" s="3">
        <v>47.008422000000003</v>
      </c>
      <c r="I290" s="3">
        <v>1.407294</v>
      </c>
      <c r="J290" s="3">
        <v>8.9592550000000006</v>
      </c>
      <c r="K290" s="3">
        <v>0.13433100000000001</v>
      </c>
      <c r="L290" s="91">
        <v>6.3702999999999996E-2</v>
      </c>
      <c r="M290" s="3">
        <v>2.4628000000000001E-2</v>
      </c>
      <c r="N290" s="3">
        <v>99700</v>
      </c>
      <c r="O290" s="3">
        <v>21.7</v>
      </c>
      <c r="P290" s="3">
        <v>60</v>
      </c>
      <c r="Q290" s="3">
        <v>1.171</v>
      </c>
      <c r="R290" s="3" t="s">
        <v>2279</v>
      </c>
      <c r="S290" s="3" t="s">
        <v>2280</v>
      </c>
      <c r="T290" s="43">
        <v>1.163202474226804E-3</v>
      </c>
      <c r="U290" s="43">
        <v>5.4483166666666666E-2</v>
      </c>
      <c r="V290" s="54">
        <v>7.9262497609987239</v>
      </c>
      <c r="W290" s="92">
        <v>100</v>
      </c>
      <c r="X290" s="60">
        <v>3.5406877817004001E-5</v>
      </c>
      <c r="Y290" s="61">
        <v>0.12340553367671772</v>
      </c>
      <c r="Z290">
        <v>12</v>
      </c>
      <c r="AB290">
        <f t="shared" si="0"/>
        <v>1.9968031948851119</v>
      </c>
    </row>
    <row r="291" spans="1:28" ht="15.75" thickBot="1" x14ac:dyDescent="0.3">
      <c r="A291" s="22">
        <v>17</v>
      </c>
      <c r="B291" s="3" t="s">
        <v>2248</v>
      </c>
      <c r="C291" s="3">
        <v>-200</v>
      </c>
      <c r="D291" s="3">
        <v>468</v>
      </c>
      <c r="E291" s="3">
        <v>50</v>
      </c>
      <c r="F291" s="3">
        <v>5.9957000000000003E-2</v>
      </c>
      <c r="G291" s="3">
        <v>0.18420800000000001</v>
      </c>
      <c r="H291" s="3">
        <v>47.152697000000003</v>
      </c>
      <c r="I291" s="3">
        <v>1.4145749999999999</v>
      </c>
      <c r="J291" s="3">
        <v>8.9729880000000009</v>
      </c>
      <c r="K291" s="3">
        <v>0.13483999999999999</v>
      </c>
      <c r="L291" s="91">
        <v>5.9957000000000003E-2</v>
      </c>
      <c r="M291" s="3">
        <v>8.5129999999999997E-3</v>
      </c>
      <c r="N291" s="3">
        <v>99700</v>
      </c>
      <c r="O291" s="3">
        <v>21.7</v>
      </c>
      <c r="P291" s="3">
        <v>60</v>
      </c>
      <c r="Q291" s="3">
        <v>1.171</v>
      </c>
      <c r="R291" s="3" t="s">
        <v>2281</v>
      </c>
      <c r="S291" s="3" t="s">
        <v>2282</v>
      </c>
      <c r="T291" s="43">
        <v>1.1633896219931271E-3</v>
      </c>
      <c r="U291" s="43">
        <v>5.701111111111111E-2</v>
      </c>
      <c r="V291" s="54">
        <v>2.5321601922509647</v>
      </c>
      <c r="W291" s="92">
        <v>100</v>
      </c>
      <c r="X291" s="60">
        <v>3.5406877817004001E-5</v>
      </c>
      <c r="Y291" s="61">
        <v>3.9484191322720033E-2</v>
      </c>
      <c r="Z291">
        <v>12</v>
      </c>
      <c r="AB291">
        <f t="shared" si="0"/>
        <v>2.2464035942457508</v>
      </c>
    </row>
    <row r="292" spans="1:28" ht="15.75" thickBot="1" x14ac:dyDescent="0.3">
      <c r="A292" s="22">
        <v>18</v>
      </c>
      <c r="B292" s="3" t="s">
        <v>2248</v>
      </c>
      <c r="C292" s="3">
        <v>-200</v>
      </c>
      <c r="D292" s="3">
        <v>520</v>
      </c>
      <c r="E292" s="3">
        <v>50</v>
      </c>
      <c r="F292" s="3">
        <v>6.0921000000000003E-2</v>
      </c>
      <c r="G292" s="3">
        <v>0.18431700000000001</v>
      </c>
      <c r="H292" s="3">
        <v>47.180233999999999</v>
      </c>
      <c r="I292" s="3">
        <v>1.367745</v>
      </c>
      <c r="J292" s="3">
        <v>8.9756739999999997</v>
      </c>
      <c r="K292" s="3">
        <v>0.13042200000000001</v>
      </c>
      <c r="L292" s="91">
        <v>6.0921000000000003E-2</v>
      </c>
      <c r="M292" s="3">
        <v>7.1939999999999999E-3</v>
      </c>
      <c r="N292" s="3">
        <v>99700</v>
      </c>
      <c r="O292" s="3">
        <v>21.7</v>
      </c>
      <c r="P292" s="3">
        <v>60</v>
      </c>
      <c r="Q292" s="3">
        <v>1.171</v>
      </c>
      <c r="R292" s="3" t="s">
        <v>2283</v>
      </c>
      <c r="S292" s="3" t="s">
        <v>2284</v>
      </c>
      <c r="T292" s="43">
        <v>1.1635767697594499E-3</v>
      </c>
      <c r="U292" s="43">
        <v>5.9539055555555553E-2</v>
      </c>
      <c r="V292" s="54">
        <v>1.1876693316334801</v>
      </c>
      <c r="W292" s="92">
        <v>100</v>
      </c>
      <c r="X292" s="60">
        <v>3.5406877817004001E-5</v>
      </c>
      <c r="Y292" s="61">
        <v>1.8524973536575833E-2</v>
      </c>
      <c r="Z292">
        <v>12</v>
      </c>
      <c r="AB292">
        <f t="shared" si="0"/>
        <v>2.4960039936063896</v>
      </c>
    </row>
    <row r="293" spans="1:28" ht="15.75" thickBot="1" x14ac:dyDescent="0.3">
      <c r="A293" s="22">
        <v>19</v>
      </c>
      <c r="B293" s="3" t="s">
        <v>2248</v>
      </c>
      <c r="C293" s="3">
        <v>-200</v>
      </c>
      <c r="D293" s="3">
        <v>572</v>
      </c>
      <c r="E293" s="3">
        <v>50</v>
      </c>
      <c r="F293" s="3">
        <v>6.1650000000000003E-2</v>
      </c>
      <c r="G293" s="3">
        <v>0.18476899999999999</v>
      </c>
      <c r="H293" s="3">
        <v>47.293551999999998</v>
      </c>
      <c r="I293" s="3">
        <v>1.372898</v>
      </c>
      <c r="J293" s="3">
        <v>8.9864449999999998</v>
      </c>
      <c r="K293" s="3">
        <v>0.130629</v>
      </c>
      <c r="L293" s="91">
        <v>6.1650000000000003E-2</v>
      </c>
      <c r="M293" s="3">
        <v>5.1919999999999996E-3</v>
      </c>
      <c r="N293" s="3">
        <v>99700</v>
      </c>
      <c r="O293" s="3">
        <v>21.7</v>
      </c>
      <c r="P293" s="3">
        <v>60</v>
      </c>
      <c r="Q293" s="3">
        <v>1.171</v>
      </c>
      <c r="R293" s="3" t="s">
        <v>2285</v>
      </c>
      <c r="S293" s="3" t="s">
        <v>2286</v>
      </c>
      <c r="T293" s="43">
        <v>1.163763917525773E-3</v>
      </c>
      <c r="U293" s="43">
        <v>6.2066999999999997E-2</v>
      </c>
      <c r="V293" s="54">
        <v>-0.35832009716073604</v>
      </c>
      <c r="W293" s="92">
        <v>100</v>
      </c>
      <c r="X293" s="60">
        <v>3.5406877817004001E-5</v>
      </c>
      <c r="Y293" s="61">
        <v>-5.5956954737279843E-3</v>
      </c>
      <c r="Z293">
        <v>12</v>
      </c>
      <c r="AB293">
        <f t="shared" si="0"/>
        <v>2.7456043929670289</v>
      </c>
    </row>
    <row r="294" spans="1:28" ht="15.75" thickBot="1" x14ac:dyDescent="0.3">
      <c r="A294" s="94">
        <v>1</v>
      </c>
      <c r="B294" s="8" t="s">
        <v>2287</v>
      </c>
      <c r="C294" s="8">
        <v>-200</v>
      </c>
      <c r="D294" s="8">
        <v>-572</v>
      </c>
      <c r="E294" s="8">
        <v>50</v>
      </c>
      <c r="F294" s="8">
        <v>5.8546000000000001E-2</v>
      </c>
      <c r="G294" s="8">
        <v>0.18565799999999999</v>
      </c>
      <c r="H294" s="8">
        <v>47.516643000000002</v>
      </c>
      <c r="I294" s="8">
        <v>1.3790549999999999</v>
      </c>
      <c r="J294" s="8">
        <v>9.0076149999999995</v>
      </c>
      <c r="K294" s="8">
        <v>0.130963</v>
      </c>
      <c r="L294" s="95">
        <v>5.8546000000000001E-2</v>
      </c>
      <c r="M294" s="8">
        <v>1.6395E-2</v>
      </c>
      <c r="N294" s="8">
        <v>99700</v>
      </c>
      <c r="O294" s="8">
        <v>21.7</v>
      </c>
      <c r="P294" s="8">
        <v>60</v>
      </c>
      <c r="Q294" s="8">
        <v>1.171</v>
      </c>
      <c r="R294" s="8" t="s">
        <v>2288</v>
      </c>
      <c r="S294" s="8" t="s">
        <v>2289</v>
      </c>
      <c r="T294" s="43">
        <v>1.163763917525773E-3</v>
      </c>
      <c r="U294" s="43">
        <v>5.3877000000000001E-2</v>
      </c>
      <c r="V294" s="54">
        <v>4.0119820950683485</v>
      </c>
      <c r="W294" s="92">
        <v>100</v>
      </c>
      <c r="X294" s="60">
        <v>3.5406877817004001E-5</v>
      </c>
      <c r="Y294" s="61">
        <v>6.2800598879737893E-2</v>
      </c>
      <c r="Z294">
        <v>13</v>
      </c>
    </row>
    <row r="295" spans="1:28" ht="15.75" thickBot="1" x14ac:dyDescent="0.3">
      <c r="A295" s="94">
        <v>2</v>
      </c>
      <c r="B295" s="8" t="s">
        <v>2287</v>
      </c>
      <c r="C295" s="8">
        <v>-200</v>
      </c>
      <c r="D295" s="8">
        <v>-520</v>
      </c>
      <c r="E295" s="8">
        <v>50</v>
      </c>
      <c r="F295" s="8">
        <v>6.3710000000000003E-2</v>
      </c>
      <c r="G295" s="8">
        <v>0.18574199999999999</v>
      </c>
      <c r="H295" s="8">
        <v>47.537666999999999</v>
      </c>
      <c r="I295" s="8">
        <v>1.2057580000000001</v>
      </c>
      <c r="J295" s="8">
        <v>9.0098339999999997</v>
      </c>
      <c r="K295" s="8">
        <v>0.114359</v>
      </c>
      <c r="L295" s="95">
        <v>6.3710000000000003E-2</v>
      </c>
      <c r="M295" s="8">
        <v>2.2242000000000001E-2</v>
      </c>
      <c r="N295" s="8">
        <v>99700</v>
      </c>
      <c r="O295" s="8">
        <v>21.7</v>
      </c>
      <c r="P295" s="8">
        <v>60</v>
      </c>
      <c r="Q295" s="8">
        <v>1.171</v>
      </c>
      <c r="R295" s="8" t="s">
        <v>2290</v>
      </c>
      <c r="S295" s="8" t="s">
        <v>2291</v>
      </c>
      <c r="T295" s="43">
        <v>1.1641113631156927E-3</v>
      </c>
      <c r="U295" s="43">
        <v>5.5536111111111112E-2</v>
      </c>
      <c r="V295" s="54">
        <v>7.0215695404019058</v>
      </c>
      <c r="W295" s="92">
        <v>100</v>
      </c>
      <c r="X295" s="60">
        <v>3.5406877817004001E-5</v>
      </c>
      <c r="Y295" s="61">
        <v>0.10993752980055933</v>
      </c>
      <c r="Z295">
        <v>13</v>
      </c>
    </row>
    <row r="296" spans="1:28" ht="15.75" thickBot="1" x14ac:dyDescent="0.3">
      <c r="A296" s="94">
        <v>3</v>
      </c>
      <c r="B296" s="8" t="s">
        <v>2287</v>
      </c>
      <c r="C296" s="8">
        <v>-200</v>
      </c>
      <c r="D296" s="8">
        <v>-468</v>
      </c>
      <c r="E296" s="8">
        <v>50</v>
      </c>
      <c r="F296" s="8">
        <v>7.0957000000000006E-2</v>
      </c>
      <c r="G296" s="8">
        <v>0.18607099999999999</v>
      </c>
      <c r="H296" s="8">
        <v>47.620302000000002</v>
      </c>
      <c r="I296" s="8">
        <v>1.305984</v>
      </c>
      <c r="J296" s="8">
        <v>9.0175380000000001</v>
      </c>
      <c r="K296" s="8">
        <v>0.123835</v>
      </c>
      <c r="L296" s="95">
        <v>7.0957000000000006E-2</v>
      </c>
      <c r="M296" s="8">
        <v>3.3563999999999997E-2</v>
      </c>
      <c r="N296" s="8">
        <v>99700</v>
      </c>
      <c r="O296" s="8">
        <v>21.7</v>
      </c>
      <c r="P296" s="8">
        <v>60</v>
      </c>
      <c r="Q296" s="8">
        <v>1.171</v>
      </c>
      <c r="R296" s="8" t="s">
        <v>2292</v>
      </c>
      <c r="S296" s="8" t="s">
        <v>2293</v>
      </c>
      <c r="T296" s="43">
        <v>1.1644588087056126E-3</v>
      </c>
      <c r="U296" s="43">
        <v>5.7195222222222224E-2</v>
      </c>
      <c r="V296" s="54">
        <v>11.818174824985935</v>
      </c>
      <c r="W296" s="92">
        <v>100</v>
      </c>
      <c r="X296" s="60">
        <v>3.5406877817004001E-5</v>
      </c>
      <c r="Y296" s="61">
        <v>0.18519675593848733</v>
      </c>
      <c r="Z296">
        <v>13</v>
      </c>
    </row>
    <row r="297" spans="1:28" ht="15.75" thickBot="1" x14ac:dyDescent="0.3">
      <c r="A297" s="94">
        <v>4</v>
      </c>
      <c r="B297" s="8" t="s">
        <v>2287</v>
      </c>
      <c r="C297" s="8">
        <v>-200</v>
      </c>
      <c r="D297" s="8">
        <v>-416</v>
      </c>
      <c r="E297" s="8">
        <v>50</v>
      </c>
      <c r="F297" s="8">
        <v>8.7946999999999997E-2</v>
      </c>
      <c r="G297" s="8">
        <v>0.18613499999999999</v>
      </c>
      <c r="H297" s="8">
        <v>47.636271000000001</v>
      </c>
      <c r="I297" s="8">
        <v>1.39123</v>
      </c>
      <c r="J297" s="8">
        <v>9.0189350000000008</v>
      </c>
      <c r="K297" s="8">
        <v>0.131934</v>
      </c>
      <c r="L297" s="95">
        <v>8.7946999999999997E-2</v>
      </c>
      <c r="M297" s="8">
        <v>6.3208E-2</v>
      </c>
      <c r="N297" s="8">
        <v>99700</v>
      </c>
      <c r="O297" s="8">
        <v>21.7</v>
      </c>
      <c r="P297" s="8">
        <v>60</v>
      </c>
      <c r="Q297" s="8">
        <v>1.171</v>
      </c>
      <c r="R297" s="8" t="s">
        <v>2294</v>
      </c>
      <c r="S297" s="8" t="s">
        <v>2295</v>
      </c>
      <c r="T297" s="43">
        <v>1.1648062542955325E-3</v>
      </c>
      <c r="U297" s="43">
        <v>5.8854333333333335E-2</v>
      </c>
      <c r="V297" s="54">
        <v>24.976399774108117</v>
      </c>
      <c r="W297" s="92">
        <v>100</v>
      </c>
      <c r="X297" s="60">
        <v>3.5406877817004001E-5</v>
      </c>
      <c r="Y297" s="61">
        <v>0.39145340741461099</v>
      </c>
      <c r="Z297">
        <v>13</v>
      </c>
    </row>
    <row r="298" spans="1:28" ht="15.75" thickBot="1" x14ac:dyDescent="0.3">
      <c r="A298" s="94">
        <v>5</v>
      </c>
      <c r="B298" s="8" t="s">
        <v>2287</v>
      </c>
      <c r="C298" s="8">
        <v>-200</v>
      </c>
      <c r="D298" s="8">
        <v>-364</v>
      </c>
      <c r="E298" s="8">
        <v>50</v>
      </c>
      <c r="F298" s="8">
        <v>0.11658399999999999</v>
      </c>
      <c r="G298" s="8">
        <v>0.185501</v>
      </c>
      <c r="H298" s="8">
        <v>47.477093000000004</v>
      </c>
      <c r="I298" s="8">
        <v>1.375281</v>
      </c>
      <c r="J298" s="8">
        <v>9.0038699999999992</v>
      </c>
      <c r="K298" s="8">
        <v>0.13059499999999999</v>
      </c>
      <c r="L298" s="95">
        <v>0.11658399999999999</v>
      </c>
      <c r="M298" s="8">
        <v>0.11511</v>
      </c>
      <c r="N298" s="8">
        <v>99700</v>
      </c>
      <c r="O298" s="8">
        <v>21.7</v>
      </c>
      <c r="P298" s="8">
        <v>60</v>
      </c>
      <c r="Q298" s="8">
        <v>1.171</v>
      </c>
      <c r="R298" s="8" t="s">
        <v>2296</v>
      </c>
      <c r="S298" s="8" t="s">
        <v>2297</v>
      </c>
      <c r="T298" s="43">
        <v>1.1651536998854523E-3</v>
      </c>
      <c r="U298" s="43">
        <v>6.0513444444444446E-2</v>
      </c>
      <c r="V298" s="54">
        <v>48.122883325236764</v>
      </c>
      <c r="W298" s="92">
        <v>100</v>
      </c>
      <c r="X298" s="60">
        <v>3.5406877817004001E-5</v>
      </c>
      <c r="Y298" s="61">
        <v>0.75296682181081676</v>
      </c>
      <c r="Z298">
        <v>13</v>
      </c>
    </row>
    <row r="299" spans="1:28" ht="15.75" thickBot="1" x14ac:dyDescent="0.3">
      <c r="A299" s="94">
        <v>6</v>
      </c>
      <c r="B299" s="8" t="s">
        <v>2287</v>
      </c>
      <c r="C299" s="8">
        <v>-200</v>
      </c>
      <c r="D299" s="8">
        <v>-312</v>
      </c>
      <c r="E299" s="8">
        <v>50</v>
      </c>
      <c r="F299" s="8">
        <v>0.16088</v>
      </c>
      <c r="G299" s="8">
        <v>0.184894</v>
      </c>
      <c r="H299" s="8">
        <v>47.324922999999998</v>
      </c>
      <c r="I299" s="8">
        <v>1.3798060000000001</v>
      </c>
      <c r="J299" s="8">
        <v>8.9894169999999995</v>
      </c>
      <c r="K299" s="8">
        <v>0.13125400000000001</v>
      </c>
      <c r="L299" s="95">
        <v>0.16088</v>
      </c>
      <c r="M299" s="8">
        <v>0.190391</v>
      </c>
      <c r="N299" s="8">
        <v>99700</v>
      </c>
      <c r="O299" s="8">
        <v>21.7</v>
      </c>
      <c r="P299" s="8">
        <v>60</v>
      </c>
      <c r="Q299" s="8">
        <v>1.171</v>
      </c>
      <c r="R299" s="8" t="s">
        <v>2298</v>
      </c>
      <c r="S299" s="8" t="s">
        <v>2299</v>
      </c>
      <c r="T299" s="43">
        <v>1.165501145475372E-3</v>
      </c>
      <c r="U299" s="43">
        <v>6.2172555555555557E-2</v>
      </c>
      <c r="V299" s="54">
        <v>84.690988788504967</v>
      </c>
      <c r="W299" s="92">
        <v>100</v>
      </c>
      <c r="X299" s="60">
        <v>3.5406877817004001E-5</v>
      </c>
      <c r="Y299" s="61">
        <v>1.3230117886076134</v>
      </c>
      <c r="Z299">
        <v>13</v>
      </c>
    </row>
    <row r="300" spans="1:28" ht="15.75" thickBot="1" x14ac:dyDescent="0.3">
      <c r="A300" s="94">
        <v>7</v>
      </c>
      <c r="B300" s="8" t="s">
        <v>2287</v>
      </c>
      <c r="C300" s="8">
        <v>-200</v>
      </c>
      <c r="D300" s="8">
        <v>-260</v>
      </c>
      <c r="E300" s="8">
        <v>50</v>
      </c>
      <c r="F300" s="8">
        <v>0.21617400000000001</v>
      </c>
      <c r="G300" s="8">
        <v>0.18515499999999999</v>
      </c>
      <c r="H300" s="8">
        <v>47.390529000000001</v>
      </c>
      <c r="I300" s="8">
        <v>1.3706370000000001</v>
      </c>
      <c r="J300" s="8">
        <v>8.9956619999999994</v>
      </c>
      <c r="K300" s="8">
        <v>0.130249</v>
      </c>
      <c r="L300" s="95">
        <v>0.21617400000000001</v>
      </c>
      <c r="M300" s="8">
        <v>0.23460700000000001</v>
      </c>
      <c r="N300" s="8">
        <v>99700</v>
      </c>
      <c r="O300" s="8">
        <v>21.7</v>
      </c>
      <c r="P300" s="8">
        <v>60</v>
      </c>
      <c r="Q300" s="8">
        <v>1.171</v>
      </c>
      <c r="R300" s="8" t="s">
        <v>2300</v>
      </c>
      <c r="S300" s="8" t="s">
        <v>2301</v>
      </c>
      <c r="T300" s="43">
        <v>1.1658485910652919E-3</v>
      </c>
      <c r="U300" s="43">
        <v>6.3831666666666662E-2</v>
      </c>
      <c r="V300" s="54">
        <v>130.67077020192721</v>
      </c>
      <c r="W300" s="92">
        <v>100</v>
      </c>
      <c r="X300" s="60">
        <v>3.5406877817004001E-5</v>
      </c>
      <c r="Y300" s="61">
        <v>2.0427092881850761</v>
      </c>
      <c r="Z300">
        <v>13</v>
      </c>
    </row>
    <row r="301" spans="1:28" ht="15.75" thickBot="1" x14ac:dyDescent="0.3">
      <c r="A301" s="94">
        <v>8</v>
      </c>
      <c r="B301" s="8" t="s">
        <v>2287</v>
      </c>
      <c r="C301" s="8">
        <v>-200</v>
      </c>
      <c r="D301" s="8">
        <v>-208</v>
      </c>
      <c r="E301" s="8">
        <v>50</v>
      </c>
      <c r="F301" s="8">
        <v>0.29241899999999998</v>
      </c>
      <c r="G301" s="8">
        <v>0.18507899999999999</v>
      </c>
      <c r="H301" s="8">
        <v>47.371358000000001</v>
      </c>
      <c r="I301" s="8">
        <v>1.3714310000000001</v>
      </c>
      <c r="J301" s="8">
        <v>8.9938389999999995</v>
      </c>
      <c r="K301" s="8">
        <v>0.130442</v>
      </c>
      <c r="L301" s="95">
        <v>0.29241899999999998</v>
      </c>
      <c r="M301" s="8">
        <v>0.334115</v>
      </c>
      <c r="N301" s="8">
        <v>99700</v>
      </c>
      <c r="O301" s="8">
        <v>21.7</v>
      </c>
      <c r="P301" s="8">
        <v>60</v>
      </c>
      <c r="Q301" s="8">
        <v>1.171</v>
      </c>
      <c r="R301" s="8" t="s">
        <v>2302</v>
      </c>
      <c r="S301" s="8" t="s">
        <v>2303</v>
      </c>
      <c r="T301" s="43">
        <v>1.1661960366552118E-3</v>
      </c>
      <c r="U301" s="43">
        <v>6.5490777777777773E-2</v>
      </c>
      <c r="V301" s="54">
        <v>194.58840116887995</v>
      </c>
      <c r="W301" s="92">
        <v>100</v>
      </c>
      <c r="X301" s="60">
        <v>3.5406877817004001E-5</v>
      </c>
      <c r="Y301" s="61">
        <v>3.041284456287682</v>
      </c>
      <c r="Z301">
        <v>13</v>
      </c>
    </row>
    <row r="302" spans="1:28" ht="15.75" thickBot="1" x14ac:dyDescent="0.3">
      <c r="A302" s="94">
        <v>9</v>
      </c>
      <c r="B302" s="8" t="s">
        <v>2287</v>
      </c>
      <c r="C302" s="8">
        <v>-200</v>
      </c>
      <c r="D302" s="8">
        <v>-156</v>
      </c>
      <c r="E302" s="8">
        <v>50</v>
      </c>
      <c r="F302" s="8">
        <v>0.40736</v>
      </c>
      <c r="G302" s="8">
        <v>0.185057</v>
      </c>
      <c r="H302" s="8">
        <v>47.365774999999999</v>
      </c>
      <c r="I302" s="8">
        <v>1.3907989999999999</v>
      </c>
      <c r="J302" s="8">
        <v>8.9932829999999999</v>
      </c>
      <c r="K302" s="8">
        <v>0.132192</v>
      </c>
      <c r="L302" s="95">
        <v>0.40736</v>
      </c>
      <c r="M302" s="8">
        <v>0.489759</v>
      </c>
      <c r="N302" s="8">
        <v>99700</v>
      </c>
      <c r="O302" s="8">
        <v>21.7</v>
      </c>
      <c r="P302" s="8">
        <v>60</v>
      </c>
      <c r="Q302" s="8">
        <v>1.171</v>
      </c>
      <c r="R302" s="8" t="s">
        <v>2304</v>
      </c>
      <c r="S302" s="8" t="s">
        <v>2305</v>
      </c>
      <c r="T302" s="43">
        <v>1.1665434822451316E-3</v>
      </c>
      <c r="U302" s="43">
        <v>6.7149888888888884E-2</v>
      </c>
      <c r="V302" s="54">
        <v>291.63945989937912</v>
      </c>
      <c r="W302" s="92">
        <v>100</v>
      </c>
      <c r="X302" s="60">
        <v>3.5406877817004001E-5</v>
      </c>
      <c r="Y302" s="61">
        <v>4.5578447586829487</v>
      </c>
      <c r="Z302">
        <v>13</v>
      </c>
    </row>
    <row r="303" spans="1:28" ht="15.75" thickBot="1" x14ac:dyDescent="0.3">
      <c r="A303" s="94">
        <v>10</v>
      </c>
      <c r="B303" s="8" t="s">
        <v>2287</v>
      </c>
      <c r="C303" s="8">
        <v>-200</v>
      </c>
      <c r="D303" s="8">
        <v>-104</v>
      </c>
      <c r="E303" s="8">
        <v>50</v>
      </c>
      <c r="F303" s="8">
        <v>0.44845800000000002</v>
      </c>
      <c r="G303" s="8">
        <v>0.184943</v>
      </c>
      <c r="H303" s="8">
        <v>47.337141000000003</v>
      </c>
      <c r="I303" s="8">
        <v>1.3796660000000001</v>
      </c>
      <c r="J303" s="8">
        <v>8.9905790000000003</v>
      </c>
      <c r="K303" s="8">
        <v>0.13114600000000001</v>
      </c>
      <c r="L303" s="95">
        <v>0.44845800000000002</v>
      </c>
      <c r="M303" s="8">
        <v>0.49686200000000003</v>
      </c>
      <c r="N303" s="8">
        <v>99700</v>
      </c>
      <c r="O303" s="8">
        <v>21.7</v>
      </c>
      <c r="P303" s="8">
        <v>60</v>
      </c>
      <c r="Q303" s="8">
        <v>1.171</v>
      </c>
      <c r="R303" s="8" t="s">
        <v>2306</v>
      </c>
      <c r="S303" s="8" t="s">
        <v>2307</v>
      </c>
      <c r="T303" s="43">
        <v>1.1668909278350513E-3</v>
      </c>
      <c r="U303" s="43">
        <v>6.8808999999999995E-2</v>
      </c>
      <c r="V303" s="54">
        <v>325.35088836826247</v>
      </c>
      <c r="W303" s="92">
        <v>100</v>
      </c>
      <c r="X303" s="60">
        <v>3.5406877817004001E-5</v>
      </c>
      <c r="Y303" s="61">
        <v>5.0831700906104356</v>
      </c>
      <c r="Z303">
        <v>13</v>
      </c>
    </row>
    <row r="304" spans="1:28" ht="15.75" thickBot="1" x14ac:dyDescent="0.3">
      <c r="A304" s="94">
        <v>11</v>
      </c>
      <c r="B304" s="8" t="s">
        <v>2287</v>
      </c>
      <c r="C304" s="8">
        <v>-200</v>
      </c>
      <c r="D304" s="8">
        <v>-52</v>
      </c>
      <c r="E304" s="8">
        <v>50</v>
      </c>
      <c r="F304" s="8">
        <v>0.450046</v>
      </c>
      <c r="G304" s="8">
        <v>0.18496299999999999</v>
      </c>
      <c r="H304" s="8">
        <v>47.342185999999998</v>
      </c>
      <c r="I304" s="8">
        <v>1.3751279999999999</v>
      </c>
      <c r="J304" s="8">
        <v>8.9910639999999997</v>
      </c>
      <c r="K304" s="8">
        <v>0.130771</v>
      </c>
      <c r="L304" s="95">
        <v>0.450046</v>
      </c>
      <c r="M304" s="8">
        <v>0.529976</v>
      </c>
      <c r="N304" s="8">
        <v>99700</v>
      </c>
      <c r="O304" s="8">
        <v>21.7</v>
      </c>
      <c r="P304" s="8">
        <v>60</v>
      </c>
      <c r="Q304" s="8">
        <v>1.171</v>
      </c>
      <c r="R304" s="8" t="s">
        <v>2308</v>
      </c>
      <c r="S304" s="8" t="s">
        <v>2309</v>
      </c>
      <c r="T304" s="43">
        <v>1.1672383734249712E-3</v>
      </c>
      <c r="U304" s="43">
        <v>7.0468111111111106E-2</v>
      </c>
      <c r="V304" s="54">
        <v>325.19312038646552</v>
      </c>
      <c r="W304" s="92">
        <v>100</v>
      </c>
      <c r="X304" s="60">
        <v>3.5406877817004001E-5</v>
      </c>
      <c r="Y304" s="61">
        <v>5.080979258523401</v>
      </c>
      <c r="Z304">
        <v>13</v>
      </c>
    </row>
    <row r="305" spans="1:28" ht="15.75" thickBot="1" x14ac:dyDescent="0.3">
      <c r="A305" s="94">
        <v>12</v>
      </c>
      <c r="B305" s="8" t="s">
        <v>2287</v>
      </c>
      <c r="C305" s="8">
        <v>-200</v>
      </c>
      <c r="D305" s="8">
        <v>0</v>
      </c>
      <c r="E305" s="8">
        <v>50</v>
      </c>
      <c r="F305" s="8">
        <v>0.37283699999999997</v>
      </c>
      <c r="G305" s="8">
        <v>0.18477299999999999</v>
      </c>
      <c r="H305" s="8">
        <v>47.294473000000004</v>
      </c>
      <c r="I305" s="8">
        <v>1.4094899999999999</v>
      </c>
      <c r="J305" s="8">
        <v>8.9864770000000007</v>
      </c>
      <c r="K305" s="8">
        <v>0.13439599999999999</v>
      </c>
      <c r="L305" s="95">
        <v>0.37283699999999997</v>
      </c>
      <c r="M305" s="8">
        <v>0.42484899999999998</v>
      </c>
      <c r="N305" s="8">
        <v>99700</v>
      </c>
      <c r="O305" s="8">
        <v>21.7</v>
      </c>
      <c r="P305" s="8">
        <v>60</v>
      </c>
      <c r="Q305" s="8">
        <v>1.171</v>
      </c>
      <c r="R305" s="8" t="s">
        <v>2310</v>
      </c>
      <c r="S305" s="8" t="s">
        <v>2311</v>
      </c>
      <c r="T305" s="43">
        <v>1.1675858190148911E-3</v>
      </c>
      <c r="U305" s="43">
        <v>7.2127222222222218E-2</v>
      </c>
      <c r="V305" s="54">
        <v>257.54832996472231</v>
      </c>
      <c r="W305" s="92">
        <v>100</v>
      </c>
      <c r="X305" s="60">
        <v>3.5406877817004001E-5</v>
      </c>
      <c r="Y305" s="61">
        <v>4.022010396654113</v>
      </c>
      <c r="Z305">
        <v>13</v>
      </c>
    </row>
    <row r="306" spans="1:28" ht="15.75" thickBot="1" x14ac:dyDescent="0.3">
      <c r="A306" s="94">
        <v>13</v>
      </c>
      <c r="B306" s="8" t="s">
        <v>2287</v>
      </c>
      <c r="C306" s="8">
        <v>-200</v>
      </c>
      <c r="D306" s="8">
        <v>52</v>
      </c>
      <c r="E306" s="8">
        <v>50</v>
      </c>
      <c r="F306" s="8">
        <v>0.2833</v>
      </c>
      <c r="G306" s="8">
        <v>0.18457599999999999</v>
      </c>
      <c r="H306" s="8">
        <v>47.245212000000002</v>
      </c>
      <c r="I306" s="8">
        <v>1.3560479999999999</v>
      </c>
      <c r="J306" s="8">
        <v>8.9818739999999995</v>
      </c>
      <c r="K306" s="8">
        <v>0.12900800000000001</v>
      </c>
      <c r="L306" s="95">
        <v>0.2833</v>
      </c>
      <c r="M306" s="8">
        <v>0.26783699999999999</v>
      </c>
      <c r="N306" s="8">
        <v>99700</v>
      </c>
      <c r="O306" s="8">
        <v>21.7</v>
      </c>
      <c r="P306" s="8">
        <v>60</v>
      </c>
      <c r="Q306" s="8">
        <v>1.171</v>
      </c>
      <c r="R306" s="8" t="s">
        <v>2312</v>
      </c>
      <c r="S306" s="8" t="s">
        <v>2313</v>
      </c>
      <c r="T306" s="43">
        <v>1.1679332646048108E-3</v>
      </c>
      <c r="U306" s="43">
        <v>7.3786333333333329E-2</v>
      </c>
      <c r="V306" s="54">
        <v>179.38838888843449</v>
      </c>
      <c r="W306" s="92">
        <v>100</v>
      </c>
      <c r="X306" s="60">
        <v>3.5406877817004001E-5</v>
      </c>
      <c r="Y306" s="61">
        <v>2.7999886537246388</v>
      </c>
      <c r="Z306">
        <v>13</v>
      </c>
    </row>
    <row r="307" spans="1:28" ht="15.75" thickBot="1" x14ac:dyDescent="0.3">
      <c r="A307" s="94">
        <v>14</v>
      </c>
      <c r="B307" s="8" t="s">
        <v>2287</v>
      </c>
      <c r="C307" s="8">
        <v>-200</v>
      </c>
      <c r="D307" s="8">
        <v>104</v>
      </c>
      <c r="E307" s="8">
        <v>50</v>
      </c>
      <c r="F307" s="8">
        <v>0.20605200000000001</v>
      </c>
      <c r="G307" s="8">
        <v>0.184531</v>
      </c>
      <c r="H307" s="8">
        <v>47.233750000000001</v>
      </c>
      <c r="I307" s="8">
        <v>1.34805</v>
      </c>
      <c r="J307" s="8">
        <v>8.9807930000000002</v>
      </c>
      <c r="K307" s="8">
        <v>0.12843299999999999</v>
      </c>
      <c r="L307" s="95">
        <v>0.20605200000000001</v>
      </c>
      <c r="M307" s="8">
        <v>0.21593899999999999</v>
      </c>
      <c r="N307" s="8">
        <v>99700</v>
      </c>
      <c r="O307" s="8">
        <v>21.7</v>
      </c>
      <c r="P307" s="8">
        <v>60</v>
      </c>
      <c r="Q307" s="8">
        <v>1.171</v>
      </c>
      <c r="R307" s="8" t="s">
        <v>2314</v>
      </c>
      <c r="S307" s="8" t="s">
        <v>2315</v>
      </c>
      <c r="T307" s="43">
        <v>1.1682807101947306E-3</v>
      </c>
      <c r="U307" s="43">
        <v>7.544544444444444E-2</v>
      </c>
      <c r="V307" s="54">
        <v>111.79381326409634</v>
      </c>
      <c r="W307" s="92">
        <v>100</v>
      </c>
      <c r="X307" s="60">
        <v>3.5406877817004001E-5</v>
      </c>
      <c r="Y307" s="61">
        <v>1.7447268321678322</v>
      </c>
      <c r="Z307">
        <v>13</v>
      </c>
    </row>
    <row r="308" spans="1:28" ht="15.75" thickBot="1" x14ac:dyDescent="0.3">
      <c r="A308" s="94">
        <v>15</v>
      </c>
      <c r="B308" s="8" t="s">
        <v>2287</v>
      </c>
      <c r="C308" s="8">
        <v>-200</v>
      </c>
      <c r="D308" s="8">
        <v>156</v>
      </c>
      <c r="E308" s="8">
        <v>50</v>
      </c>
      <c r="F308" s="8">
        <v>0.14027600000000001</v>
      </c>
      <c r="G308" s="8">
        <v>0.18451999999999999</v>
      </c>
      <c r="H308" s="8">
        <v>47.231138999999999</v>
      </c>
      <c r="I308" s="8">
        <v>1.3511709999999999</v>
      </c>
      <c r="J308" s="8">
        <v>8.9805419999999998</v>
      </c>
      <c r="K308" s="8">
        <v>0.12860199999999999</v>
      </c>
      <c r="L308" s="95">
        <v>0.14027600000000001</v>
      </c>
      <c r="M308" s="8">
        <v>0.125809</v>
      </c>
      <c r="N308" s="8">
        <v>99700</v>
      </c>
      <c r="O308" s="8">
        <v>21.7</v>
      </c>
      <c r="P308" s="8">
        <v>60</v>
      </c>
      <c r="Q308" s="8">
        <v>1.171</v>
      </c>
      <c r="R308" s="8" t="s">
        <v>2316</v>
      </c>
      <c r="S308" s="8" t="s">
        <v>2317</v>
      </c>
      <c r="T308" s="43">
        <v>1.1686281557846505E-3</v>
      </c>
      <c r="U308" s="43">
        <v>7.7104555555555551E-2</v>
      </c>
      <c r="V308" s="54">
        <v>54.056069188260608</v>
      </c>
      <c r="W308" s="92">
        <v>100</v>
      </c>
      <c r="X308" s="60">
        <v>3.5406877817004001E-5</v>
      </c>
      <c r="Y308" s="61">
        <v>0.84361053343178949</v>
      </c>
      <c r="Z308">
        <v>13</v>
      </c>
    </row>
    <row r="309" spans="1:28" ht="15.75" thickBot="1" x14ac:dyDescent="0.3">
      <c r="A309" s="94">
        <v>16</v>
      </c>
      <c r="B309" s="8" t="s">
        <v>2287</v>
      </c>
      <c r="C309" s="8">
        <v>-200</v>
      </c>
      <c r="D309" s="8">
        <v>208</v>
      </c>
      <c r="E309" s="8">
        <v>50</v>
      </c>
      <c r="F309" s="8">
        <v>0.118058</v>
      </c>
      <c r="G309" s="8">
        <v>0.18406</v>
      </c>
      <c r="H309" s="8">
        <v>47.115645999999998</v>
      </c>
      <c r="I309" s="8">
        <v>1.3644689999999999</v>
      </c>
      <c r="J309" s="8">
        <v>8.9695309999999999</v>
      </c>
      <c r="K309" s="8">
        <v>0.13012099999999999</v>
      </c>
      <c r="L309" s="95">
        <v>0.118058</v>
      </c>
      <c r="M309" s="8">
        <v>9.3025999999999998E-2</v>
      </c>
      <c r="N309" s="8">
        <v>99700</v>
      </c>
      <c r="O309" s="8">
        <v>21.7</v>
      </c>
      <c r="P309" s="8">
        <v>60</v>
      </c>
      <c r="Q309" s="8">
        <v>1.171</v>
      </c>
      <c r="R309" s="8" t="s">
        <v>2318</v>
      </c>
      <c r="S309" s="8" t="s">
        <v>2319</v>
      </c>
      <c r="T309" s="43">
        <v>1.1689756013745704E-3</v>
      </c>
      <c r="U309" s="43">
        <v>7.8763666666666662E-2</v>
      </c>
      <c r="V309" s="54">
        <v>33.614331460064754</v>
      </c>
      <c r="W309" s="92">
        <v>100</v>
      </c>
      <c r="X309" s="60">
        <v>3.5406877817004001E-5</v>
      </c>
      <c r="Y309" s="61">
        <v>0.52394921866267363</v>
      </c>
      <c r="Z309">
        <v>13</v>
      </c>
    </row>
    <row r="310" spans="1:28" ht="15.75" thickBot="1" x14ac:dyDescent="0.3">
      <c r="A310" s="94">
        <v>17</v>
      </c>
      <c r="B310" s="8" t="s">
        <v>2287</v>
      </c>
      <c r="C310" s="8">
        <v>-200</v>
      </c>
      <c r="D310" s="8">
        <v>260</v>
      </c>
      <c r="E310" s="8">
        <v>50</v>
      </c>
      <c r="F310" s="8">
        <v>9.3898999999999996E-2</v>
      </c>
      <c r="G310" s="8">
        <v>0.184193</v>
      </c>
      <c r="H310" s="8">
        <v>47.149151000000003</v>
      </c>
      <c r="I310" s="8">
        <v>1.385345</v>
      </c>
      <c r="J310" s="8">
        <v>8.9726929999999996</v>
      </c>
      <c r="K310" s="8">
        <v>0.13198299999999999</v>
      </c>
      <c r="L310" s="95">
        <v>9.3898999999999996E-2</v>
      </c>
      <c r="M310" s="8">
        <v>4.2575000000000002E-2</v>
      </c>
      <c r="N310" s="8">
        <v>99700</v>
      </c>
      <c r="O310" s="8">
        <v>21.7</v>
      </c>
      <c r="P310" s="8">
        <v>60</v>
      </c>
      <c r="Q310" s="8">
        <v>1.171</v>
      </c>
      <c r="R310" s="8" t="s">
        <v>2320</v>
      </c>
      <c r="S310" s="8" t="s">
        <v>2321</v>
      </c>
      <c r="T310" s="43">
        <v>1.1693230469644901E-3</v>
      </c>
      <c r="U310" s="43">
        <v>8.0422777777777774E-2</v>
      </c>
      <c r="V310" s="54">
        <v>11.524806816393372</v>
      </c>
      <c r="W310" s="92">
        <v>100</v>
      </c>
      <c r="X310" s="60">
        <v>3.5406877817004001E-5</v>
      </c>
      <c r="Y310" s="61">
        <v>0.17970139422289574</v>
      </c>
      <c r="Z310">
        <v>13</v>
      </c>
    </row>
    <row r="311" spans="1:28" ht="15.75" thickBot="1" x14ac:dyDescent="0.3">
      <c r="A311" s="94">
        <v>18</v>
      </c>
      <c r="B311" s="8" t="s">
        <v>2287</v>
      </c>
      <c r="C311" s="8">
        <v>-200</v>
      </c>
      <c r="D311" s="8">
        <v>312</v>
      </c>
      <c r="E311" s="8">
        <v>50</v>
      </c>
      <c r="F311" s="8">
        <v>8.5779999999999995E-2</v>
      </c>
      <c r="G311" s="8">
        <v>0.183782</v>
      </c>
      <c r="H311" s="8">
        <v>47.045881999999999</v>
      </c>
      <c r="I311" s="8">
        <v>1.354719</v>
      </c>
      <c r="J311" s="8">
        <v>8.9628979999999991</v>
      </c>
      <c r="K311" s="8">
        <v>0.129305</v>
      </c>
      <c r="L311" s="95">
        <v>8.5779999999999995E-2</v>
      </c>
      <c r="M311" s="8">
        <v>1.7845E-2</v>
      </c>
      <c r="N311" s="8">
        <v>99700</v>
      </c>
      <c r="O311" s="8">
        <v>21.7</v>
      </c>
      <c r="P311" s="8">
        <v>60</v>
      </c>
      <c r="Q311" s="8">
        <v>1.171</v>
      </c>
      <c r="R311" s="8" t="s">
        <v>2322</v>
      </c>
      <c r="S311" s="8" t="s">
        <v>2323</v>
      </c>
      <c r="T311" s="43">
        <v>1.1696704925544098E-3</v>
      </c>
      <c r="U311" s="43">
        <v>8.2081888888888885E-2</v>
      </c>
      <c r="V311" s="54">
        <v>3.1616691492617819</v>
      </c>
      <c r="W311" s="92">
        <v>100</v>
      </c>
      <c r="X311" s="60">
        <v>3.5406877817004001E-5</v>
      </c>
      <c r="Y311" s="61">
        <v>4.9244741183443325E-2</v>
      </c>
      <c r="Z311">
        <v>13</v>
      </c>
    </row>
    <row r="312" spans="1:28" ht="15.75" thickBot="1" x14ac:dyDescent="0.3">
      <c r="A312" s="94">
        <v>19</v>
      </c>
      <c r="B312" s="8" t="s">
        <v>2287</v>
      </c>
      <c r="C312" s="8">
        <v>-200</v>
      </c>
      <c r="D312" s="8">
        <v>364</v>
      </c>
      <c r="E312" s="8">
        <v>50</v>
      </c>
      <c r="F312" s="8">
        <v>8.4872000000000003E-2</v>
      </c>
      <c r="G312" s="8">
        <v>0.18399499999999999</v>
      </c>
      <c r="H312" s="8">
        <v>47.09939</v>
      </c>
      <c r="I312" s="8">
        <v>1.406401</v>
      </c>
      <c r="J312" s="8">
        <v>8.9679289999999998</v>
      </c>
      <c r="K312" s="8">
        <v>0.13381999999999999</v>
      </c>
      <c r="L312" s="95">
        <v>8.4872000000000003E-2</v>
      </c>
      <c r="M312" s="8">
        <v>1.091E-2</v>
      </c>
      <c r="N312" s="8">
        <v>99700</v>
      </c>
      <c r="O312" s="8">
        <v>21.7</v>
      </c>
      <c r="P312" s="8">
        <v>60</v>
      </c>
      <c r="Q312" s="8">
        <v>1.171</v>
      </c>
      <c r="R312" s="8" t="s">
        <v>2324</v>
      </c>
      <c r="S312" s="8" t="s">
        <v>2325</v>
      </c>
      <c r="T312" s="43">
        <v>1.1700179381443298E-3</v>
      </c>
      <c r="U312" s="43">
        <v>8.3740999999999996E-2</v>
      </c>
      <c r="V312" s="54">
        <v>0.96665184620484879</v>
      </c>
      <c r="W312" s="92">
        <v>100</v>
      </c>
      <c r="X312" s="60">
        <v>3.5406877817004001E-5</v>
      </c>
      <c r="Y312" s="61">
        <v>1.506458699266407E-2</v>
      </c>
      <c r="Z312">
        <v>13</v>
      </c>
    </row>
    <row r="313" spans="1:28" ht="15.75" thickBot="1" x14ac:dyDescent="0.3">
      <c r="A313" s="40">
        <v>1</v>
      </c>
      <c r="B313" s="41" t="s">
        <v>2326</v>
      </c>
      <c r="C313" s="41">
        <v>0</v>
      </c>
      <c r="D313" s="41">
        <v>-364</v>
      </c>
      <c r="E313" s="41">
        <v>50</v>
      </c>
      <c r="F313" s="41">
        <v>5.7120000000000001E-3</v>
      </c>
      <c r="G313" s="41">
        <v>0.18477299999999999</v>
      </c>
      <c r="H313" s="41">
        <v>47.294559999999997</v>
      </c>
      <c r="I313" s="41">
        <v>1.3707609999999999</v>
      </c>
      <c r="J313" s="41">
        <v>8.9865449999999996</v>
      </c>
      <c r="K313" s="41">
        <v>0.13037499999999999</v>
      </c>
      <c r="L313" s="96">
        <v>5.7120000000000001E-3</v>
      </c>
      <c r="M313" s="41">
        <v>3.885E-3</v>
      </c>
      <c r="N313" s="41">
        <v>99700</v>
      </c>
      <c r="O313" s="41">
        <v>21.7</v>
      </c>
      <c r="P313" s="41">
        <v>60</v>
      </c>
      <c r="Q313" s="41">
        <v>1.171</v>
      </c>
      <c r="R313" s="41" t="s">
        <v>2327</v>
      </c>
      <c r="S313" s="41" t="s">
        <v>2328</v>
      </c>
      <c r="T313" s="43">
        <v>1.1704412371134022E-4</v>
      </c>
      <c r="U313" s="43">
        <v>5.3569999999999998E-3</v>
      </c>
      <c r="V313" s="54">
        <v>3.033044195157701</v>
      </c>
      <c r="W313" s="92">
        <v>18</v>
      </c>
      <c r="X313" s="60">
        <v>6.3732380070607193E-6</v>
      </c>
      <c r="Y313" s="61">
        <v>0.26314430202799138</v>
      </c>
      <c r="Z313">
        <v>14</v>
      </c>
      <c r="AB313">
        <f t="shared" ref="AB313:AB323" si="1">D313/208.333</f>
        <v>-1.7472027955244729</v>
      </c>
    </row>
    <row r="314" spans="1:28" ht="15.75" thickBot="1" x14ac:dyDescent="0.3">
      <c r="A314" s="40">
        <v>2</v>
      </c>
      <c r="B314" s="41" t="s">
        <v>2326</v>
      </c>
      <c r="C314" s="41">
        <v>0</v>
      </c>
      <c r="D314" s="41">
        <v>-311.96875</v>
      </c>
      <c r="E314" s="41">
        <v>50</v>
      </c>
      <c r="F314" s="41">
        <v>6.1659999999999996E-3</v>
      </c>
      <c r="G314" s="41">
        <v>0.18449299999999999</v>
      </c>
      <c r="H314" s="41">
        <v>47.224209000000002</v>
      </c>
      <c r="I314" s="41">
        <v>1.3563620000000001</v>
      </c>
      <c r="J314" s="41">
        <v>8.9798760000000009</v>
      </c>
      <c r="K314" s="41">
        <v>0.129107</v>
      </c>
      <c r="L314" s="96">
        <v>6.1659999999999996E-3</v>
      </c>
      <c r="M314" s="41">
        <v>5.8919999999999997E-3</v>
      </c>
      <c r="N314" s="41">
        <v>99700</v>
      </c>
      <c r="O314" s="41">
        <v>21.7</v>
      </c>
      <c r="P314" s="41">
        <v>60</v>
      </c>
      <c r="Q314" s="41">
        <v>1.171</v>
      </c>
      <c r="R314" s="41" t="s">
        <v>2329</v>
      </c>
      <c r="S314" s="41" t="s">
        <v>2330</v>
      </c>
      <c r="T314" s="43">
        <v>1.1692760824742268E-4</v>
      </c>
      <c r="U314" s="43">
        <v>5.2602999999999999E-3</v>
      </c>
      <c r="V314" s="54">
        <v>7.7458182338212938</v>
      </c>
      <c r="W314" s="92">
        <v>18</v>
      </c>
      <c r="X314" s="60">
        <v>6.3732380070607193E-6</v>
      </c>
      <c r="Y314" s="61">
        <v>0.67152180575685438</v>
      </c>
      <c r="Z314">
        <v>14</v>
      </c>
      <c r="AB314">
        <f t="shared" si="1"/>
        <v>-1.4974523959238335</v>
      </c>
    </row>
    <row r="315" spans="1:28" ht="15.75" thickBot="1" x14ac:dyDescent="0.3">
      <c r="A315" s="40">
        <v>3</v>
      </c>
      <c r="B315" s="41" t="s">
        <v>2326</v>
      </c>
      <c r="C315" s="41">
        <v>0</v>
      </c>
      <c r="D315" s="41">
        <v>-259.96875</v>
      </c>
      <c r="E315" s="41">
        <v>50</v>
      </c>
      <c r="F315" s="41">
        <v>1.0998000000000001E-2</v>
      </c>
      <c r="G315" s="41">
        <v>0.184452</v>
      </c>
      <c r="H315" s="41">
        <v>47.214125000000003</v>
      </c>
      <c r="I315" s="41">
        <v>1.360611</v>
      </c>
      <c r="J315" s="41">
        <v>8.9789110000000001</v>
      </c>
      <c r="K315" s="41">
        <v>0.129496</v>
      </c>
      <c r="L315" s="96">
        <v>1.0998000000000001E-2</v>
      </c>
      <c r="M315" s="41">
        <v>2.7637999999999999E-2</v>
      </c>
      <c r="N315" s="41">
        <v>99700</v>
      </c>
      <c r="O315" s="41">
        <v>21.7</v>
      </c>
      <c r="P315" s="41">
        <v>60</v>
      </c>
      <c r="Q315" s="41">
        <v>1.171</v>
      </c>
      <c r="R315" s="41" t="s">
        <v>2331</v>
      </c>
      <c r="S315" s="41" t="s">
        <v>2332</v>
      </c>
      <c r="T315" s="43">
        <v>1.1681109278350517E-4</v>
      </c>
      <c r="U315" s="43">
        <v>5.1636E-3</v>
      </c>
      <c r="V315" s="54">
        <v>49.947311175432077</v>
      </c>
      <c r="W315" s="92">
        <v>18</v>
      </c>
      <c r="X315" s="60">
        <v>6.3732380070607193E-6</v>
      </c>
      <c r="Y315" s="61">
        <v>4.3297045208356186</v>
      </c>
      <c r="Z315">
        <v>14</v>
      </c>
      <c r="AB315">
        <f t="shared" si="1"/>
        <v>-1.2478519965631945</v>
      </c>
    </row>
    <row r="316" spans="1:28" ht="15.75" thickBot="1" x14ac:dyDescent="0.3">
      <c r="A316" s="40">
        <v>4</v>
      </c>
      <c r="B316" s="41" t="s">
        <v>2326</v>
      </c>
      <c r="C316" s="41">
        <v>0</v>
      </c>
      <c r="D316" s="41">
        <v>-207.96875</v>
      </c>
      <c r="E316" s="41">
        <v>50</v>
      </c>
      <c r="F316" s="41">
        <v>2.8028999999999998E-2</v>
      </c>
      <c r="G316" s="41">
        <v>0.18415899999999999</v>
      </c>
      <c r="H316" s="41">
        <v>47.140394999999998</v>
      </c>
      <c r="I316" s="41">
        <v>1.368752</v>
      </c>
      <c r="J316" s="41">
        <v>8.9718809999999998</v>
      </c>
      <c r="K316" s="41">
        <v>0.13050500000000001</v>
      </c>
      <c r="L316" s="96">
        <v>2.8028999999999998E-2</v>
      </c>
      <c r="M316" s="41">
        <v>6.5865999999999994E-2</v>
      </c>
      <c r="N316" s="41">
        <v>99700</v>
      </c>
      <c r="O316" s="41">
        <v>21.7</v>
      </c>
      <c r="P316" s="41">
        <v>60</v>
      </c>
      <c r="Q316" s="41">
        <v>1.171</v>
      </c>
      <c r="R316" s="41" t="s">
        <v>2333</v>
      </c>
      <c r="S316" s="41" t="s">
        <v>2334</v>
      </c>
      <c r="T316" s="43">
        <v>1.1669457731958763E-4</v>
      </c>
      <c r="U316" s="43">
        <v>5.0669E-3</v>
      </c>
      <c r="V316" s="54">
        <v>196.77092567133127</v>
      </c>
      <c r="W316" s="92">
        <v>18</v>
      </c>
      <c r="X316" s="60">
        <v>6.3732380070607193E-6</v>
      </c>
      <c r="Y316" s="61">
        <v>17.043818936376528</v>
      </c>
      <c r="Z316">
        <v>14</v>
      </c>
      <c r="AB316">
        <f t="shared" si="1"/>
        <v>-0.99825159720255552</v>
      </c>
    </row>
    <row r="317" spans="1:28" ht="15.75" thickBot="1" x14ac:dyDescent="0.3">
      <c r="A317" s="40">
        <v>5</v>
      </c>
      <c r="B317" s="41" t="s">
        <v>2326</v>
      </c>
      <c r="C317" s="41">
        <v>0</v>
      </c>
      <c r="D317" s="41">
        <v>-155.96875</v>
      </c>
      <c r="E317" s="41">
        <v>50</v>
      </c>
      <c r="F317" s="41">
        <v>6.8754999999999997E-2</v>
      </c>
      <c r="G317" s="41">
        <v>0.18455099999999999</v>
      </c>
      <c r="H317" s="41">
        <v>47.238861</v>
      </c>
      <c r="I317" s="41">
        <v>1.336287</v>
      </c>
      <c r="J317" s="41">
        <v>8.9812840000000005</v>
      </c>
      <c r="K317" s="41">
        <v>0.12851000000000001</v>
      </c>
      <c r="L317" s="96">
        <v>6.8754999999999997E-2</v>
      </c>
      <c r="M317" s="41">
        <v>0.14802199999999999</v>
      </c>
      <c r="N317" s="41">
        <v>99700</v>
      </c>
      <c r="O317" s="41">
        <v>21.7</v>
      </c>
      <c r="P317" s="41">
        <v>60</v>
      </c>
      <c r="Q317" s="41">
        <v>1.171</v>
      </c>
      <c r="R317" s="41" t="s">
        <v>2335</v>
      </c>
      <c r="S317" s="41" t="s">
        <v>2336</v>
      </c>
      <c r="T317" s="43">
        <v>1.165780618556701E-4</v>
      </c>
      <c r="U317" s="43">
        <v>4.9702000000000001E-3</v>
      </c>
      <c r="V317" s="54">
        <v>547.14239527304039</v>
      </c>
      <c r="W317" s="92">
        <v>18</v>
      </c>
      <c r="X317" s="60">
        <v>6.3732380070607193E-6</v>
      </c>
      <c r="Y317" s="61">
        <v>47.441812796793101</v>
      </c>
      <c r="Z317">
        <v>14</v>
      </c>
      <c r="AB317">
        <f t="shared" si="1"/>
        <v>-0.74865119784191658</v>
      </c>
    </row>
    <row r="318" spans="1:28" ht="15.75" thickBot="1" x14ac:dyDescent="0.3">
      <c r="A318" s="40">
        <v>6</v>
      </c>
      <c r="B318" s="41" t="s">
        <v>2326</v>
      </c>
      <c r="C318" s="41">
        <v>0</v>
      </c>
      <c r="D318" s="41">
        <v>-103.96875</v>
      </c>
      <c r="E318" s="41">
        <v>50</v>
      </c>
      <c r="F318" s="41">
        <v>0.12687100000000001</v>
      </c>
      <c r="G318" s="41">
        <v>0.18398700000000001</v>
      </c>
      <c r="H318" s="41">
        <v>47.097293000000001</v>
      </c>
      <c r="I318" s="41">
        <v>1.3679809999999999</v>
      </c>
      <c r="J318" s="41">
        <v>8.9677790000000002</v>
      </c>
      <c r="K318" s="41">
        <v>0.130416</v>
      </c>
      <c r="L318" s="96">
        <v>0.12687100000000001</v>
      </c>
      <c r="M318" s="41">
        <v>0.22619800000000001</v>
      </c>
      <c r="N318" s="41">
        <v>99700</v>
      </c>
      <c r="O318" s="41">
        <v>21.7</v>
      </c>
      <c r="P318" s="41">
        <v>60</v>
      </c>
      <c r="Q318" s="41">
        <v>1.171</v>
      </c>
      <c r="R318" s="41" t="s">
        <v>2337</v>
      </c>
      <c r="S318" s="41" t="s">
        <v>2338</v>
      </c>
      <c r="T318" s="43">
        <v>1.1646154639175258E-4</v>
      </c>
      <c r="U318" s="43">
        <v>4.8734999999999994E-3</v>
      </c>
      <c r="V318" s="54">
        <v>1047.5346050242681</v>
      </c>
      <c r="W318" s="92">
        <v>18</v>
      </c>
      <c r="X318" s="60">
        <v>6.3732380070607193E-6</v>
      </c>
      <c r="Y318" s="61">
        <v>90.69341479689075</v>
      </c>
      <c r="Z318">
        <v>14</v>
      </c>
      <c r="AB318">
        <f t="shared" si="1"/>
        <v>-0.49905079848127759</v>
      </c>
    </row>
    <row r="319" spans="1:28" ht="15.75" thickBot="1" x14ac:dyDescent="0.3">
      <c r="A319" s="40">
        <v>7</v>
      </c>
      <c r="B319" s="41" t="s">
        <v>2326</v>
      </c>
      <c r="C319" s="41">
        <v>0</v>
      </c>
      <c r="D319" s="41">
        <v>-51.96875</v>
      </c>
      <c r="E319" s="41">
        <v>50</v>
      </c>
      <c r="F319" s="41">
        <v>0.11404400000000001</v>
      </c>
      <c r="G319" s="41">
        <v>0.183891</v>
      </c>
      <c r="H319" s="41">
        <v>47.073360999999998</v>
      </c>
      <c r="I319" s="41">
        <v>1.3700399999999999</v>
      </c>
      <c r="J319" s="41">
        <v>8.9654959999999999</v>
      </c>
      <c r="K319" s="41">
        <v>0.130662</v>
      </c>
      <c r="L319" s="96">
        <v>0.11404400000000001</v>
      </c>
      <c r="M319" s="41">
        <v>0.18654799999999999</v>
      </c>
      <c r="N319" s="41">
        <v>99700</v>
      </c>
      <c r="O319" s="41">
        <v>21.7</v>
      </c>
      <c r="P319" s="41">
        <v>60</v>
      </c>
      <c r="Q319" s="41">
        <v>1.171</v>
      </c>
      <c r="R319" s="41" t="s">
        <v>2339</v>
      </c>
      <c r="S319" s="41" t="s">
        <v>2340</v>
      </c>
      <c r="T319" s="43">
        <v>1.1634503092783505E-4</v>
      </c>
      <c r="U319" s="43">
        <v>4.7767999999999994E-3</v>
      </c>
      <c r="V319" s="54">
        <v>939.16516355369583</v>
      </c>
      <c r="W319" s="92">
        <v>18</v>
      </c>
      <c r="X319" s="60">
        <v>6.3732380070607193E-6</v>
      </c>
      <c r="Y319" s="61">
        <v>81.290309041097274</v>
      </c>
      <c r="Z319">
        <v>14</v>
      </c>
      <c r="AB319">
        <f t="shared" si="1"/>
        <v>-0.2494503991206386</v>
      </c>
    </row>
    <row r="320" spans="1:28" ht="15.75" thickBot="1" x14ac:dyDescent="0.3">
      <c r="A320" s="40">
        <v>8</v>
      </c>
      <c r="B320" s="41" t="s">
        <v>2326</v>
      </c>
      <c r="C320" s="41">
        <v>0</v>
      </c>
      <c r="D320" s="41">
        <v>3.125E-2</v>
      </c>
      <c r="E320" s="41">
        <v>50</v>
      </c>
      <c r="F320" s="41">
        <v>5.4713999999999999E-2</v>
      </c>
      <c r="G320" s="41">
        <v>0.18371699999999999</v>
      </c>
      <c r="H320" s="41">
        <v>47.029632999999997</v>
      </c>
      <c r="I320" s="41">
        <v>1.3329120000000001</v>
      </c>
      <c r="J320" s="41">
        <v>8.9613790000000009</v>
      </c>
      <c r="K320" s="41">
        <v>0.12725500000000001</v>
      </c>
      <c r="L320" s="96">
        <v>5.4713999999999999E-2</v>
      </c>
      <c r="M320" s="41">
        <v>0.10229000000000001</v>
      </c>
      <c r="N320" s="41">
        <v>99700</v>
      </c>
      <c r="O320" s="41">
        <v>21.7</v>
      </c>
      <c r="P320" s="41">
        <v>60</v>
      </c>
      <c r="Q320" s="41">
        <v>1.171</v>
      </c>
      <c r="R320" s="41" t="s">
        <v>2341</v>
      </c>
      <c r="S320" s="41" t="s">
        <v>2342</v>
      </c>
      <c r="T320" s="43">
        <v>1.1622851546391752E-4</v>
      </c>
      <c r="U320" s="43">
        <v>4.6800999999999995E-3</v>
      </c>
      <c r="V320" s="54">
        <v>430.47869793650369</v>
      </c>
      <c r="W320" s="92">
        <v>18</v>
      </c>
      <c r="X320" s="60">
        <v>6.3732380070607193E-6</v>
      </c>
      <c r="Y320" s="61">
        <v>37.24337150401751</v>
      </c>
      <c r="Z320">
        <v>14</v>
      </c>
      <c r="AB320">
        <f t="shared" si="1"/>
        <v>1.50000240000384E-4</v>
      </c>
    </row>
    <row r="321" spans="1:28" ht="15.75" thickBot="1" x14ac:dyDescent="0.3">
      <c r="A321" s="40">
        <v>9</v>
      </c>
      <c r="B321" s="41" t="s">
        <v>2326</v>
      </c>
      <c r="C321" s="41">
        <v>0</v>
      </c>
      <c r="D321" s="41">
        <v>52.03125</v>
      </c>
      <c r="E321" s="41">
        <v>50</v>
      </c>
      <c r="F321" s="41">
        <v>2.426E-2</v>
      </c>
      <c r="G321" s="41">
        <v>0.18409600000000001</v>
      </c>
      <c r="H321" s="41">
        <v>47.124673000000001</v>
      </c>
      <c r="I321" s="41">
        <v>1.3823300000000001</v>
      </c>
      <c r="J321" s="41">
        <v>8.9703660000000003</v>
      </c>
      <c r="K321" s="41">
        <v>0.131774</v>
      </c>
      <c r="L321" s="96">
        <v>2.426E-2</v>
      </c>
      <c r="M321" s="41">
        <v>5.0257999999999997E-2</v>
      </c>
      <c r="N321" s="41">
        <v>99700</v>
      </c>
      <c r="O321" s="41">
        <v>21.7</v>
      </c>
      <c r="P321" s="41">
        <v>60</v>
      </c>
      <c r="Q321" s="41">
        <v>1.171</v>
      </c>
      <c r="R321" s="41" t="s">
        <v>2343</v>
      </c>
      <c r="S321" s="41" t="s">
        <v>2344</v>
      </c>
      <c r="T321" s="43">
        <v>1.1611199999999999E-4</v>
      </c>
      <c r="U321" s="43">
        <v>4.5833999999999996E-3</v>
      </c>
      <c r="V321" s="54">
        <v>169.46224335124711</v>
      </c>
      <c r="W321" s="92">
        <v>18</v>
      </c>
      <c r="X321" s="60">
        <v>6.3732380070607193E-6</v>
      </c>
      <c r="Y321" s="61">
        <v>14.675928692949597</v>
      </c>
      <c r="Z321">
        <v>14</v>
      </c>
      <c r="AB321">
        <f t="shared" si="1"/>
        <v>0.24975039960063936</v>
      </c>
    </row>
    <row r="322" spans="1:28" ht="15.75" thickBot="1" x14ac:dyDescent="0.3">
      <c r="A322" s="40">
        <v>10</v>
      </c>
      <c r="B322" s="41" t="s">
        <v>2326</v>
      </c>
      <c r="C322" s="41">
        <v>0</v>
      </c>
      <c r="D322" s="41">
        <v>104.03125</v>
      </c>
      <c r="E322" s="41">
        <v>50</v>
      </c>
      <c r="F322" s="41">
        <v>1.2636E-2</v>
      </c>
      <c r="G322" s="41">
        <v>0.18370900000000001</v>
      </c>
      <c r="H322" s="41">
        <v>47.027580999999998</v>
      </c>
      <c r="I322" s="41">
        <v>1.3793260000000001</v>
      </c>
      <c r="J322" s="41">
        <v>8.9611199999999993</v>
      </c>
      <c r="K322" s="41">
        <v>0.13166800000000001</v>
      </c>
      <c r="L322" s="96">
        <v>1.2636E-2</v>
      </c>
      <c r="M322" s="41">
        <v>2.5572999999999999E-2</v>
      </c>
      <c r="N322" s="41">
        <v>99700</v>
      </c>
      <c r="O322" s="41">
        <v>21.7</v>
      </c>
      <c r="P322" s="41">
        <v>60</v>
      </c>
      <c r="Q322" s="41">
        <v>1.171</v>
      </c>
      <c r="R322" s="41" t="s">
        <v>2345</v>
      </c>
      <c r="S322" s="41" t="s">
        <v>2346</v>
      </c>
      <c r="T322" s="43">
        <v>1.1599548453608247E-4</v>
      </c>
      <c r="U322" s="43">
        <v>4.4866999999999997E-3</v>
      </c>
      <c r="V322" s="54">
        <v>70.255320994542799</v>
      </c>
      <c r="W322" s="92">
        <v>18</v>
      </c>
      <c r="X322" s="60">
        <v>6.3732380070607193E-6</v>
      </c>
      <c r="Y322" s="61">
        <v>6.0780461602632911</v>
      </c>
      <c r="Z322">
        <v>14</v>
      </c>
      <c r="AB322">
        <f t="shared" si="1"/>
        <v>0.49935079896127832</v>
      </c>
    </row>
    <row r="323" spans="1:28" ht="15.75" thickBot="1" x14ac:dyDescent="0.3">
      <c r="A323" s="40">
        <v>11</v>
      </c>
      <c r="B323" s="41" t="s">
        <v>2326</v>
      </c>
      <c r="C323" s="41">
        <v>0</v>
      </c>
      <c r="D323" s="41">
        <v>156.03125</v>
      </c>
      <c r="E323" s="41">
        <v>50</v>
      </c>
      <c r="F323" s="41">
        <v>7.1869999999999998E-3</v>
      </c>
      <c r="G323" s="41">
        <v>0.183338</v>
      </c>
      <c r="H323" s="41">
        <v>46.934472</v>
      </c>
      <c r="I323" s="41">
        <v>1.3686160000000001</v>
      </c>
      <c r="J323" s="41">
        <v>8.9522560000000002</v>
      </c>
      <c r="K323" s="41">
        <v>0.13075000000000001</v>
      </c>
      <c r="L323" s="96">
        <v>7.1869999999999998E-3</v>
      </c>
      <c r="M323" s="41">
        <v>9.3469999999999994E-3</v>
      </c>
      <c r="N323" s="41">
        <v>99700</v>
      </c>
      <c r="O323" s="41">
        <v>21.7</v>
      </c>
      <c r="P323" s="41">
        <v>60</v>
      </c>
      <c r="Q323" s="41">
        <v>1.171</v>
      </c>
      <c r="R323" s="41" t="s">
        <v>2347</v>
      </c>
      <c r="S323" s="41" t="s">
        <v>2348</v>
      </c>
      <c r="T323" s="43">
        <v>1.1587896907216494E-4</v>
      </c>
      <c r="U323" s="43">
        <v>4.3899999999999998E-3</v>
      </c>
      <c r="V323" s="54">
        <v>24.137253052865326</v>
      </c>
      <c r="W323" s="92">
        <v>18</v>
      </c>
      <c r="X323" s="60">
        <v>6.3732380070607193E-6</v>
      </c>
      <c r="Y323" s="61">
        <v>2.0861369477540888</v>
      </c>
      <c r="Z323">
        <v>14</v>
      </c>
      <c r="AB323">
        <f t="shared" si="1"/>
        <v>0.74895119832191737</v>
      </c>
    </row>
    <row r="324" spans="1:28" ht="15.75" thickBot="1" x14ac:dyDescent="0.3">
      <c r="A324" s="44">
        <v>1</v>
      </c>
      <c r="B324" s="45" t="s">
        <v>2349</v>
      </c>
      <c r="C324" s="45">
        <v>0</v>
      </c>
      <c r="D324" s="45">
        <v>-156</v>
      </c>
      <c r="E324" s="45">
        <v>50</v>
      </c>
      <c r="F324" s="45">
        <v>1.1083000000000001E-2</v>
      </c>
      <c r="G324" s="45">
        <v>0.18340999999999999</v>
      </c>
      <c r="H324" s="45">
        <v>46.952528999999998</v>
      </c>
      <c r="I324" s="45">
        <v>1.3681099999999999</v>
      </c>
      <c r="J324" s="45">
        <v>8.9539779999999993</v>
      </c>
      <c r="K324" s="45">
        <v>0.130773</v>
      </c>
      <c r="L324" s="97">
        <v>1.1083000000000001E-2</v>
      </c>
      <c r="M324" s="45">
        <v>1.7462999999999999E-2</v>
      </c>
      <c r="N324" s="45">
        <v>99700</v>
      </c>
      <c r="O324" s="45">
        <v>21.7</v>
      </c>
      <c r="P324" s="45">
        <v>60</v>
      </c>
      <c r="Q324" s="45">
        <v>1.171</v>
      </c>
      <c r="R324" s="45" t="s">
        <v>2350</v>
      </c>
      <c r="S324" s="45" t="s">
        <v>2351</v>
      </c>
      <c r="T324" s="43">
        <v>1.1587896907216494E-4</v>
      </c>
      <c r="U324" s="43">
        <v>4.0730000000000002E-3</v>
      </c>
      <c r="V324" s="54">
        <v>60.494152270499093</v>
      </c>
      <c r="W324" s="92">
        <v>18</v>
      </c>
      <c r="X324" s="60">
        <v>6.3732380070607193E-6</v>
      </c>
      <c r="Y324" s="61">
        <v>5.2294004112809054</v>
      </c>
      <c r="Z324">
        <v>15</v>
      </c>
    </row>
    <row r="325" spans="1:28" ht="15.75" thickBot="1" x14ac:dyDescent="0.3">
      <c r="A325" s="44">
        <v>2</v>
      </c>
      <c r="B325" s="45" t="s">
        <v>2349</v>
      </c>
      <c r="C325" s="45">
        <v>0</v>
      </c>
      <c r="D325" s="45">
        <v>-104</v>
      </c>
      <c r="E325" s="45">
        <v>50</v>
      </c>
      <c r="F325" s="45">
        <v>2.0386999999999999E-2</v>
      </c>
      <c r="G325" s="45">
        <v>0.18373800000000001</v>
      </c>
      <c r="H325" s="45">
        <v>47.035015999999999</v>
      </c>
      <c r="I325" s="45">
        <v>1.3695329999999999</v>
      </c>
      <c r="J325" s="45">
        <v>8.9618420000000008</v>
      </c>
      <c r="K325" s="45">
        <v>0.130743</v>
      </c>
      <c r="L325" s="97">
        <v>2.0386999999999999E-2</v>
      </c>
      <c r="M325" s="45">
        <v>3.1412000000000002E-2</v>
      </c>
      <c r="N325" s="45">
        <v>99700</v>
      </c>
      <c r="O325" s="45">
        <v>21.7</v>
      </c>
      <c r="P325" s="45">
        <v>60</v>
      </c>
      <c r="Q325" s="45">
        <v>1.171</v>
      </c>
      <c r="R325" s="45" t="s">
        <v>2352</v>
      </c>
      <c r="S325" s="45" t="s">
        <v>2353</v>
      </c>
      <c r="T325" s="43">
        <v>1.1596573195876288E-4</v>
      </c>
      <c r="U325" s="43">
        <v>4.0304E-3</v>
      </c>
      <c r="V325" s="54">
        <v>141.04683964583921</v>
      </c>
      <c r="W325" s="92">
        <v>18</v>
      </c>
      <c r="X325" s="60">
        <v>6.3732380070607193E-6</v>
      </c>
      <c r="Y325" s="61">
        <v>12.203463908866626</v>
      </c>
      <c r="Z325">
        <v>15</v>
      </c>
    </row>
    <row r="326" spans="1:28" ht="15.75" thickBot="1" x14ac:dyDescent="0.3">
      <c r="A326" s="44">
        <v>3</v>
      </c>
      <c r="B326" s="45" t="s">
        <v>2349</v>
      </c>
      <c r="C326" s="45">
        <v>0</v>
      </c>
      <c r="D326" s="45">
        <v>-52</v>
      </c>
      <c r="E326" s="45">
        <v>50</v>
      </c>
      <c r="F326" s="45">
        <v>4.3326000000000003E-2</v>
      </c>
      <c r="G326" s="45">
        <v>0.18362899999999999</v>
      </c>
      <c r="H326" s="45">
        <v>47.007643999999999</v>
      </c>
      <c r="I326" s="45">
        <v>1.382339</v>
      </c>
      <c r="J326" s="45">
        <v>8.9592159999999996</v>
      </c>
      <c r="K326" s="45">
        <v>0.131965</v>
      </c>
      <c r="L326" s="97">
        <v>4.3326000000000003E-2</v>
      </c>
      <c r="M326" s="45">
        <v>5.3594000000000003E-2</v>
      </c>
      <c r="N326" s="45">
        <v>99700</v>
      </c>
      <c r="O326" s="45">
        <v>21.7</v>
      </c>
      <c r="P326" s="45">
        <v>60</v>
      </c>
      <c r="Q326" s="45">
        <v>1.171</v>
      </c>
      <c r="R326" s="45" t="s">
        <v>2354</v>
      </c>
      <c r="S326" s="45" t="s">
        <v>2355</v>
      </c>
      <c r="T326" s="43">
        <v>1.1605249484536082E-4</v>
      </c>
      <c r="U326" s="43">
        <v>3.9878000000000005E-3</v>
      </c>
      <c r="V326" s="54">
        <v>338.96901615443852</v>
      </c>
      <c r="W326" s="92">
        <v>18</v>
      </c>
      <c r="X326" s="60">
        <v>6.3732380070607193E-6</v>
      </c>
      <c r="Y326" s="61">
        <v>29.319225154956868</v>
      </c>
      <c r="Z326">
        <v>15</v>
      </c>
    </row>
    <row r="327" spans="1:28" ht="15.75" thickBot="1" x14ac:dyDescent="0.3">
      <c r="A327" s="44">
        <v>4</v>
      </c>
      <c r="B327" s="45" t="s">
        <v>2349</v>
      </c>
      <c r="C327" s="45">
        <v>0</v>
      </c>
      <c r="D327" s="45">
        <v>0</v>
      </c>
      <c r="E327" s="45">
        <v>50</v>
      </c>
      <c r="F327" s="45">
        <v>6.3020999999999994E-2</v>
      </c>
      <c r="G327" s="45">
        <v>0.18337700000000001</v>
      </c>
      <c r="H327" s="45">
        <v>46.944422000000003</v>
      </c>
      <c r="I327" s="45">
        <v>1.379939</v>
      </c>
      <c r="J327" s="45">
        <v>8.9531899999999993</v>
      </c>
      <c r="K327" s="45">
        <v>0.13181899999999999</v>
      </c>
      <c r="L327" s="97">
        <v>6.3020999999999994E-2</v>
      </c>
      <c r="M327" s="45">
        <v>6.8239999999999995E-2</v>
      </c>
      <c r="N327" s="45">
        <v>99700</v>
      </c>
      <c r="O327" s="45">
        <v>21.7</v>
      </c>
      <c r="P327" s="45">
        <v>60</v>
      </c>
      <c r="Q327" s="45">
        <v>1.171</v>
      </c>
      <c r="R327" s="45" t="s">
        <v>2356</v>
      </c>
      <c r="S327" s="45" t="s">
        <v>2357</v>
      </c>
      <c r="T327" s="43">
        <v>1.1613925773195875E-4</v>
      </c>
      <c r="U327" s="43">
        <v>3.9452000000000003E-3</v>
      </c>
      <c r="V327" s="54">
        <v>508.66348858835306</v>
      </c>
      <c r="W327" s="92">
        <v>18</v>
      </c>
      <c r="X327" s="60">
        <v>6.3732380070607193E-6</v>
      </c>
      <c r="Y327" s="61">
        <v>43.967406126374918</v>
      </c>
      <c r="Z327">
        <v>15</v>
      </c>
    </row>
    <row r="328" spans="1:28" ht="15.75" thickBot="1" x14ac:dyDescent="0.3">
      <c r="A328" s="44">
        <v>5</v>
      </c>
      <c r="B328" s="45" t="s">
        <v>2349</v>
      </c>
      <c r="C328" s="45">
        <v>0</v>
      </c>
      <c r="D328" s="45">
        <v>52</v>
      </c>
      <c r="E328" s="45">
        <v>50</v>
      </c>
      <c r="F328" s="45">
        <v>6.1032999999999997E-2</v>
      </c>
      <c r="G328" s="45">
        <v>0.182976</v>
      </c>
      <c r="H328" s="45">
        <v>46.843739999999997</v>
      </c>
      <c r="I328" s="45">
        <v>1.408588</v>
      </c>
      <c r="J328" s="45">
        <v>8.9435380000000002</v>
      </c>
      <c r="K328" s="45">
        <v>0.134718</v>
      </c>
      <c r="L328" s="97">
        <v>6.1032999999999997E-2</v>
      </c>
      <c r="M328" s="45">
        <v>6.9568000000000005E-2</v>
      </c>
      <c r="N328" s="45">
        <v>99700</v>
      </c>
      <c r="O328" s="45">
        <v>21.7</v>
      </c>
      <c r="P328" s="45">
        <v>60</v>
      </c>
      <c r="Q328" s="45">
        <v>1.171</v>
      </c>
      <c r="R328" s="45" t="s">
        <v>2358</v>
      </c>
      <c r="S328" s="45" t="s">
        <v>2359</v>
      </c>
      <c r="T328" s="43">
        <v>1.1622602061855669E-4</v>
      </c>
      <c r="U328" s="43">
        <v>3.9026E-3</v>
      </c>
      <c r="V328" s="54">
        <v>491.5456942941961</v>
      </c>
      <c r="W328" s="92">
        <v>18</v>
      </c>
      <c r="X328" s="60">
        <v>6.3732380070607193E-6</v>
      </c>
      <c r="Y328" s="61">
        <v>42.441989286580252</v>
      </c>
      <c r="Z328">
        <v>15</v>
      </c>
    </row>
    <row r="329" spans="1:28" ht="15.75" thickBot="1" x14ac:dyDescent="0.3">
      <c r="A329" s="44">
        <v>6</v>
      </c>
      <c r="B329" s="45" t="s">
        <v>2349</v>
      </c>
      <c r="C329" s="45">
        <v>0</v>
      </c>
      <c r="D329" s="45">
        <v>104</v>
      </c>
      <c r="E329" s="45">
        <v>50</v>
      </c>
      <c r="F329" s="45">
        <v>4.8422E-2</v>
      </c>
      <c r="G329" s="45">
        <v>0.183083</v>
      </c>
      <c r="H329" s="45">
        <v>46.870648000000003</v>
      </c>
      <c r="I329" s="45">
        <v>1.432693</v>
      </c>
      <c r="J329" s="45">
        <v>8.9460719999999991</v>
      </c>
      <c r="K329" s="45">
        <v>0.13700599999999999</v>
      </c>
      <c r="L329" s="97">
        <v>4.8422E-2</v>
      </c>
      <c r="M329" s="45">
        <v>6.3046000000000005E-2</v>
      </c>
      <c r="N329" s="45">
        <v>99700</v>
      </c>
      <c r="O329" s="45">
        <v>21.7</v>
      </c>
      <c r="P329" s="45">
        <v>60</v>
      </c>
      <c r="Q329" s="45">
        <v>1.171</v>
      </c>
      <c r="R329" s="45" t="s">
        <v>2360</v>
      </c>
      <c r="S329" s="45" t="s">
        <v>2361</v>
      </c>
      <c r="T329" s="43">
        <v>1.1631278350515463E-4</v>
      </c>
      <c r="U329" s="43">
        <v>3.8600000000000001E-3</v>
      </c>
      <c r="V329" s="54">
        <v>383.12211828397301</v>
      </c>
      <c r="W329" s="92">
        <v>18</v>
      </c>
      <c r="X329" s="60">
        <v>6.3732380070607193E-6</v>
      </c>
      <c r="Y329" s="61">
        <v>33.089643863721726</v>
      </c>
      <c r="Z329">
        <v>15</v>
      </c>
    </row>
    <row r="330" spans="1:28" ht="15.75" thickBot="1" x14ac:dyDescent="0.3">
      <c r="A330" s="44">
        <v>7</v>
      </c>
      <c r="B330" s="45" t="s">
        <v>2349</v>
      </c>
      <c r="C330" s="45">
        <v>0</v>
      </c>
      <c r="D330" s="45">
        <v>156</v>
      </c>
      <c r="E330" s="45">
        <v>50</v>
      </c>
      <c r="F330" s="45">
        <v>3.6935000000000003E-2</v>
      </c>
      <c r="G330" s="45">
        <v>0.183337</v>
      </c>
      <c r="H330" s="45">
        <v>46.934241999999998</v>
      </c>
      <c r="I330" s="45">
        <v>1.4304589999999999</v>
      </c>
      <c r="J330" s="45">
        <v>8.9521479999999993</v>
      </c>
      <c r="K330" s="45">
        <v>0.13655999999999999</v>
      </c>
      <c r="L330" s="97">
        <v>3.6935000000000003E-2</v>
      </c>
      <c r="M330" s="45">
        <v>5.6605000000000003E-2</v>
      </c>
      <c r="N330" s="45">
        <v>99700</v>
      </c>
      <c r="O330" s="45">
        <v>21.7</v>
      </c>
      <c r="P330" s="45">
        <v>60</v>
      </c>
      <c r="Q330" s="45">
        <v>1.171</v>
      </c>
      <c r="R330" s="45" t="s">
        <v>2362</v>
      </c>
      <c r="S330" s="45" t="s">
        <v>2363</v>
      </c>
      <c r="T330" s="43">
        <v>1.1639954639175257E-4</v>
      </c>
      <c r="U330" s="43">
        <v>3.8174000000000003E-3</v>
      </c>
      <c r="V330" s="54">
        <v>284.51657267237027</v>
      </c>
      <c r="W330" s="92">
        <v>18</v>
      </c>
      <c r="X330" s="60">
        <v>6.3732380070607193E-6</v>
      </c>
      <c r="Y330" s="61">
        <v>24.589930458462533</v>
      </c>
      <c r="Z330">
        <v>15</v>
      </c>
    </row>
    <row r="331" spans="1:28" ht="15.75" thickBot="1" x14ac:dyDescent="0.3">
      <c r="A331" s="44">
        <v>8</v>
      </c>
      <c r="B331" s="45" t="s">
        <v>2349</v>
      </c>
      <c r="C331" s="45">
        <v>0</v>
      </c>
      <c r="D331" s="45">
        <v>208</v>
      </c>
      <c r="E331" s="45">
        <v>50</v>
      </c>
      <c r="F331" s="45">
        <v>1.8161E-2</v>
      </c>
      <c r="G331" s="45">
        <v>0.183119</v>
      </c>
      <c r="H331" s="45">
        <v>46.879699000000002</v>
      </c>
      <c r="I331" s="45">
        <v>1.372317</v>
      </c>
      <c r="J331" s="45">
        <v>8.947025</v>
      </c>
      <c r="K331" s="45">
        <v>0.13111200000000001</v>
      </c>
      <c r="L331" s="97">
        <v>1.8161E-2</v>
      </c>
      <c r="M331" s="45">
        <v>3.5113999999999999E-2</v>
      </c>
      <c r="N331" s="45">
        <v>99700</v>
      </c>
      <c r="O331" s="45">
        <v>21.7</v>
      </c>
      <c r="P331" s="45">
        <v>60</v>
      </c>
      <c r="Q331" s="45">
        <v>1.171</v>
      </c>
      <c r="R331" s="45" t="s">
        <v>2364</v>
      </c>
      <c r="S331" s="45" t="s">
        <v>2365</v>
      </c>
      <c r="T331" s="43">
        <v>1.1648630927835051E-4</v>
      </c>
      <c r="U331" s="43">
        <v>3.7748E-3</v>
      </c>
      <c r="V331" s="54">
        <v>123.50120876113755</v>
      </c>
      <c r="W331" s="92">
        <v>18</v>
      </c>
      <c r="X331" s="60">
        <v>6.3732380070607193E-6</v>
      </c>
      <c r="Y331" s="61">
        <v>10.667737921735418</v>
      </c>
      <c r="Z331">
        <v>15</v>
      </c>
    </row>
    <row r="332" spans="1:28" ht="15.75" thickBot="1" x14ac:dyDescent="0.3">
      <c r="A332" s="44">
        <v>9</v>
      </c>
      <c r="B332" s="45" t="s">
        <v>2349</v>
      </c>
      <c r="C332" s="45">
        <v>0</v>
      </c>
      <c r="D332" s="45">
        <v>260</v>
      </c>
      <c r="E332" s="45">
        <v>50</v>
      </c>
      <c r="F332" s="45">
        <v>6.5469999999999999E-3</v>
      </c>
      <c r="G332" s="45">
        <v>0.18296399999999999</v>
      </c>
      <c r="H332" s="45">
        <v>46.840584999999997</v>
      </c>
      <c r="I332" s="45">
        <v>1.4162269999999999</v>
      </c>
      <c r="J332" s="45">
        <v>8.943225</v>
      </c>
      <c r="K332" s="45">
        <v>0.13550499999999999</v>
      </c>
      <c r="L332" s="97">
        <v>6.5469999999999999E-3</v>
      </c>
      <c r="M332" s="45">
        <v>1.3576E-2</v>
      </c>
      <c r="N332" s="45">
        <v>99700</v>
      </c>
      <c r="O332" s="45">
        <v>21.7</v>
      </c>
      <c r="P332" s="45">
        <v>60</v>
      </c>
      <c r="Q332" s="45">
        <v>1.171</v>
      </c>
      <c r="R332" s="45" t="s">
        <v>2366</v>
      </c>
      <c r="S332" s="45" t="s">
        <v>2367</v>
      </c>
      <c r="T332" s="43">
        <v>1.1657307216494844E-4</v>
      </c>
      <c r="U332" s="43">
        <v>3.7322000000000002E-3</v>
      </c>
      <c r="V332" s="54">
        <v>24.146228178812315</v>
      </c>
      <c r="W332" s="92">
        <v>18</v>
      </c>
      <c r="X332" s="60">
        <v>6.3732380070607193E-6</v>
      </c>
      <c r="Y332" s="61">
        <v>2.0848073817227335</v>
      </c>
      <c r="Z332">
        <v>15</v>
      </c>
    </row>
    <row r="333" spans="1:28" ht="15.75" thickBot="1" x14ac:dyDescent="0.3">
      <c r="A333" s="44">
        <v>10</v>
      </c>
      <c r="B333" s="45" t="s">
        <v>2349</v>
      </c>
      <c r="C333" s="45">
        <v>0</v>
      </c>
      <c r="D333" s="45">
        <v>312</v>
      </c>
      <c r="E333" s="45">
        <v>50</v>
      </c>
      <c r="F333" s="45">
        <v>4.4790000000000003E-3</v>
      </c>
      <c r="G333" s="45">
        <v>0.182279</v>
      </c>
      <c r="H333" s="45">
        <v>46.668903999999998</v>
      </c>
      <c r="I333" s="45">
        <v>1.379089</v>
      </c>
      <c r="J333" s="45">
        <v>8.9268680000000007</v>
      </c>
      <c r="K333" s="45">
        <v>0.13209799999999999</v>
      </c>
      <c r="L333" s="97">
        <v>4.4790000000000003E-3</v>
      </c>
      <c r="M333" s="45">
        <v>5.3160000000000004E-3</v>
      </c>
      <c r="N333" s="45">
        <v>99700</v>
      </c>
      <c r="O333" s="45">
        <v>21.7</v>
      </c>
      <c r="P333" s="45">
        <v>60</v>
      </c>
      <c r="Q333" s="45">
        <v>1.171</v>
      </c>
      <c r="R333" s="45" t="s">
        <v>2368</v>
      </c>
      <c r="S333" s="45" t="s">
        <v>2369</v>
      </c>
      <c r="T333" s="43">
        <v>1.1665983505154638E-4</v>
      </c>
      <c r="U333" s="43">
        <v>3.6895999999999999E-3</v>
      </c>
      <c r="V333" s="54">
        <v>6.7666819488575696</v>
      </c>
      <c r="W333" s="92">
        <v>18</v>
      </c>
      <c r="X333" s="60">
        <v>6.3732380070607193E-6</v>
      </c>
      <c r="Y333" s="61">
        <v>0.58317292877572346</v>
      </c>
      <c r="Z333">
        <v>15</v>
      </c>
    </row>
    <row r="334" spans="1:28" ht="15.75" thickBot="1" x14ac:dyDescent="0.3">
      <c r="A334" s="44">
        <v>11</v>
      </c>
      <c r="B334" s="45" t="s">
        <v>2349</v>
      </c>
      <c r="C334" s="45">
        <v>0</v>
      </c>
      <c r="D334" s="45">
        <v>364</v>
      </c>
      <c r="E334" s="45">
        <v>50</v>
      </c>
      <c r="F334" s="45">
        <v>3.9839999999999997E-3</v>
      </c>
      <c r="G334" s="45">
        <v>0.182617</v>
      </c>
      <c r="H334" s="45">
        <v>46.753695999999998</v>
      </c>
      <c r="I334" s="45">
        <v>1.3823970000000001</v>
      </c>
      <c r="J334" s="45">
        <v>8.9349720000000001</v>
      </c>
      <c r="K334" s="45">
        <v>0.132324</v>
      </c>
      <c r="L334" s="97">
        <v>3.9839999999999997E-3</v>
      </c>
      <c r="M334" s="45">
        <v>3.2560000000000002E-3</v>
      </c>
      <c r="N334" s="45">
        <v>99700</v>
      </c>
      <c r="O334" s="45">
        <v>21.7</v>
      </c>
      <c r="P334" s="45">
        <v>60</v>
      </c>
      <c r="Q334" s="45">
        <v>1.171</v>
      </c>
      <c r="R334" s="45" t="s">
        <v>2370</v>
      </c>
      <c r="S334" s="45" t="s">
        <v>2371</v>
      </c>
      <c r="T334" s="43">
        <v>1.1674659793814432E-4</v>
      </c>
      <c r="U334" s="43">
        <v>3.6470000000000001E-3</v>
      </c>
      <c r="V334" s="54">
        <v>2.8865937504967114</v>
      </c>
      <c r="W334" s="92">
        <v>18</v>
      </c>
      <c r="X334" s="60">
        <v>6.3732380070607193E-6</v>
      </c>
      <c r="Y334" s="61">
        <v>0.24900114346585656</v>
      </c>
      <c r="Z334">
        <v>15</v>
      </c>
    </row>
    <row r="335" spans="1:28" ht="15.75" thickBot="1" x14ac:dyDescent="0.3">
      <c r="A335" s="47">
        <v>1</v>
      </c>
      <c r="B335" s="48" t="s">
        <v>2372</v>
      </c>
      <c r="C335" s="48">
        <v>40.03125</v>
      </c>
      <c r="D335" s="48">
        <v>-155.97</v>
      </c>
      <c r="E335" s="48">
        <v>10</v>
      </c>
      <c r="F335" s="48">
        <v>9.8860000000000007E-3</v>
      </c>
      <c r="G335" s="48">
        <v>0.18320400000000001</v>
      </c>
      <c r="H335" s="48">
        <v>46.900899000000003</v>
      </c>
      <c r="I335" s="48">
        <v>1.3807799999999999</v>
      </c>
      <c r="J335" s="48">
        <v>8.9490339999999993</v>
      </c>
      <c r="K335" s="48">
        <v>0.13203200000000001</v>
      </c>
      <c r="L335" s="98">
        <v>9.8860000000000007E-3</v>
      </c>
      <c r="M335" s="48">
        <v>2.383E-2</v>
      </c>
      <c r="N335" s="48">
        <v>99700</v>
      </c>
      <c r="O335" s="48">
        <v>21.7</v>
      </c>
      <c r="P335" s="48">
        <v>60</v>
      </c>
      <c r="Q335" s="48">
        <v>1.171</v>
      </c>
      <c r="R335" s="48" t="s">
        <v>2373</v>
      </c>
      <c r="S335" s="48" t="s">
        <v>2374</v>
      </c>
      <c r="T335" s="43">
        <v>1.1674659793814432E-4</v>
      </c>
      <c r="U335" s="43">
        <v>3.4910000000000002E-3</v>
      </c>
      <c r="V335" s="54">
        <v>54.776756778713619</v>
      </c>
      <c r="W335" s="92">
        <v>18</v>
      </c>
      <c r="X335" s="60">
        <v>6.3732380070607193E-6</v>
      </c>
      <c r="Y335" s="61">
        <v>4.7325471733291264</v>
      </c>
      <c r="Z335">
        <v>16</v>
      </c>
    </row>
    <row r="336" spans="1:28" ht="15.75" thickBot="1" x14ac:dyDescent="0.3">
      <c r="A336" s="47">
        <v>2</v>
      </c>
      <c r="B336" s="48" t="s">
        <v>2372</v>
      </c>
      <c r="C336" s="48">
        <v>40.03125</v>
      </c>
      <c r="D336" s="48">
        <v>-104.00125</v>
      </c>
      <c r="E336" s="48">
        <v>10</v>
      </c>
      <c r="F336" s="48">
        <v>2.6936999999999999E-2</v>
      </c>
      <c r="G336" s="48">
        <v>0.18360799999999999</v>
      </c>
      <c r="H336" s="48">
        <v>47.002372999999999</v>
      </c>
      <c r="I336" s="48">
        <v>1.396455</v>
      </c>
      <c r="J336" s="48">
        <v>8.958691</v>
      </c>
      <c r="K336" s="48">
        <v>0.13348399999999999</v>
      </c>
      <c r="L336" s="98">
        <v>2.6936999999999999E-2</v>
      </c>
      <c r="M336" s="48">
        <v>6.2149000000000003E-2</v>
      </c>
      <c r="N336" s="48">
        <v>99700</v>
      </c>
      <c r="O336" s="48">
        <v>21.7</v>
      </c>
      <c r="P336" s="48">
        <v>60</v>
      </c>
      <c r="Q336" s="48">
        <v>1.171</v>
      </c>
      <c r="R336" s="48" t="s">
        <v>2375</v>
      </c>
      <c r="S336" s="48" t="s">
        <v>2376</v>
      </c>
      <c r="T336" s="43">
        <v>1.1673195876288659E-4</v>
      </c>
      <c r="U336" s="43">
        <v>3.4656000000000001E-3</v>
      </c>
      <c r="V336" s="54">
        <v>201.07089993817894</v>
      </c>
      <c r="W336" s="92">
        <v>18</v>
      </c>
      <c r="X336" s="60">
        <v>6.3732380070607193E-6</v>
      </c>
      <c r="Y336" s="61">
        <v>17.390667736104852</v>
      </c>
      <c r="Z336">
        <v>16</v>
      </c>
    </row>
    <row r="337" spans="1:26" ht="15.75" thickBot="1" x14ac:dyDescent="0.3">
      <c r="A337" s="47">
        <v>3</v>
      </c>
      <c r="B337" s="48" t="s">
        <v>2372</v>
      </c>
      <c r="C337" s="48">
        <v>40.03125</v>
      </c>
      <c r="D337" s="48">
        <v>-52.001249999999999</v>
      </c>
      <c r="E337" s="48">
        <v>10</v>
      </c>
      <c r="F337" s="48">
        <v>9.257E-2</v>
      </c>
      <c r="G337" s="48">
        <v>0.18366399999999999</v>
      </c>
      <c r="H337" s="48">
        <v>47.016323999999997</v>
      </c>
      <c r="I337" s="48">
        <v>1.387642</v>
      </c>
      <c r="J337" s="48">
        <v>8.9600349999999995</v>
      </c>
      <c r="K337" s="48">
        <v>0.13251599999999999</v>
      </c>
      <c r="L337" s="98">
        <v>9.257E-2</v>
      </c>
      <c r="M337" s="48">
        <v>0.14586399999999999</v>
      </c>
      <c r="N337" s="48">
        <v>99700</v>
      </c>
      <c r="O337" s="48">
        <v>21.7</v>
      </c>
      <c r="P337" s="48">
        <v>60</v>
      </c>
      <c r="Q337" s="48">
        <v>1.171</v>
      </c>
      <c r="R337" s="48" t="s">
        <v>2377</v>
      </c>
      <c r="S337" s="48" t="s">
        <v>2378</v>
      </c>
      <c r="T337" s="43">
        <v>1.1671731958762886E-4</v>
      </c>
      <c r="U337" s="43">
        <v>3.4402E-3</v>
      </c>
      <c r="V337" s="54">
        <v>763.63816711095092</v>
      </c>
      <c r="W337" s="92">
        <v>18</v>
      </c>
      <c r="X337" s="60">
        <v>6.3732380070607193E-6</v>
      </c>
      <c r="Y337" s="61">
        <v>66.05714679065332</v>
      </c>
      <c r="Z337">
        <v>16</v>
      </c>
    </row>
    <row r="338" spans="1:26" ht="15.75" thickBot="1" x14ac:dyDescent="0.3">
      <c r="A338" s="47">
        <v>4</v>
      </c>
      <c r="B338" s="48" t="s">
        <v>2372</v>
      </c>
      <c r="C338" s="48">
        <v>40.03125</v>
      </c>
      <c r="D338" s="48">
        <v>-1.25E-3</v>
      </c>
      <c r="E338" s="48">
        <v>10</v>
      </c>
      <c r="F338" s="48">
        <v>0.217589</v>
      </c>
      <c r="G338" s="48">
        <v>0.18315899999999999</v>
      </c>
      <c r="H338" s="48">
        <v>46.889569999999999</v>
      </c>
      <c r="I338" s="48">
        <v>1.415429</v>
      </c>
      <c r="J338" s="48">
        <v>8.9479039999999994</v>
      </c>
      <c r="K338" s="48">
        <v>0.13534399999999999</v>
      </c>
      <c r="L338" s="98">
        <v>0.217589</v>
      </c>
      <c r="M338" s="48">
        <v>0.28373100000000001</v>
      </c>
      <c r="N338" s="48">
        <v>99700</v>
      </c>
      <c r="O338" s="48">
        <v>21.7</v>
      </c>
      <c r="P338" s="48">
        <v>60</v>
      </c>
      <c r="Q338" s="48">
        <v>1.171</v>
      </c>
      <c r="R338" s="48" t="s">
        <v>2379</v>
      </c>
      <c r="S338" s="48" t="s">
        <v>2380</v>
      </c>
      <c r="T338" s="43">
        <v>1.1670268041237112E-4</v>
      </c>
      <c r="U338" s="43">
        <v>3.4148E-3</v>
      </c>
      <c r="V338" s="54">
        <v>1835.2123468219534</v>
      </c>
      <c r="W338" s="92">
        <v>18</v>
      </c>
      <c r="X338" s="60">
        <v>6.3732380070607193E-6</v>
      </c>
      <c r="Y338" s="61">
        <v>158.53681060949316</v>
      </c>
      <c r="Z338">
        <v>16</v>
      </c>
    </row>
    <row r="339" spans="1:26" ht="15.75" thickBot="1" x14ac:dyDescent="0.3">
      <c r="A339" s="47">
        <v>5</v>
      </c>
      <c r="B339" s="48" t="s">
        <v>2372</v>
      </c>
      <c r="C339" s="48">
        <v>40.03125</v>
      </c>
      <c r="D339" s="48">
        <v>51.998750000000001</v>
      </c>
      <c r="E339" s="48">
        <v>10</v>
      </c>
      <c r="F339" s="48">
        <v>0.47702899999999998</v>
      </c>
      <c r="G339" s="48">
        <v>0.18262700000000001</v>
      </c>
      <c r="H339" s="48">
        <v>46.756056999999998</v>
      </c>
      <c r="I339" s="48">
        <v>1.404776</v>
      </c>
      <c r="J339" s="48">
        <v>8.9351649999999996</v>
      </c>
      <c r="K339" s="48">
        <v>0.13450999999999999</v>
      </c>
      <c r="L339" s="98">
        <v>0.47702899999999998</v>
      </c>
      <c r="M339" s="48">
        <v>0.55890399999999996</v>
      </c>
      <c r="N339" s="48">
        <v>99700</v>
      </c>
      <c r="O339" s="48">
        <v>21.7</v>
      </c>
      <c r="P339" s="48">
        <v>60</v>
      </c>
      <c r="Q339" s="48">
        <v>1.171</v>
      </c>
      <c r="R339" s="48" t="s">
        <v>2381</v>
      </c>
      <c r="S339" s="48" t="s">
        <v>2382</v>
      </c>
      <c r="T339" s="43">
        <v>1.1668804123711339E-4</v>
      </c>
      <c r="U339" s="43">
        <v>3.3893999999999999E-3</v>
      </c>
      <c r="V339" s="54">
        <v>4059.024343699034</v>
      </c>
      <c r="W339" s="92">
        <v>18</v>
      </c>
      <c r="X339" s="60">
        <v>6.3732380070607193E-6</v>
      </c>
      <c r="Y339" s="61">
        <v>350.14401816693254</v>
      </c>
      <c r="Z339">
        <v>16</v>
      </c>
    </row>
    <row r="340" spans="1:26" ht="15.75" thickBot="1" x14ac:dyDescent="0.3">
      <c r="A340" s="47">
        <v>6</v>
      </c>
      <c r="B340" s="48" t="s">
        <v>2372</v>
      </c>
      <c r="C340" s="48">
        <v>40.03125</v>
      </c>
      <c r="D340" s="48">
        <v>103.99875</v>
      </c>
      <c r="E340" s="48">
        <v>10</v>
      </c>
      <c r="F340" s="48">
        <v>0.58450199999999997</v>
      </c>
      <c r="G340" s="48">
        <v>0.18274399999999999</v>
      </c>
      <c r="H340" s="48">
        <v>46.785384000000001</v>
      </c>
      <c r="I340" s="48">
        <v>1.4139919999999999</v>
      </c>
      <c r="J340" s="48">
        <v>8.9379550000000005</v>
      </c>
      <c r="K340" s="48">
        <v>0.135327</v>
      </c>
      <c r="L340" s="98">
        <v>0.58450199999999997</v>
      </c>
      <c r="M340" s="48">
        <v>0.70149099999999998</v>
      </c>
      <c r="N340" s="48">
        <v>99700</v>
      </c>
      <c r="O340" s="48">
        <v>21.7</v>
      </c>
      <c r="P340" s="48">
        <v>60</v>
      </c>
      <c r="Q340" s="48">
        <v>1.171</v>
      </c>
      <c r="R340" s="48" t="s">
        <v>2383</v>
      </c>
      <c r="S340" s="48" t="s">
        <v>2384</v>
      </c>
      <c r="T340" s="43">
        <v>1.1667340206185566E-4</v>
      </c>
      <c r="U340" s="43">
        <v>3.3639999999999998E-3</v>
      </c>
      <c r="V340" s="54">
        <v>4980.8953003007773</v>
      </c>
      <c r="W340" s="92">
        <v>18</v>
      </c>
      <c r="X340" s="60">
        <v>6.3732380070607193E-6</v>
      </c>
      <c r="Y340" s="61">
        <v>429.80162702885764</v>
      </c>
      <c r="Z340">
        <v>16</v>
      </c>
    </row>
    <row r="341" spans="1:26" ht="15.75" thickBot="1" x14ac:dyDescent="0.3">
      <c r="A341" s="47">
        <v>7</v>
      </c>
      <c r="B341" s="48" t="s">
        <v>2372</v>
      </c>
      <c r="C341" s="48">
        <v>40.03125</v>
      </c>
      <c r="D341" s="48">
        <v>155.99875</v>
      </c>
      <c r="E341" s="48">
        <v>10</v>
      </c>
      <c r="F341" s="48">
        <v>0.22184000000000001</v>
      </c>
      <c r="G341" s="48">
        <v>0.182472</v>
      </c>
      <c r="H341" s="48">
        <v>46.717148999999999</v>
      </c>
      <c r="I341" s="48">
        <v>1.4112610000000001</v>
      </c>
      <c r="J341" s="48">
        <v>8.9314370000000007</v>
      </c>
      <c r="K341" s="48">
        <v>0.13511100000000001</v>
      </c>
      <c r="L341" s="98">
        <v>0.22184000000000001</v>
      </c>
      <c r="M341" s="48">
        <v>0.40002500000000002</v>
      </c>
      <c r="N341" s="48">
        <v>99700</v>
      </c>
      <c r="O341" s="48">
        <v>21.7</v>
      </c>
      <c r="P341" s="48">
        <v>60</v>
      </c>
      <c r="Q341" s="48">
        <v>1.171</v>
      </c>
      <c r="R341" s="48" t="s">
        <v>2385</v>
      </c>
      <c r="S341" s="48" t="s">
        <v>2386</v>
      </c>
      <c r="T341" s="43">
        <v>1.1665876288659794E-4</v>
      </c>
      <c r="U341" s="43">
        <v>3.3386000000000002E-3</v>
      </c>
      <c r="V341" s="54">
        <v>1872.9960321317794</v>
      </c>
      <c r="W341" s="92">
        <v>18</v>
      </c>
      <c r="X341" s="60">
        <v>6.3732380070607193E-6</v>
      </c>
      <c r="Y341" s="61">
        <v>161.50303015863781</v>
      </c>
      <c r="Z341">
        <v>16</v>
      </c>
    </row>
    <row r="342" spans="1:26" ht="15.75" thickBot="1" x14ac:dyDescent="0.3">
      <c r="A342" s="47">
        <v>8</v>
      </c>
      <c r="B342" s="48" t="s">
        <v>2372</v>
      </c>
      <c r="C342" s="48">
        <v>40.03125</v>
      </c>
      <c r="D342" s="48">
        <v>207.99875</v>
      </c>
      <c r="E342" s="48">
        <v>10</v>
      </c>
      <c r="F342" s="48">
        <v>4.8959999999999997E-2</v>
      </c>
      <c r="G342" s="48">
        <v>0.182423</v>
      </c>
      <c r="H342" s="48">
        <v>46.704912999999998</v>
      </c>
      <c r="I342" s="48">
        <v>1.4006209999999999</v>
      </c>
      <c r="J342" s="48">
        <v>8.9302810000000008</v>
      </c>
      <c r="K342" s="48">
        <v>0.13416800000000001</v>
      </c>
      <c r="L342" s="98">
        <v>4.8959999999999997E-2</v>
      </c>
      <c r="M342" s="48">
        <v>0.14249899999999999</v>
      </c>
      <c r="N342" s="48">
        <v>99700</v>
      </c>
      <c r="O342" s="48">
        <v>21.7</v>
      </c>
      <c r="P342" s="48">
        <v>60</v>
      </c>
      <c r="Q342" s="48">
        <v>1.171</v>
      </c>
      <c r="R342" s="48" t="s">
        <v>2387</v>
      </c>
      <c r="S342" s="48" t="s">
        <v>2388</v>
      </c>
      <c r="T342" s="43">
        <v>1.1664412371134021E-4</v>
      </c>
      <c r="U342" s="43">
        <v>3.3132000000000001E-3</v>
      </c>
      <c r="V342" s="54">
        <v>391.33390133704768</v>
      </c>
      <c r="W342" s="92">
        <v>18</v>
      </c>
      <c r="X342" s="60">
        <v>6.3732380070607193E-6</v>
      </c>
      <c r="Y342" s="61">
        <v>33.739222919889457</v>
      </c>
      <c r="Z342">
        <v>16</v>
      </c>
    </row>
    <row r="343" spans="1:26" ht="15.75" thickBot="1" x14ac:dyDescent="0.3">
      <c r="A343" s="47">
        <v>9</v>
      </c>
      <c r="B343" s="48" t="s">
        <v>2372</v>
      </c>
      <c r="C343" s="48">
        <v>40.03125</v>
      </c>
      <c r="D343" s="48">
        <v>259.99874999999997</v>
      </c>
      <c r="E343" s="48">
        <v>10</v>
      </c>
      <c r="F343" s="48">
        <v>1.4286E-2</v>
      </c>
      <c r="G343" s="48">
        <v>0.182453</v>
      </c>
      <c r="H343" s="48">
        <v>46.712584</v>
      </c>
      <c r="I343" s="48">
        <v>1.447587</v>
      </c>
      <c r="J343" s="48">
        <v>8.9309449999999995</v>
      </c>
      <c r="K343" s="48">
        <v>0.13872999999999999</v>
      </c>
      <c r="L343" s="98">
        <v>1.4286E-2</v>
      </c>
      <c r="M343" s="48">
        <v>5.3950999999999999E-2</v>
      </c>
      <c r="N343" s="48">
        <v>99700</v>
      </c>
      <c r="O343" s="48">
        <v>21.7</v>
      </c>
      <c r="P343" s="48">
        <v>60</v>
      </c>
      <c r="Q343" s="48">
        <v>1.171</v>
      </c>
      <c r="R343" s="48" t="s">
        <v>2389</v>
      </c>
      <c r="S343" s="48" t="s">
        <v>2390</v>
      </c>
      <c r="T343" s="43">
        <v>1.1662948453608246E-4</v>
      </c>
      <c r="U343" s="43">
        <v>3.2878E-3</v>
      </c>
      <c r="V343" s="54">
        <v>94.300339607497889</v>
      </c>
      <c r="W343" s="92">
        <v>18</v>
      </c>
      <c r="X343" s="60">
        <v>6.3732380070607193E-6</v>
      </c>
      <c r="Y343" s="61">
        <v>8.1307975976557003</v>
      </c>
      <c r="Z343">
        <v>16</v>
      </c>
    </row>
    <row r="344" spans="1:26" ht="15.75" thickBot="1" x14ac:dyDescent="0.3">
      <c r="A344" s="47">
        <v>10</v>
      </c>
      <c r="B344" s="48" t="s">
        <v>2372</v>
      </c>
      <c r="C344" s="48">
        <v>40.03125</v>
      </c>
      <c r="D344" s="48">
        <v>311.99874999999997</v>
      </c>
      <c r="E344" s="48">
        <v>10</v>
      </c>
      <c r="F344" s="48">
        <v>4.7190000000000001E-3</v>
      </c>
      <c r="G344" s="48">
        <v>0.182505</v>
      </c>
      <c r="H344" s="48">
        <v>46.725450000000002</v>
      </c>
      <c r="I344" s="48">
        <v>1.365191</v>
      </c>
      <c r="J344" s="48">
        <v>8.9322959999999991</v>
      </c>
      <c r="K344" s="48">
        <v>0.130719</v>
      </c>
      <c r="L344" s="98">
        <v>4.7190000000000001E-3</v>
      </c>
      <c r="M344" s="48">
        <v>1.183E-2</v>
      </c>
      <c r="N344" s="48">
        <v>99700</v>
      </c>
      <c r="O344" s="48">
        <v>21.7</v>
      </c>
      <c r="P344" s="48">
        <v>60</v>
      </c>
      <c r="Q344" s="48">
        <v>1.171</v>
      </c>
      <c r="R344" s="48" t="s">
        <v>2391</v>
      </c>
      <c r="S344" s="48" t="s">
        <v>2392</v>
      </c>
      <c r="T344" s="43">
        <v>1.1661484536082474E-4</v>
      </c>
      <c r="U344" s="43">
        <v>3.2623999999999999E-3</v>
      </c>
      <c r="V344" s="54">
        <v>12.490691005017842</v>
      </c>
      <c r="W344" s="92">
        <v>18</v>
      </c>
      <c r="X344" s="60">
        <v>6.3732380070607193E-6</v>
      </c>
      <c r="Y344" s="61">
        <v>1.0771397419475111</v>
      </c>
      <c r="Z344">
        <v>16</v>
      </c>
    </row>
    <row r="345" spans="1:26" ht="15.75" thickBot="1" x14ac:dyDescent="0.3">
      <c r="A345" s="47">
        <v>11</v>
      </c>
      <c r="B345" s="48" t="s">
        <v>2372</v>
      </c>
      <c r="C345" s="48">
        <v>40.03125</v>
      </c>
      <c r="D345" s="48">
        <v>363.99874999999997</v>
      </c>
      <c r="E345" s="48">
        <v>10</v>
      </c>
      <c r="F345" s="48">
        <v>3.4450000000000001E-3</v>
      </c>
      <c r="G345" s="48">
        <v>0.18262999999999999</v>
      </c>
      <c r="H345" s="48">
        <v>46.756919000000003</v>
      </c>
      <c r="I345" s="48">
        <v>1.39862</v>
      </c>
      <c r="J345" s="48">
        <v>8.935257</v>
      </c>
      <c r="K345" s="48">
        <v>0.133906</v>
      </c>
      <c r="L345" s="98">
        <v>3.4450000000000001E-3</v>
      </c>
      <c r="M345" s="48">
        <v>3.2060000000000001E-3</v>
      </c>
      <c r="N345" s="48">
        <v>99700</v>
      </c>
      <c r="O345" s="48">
        <v>21.7</v>
      </c>
      <c r="P345" s="48">
        <v>60</v>
      </c>
      <c r="Q345" s="48">
        <v>1.171</v>
      </c>
      <c r="R345" s="48" t="s">
        <v>2393</v>
      </c>
      <c r="S345" s="48" t="s">
        <v>2394</v>
      </c>
      <c r="T345" s="43">
        <v>1.1660020618556701E-4</v>
      </c>
      <c r="U345" s="43">
        <v>3.2369999999999999E-3</v>
      </c>
      <c r="V345" s="54">
        <v>1.7838733464070573</v>
      </c>
      <c r="W345" s="92">
        <v>18</v>
      </c>
      <c r="X345" s="60">
        <v>6.3732380070607193E-6</v>
      </c>
      <c r="Y345" s="61">
        <v>0.15388402723924535</v>
      </c>
      <c r="Z345">
        <v>16</v>
      </c>
    </row>
    <row r="346" spans="1:26" ht="15.75" thickBot="1" x14ac:dyDescent="0.3">
      <c r="A346" s="50">
        <v>1</v>
      </c>
      <c r="B346" s="51" t="s">
        <v>2395</v>
      </c>
      <c r="C346" s="51">
        <v>40</v>
      </c>
      <c r="D346" s="51">
        <v>-364.00125000000003</v>
      </c>
      <c r="E346" s="51">
        <v>10</v>
      </c>
      <c r="F346" s="51">
        <v>3.8579999999999999E-3</v>
      </c>
      <c r="G346" s="51">
        <v>0.182834</v>
      </c>
      <c r="H346" s="51">
        <v>46.808095000000002</v>
      </c>
      <c r="I346" s="51">
        <v>1.359337</v>
      </c>
      <c r="J346" s="51">
        <v>8.9402019999999993</v>
      </c>
      <c r="K346" s="51">
        <v>0.13014800000000001</v>
      </c>
      <c r="L346" s="99">
        <v>3.8579999999999999E-3</v>
      </c>
      <c r="M346" s="51">
        <v>6.7089999999999997E-3</v>
      </c>
      <c r="N346" s="51">
        <v>99700</v>
      </c>
      <c r="O346" s="51">
        <v>21.7</v>
      </c>
      <c r="P346" s="51">
        <v>60</v>
      </c>
      <c r="Q346" s="51">
        <v>1.171</v>
      </c>
      <c r="R346" s="51" t="s">
        <v>2396</v>
      </c>
      <c r="S346" s="51" t="s">
        <v>2397</v>
      </c>
      <c r="T346" s="43">
        <v>1.1660020618556701E-4</v>
      </c>
      <c r="U346" s="43">
        <v>3.3370000000000001E-3</v>
      </c>
      <c r="V346" s="54">
        <v>4.4682596801830536</v>
      </c>
      <c r="W346" s="92">
        <v>18</v>
      </c>
      <c r="X346" s="60">
        <v>6.3732380070607193E-6</v>
      </c>
      <c r="Y346" s="61">
        <v>0.38566321299309236</v>
      </c>
      <c r="Z346">
        <v>17</v>
      </c>
    </row>
    <row r="347" spans="1:26" ht="15.75" thickBot="1" x14ac:dyDescent="0.3">
      <c r="A347" s="50">
        <v>2</v>
      </c>
      <c r="B347" s="51" t="s">
        <v>2395</v>
      </c>
      <c r="C347" s="51">
        <v>40</v>
      </c>
      <c r="D347" s="51">
        <v>-311.97000000000003</v>
      </c>
      <c r="E347" s="51">
        <v>10</v>
      </c>
      <c r="F347" s="51">
        <v>4.921E-3</v>
      </c>
      <c r="G347" s="51">
        <v>0.18285999999999999</v>
      </c>
      <c r="H347" s="51">
        <v>46.814484999999998</v>
      </c>
      <c r="I347" s="51">
        <v>1.4411769999999999</v>
      </c>
      <c r="J347" s="51">
        <v>8.9406949999999998</v>
      </c>
      <c r="K347" s="51">
        <v>0.13794899999999999</v>
      </c>
      <c r="L347" s="99">
        <v>4.921E-3</v>
      </c>
      <c r="M347" s="51">
        <v>8.744E-3</v>
      </c>
      <c r="N347" s="51">
        <v>99700</v>
      </c>
      <c r="O347" s="51">
        <v>21.7</v>
      </c>
      <c r="P347" s="51">
        <v>60</v>
      </c>
      <c r="Q347" s="51">
        <v>1.171</v>
      </c>
      <c r="R347" s="51" t="s">
        <v>2398</v>
      </c>
      <c r="S347" s="51" t="s">
        <v>2399</v>
      </c>
      <c r="T347" s="43">
        <v>1.1631987628865979E-4</v>
      </c>
      <c r="U347" s="43">
        <v>3.2948000000000001E-3</v>
      </c>
      <c r="V347" s="54">
        <v>13.980413768360762</v>
      </c>
      <c r="W347" s="92">
        <v>18</v>
      </c>
      <c r="X347" s="60">
        <v>6.3732380070607193E-6</v>
      </c>
      <c r="Y347" s="61">
        <v>1.2067402078998186</v>
      </c>
      <c r="Z347">
        <v>17</v>
      </c>
    </row>
    <row r="348" spans="1:26" ht="15.75" thickBot="1" x14ac:dyDescent="0.3">
      <c r="A348" s="50">
        <v>3</v>
      </c>
      <c r="B348" s="51" t="s">
        <v>2395</v>
      </c>
      <c r="C348" s="51">
        <v>40</v>
      </c>
      <c r="D348" s="51">
        <v>-259.97000000000003</v>
      </c>
      <c r="E348" s="51">
        <v>10</v>
      </c>
      <c r="F348" s="51">
        <v>6.8760000000000002E-3</v>
      </c>
      <c r="G348" s="51">
        <v>0.18270400000000001</v>
      </c>
      <c r="H348" s="51">
        <v>46.775427999999998</v>
      </c>
      <c r="I348" s="51">
        <v>1.4777400000000001</v>
      </c>
      <c r="J348" s="51">
        <v>8.9369080000000007</v>
      </c>
      <c r="K348" s="51">
        <v>0.14152600000000001</v>
      </c>
      <c r="L348" s="99">
        <v>6.8760000000000002E-3</v>
      </c>
      <c r="M348" s="51">
        <v>1.6485E-2</v>
      </c>
      <c r="N348" s="51">
        <v>99700</v>
      </c>
      <c r="O348" s="51">
        <v>21.7</v>
      </c>
      <c r="P348" s="51">
        <v>60</v>
      </c>
      <c r="Q348" s="51">
        <v>1.171</v>
      </c>
      <c r="R348" s="51" t="s">
        <v>2400</v>
      </c>
      <c r="S348" s="51" t="s">
        <v>2401</v>
      </c>
      <c r="T348" s="43">
        <v>1.1603954639175258E-4</v>
      </c>
      <c r="U348" s="43">
        <v>3.2526E-3</v>
      </c>
      <c r="V348" s="54">
        <v>31.225561566462055</v>
      </c>
      <c r="W348" s="92">
        <v>18</v>
      </c>
      <c r="X348" s="60">
        <v>6.3732380070607193E-6</v>
      </c>
      <c r="Y348" s="61">
        <v>2.6941391522976783</v>
      </c>
      <c r="Z348">
        <v>17</v>
      </c>
    </row>
    <row r="349" spans="1:26" ht="15.75" thickBot="1" x14ac:dyDescent="0.3">
      <c r="A349" s="50">
        <v>4</v>
      </c>
      <c r="B349" s="51" t="s">
        <v>2395</v>
      </c>
      <c r="C349" s="51">
        <v>40</v>
      </c>
      <c r="D349" s="51">
        <v>-207.97</v>
      </c>
      <c r="E349" s="51">
        <v>10</v>
      </c>
      <c r="F349" s="51">
        <v>1.0713E-2</v>
      </c>
      <c r="G349" s="51">
        <v>0.18249499999999999</v>
      </c>
      <c r="H349" s="51">
        <v>46.722959000000003</v>
      </c>
      <c r="I349" s="51">
        <v>1.456407</v>
      </c>
      <c r="J349" s="51">
        <v>8.9319249999999997</v>
      </c>
      <c r="K349" s="51">
        <v>0.139484</v>
      </c>
      <c r="L349" s="99">
        <v>1.0713E-2</v>
      </c>
      <c r="M349" s="51">
        <v>3.3815999999999999E-2</v>
      </c>
      <c r="N349" s="51">
        <v>99700</v>
      </c>
      <c r="O349" s="51">
        <v>21.7</v>
      </c>
      <c r="P349" s="51">
        <v>60</v>
      </c>
      <c r="Q349" s="51">
        <v>1.171</v>
      </c>
      <c r="R349" s="51" t="s">
        <v>2402</v>
      </c>
      <c r="S349" s="51" t="s">
        <v>2403</v>
      </c>
      <c r="T349" s="43">
        <v>1.1575921649484537E-4</v>
      </c>
      <c r="U349" s="43">
        <v>3.2104E-3</v>
      </c>
      <c r="V349" s="54">
        <v>64.812118008194034</v>
      </c>
      <c r="W349" s="92">
        <v>18</v>
      </c>
      <c r="X349" s="60">
        <v>6.3732380070607193E-6</v>
      </c>
      <c r="Y349" s="61">
        <v>5.5888668154433407</v>
      </c>
      <c r="Z349">
        <v>17</v>
      </c>
    </row>
    <row r="350" spans="1:26" ht="15.75" thickBot="1" x14ac:dyDescent="0.3">
      <c r="A350" s="50">
        <v>5</v>
      </c>
      <c r="B350" s="51" t="s">
        <v>2395</v>
      </c>
      <c r="C350" s="51">
        <v>40</v>
      </c>
      <c r="D350" s="51">
        <v>-155.97</v>
      </c>
      <c r="E350" s="51">
        <v>10</v>
      </c>
      <c r="F350" s="51">
        <v>5.0823E-2</v>
      </c>
      <c r="G350" s="51">
        <v>0.18235100000000001</v>
      </c>
      <c r="H350" s="51">
        <v>46.686903000000001</v>
      </c>
      <c r="I350" s="51">
        <v>1.4587829999999999</v>
      </c>
      <c r="J350" s="51">
        <v>8.9284730000000003</v>
      </c>
      <c r="K350" s="51">
        <v>0.13977700000000001</v>
      </c>
      <c r="L350" s="99">
        <v>5.0823E-2</v>
      </c>
      <c r="M350" s="51">
        <v>0.216084</v>
      </c>
      <c r="N350" s="51">
        <v>99700</v>
      </c>
      <c r="O350" s="51">
        <v>21.7</v>
      </c>
      <c r="P350" s="51">
        <v>60</v>
      </c>
      <c r="Q350" s="51">
        <v>1.171</v>
      </c>
      <c r="R350" s="51" t="s">
        <v>2404</v>
      </c>
      <c r="S350" s="51" t="s">
        <v>2405</v>
      </c>
      <c r="T350" s="43">
        <v>1.1547888659793815E-4</v>
      </c>
      <c r="U350" s="43">
        <v>3.1681999999999999E-3</v>
      </c>
      <c r="V350" s="54">
        <v>412.67110728144883</v>
      </c>
      <c r="W350" s="92">
        <v>18</v>
      </c>
      <c r="X350" s="60">
        <v>6.3732380070607193E-6</v>
      </c>
      <c r="Y350" s="61">
        <v>35.571627146350643</v>
      </c>
      <c r="Z350">
        <v>17</v>
      </c>
    </row>
    <row r="351" spans="1:26" ht="15.75" thickBot="1" x14ac:dyDescent="0.3">
      <c r="A351" s="50">
        <v>6</v>
      </c>
      <c r="B351" s="51" t="s">
        <v>2395</v>
      </c>
      <c r="C351" s="51">
        <v>40</v>
      </c>
      <c r="D351" s="51">
        <v>-103.97</v>
      </c>
      <c r="E351" s="51">
        <v>10</v>
      </c>
      <c r="F351" s="51">
        <v>0.22464200000000001</v>
      </c>
      <c r="G351" s="51">
        <v>0.18229200000000001</v>
      </c>
      <c r="H351" s="51">
        <v>46.672009000000003</v>
      </c>
      <c r="I351" s="51">
        <v>1.4126129999999999</v>
      </c>
      <c r="J351" s="51">
        <v>8.9271150000000006</v>
      </c>
      <c r="K351" s="51">
        <v>0.13542799999999999</v>
      </c>
      <c r="L351" s="99">
        <v>0.22464200000000001</v>
      </c>
      <c r="M351" s="51">
        <v>0.54302799999999996</v>
      </c>
      <c r="N351" s="51">
        <v>99700</v>
      </c>
      <c r="O351" s="51">
        <v>21.7</v>
      </c>
      <c r="P351" s="51">
        <v>60</v>
      </c>
      <c r="Q351" s="51">
        <v>1.171</v>
      </c>
      <c r="R351" s="51" t="s">
        <v>2406</v>
      </c>
      <c r="S351" s="51" t="s">
        <v>2407</v>
      </c>
      <c r="T351" s="43">
        <v>1.1519855670103093E-4</v>
      </c>
      <c r="U351" s="43">
        <v>3.1260000000000003E-3</v>
      </c>
      <c r="V351" s="54">
        <v>1922.9060358359302</v>
      </c>
      <c r="W351" s="92">
        <v>18</v>
      </c>
      <c r="X351" s="60">
        <v>6.3732380070607193E-6</v>
      </c>
      <c r="Y351" s="61">
        <v>165.72639014470454</v>
      </c>
      <c r="Z351">
        <v>17</v>
      </c>
    </row>
    <row r="352" spans="1:26" ht="15.75" thickBot="1" x14ac:dyDescent="0.3">
      <c r="A352" s="50">
        <v>7</v>
      </c>
      <c r="B352" s="51" t="s">
        <v>2395</v>
      </c>
      <c r="C352" s="51">
        <v>40</v>
      </c>
      <c r="D352" s="51">
        <v>-51.97</v>
      </c>
      <c r="E352" s="51">
        <v>10</v>
      </c>
      <c r="F352" s="51">
        <v>0.162297</v>
      </c>
      <c r="G352" s="51">
        <v>0.18219299999999999</v>
      </c>
      <c r="H352" s="51">
        <v>46.647213000000001</v>
      </c>
      <c r="I352" s="51">
        <v>1.4335720000000001</v>
      </c>
      <c r="J352" s="51">
        <v>8.9247130000000006</v>
      </c>
      <c r="K352" s="51">
        <v>0.13736400000000001</v>
      </c>
      <c r="L352" s="99">
        <v>0.162297</v>
      </c>
      <c r="M352" s="51">
        <v>0.34582400000000002</v>
      </c>
      <c r="N352" s="51">
        <v>99700</v>
      </c>
      <c r="O352" s="51">
        <v>21.7</v>
      </c>
      <c r="P352" s="51">
        <v>60</v>
      </c>
      <c r="Q352" s="51">
        <v>1.171</v>
      </c>
      <c r="R352" s="51" t="s">
        <v>2408</v>
      </c>
      <c r="S352" s="51" t="s">
        <v>2409</v>
      </c>
      <c r="T352" s="43">
        <v>1.1491822680412371E-4</v>
      </c>
      <c r="U352" s="43">
        <v>3.0838000000000003E-3</v>
      </c>
      <c r="V352" s="54">
        <v>1385.4477607923448</v>
      </c>
      <c r="W352" s="92">
        <v>18</v>
      </c>
      <c r="X352" s="60">
        <v>6.3732380070607193E-6</v>
      </c>
      <c r="Y352" s="61">
        <v>119.37321556563245</v>
      </c>
      <c r="Z352">
        <v>17</v>
      </c>
    </row>
    <row r="353" spans="1:26" ht="15.75" thickBot="1" x14ac:dyDescent="0.3">
      <c r="A353" s="50">
        <v>8</v>
      </c>
      <c r="B353" s="51" t="s">
        <v>2395</v>
      </c>
      <c r="C353" s="51">
        <v>40</v>
      </c>
      <c r="D353" s="51">
        <v>0.03</v>
      </c>
      <c r="E353" s="51">
        <v>10</v>
      </c>
      <c r="F353" s="51">
        <v>5.7174000000000003E-2</v>
      </c>
      <c r="G353" s="51">
        <v>0.18198900000000001</v>
      </c>
      <c r="H353" s="51">
        <v>46.596122000000001</v>
      </c>
      <c r="I353" s="51">
        <v>1.4077040000000001</v>
      </c>
      <c r="J353" s="51">
        <v>8.9198579999999996</v>
      </c>
      <c r="K353" s="51">
        <v>0.13511000000000001</v>
      </c>
      <c r="L353" s="99">
        <v>5.7174000000000003E-2</v>
      </c>
      <c r="M353" s="51">
        <v>0.15464800000000001</v>
      </c>
      <c r="N353" s="51">
        <v>99700</v>
      </c>
      <c r="O353" s="51">
        <v>21.7</v>
      </c>
      <c r="P353" s="51">
        <v>60</v>
      </c>
      <c r="Q353" s="51">
        <v>1.171</v>
      </c>
      <c r="R353" s="51" t="s">
        <v>2410</v>
      </c>
      <c r="S353" s="51" t="s">
        <v>2411</v>
      </c>
      <c r="T353" s="43">
        <v>1.146378969072165E-4</v>
      </c>
      <c r="U353" s="43">
        <v>3.0416000000000002E-3</v>
      </c>
      <c r="V353" s="54">
        <v>472.20335910220581</v>
      </c>
      <c r="W353" s="92">
        <v>18</v>
      </c>
      <c r="X353" s="60">
        <v>6.3732380070607193E-6</v>
      </c>
      <c r="Y353" s="61">
        <v>40.66394332619349</v>
      </c>
      <c r="Z353">
        <v>17</v>
      </c>
    </row>
    <row r="354" spans="1:26" ht="15.75" thickBot="1" x14ac:dyDescent="0.3">
      <c r="A354" s="50">
        <v>9</v>
      </c>
      <c r="B354" s="51" t="s">
        <v>2395</v>
      </c>
      <c r="C354" s="51">
        <v>40</v>
      </c>
      <c r="D354" s="51">
        <v>52.03</v>
      </c>
      <c r="E354" s="51">
        <v>10</v>
      </c>
      <c r="F354" s="51">
        <v>2.0198000000000001E-2</v>
      </c>
      <c r="G354" s="51">
        <v>0.18214</v>
      </c>
      <c r="H354" s="51">
        <v>46.633957000000002</v>
      </c>
      <c r="I354" s="51">
        <v>1.4688749999999999</v>
      </c>
      <c r="J354" s="51">
        <v>8.9233910000000005</v>
      </c>
      <c r="K354" s="51">
        <v>0.140844</v>
      </c>
      <c r="L354" s="99">
        <v>2.0198000000000001E-2</v>
      </c>
      <c r="M354" s="51">
        <v>6.2484999999999999E-2</v>
      </c>
      <c r="N354" s="51">
        <v>99700</v>
      </c>
      <c r="O354" s="51">
        <v>21.7</v>
      </c>
      <c r="P354" s="51">
        <v>60</v>
      </c>
      <c r="Q354" s="51">
        <v>1.171</v>
      </c>
      <c r="R354" s="51" t="s">
        <v>2412</v>
      </c>
      <c r="S354" s="51" t="s">
        <v>2413</v>
      </c>
      <c r="T354" s="43">
        <v>1.1435756701030929E-4</v>
      </c>
      <c r="U354" s="43">
        <v>2.9994000000000002E-3</v>
      </c>
      <c r="V354" s="54">
        <v>150.39319609212703</v>
      </c>
      <c r="W354" s="92">
        <v>18</v>
      </c>
      <c r="X354" s="60">
        <v>6.3732380070607193E-6</v>
      </c>
      <c r="Y354" s="61">
        <v>12.956287919632512</v>
      </c>
      <c r="Z354">
        <v>17</v>
      </c>
    </row>
    <row r="355" spans="1:26" ht="15.75" thickBot="1" x14ac:dyDescent="0.3">
      <c r="A355" s="50">
        <v>10</v>
      </c>
      <c r="B355" s="51" t="s">
        <v>2395</v>
      </c>
      <c r="C355" s="51">
        <v>40</v>
      </c>
      <c r="D355" s="51">
        <v>104.03</v>
      </c>
      <c r="E355" s="51">
        <v>10</v>
      </c>
      <c r="F355" s="51">
        <v>8.8249999999999995E-3</v>
      </c>
      <c r="G355" s="51">
        <v>0.18235999999999999</v>
      </c>
      <c r="H355" s="51">
        <v>46.689245999999997</v>
      </c>
      <c r="I355" s="51">
        <v>1.4419869999999999</v>
      </c>
      <c r="J355" s="51">
        <v>8.9287189999999992</v>
      </c>
      <c r="K355" s="51">
        <v>0.13836599999999999</v>
      </c>
      <c r="L355" s="99">
        <v>8.8249999999999995E-3</v>
      </c>
      <c r="M355" s="51">
        <v>1.5554999999999999E-2</v>
      </c>
      <c r="N355" s="51">
        <v>99700</v>
      </c>
      <c r="O355" s="51">
        <v>21.7</v>
      </c>
      <c r="P355" s="51">
        <v>60</v>
      </c>
      <c r="Q355" s="51">
        <v>1.171</v>
      </c>
      <c r="R355" s="51" t="s">
        <v>2414</v>
      </c>
      <c r="S355" s="51" t="s">
        <v>2415</v>
      </c>
      <c r="T355" s="43">
        <v>1.1407723711340207E-4</v>
      </c>
      <c r="U355" s="43">
        <v>2.9572000000000001E-3</v>
      </c>
      <c r="V355" s="54">
        <v>51.437080249120406</v>
      </c>
      <c r="W355" s="92">
        <v>18</v>
      </c>
      <c r="X355" s="60">
        <v>6.3732380070607193E-6</v>
      </c>
      <c r="Y355" s="61">
        <v>4.4339209125646146</v>
      </c>
      <c r="Z355">
        <v>17</v>
      </c>
    </row>
    <row r="356" spans="1:26" ht="15.75" thickBot="1" x14ac:dyDescent="0.3">
      <c r="A356" s="50">
        <v>11</v>
      </c>
      <c r="B356" s="51" t="s">
        <v>2395</v>
      </c>
      <c r="C356" s="51">
        <v>40</v>
      </c>
      <c r="D356" s="51">
        <v>156.03</v>
      </c>
      <c r="E356" s="51">
        <v>10</v>
      </c>
      <c r="F356" s="51">
        <v>7.4200000000000004E-3</v>
      </c>
      <c r="G356" s="51">
        <v>0.18190700000000001</v>
      </c>
      <c r="H356" s="51">
        <v>46.575614000000002</v>
      </c>
      <c r="I356" s="51">
        <v>1.510859</v>
      </c>
      <c r="J356" s="51">
        <v>8.9177440000000008</v>
      </c>
      <c r="K356" s="51">
        <v>0.144704</v>
      </c>
      <c r="L356" s="99">
        <v>7.4200000000000004E-3</v>
      </c>
      <c r="M356" s="51">
        <v>1.2137999999999999E-2</v>
      </c>
      <c r="N356" s="51">
        <v>99700</v>
      </c>
      <c r="O356" s="51">
        <v>21.7</v>
      </c>
      <c r="P356" s="51">
        <v>60</v>
      </c>
      <c r="Q356" s="51">
        <v>1.171</v>
      </c>
      <c r="R356" s="51" t="s">
        <v>2416</v>
      </c>
      <c r="S356" s="51" t="s">
        <v>2417</v>
      </c>
      <c r="T356" s="43">
        <v>1.1379690721649486E-4</v>
      </c>
      <c r="U356" s="43">
        <v>2.9150000000000001E-3</v>
      </c>
      <c r="V356" s="54">
        <v>39.588070626817533</v>
      </c>
      <c r="W356" s="92">
        <v>18</v>
      </c>
      <c r="X356" s="60">
        <v>6.3732380070607193E-6</v>
      </c>
      <c r="Y356" s="61">
        <v>3.4083314025851474</v>
      </c>
      <c r="Z356">
        <v>17</v>
      </c>
    </row>
    <row r="357" spans="1:26" ht="15.75" thickBot="1" x14ac:dyDescent="0.3">
      <c r="A357" s="53">
        <v>1</v>
      </c>
      <c r="B357" s="54" t="s">
        <v>2418</v>
      </c>
      <c r="C357" s="54">
        <v>-40</v>
      </c>
      <c r="D357" s="54">
        <v>103.99875</v>
      </c>
      <c r="E357" s="54">
        <v>50</v>
      </c>
      <c r="F357" s="54">
        <v>3.1377000000000002E-2</v>
      </c>
      <c r="G357" s="54">
        <v>0.184336</v>
      </c>
      <c r="H357" s="54">
        <v>47.184807999999997</v>
      </c>
      <c r="I357" s="54">
        <v>1.4192720000000001</v>
      </c>
      <c r="J357" s="54">
        <v>8.9760340000000003</v>
      </c>
      <c r="K357" s="54">
        <v>0.13544500000000001</v>
      </c>
      <c r="L357" s="100">
        <v>3.1377000000000002E-2</v>
      </c>
      <c r="M357" s="54">
        <v>3.0582000000000002E-2</v>
      </c>
      <c r="N357" s="54">
        <v>99700</v>
      </c>
      <c r="O357" s="54">
        <v>21.7</v>
      </c>
      <c r="P357" s="54">
        <v>60</v>
      </c>
      <c r="Q357" s="54">
        <v>1.171</v>
      </c>
      <c r="R357" s="54" t="s">
        <v>2419</v>
      </c>
      <c r="S357" s="54" t="s">
        <v>2420</v>
      </c>
      <c r="T357" s="43">
        <v>1.1379690721649486E-4</v>
      </c>
      <c r="U357" s="43">
        <v>2.9719999999999998E-3</v>
      </c>
      <c r="V357" s="54">
        <v>249.61135319750323</v>
      </c>
      <c r="W357" s="92">
        <v>18</v>
      </c>
      <c r="X357" s="60">
        <v>6.3732380070607193E-6</v>
      </c>
      <c r="Y357" s="61">
        <v>21.630736267715076</v>
      </c>
      <c r="Z357">
        <v>18</v>
      </c>
    </row>
    <row r="358" spans="1:26" ht="15.75" thickBot="1" x14ac:dyDescent="0.3">
      <c r="A358" s="53">
        <v>2</v>
      </c>
      <c r="B358" s="54" t="s">
        <v>2418</v>
      </c>
      <c r="C358" s="54">
        <v>-29.96875</v>
      </c>
      <c r="D358" s="54">
        <v>103.99875</v>
      </c>
      <c r="E358" s="54">
        <v>50</v>
      </c>
      <c r="F358" s="54">
        <v>3.3035000000000002E-2</v>
      </c>
      <c r="G358" s="54">
        <v>0.184146</v>
      </c>
      <c r="H358" s="54">
        <v>47.137183999999998</v>
      </c>
      <c r="I358" s="54">
        <v>1.396585</v>
      </c>
      <c r="J358" s="54">
        <v>8.9715340000000001</v>
      </c>
      <c r="K358" s="54">
        <v>0.13333100000000001</v>
      </c>
      <c r="L358" s="100">
        <v>3.3035000000000002E-2</v>
      </c>
      <c r="M358" s="54">
        <v>3.8822000000000002E-2</v>
      </c>
      <c r="N358" s="54">
        <v>99700</v>
      </c>
      <c r="O358" s="54">
        <v>21.7</v>
      </c>
      <c r="P358" s="54">
        <v>60</v>
      </c>
      <c r="Q358" s="54">
        <v>1.171</v>
      </c>
      <c r="R358" s="54" t="s">
        <v>2421</v>
      </c>
      <c r="S358" s="54" t="s">
        <v>2422</v>
      </c>
      <c r="T358" s="43">
        <v>1.1379092783505155E-4</v>
      </c>
      <c r="U358" s="43">
        <v>2.9540588235294116E-3</v>
      </c>
      <c r="V358" s="54">
        <v>264.35271905046034</v>
      </c>
      <c r="W358" s="92">
        <v>18</v>
      </c>
      <c r="X358" s="60">
        <v>6.3732380070607193E-6</v>
      </c>
      <c r="Y358" s="61">
        <v>22.896703889983961</v>
      </c>
      <c r="Z358">
        <v>18</v>
      </c>
    </row>
    <row r="359" spans="1:26" ht="15.75" thickBot="1" x14ac:dyDescent="0.3">
      <c r="A359" s="53">
        <v>3</v>
      </c>
      <c r="B359" s="54" t="s">
        <v>2418</v>
      </c>
      <c r="C359" s="54">
        <v>-20.03125</v>
      </c>
      <c r="D359" s="54">
        <v>103.99875</v>
      </c>
      <c r="E359" s="54">
        <v>50</v>
      </c>
      <c r="F359" s="54">
        <v>3.9162000000000002E-2</v>
      </c>
      <c r="G359" s="54">
        <v>0.183972</v>
      </c>
      <c r="H359" s="54">
        <v>47.093677999999997</v>
      </c>
      <c r="I359" s="54">
        <v>1.3731580000000001</v>
      </c>
      <c r="J359" s="54">
        <v>8.9674250000000004</v>
      </c>
      <c r="K359" s="54">
        <v>0.13112599999999999</v>
      </c>
      <c r="L359" s="100">
        <v>3.9162000000000002E-2</v>
      </c>
      <c r="M359" s="54">
        <v>4.2938999999999998E-2</v>
      </c>
      <c r="N359" s="54">
        <v>99700</v>
      </c>
      <c r="O359" s="54">
        <v>21.7</v>
      </c>
      <c r="P359" s="54">
        <v>60</v>
      </c>
      <c r="Q359" s="54">
        <v>1.171</v>
      </c>
      <c r="R359" s="54" t="s">
        <v>2423</v>
      </c>
      <c r="S359" s="54" t="s">
        <v>2424</v>
      </c>
      <c r="T359" s="43">
        <v>1.1378494845360826E-4</v>
      </c>
      <c r="U359" s="43">
        <v>2.9361176470588234E-3</v>
      </c>
      <c r="V359" s="54">
        <v>318.37147922698216</v>
      </c>
      <c r="W359" s="92">
        <v>18</v>
      </c>
      <c r="X359" s="60">
        <v>6.3732380070607193E-6</v>
      </c>
      <c r="Y359" s="61">
        <v>27.562866837564581</v>
      </c>
      <c r="Z359">
        <v>18</v>
      </c>
    </row>
    <row r="360" spans="1:26" ht="15.75" thickBot="1" x14ac:dyDescent="0.3">
      <c r="A360" s="53">
        <v>4</v>
      </c>
      <c r="B360" s="54" t="s">
        <v>2418</v>
      </c>
      <c r="C360" s="54">
        <v>-9.96875</v>
      </c>
      <c r="D360" s="54">
        <v>103.99875</v>
      </c>
      <c r="E360" s="54">
        <v>50</v>
      </c>
      <c r="F360" s="54">
        <v>4.1846000000000001E-2</v>
      </c>
      <c r="G360" s="54">
        <v>0.18409300000000001</v>
      </c>
      <c r="H360" s="54">
        <v>47.124057000000001</v>
      </c>
      <c r="I360" s="54">
        <v>1.3732040000000001</v>
      </c>
      <c r="J360" s="54">
        <v>8.9703189999999999</v>
      </c>
      <c r="K360" s="54">
        <v>0.13101199999999999</v>
      </c>
      <c r="L360" s="100">
        <v>4.1846000000000001E-2</v>
      </c>
      <c r="M360" s="54">
        <v>4.7171999999999999E-2</v>
      </c>
      <c r="N360" s="54">
        <v>99700</v>
      </c>
      <c r="O360" s="54">
        <v>21.7</v>
      </c>
      <c r="P360" s="54">
        <v>60</v>
      </c>
      <c r="Q360" s="54">
        <v>1.171</v>
      </c>
      <c r="R360" s="54" t="s">
        <v>2425</v>
      </c>
      <c r="S360" s="54" t="s">
        <v>2426</v>
      </c>
      <c r="T360" s="43">
        <v>1.1377896907216496E-4</v>
      </c>
      <c r="U360" s="43">
        <v>2.9181764705882352E-3</v>
      </c>
      <c r="V360" s="54">
        <v>342.13549170692147</v>
      </c>
      <c r="W360" s="92">
        <v>18</v>
      </c>
      <c r="X360" s="60">
        <v>6.3732380070607193E-6</v>
      </c>
      <c r="Y360" s="61">
        <v>29.629784618120514</v>
      </c>
      <c r="Z360">
        <v>18</v>
      </c>
    </row>
    <row r="361" spans="1:26" ht="15.75" thickBot="1" x14ac:dyDescent="0.3">
      <c r="A361" s="53">
        <v>5</v>
      </c>
      <c r="B361" s="54" t="s">
        <v>2418</v>
      </c>
      <c r="C361" s="54">
        <v>0</v>
      </c>
      <c r="D361" s="54">
        <v>103.99875</v>
      </c>
      <c r="E361" s="54">
        <v>50</v>
      </c>
      <c r="F361" s="54">
        <v>5.2270999999999998E-2</v>
      </c>
      <c r="G361" s="54">
        <v>0.184393</v>
      </c>
      <c r="H361" s="54">
        <v>47.199119000000003</v>
      </c>
      <c r="I361" s="54">
        <v>1.388533</v>
      </c>
      <c r="J361" s="54">
        <v>8.9774429999999992</v>
      </c>
      <c r="K361" s="54">
        <v>0.13225899999999999</v>
      </c>
      <c r="L361" s="100">
        <v>5.2270999999999998E-2</v>
      </c>
      <c r="M361" s="54">
        <v>7.2742000000000001E-2</v>
      </c>
      <c r="N361" s="54">
        <v>99700</v>
      </c>
      <c r="O361" s="54">
        <v>21.7</v>
      </c>
      <c r="P361" s="54">
        <v>60</v>
      </c>
      <c r="Q361" s="54">
        <v>1.171</v>
      </c>
      <c r="R361" s="54" t="s">
        <v>2427</v>
      </c>
      <c r="S361" s="54" t="s">
        <v>2428</v>
      </c>
      <c r="T361" s="43">
        <v>1.1377298969072166E-4</v>
      </c>
      <c r="U361" s="43">
        <v>2.900235294117647E-3</v>
      </c>
      <c r="V361" s="54">
        <v>433.94099812346411</v>
      </c>
      <c r="W361" s="92">
        <v>18</v>
      </c>
      <c r="X361" s="60">
        <v>6.3732380070607193E-6</v>
      </c>
      <c r="Y361" s="61">
        <v>37.610215210344215</v>
      </c>
      <c r="Z361">
        <v>18</v>
      </c>
    </row>
    <row r="362" spans="1:26" ht="15.75" thickBot="1" x14ac:dyDescent="0.3">
      <c r="A362" s="53">
        <v>6</v>
      </c>
      <c r="B362" s="54" t="s">
        <v>2418</v>
      </c>
      <c r="C362" s="54">
        <v>10.03125</v>
      </c>
      <c r="D362" s="54">
        <v>103.99875</v>
      </c>
      <c r="E362" s="54">
        <v>50</v>
      </c>
      <c r="F362" s="54">
        <v>6.2758999999999995E-2</v>
      </c>
      <c r="G362" s="54">
        <v>0.18448100000000001</v>
      </c>
      <c r="H362" s="54">
        <v>47.221263</v>
      </c>
      <c r="I362" s="54">
        <v>1.439046</v>
      </c>
      <c r="J362" s="54">
        <v>8.9794830000000001</v>
      </c>
      <c r="K362" s="54">
        <v>0.136688</v>
      </c>
      <c r="L362" s="100">
        <v>6.2758999999999995E-2</v>
      </c>
      <c r="M362" s="54">
        <v>9.5788999999999999E-2</v>
      </c>
      <c r="N362" s="54">
        <v>99700</v>
      </c>
      <c r="O362" s="54">
        <v>21.7</v>
      </c>
      <c r="P362" s="54">
        <v>60</v>
      </c>
      <c r="Q362" s="54">
        <v>1.171</v>
      </c>
      <c r="R362" s="54" t="s">
        <v>2429</v>
      </c>
      <c r="S362" s="54" t="s">
        <v>2430</v>
      </c>
      <c r="T362" s="43">
        <v>1.1376701030927836E-4</v>
      </c>
      <c r="U362" s="43">
        <v>2.8822941176470589E-3</v>
      </c>
      <c r="V362" s="54">
        <v>526.30991813511378</v>
      </c>
      <c r="W362" s="92">
        <v>18</v>
      </c>
      <c r="X362" s="60">
        <v>6.3732380070607193E-6</v>
      </c>
      <c r="Y362" s="61">
        <v>45.626311941685046</v>
      </c>
      <c r="Z362">
        <v>18</v>
      </c>
    </row>
    <row r="363" spans="1:26" ht="15.75" thickBot="1" x14ac:dyDescent="0.3">
      <c r="A363" s="53">
        <v>7</v>
      </c>
      <c r="B363" s="54" t="s">
        <v>2418</v>
      </c>
      <c r="C363" s="54">
        <v>20</v>
      </c>
      <c r="D363" s="54">
        <v>103.99875</v>
      </c>
      <c r="E363" s="54">
        <v>50</v>
      </c>
      <c r="F363" s="54">
        <v>8.4115999999999996E-2</v>
      </c>
      <c r="G363" s="54">
        <v>0.184415</v>
      </c>
      <c r="H363" s="54">
        <v>47.204833000000001</v>
      </c>
      <c r="I363" s="54">
        <v>1.253085</v>
      </c>
      <c r="J363" s="54">
        <v>8.9781680000000001</v>
      </c>
      <c r="K363" s="54">
        <v>0.11933000000000001</v>
      </c>
      <c r="L363" s="100">
        <v>8.4115999999999996E-2</v>
      </c>
      <c r="M363" s="54">
        <v>0.13475899999999999</v>
      </c>
      <c r="N363" s="54">
        <v>99700</v>
      </c>
      <c r="O363" s="54">
        <v>21.7</v>
      </c>
      <c r="P363" s="54">
        <v>60</v>
      </c>
      <c r="Q363" s="54">
        <v>1.171</v>
      </c>
      <c r="R363" s="54" t="s">
        <v>2431</v>
      </c>
      <c r="S363" s="54" t="s">
        <v>2432</v>
      </c>
      <c r="T363" s="43">
        <v>1.1376103092783505E-4</v>
      </c>
      <c r="U363" s="43">
        <v>2.8643529411764707E-3</v>
      </c>
      <c r="V363" s="54">
        <v>714.23093124363447</v>
      </c>
      <c r="W363" s="92">
        <v>18</v>
      </c>
      <c r="X363" s="60">
        <v>6.3732380070607193E-6</v>
      </c>
      <c r="Y363" s="61">
        <v>61.908297443924631</v>
      </c>
      <c r="Z363">
        <v>18</v>
      </c>
    </row>
    <row r="364" spans="1:26" ht="15.75" thickBot="1" x14ac:dyDescent="0.3">
      <c r="A364" s="53">
        <v>8</v>
      </c>
      <c r="B364" s="54" t="s">
        <v>2418</v>
      </c>
      <c r="C364" s="54">
        <v>30</v>
      </c>
      <c r="D364" s="54">
        <v>103.99875</v>
      </c>
      <c r="E364" s="54">
        <v>50</v>
      </c>
      <c r="F364" s="54">
        <v>0.121716</v>
      </c>
      <c r="G364" s="54">
        <v>0.184498</v>
      </c>
      <c r="H364" s="54">
        <v>47.225498999999999</v>
      </c>
      <c r="I364" s="54">
        <v>1.358706</v>
      </c>
      <c r="J364" s="54">
        <v>8.9799939999999996</v>
      </c>
      <c r="K364" s="54">
        <v>0.12941900000000001</v>
      </c>
      <c r="L364" s="100">
        <v>0.121716</v>
      </c>
      <c r="M364" s="54">
        <v>0.20016900000000001</v>
      </c>
      <c r="N364" s="54">
        <v>99700</v>
      </c>
      <c r="O364" s="54">
        <v>21.7</v>
      </c>
      <c r="P364" s="54">
        <v>60</v>
      </c>
      <c r="Q364" s="54">
        <v>1.171</v>
      </c>
      <c r="R364" s="54" t="s">
        <v>2433</v>
      </c>
      <c r="S364" s="54" t="s">
        <v>2434</v>
      </c>
      <c r="T364" s="43">
        <v>1.1375505154639176E-4</v>
      </c>
      <c r="U364" s="43">
        <v>2.8464117647058825E-3</v>
      </c>
      <c r="V364" s="54">
        <v>1044.9609632220731</v>
      </c>
      <c r="W364" s="92">
        <v>18</v>
      </c>
      <c r="X364" s="60">
        <v>6.3732380070607193E-6</v>
      </c>
      <c r="Y364" s="61">
        <v>90.593824003428111</v>
      </c>
      <c r="Z364">
        <v>18</v>
      </c>
    </row>
    <row r="365" spans="1:26" ht="15.75" thickBot="1" x14ac:dyDescent="0.3">
      <c r="A365" s="102">
        <v>9</v>
      </c>
      <c r="B365" s="66" t="s">
        <v>2418</v>
      </c>
      <c r="C365" s="66">
        <v>40</v>
      </c>
      <c r="D365" s="66">
        <v>103.99875</v>
      </c>
      <c r="E365" s="66">
        <v>50</v>
      </c>
      <c r="F365" s="66">
        <v>0.18023400000000001</v>
      </c>
      <c r="G365" s="66">
        <v>0.184365</v>
      </c>
      <c r="H365" s="66">
        <v>47.192186999999997</v>
      </c>
      <c r="I365" s="66">
        <v>1.3990590000000001</v>
      </c>
      <c r="J365" s="66">
        <v>8.9767690000000009</v>
      </c>
      <c r="K365" s="66">
        <v>0.13330500000000001</v>
      </c>
      <c r="L365" s="103">
        <v>0.18023400000000001</v>
      </c>
      <c r="M365" s="66">
        <v>0.25236500000000001</v>
      </c>
      <c r="N365" s="66">
        <v>99700</v>
      </c>
      <c r="O365" s="66">
        <v>21.7</v>
      </c>
      <c r="P365" s="66">
        <v>60</v>
      </c>
      <c r="Q365" s="66">
        <v>1.171</v>
      </c>
      <c r="R365" s="66" t="s">
        <v>2435</v>
      </c>
      <c r="S365" s="66" t="s">
        <v>2436</v>
      </c>
      <c r="T365" s="43">
        <v>1.1374907216494845E-4</v>
      </c>
      <c r="U365" s="43">
        <v>2.8284705882352943E-3</v>
      </c>
      <c r="V365" s="54">
        <v>1559.6217712836155</v>
      </c>
      <c r="W365" s="92">
        <v>18</v>
      </c>
      <c r="X365" s="60">
        <v>6.3732380070607193E-6</v>
      </c>
      <c r="Y365" s="61">
        <v>135.16424322680362</v>
      </c>
      <c r="Z365">
        <v>18</v>
      </c>
    </row>
    <row r="366" spans="1:26" ht="15.75" thickBot="1" x14ac:dyDescent="0.3">
      <c r="A366" s="104">
        <v>1</v>
      </c>
      <c r="B366" s="81" t="s">
        <v>2437</v>
      </c>
      <c r="C366" s="81">
        <v>-40</v>
      </c>
      <c r="D366" s="81">
        <v>-104.0325</v>
      </c>
      <c r="E366" s="81">
        <v>50</v>
      </c>
      <c r="F366" s="81">
        <v>0.11132</v>
      </c>
      <c r="G366" s="81">
        <v>0.18431500000000001</v>
      </c>
      <c r="H366" s="81">
        <v>47.179740000000002</v>
      </c>
      <c r="I366" s="81">
        <v>1.3608150000000001</v>
      </c>
      <c r="J366" s="81">
        <v>8.9756370000000008</v>
      </c>
      <c r="K366" s="81">
        <v>0.12972700000000001</v>
      </c>
      <c r="L366" s="105">
        <v>0.11132</v>
      </c>
      <c r="M366" s="81">
        <v>0.203208</v>
      </c>
      <c r="N366" s="81">
        <v>99700</v>
      </c>
      <c r="O366" s="81">
        <v>21.7</v>
      </c>
      <c r="P366" s="81">
        <v>60</v>
      </c>
      <c r="Q366" s="81">
        <v>1.171</v>
      </c>
      <c r="R366" s="81" t="s">
        <v>2438</v>
      </c>
      <c r="S366" s="81" t="s">
        <v>2439</v>
      </c>
      <c r="T366" s="43">
        <v>1.1374309278350516E-4</v>
      </c>
      <c r="U366" s="43">
        <v>2.8105294117647056E-3</v>
      </c>
      <c r="V366" s="54">
        <v>953.98734053037072</v>
      </c>
      <c r="W366" s="26">
        <v>18</v>
      </c>
      <c r="X366" s="60">
        <v>6.3732380070607193E-6</v>
      </c>
      <c r="Y366" s="61">
        <v>82.666656057453622</v>
      </c>
      <c r="Z366">
        <v>19</v>
      </c>
    </row>
    <row r="367" spans="1:26" ht="15.75" thickBot="1" x14ac:dyDescent="0.3">
      <c r="A367" s="53">
        <v>2</v>
      </c>
      <c r="B367" s="54" t="s">
        <v>2437</v>
      </c>
      <c r="C367" s="54">
        <v>-29.96875</v>
      </c>
      <c r="D367" s="54">
        <v>-104.00125</v>
      </c>
      <c r="E367" s="54">
        <v>50</v>
      </c>
      <c r="F367" s="54">
        <v>0.11422499999999999</v>
      </c>
      <c r="G367" s="54">
        <v>0.18434600000000001</v>
      </c>
      <c r="H367" s="54">
        <v>47.187359000000001</v>
      </c>
      <c r="I367" s="54">
        <v>1.349593</v>
      </c>
      <c r="J367" s="54">
        <v>8.9763780000000004</v>
      </c>
      <c r="K367" s="54">
        <v>0.12856100000000001</v>
      </c>
      <c r="L367" s="100">
        <v>0.11422499999999999</v>
      </c>
      <c r="M367" s="54">
        <v>0.20844199999999999</v>
      </c>
      <c r="N367" s="54">
        <v>99700</v>
      </c>
      <c r="O367" s="54">
        <v>21.7</v>
      </c>
      <c r="P367" s="54">
        <v>60</v>
      </c>
      <c r="Q367" s="54">
        <v>1.171</v>
      </c>
      <c r="R367" s="54" t="s">
        <v>2440</v>
      </c>
      <c r="S367" s="54" t="s">
        <v>2441</v>
      </c>
      <c r="T367" s="43">
        <v>1.1373711340206186E-4</v>
      </c>
      <c r="U367" s="43">
        <v>2.7925882352941175E-3</v>
      </c>
      <c r="V367" s="54">
        <v>979.73659108782874</v>
      </c>
      <c r="W367" s="92">
        <v>18</v>
      </c>
      <c r="X367" s="60">
        <v>6.3732380070607193E-6</v>
      </c>
      <c r="Y367" s="61">
        <v>84.904936119516108</v>
      </c>
      <c r="Z367">
        <v>19</v>
      </c>
    </row>
    <row r="368" spans="1:26" ht="15.75" thickBot="1" x14ac:dyDescent="0.3">
      <c r="A368" s="53">
        <v>3</v>
      </c>
      <c r="B368" s="54" t="s">
        <v>2437</v>
      </c>
      <c r="C368" s="54">
        <v>-20.03125</v>
      </c>
      <c r="D368" s="54">
        <v>-104.00125</v>
      </c>
      <c r="E368" s="54">
        <v>50</v>
      </c>
      <c r="F368" s="54">
        <v>0.127444</v>
      </c>
      <c r="G368" s="54">
        <v>0.18444099999999999</v>
      </c>
      <c r="H368" s="54">
        <v>47.211317999999999</v>
      </c>
      <c r="I368" s="54">
        <v>1.3549659999999999</v>
      </c>
      <c r="J368" s="54">
        <v>8.9786509999999993</v>
      </c>
      <c r="K368" s="54">
        <v>0.12901199999999999</v>
      </c>
      <c r="L368" s="100">
        <v>0.127444</v>
      </c>
      <c r="M368" s="54">
        <v>0.21831</v>
      </c>
      <c r="N368" s="54">
        <v>99700</v>
      </c>
      <c r="O368" s="54">
        <v>21.7</v>
      </c>
      <c r="P368" s="54">
        <v>60</v>
      </c>
      <c r="Q368" s="54">
        <v>1.171</v>
      </c>
      <c r="R368" s="54" t="s">
        <v>2442</v>
      </c>
      <c r="S368" s="54" t="s">
        <v>2443</v>
      </c>
      <c r="T368" s="43">
        <v>1.1373113402061856E-4</v>
      </c>
      <c r="U368" s="43">
        <v>2.7746470588235293E-3</v>
      </c>
      <c r="V368" s="54">
        <v>1096.1761176018424</v>
      </c>
      <c r="W368" s="92">
        <v>18</v>
      </c>
      <c r="X368" s="60">
        <v>6.3732380070607193E-6</v>
      </c>
      <c r="Y368" s="61">
        <v>95.019754781466688</v>
      </c>
      <c r="Z368">
        <v>19</v>
      </c>
    </row>
    <row r="369" spans="1:26" ht="15.75" thickBot="1" x14ac:dyDescent="0.3">
      <c r="A369" s="53">
        <v>4</v>
      </c>
      <c r="B369" s="54" t="s">
        <v>2437</v>
      </c>
      <c r="C369" s="54">
        <v>-9.96875</v>
      </c>
      <c r="D369" s="54">
        <v>-104.00125</v>
      </c>
      <c r="E369" s="54">
        <v>50</v>
      </c>
      <c r="F369" s="54">
        <v>0.12647800000000001</v>
      </c>
      <c r="G369" s="54">
        <v>0.18435299999999999</v>
      </c>
      <c r="H369" s="54">
        <v>47.189247000000002</v>
      </c>
      <c r="I369" s="54">
        <v>1.3760619999999999</v>
      </c>
      <c r="J369" s="54">
        <v>8.9765230000000003</v>
      </c>
      <c r="K369" s="54">
        <v>0.13095100000000001</v>
      </c>
      <c r="L369" s="100">
        <v>0.12647800000000001</v>
      </c>
      <c r="M369" s="54">
        <v>0.232295</v>
      </c>
      <c r="N369" s="54">
        <v>99700</v>
      </c>
      <c r="O369" s="54">
        <v>21.7</v>
      </c>
      <c r="P369" s="54">
        <v>60</v>
      </c>
      <c r="Q369" s="54">
        <v>1.171</v>
      </c>
      <c r="R369" s="54" t="s">
        <v>2444</v>
      </c>
      <c r="S369" s="54" t="s">
        <v>2445</v>
      </c>
      <c r="T369" s="43">
        <v>1.1372515463917526E-4</v>
      </c>
      <c r="U369" s="43">
        <v>2.7567058823529411E-3</v>
      </c>
      <c r="V369" s="54">
        <v>1087.8973478663304</v>
      </c>
      <c r="W369" s="92">
        <v>18</v>
      </c>
      <c r="X369" s="60">
        <v>6.3732380070607193E-6</v>
      </c>
      <c r="Y369" s="61">
        <v>94.279776554601099</v>
      </c>
      <c r="Z369">
        <v>19</v>
      </c>
    </row>
    <row r="370" spans="1:26" ht="15.75" thickBot="1" x14ac:dyDescent="0.3">
      <c r="A370" s="53">
        <v>5</v>
      </c>
      <c r="B370" s="54" t="s">
        <v>2437</v>
      </c>
      <c r="C370" s="54">
        <v>0</v>
      </c>
      <c r="D370" s="54">
        <v>-104.00125</v>
      </c>
      <c r="E370" s="54">
        <v>50</v>
      </c>
      <c r="F370" s="54">
        <v>0.127388</v>
      </c>
      <c r="G370" s="54">
        <v>0.18484999999999999</v>
      </c>
      <c r="H370" s="54">
        <v>47.313943000000002</v>
      </c>
      <c r="I370" s="54">
        <v>1.3587560000000001</v>
      </c>
      <c r="J370" s="54">
        <v>8.9884020000000007</v>
      </c>
      <c r="K370" s="54">
        <v>0.12928500000000001</v>
      </c>
      <c r="L370" s="100">
        <v>0.127388</v>
      </c>
      <c r="M370" s="54">
        <v>0.23255999999999999</v>
      </c>
      <c r="N370" s="54">
        <v>99700</v>
      </c>
      <c r="O370" s="54">
        <v>21.7</v>
      </c>
      <c r="P370" s="54">
        <v>60</v>
      </c>
      <c r="Q370" s="54">
        <v>1.171</v>
      </c>
      <c r="R370" s="54" t="s">
        <v>2446</v>
      </c>
      <c r="S370" s="54" t="s">
        <v>2447</v>
      </c>
      <c r="T370" s="43">
        <v>1.1371917525773195E-4</v>
      </c>
      <c r="U370" s="43">
        <v>2.7387647058823529E-3</v>
      </c>
      <c r="V370" s="54">
        <v>1096.1144856319431</v>
      </c>
      <c r="W370" s="92">
        <v>18</v>
      </c>
      <c r="X370" s="60">
        <v>6.3732380070607193E-6</v>
      </c>
      <c r="Y370" s="61">
        <v>95.11759995156595</v>
      </c>
      <c r="Z370">
        <v>19</v>
      </c>
    </row>
    <row r="371" spans="1:26" ht="15.75" thickBot="1" x14ac:dyDescent="0.3">
      <c r="A371" s="53">
        <v>6</v>
      </c>
      <c r="B371" s="54" t="s">
        <v>2437</v>
      </c>
      <c r="C371" s="54">
        <v>10.03125</v>
      </c>
      <c r="D371" s="54">
        <v>-104.00125</v>
      </c>
      <c r="E371" s="54">
        <v>50</v>
      </c>
      <c r="F371" s="54">
        <v>0.119779</v>
      </c>
      <c r="G371" s="54">
        <v>0.184644</v>
      </c>
      <c r="H371" s="54">
        <v>47.262166999999998</v>
      </c>
      <c r="I371" s="54">
        <v>1.350492</v>
      </c>
      <c r="J371" s="54">
        <v>8.9834929999999993</v>
      </c>
      <c r="K371" s="54">
        <v>0.12851699999999999</v>
      </c>
      <c r="L371" s="100">
        <v>0.119779</v>
      </c>
      <c r="M371" s="54">
        <v>0.22808100000000001</v>
      </c>
      <c r="N371" s="54">
        <v>99700</v>
      </c>
      <c r="O371" s="54">
        <v>21.7</v>
      </c>
      <c r="P371" s="54">
        <v>60</v>
      </c>
      <c r="Q371" s="54">
        <v>1.171</v>
      </c>
      <c r="R371" s="54" t="s">
        <v>2448</v>
      </c>
      <c r="S371" s="54" t="s">
        <v>2449</v>
      </c>
      <c r="T371" s="43">
        <v>1.1371319587628866E-4</v>
      </c>
      <c r="U371" s="43">
        <v>2.7208235294117647E-3</v>
      </c>
      <c r="V371" s="54">
        <v>1029.4159404150303</v>
      </c>
      <c r="W371" s="92">
        <v>18</v>
      </c>
      <c r="X371" s="60">
        <v>6.3732380070607193E-6</v>
      </c>
      <c r="Y371" s="61">
        <v>89.280908580289321</v>
      </c>
      <c r="Z371">
        <v>19</v>
      </c>
    </row>
    <row r="372" spans="1:26" ht="15.75" thickBot="1" x14ac:dyDescent="0.3">
      <c r="A372" s="53">
        <v>7</v>
      </c>
      <c r="B372" s="54" t="s">
        <v>2437</v>
      </c>
      <c r="C372" s="54">
        <v>20</v>
      </c>
      <c r="D372" s="54">
        <v>-104.00125</v>
      </c>
      <c r="E372" s="54">
        <v>50</v>
      </c>
      <c r="F372" s="54">
        <v>0.11228299999999999</v>
      </c>
      <c r="G372" s="54">
        <v>0.18459200000000001</v>
      </c>
      <c r="H372" s="54">
        <v>47.249220000000001</v>
      </c>
      <c r="I372" s="54">
        <v>1.3068599999999999</v>
      </c>
      <c r="J372" s="54">
        <v>8.9823199999999996</v>
      </c>
      <c r="K372" s="54">
        <v>0.124416</v>
      </c>
      <c r="L372" s="100">
        <v>0.11228299999999999</v>
      </c>
      <c r="M372" s="54">
        <v>0.230597</v>
      </c>
      <c r="N372" s="54">
        <v>99700</v>
      </c>
      <c r="O372" s="54">
        <v>21.7</v>
      </c>
      <c r="P372" s="54">
        <v>60</v>
      </c>
      <c r="Q372" s="54">
        <v>1.171</v>
      </c>
      <c r="R372" s="54" t="s">
        <v>2450</v>
      </c>
      <c r="S372" s="54" t="s">
        <v>2451</v>
      </c>
      <c r="T372" s="43">
        <v>1.1370721649484535E-4</v>
      </c>
      <c r="U372" s="43">
        <v>2.7028823529411765E-3</v>
      </c>
      <c r="V372" s="54">
        <v>963.70416078232267</v>
      </c>
      <c r="W372" s="92">
        <v>18</v>
      </c>
      <c r="X372" s="60">
        <v>6.3732380070607193E-6</v>
      </c>
      <c r="Y372" s="61">
        <v>83.570833872314836</v>
      </c>
      <c r="Z372">
        <v>19</v>
      </c>
    </row>
    <row r="373" spans="1:26" ht="15.75" thickBot="1" x14ac:dyDescent="0.3">
      <c r="A373" s="53">
        <v>8</v>
      </c>
      <c r="B373" s="54" t="s">
        <v>2437</v>
      </c>
      <c r="C373" s="54">
        <v>30</v>
      </c>
      <c r="D373" s="54">
        <v>-104.00125</v>
      </c>
      <c r="E373" s="54">
        <v>50</v>
      </c>
      <c r="F373" s="54">
        <v>9.6990999999999994E-2</v>
      </c>
      <c r="G373" s="54">
        <v>0.184248</v>
      </c>
      <c r="H373" s="54">
        <v>47.162793000000001</v>
      </c>
      <c r="I373" s="54">
        <v>1.375888</v>
      </c>
      <c r="J373" s="54">
        <v>8.9740000000000002</v>
      </c>
      <c r="K373" s="54">
        <v>0.13136600000000001</v>
      </c>
      <c r="L373" s="100">
        <v>9.6990999999999994E-2</v>
      </c>
      <c r="M373" s="54">
        <v>0.21321799999999999</v>
      </c>
      <c r="N373" s="54">
        <v>99700</v>
      </c>
      <c r="O373" s="54">
        <v>21.7</v>
      </c>
      <c r="P373" s="54">
        <v>60</v>
      </c>
      <c r="Q373" s="54">
        <v>1.171</v>
      </c>
      <c r="R373" s="54" t="s">
        <v>2452</v>
      </c>
      <c r="S373" s="54" t="s">
        <v>2453</v>
      </c>
      <c r="T373" s="43">
        <v>1.1370123711340206E-4</v>
      </c>
      <c r="U373" s="43">
        <v>2.6849411764705883E-3</v>
      </c>
      <c r="V373" s="54">
        <v>829.41981299175745</v>
      </c>
      <c r="W373" s="92">
        <v>18</v>
      </c>
      <c r="X373" s="60">
        <v>6.3732380070607193E-6</v>
      </c>
      <c r="Y373" s="61">
        <v>71.859294527688704</v>
      </c>
      <c r="Z373">
        <v>19</v>
      </c>
    </row>
    <row r="374" spans="1:26" ht="15.75" thickBot="1" x14ac:dyDescent="0.3">
      <c r="A374" s="53">
        <v>9</v>
      </c>
      <c r="B374" s="54" t="s">
        <v>2437</v>
      </c>
      <c r="C374" s="54">
        <v>40</v>
      </c>
      <c r="D374" s="54">
        <v>-104.00125</v>
      </c>
      <c r="E374" s="54">
        <v>50</v>
      </c>
      <c r="F374" s="54">
        <v>8.8305999999999996E-2</v>
      </c>
      <c r="G374" s="54">
        <v>0.18433099999999999</v>
      </c>
      <c r="H374" s="54">
        <v>47.183687999999997</v>
      </c>
      <c r="I374" s="54">
        <v>1.3786</v>
      </c>
      <c r="J374" s="54">
        <v>8.9759899999999995</v>
      </c>
      <c r="K374" s="54">
        <v>0.131299</v>
      </c>
      <c r="L374" s="100">
        <v>8.8305999999999996E-2</v>
      </c>
      <c r="M374" s="54">
        <v>0.23274300000000001</v>
      </c>
      <c r="N374" s="54">
        <v>99700</v>
      </c>
      <c r="O374" s="54">
        <v>21.7</v>
      </c>
      <c r="P374" s="54">
        <v>60</v>
      </c>
      <c r="Q374" s="54">
        <v>1.171</v>
      </c>
      <c r="R374" s="54" t="s">
        <v>2454</v>
      </c>
      <c r="S374" s="54" t="s">
        <v>2455</v>
      </c>
      <c r="T374" s="43">
        <v>1.1369525773195876E-4</v>
      </c>
      <c r="U374" s="43">
        <v>2.6670000000000001E-3</v>
      </c>
      <c r="V374" s="54">
        <v>753.23282349996919</v>
      </c>
      <c r="W374" s="92">
        <v>18</v>
      </c>
      <c r="X374" s="60">
        <v>6.3732380070607193E-6</v>
      </c>
      <c r="Y374" s="61">
        <v>65.273075432483893</v>
      </c>
      <c r="Z374">
        <v>19</v>
      </c>
    </row>
    <row r="375" spans="1:26" ht="15.75" thickBot="1" x14ac:dyDescent="0.3">
      <c r="A375" s="56">
        <v>1</v>
      </c>
      <c r="B375" s="57" t="s">
        <v>2456</v>
      </c>
      <c r="C375" s="57">
        <v>-240</v>
      </c>
      <c r="D375" s="57">
        <v>-103.97</v>
      </c>
      <c r="E375" s="57">
        <v>50</v>
      </c>
      <c r="F375" s="57">
        <v>0.78647</v>
      </c>
      <c r="G375" s="57">
        <v>0.18402199999999999</v>
      </c>
      <c r="H375" s="57">
        <v>47.106043999999997</v>
      </c>
      <c r="I375" s="57">
        <v>1.325088</v>
      </c>
      <c r="J375" s="57">
        <v>8.9686699999999995</v>
      </c>
      <c r="K375" s="57">
        <v>0.126418</v>
      </c>
      <c r="L375" s="101">
        <v>0.78647</v>
      </c>
      <c r="M375" s="57">
        <v>0.84310799999999997</v>
      </c>
      <c r="N375" s="57">
        <v>99700</v>
      </c>
      <c r="O375" s="57">
        <v>21.7</v>
      </c>
      <c r="P375" s="57">
        <v>60</v>
      </c>
      <c r="Q375" s="57">
        <v>1.171</v>
      </c>
      <c r="R375" s="57" t="s">
        <v>2457</v>
      </c>
      <c r="S375" s="57" t="s">
        <v>2458</v>
      </c>
      <c r="T375" s="43">
        <v>1.1726156701030929E-3</v>
      </c>
      <c r="U375" s="43">
        <v>4.7067999999999999E-2</v>
      </c>
      <c r="V375" s="54">
        <v>630.55783651176512</v>
      </c>
      <c r="W375" s="92">
        <v>195</v>
      </c>
      <c r="X375" s="60">
        <v>6.9043411743157808E-5</v>
      </c>
      <c r="Y375" s="61">
        <v>5.0398004884351719</v>
      </c>
      <c r="Z375">
        <v>20</v>
      </c>
    </row>
    <row r="376" spans="1:26" ht="15.75" thickBot="1" x14ac:dyDescent="0.3">
      <c r="A376" s="56">
        <v>2</v>
      </c>
      <c r="B376" s="57" t="s">
        <v>2456</v>
      </c>
      <c r="C376" s="57">
        <v>-230</v>
      </c>
      <c r="D376" s="57">
        <v>-103.97</v>
      </c>
      <c r="E376" s="57">
        <v>50</v>
      </c>
      <c r="F376" s="57">
        <v>0.81953799999999999</v>
      </c>
      <c r="G376" s="57">
        <v>0.18429799999999999</v>
      </c>
      <c r="H376" s="57">
        <v>47.175508000000001</v>
      </c>
      <c r="I376" s="57">
        <v>1.3522620000000001</v>
      </c>
      <c r="J376" s="57">
        <v>8.9752469999999995</v>
      </c>
      <c r="K376" s="57">
        <v>0.128853</v>
      </c>
      <c r="L376" s="101">
        <v>0.81953799999999999</v>
      </c>
      <c r="M376" s="57">
        <v>0.92732300000000001</v>
      </c>
      <c r="N376" s="57">
        <v>99700</v>
      </c>
      <c r="O376" s="57">
        <v>21.7</v>
      </c>
      <c r="P376" s="57">
        <v>60</v>
      </c>
      <c r="Q376" s="57">
        <v>1.171</v>
      </c>
      <c r="R376" s="57" t="s">
        <v>2459</v>
      </c>
      <c r="S376" s="57" t="s">
        <v>2460</v>
      </c>
      <c r="T376" s="43">
        <v>1.1721847422680415E-3</v>
      </c>
      <c r="U376" s="43">
        <v>5.165705882352941E-2</v>
      </c>
      <c r="V376" s="54">
        <v>655.08525532477927</v>
      </c>
      <c r="W376" s="92">
        <v>195</v>
      </c>
      <c r="X376" s="60">
        <v>6.9043411743157808E-5</v>
      </c>
      <c r="Y376" s="61">
        <v>5.2396780891800825</v>
      </c>
      <c r="Z376">
        <v>20</v>
      </c>
    </row>
    <row r="377" spans="1:26" ht="15.75" thickBot="1" x14ac:dyDescent="0.3">
      <c r="A377" s="56">
        <v>3</v>
      </c>
      <c r="B377" s="57" t="s">
        <v>2456</v>
      </c>
      <c r="C377" s="57">
        <v>-219.96875</v>
      </c>
      <c r="D377" s="57">
        <v>-103.97</v>
      </c>
      <c r="E377" s="57">
        <v>50</v>
      </c>
      <c r="F377" s="57">
        <v>0.80453200000000002</v>
      </c>
      <c r="G377" s="57">
        <v>0.18426699999999999</v>
      </c>
      <c r="H377" s="57">
        <v>47.167606999999997</v>
      </c>
      <c r="I377" s="57">
        <v>1.3778140000000001</v>
      </c>
      <c r="J377" s="57">
        <v>8.9744600000000005</v>
      </c>
      <c r="K377" s="57">
        <v>0.131247</v>
      </c>
      <c r="L377" s="101">
        <v>0.80453200000000002</v>
      </c>
      <c r="M377" s="57">
        <v>0.90281500000000003</v>
      </c>
      <c r="N377" s="57">
        <v>99700</v>
      </c>
      <c r="O377" s="57">
        <v>21.7</v>
      </c>
      <c r="P377" s="57">
        <v>60</v>
      </c>
      <c r="Q377" s="57">
        <v>1.171</v>
      </c>
      <c r="R377" s="57" t="s">
        <v>2461</v>
      </c>
      <c r="S377" s="57" t="s">
        <v>2462</v>
      </c>
      <c r="T377" s="43">
        <v>1.1717538144329898E-3</v>
      </c>
      <c r="U377" s="43">
        <v>5.6246117647058821E-2</v>
      </c>
      <c r="V377" s="54">
        <v>638.60332531969254</v>
      </c>
      <c r="W377" s="92">
        <v>195</v>
      </c>
      <c r="X377" s="60">
        <v>6.9043411743157808E-5</v>
      </c>
      <c r="Y377" s="61">
        <v>5.1074000238293289</v>
      </c>
      <c r="Z377">
        <v>20</v>
      </c>
    </row>
    <row r="378" spans="1:26" ht="15.75" thickBot="1" x14ac:dyDescent="0.3">
      <c r="A378" s="56">
        <v>4</v>
      </c>
      <c r="B378" s="57" t="s">
        <v>2456</v>
      </c>
      <c r="C378" s="57">
        <v>-210</v>
      </c>
      <c r="D378" s="57">
        <v>-103.97</v>
      </c>
      <c r="E378" s="57">
        <v>50</v>
      </c>
      <c r="F378" s="57">
        <v>0.78871100000000005</v>
      </c>
      <c r="G378" s="57">
        <v>0.184563</v>
      </c>
      <c r="H378" s="57">
        <v>47.241844999999998</v>
      </c>
      <c r="I378" s="57">
        <v>1.341421</v>
      </c>
      <c r="J378" s="57">
        <v>8.9815719999999999</v>
      </c>
      <c r="K378" s="57">
        <v>0.12773699999999999</v>
      </c>
      <c r="L378" s="101">
        <v>0.78871100000000005</v>
      </c>
      <c r="M378" s="57">
        <v>0.90406799999999998</v>
      </c>
      <c r="N378" s="57">
        <v>99700</v>
      </c>
      <c r="O378" s="57">
        <v>21.7</v>
      </c>
      <c r="P378" s="57">
        <v>60</v>
      </c>
      <c r="Q378" s="57">
        <v>1.171</v>
      </c>
      <c r="R378" s="57" t="s">
        <v>2463</v>
      </c>
      <c r="S378" s="57" t="s">
        <v>2464</v>
      </c>
      <c r="T378" s="43">
        <v>1.1713228865979383E-3</v>
      </c>
      <c r="U378" s="43">
        <v>6.0835176470588233E-2</v>
      </c>
      <c r="V378" s="54">
        <v>621.41347348167915</v>
      </c>
      <c r="W378" s="92">
        <v>195</v>
      </c>
      <c r="X378" s="60">
        <v>6.9043411743157808E-5</v>
      </c>
      <c r="Y378" s="61">
        <v>4.9738581271652977</v>
      </c>
      <c r="Z378">
        <v>20</v>
      </c>
    </row>
    <row r="379" spans="1:26" ht="15.75" thickBot="1" x14ac:dyDescent="0.3">
      <c r="A379" s="56">
        <v>5</v>
      </c>
      <c r="B379" s="57" t="s">
        <v>2456</v>
      </c>
      <c r="C379" s="57">
        <v>-200</v>
      </c>
      <c r="D379" s="57">
        <v>-103.97</v>
      </c>
      <c r="E379" s="57">
        <v>50</v>
      </c>
      <c r="F379" s="57">
        <v>0.79549499999999995</v>
      </c>
      <c r="G379" s="57">
        <v>0.184423</v>
      </c>
      <c r="H379" s="57">
        <v>47.206743000000003</v>
      </c>
      <c r="I379" s="57">
        <v>1.32267</v>
      </c>
      <c r="J379" s="57">
        <v>8.9782580000000003</v>
      </c>
      <c r="K379" s="57">
        <v>0.12606400000000001</v>
      </c>
      <c r="L379" s="101">
        <v>0.79549499999999995</v>
      </c>
      <c r="M379" s="57">
        <v>0.98882999999999999</v>
      </c>
      <c r="N379" s="57">
        <v>99700</v>
      </c>
      <c r="O379" s="57">
        <v>21.7</v>
      </c>
      <c r="P379" s="57">
        <v>60</v>
      </c>
      <c r="Q379" s="57">
        <v>1.171</v>
      </c>
      <c r="R379" s="57" t="s">
        <v>2465</v>
      </c>
      <c r="S379" s="57" t="s">
        <v>2466</v>
      </c>
      <c r="T379" s="43">
        <v>1.1708919587628866E-3</v>
      </c>
      <c r="U379" s="43">
        <v>6.5424235294117644E-2</v>
      </c>
      <c r="V379" s="54">
        <v>623.51676364507887</v>
      </c>
      <c r="W379" s="92">
        <v>195</v>
      </c>
      <c r="X379" s="60">
        <v>6.9043411743157808E-5</v>
      </c>
      <c r="Y379" s="61">
        <v>4.9888516259959417</v>
      </c>
      <c r="Z379">
        <v>20</v>
      </c>
    </row>
    <row r="380" spans="1:26" ht="15.75" thickBot="1" x14ac:dyDescent="0.3">
      <c r="A380" s="56">
        <v>6</v>
      </c>
      <c r="B380" s="57" t="s">
        <v>2456</v>
      </c>
      <c r="C380" s="57">
        <v>-190</v>
      </c>
      <c r="D380" s="57">
        <v>-103.97</v>
      </c>
      <c r="E380" s="57">
        <v>50</v>
      </c>
      <c r="F380" s="57">
        <v>0.83217099999999999</v>
      </c>
      <c r="G380" s="57">
        <v>0.18403700000000001</v>
      </c>
      <c r="H380" s="57">
        <v>47.110017999999997</v>
      </c>
      <c r="I380" s="57">
        <v>1.2802990000000001</v>
      </c>
      <c r="J380" s="57">
        <v>8.9691069999999993</v>
      </c>
      <c r="K380" s="57">
        <v>0.122171</v>
      </c>
      <c r="L380" s="101">
        <v>0.83217099999999999</v>
      </c>
      <c r="M380" s="57">
        <v>1.0557920000000001</v>
      </c>
      <c r="N380" s="57">
        <v>99700</v>
      </c>
      <c r="O380" s="57">
        <v>21.7</v>
      </c>
      <c r="P380" s="57">
        <v>60</v>
      </c>
      <c r="Q380" s="57">
        <v>1.171</v>
      </c>
      <c r="R380" s="57" t="s">
        <v>2467</v>
      </c>
      <c r="S380" s="57" t="s">
        <v>2468</v>
      </c>
      <c r="T380" s="43">
        <v>1.1704610309278352E-3</v>
      </c>
      <c r="U380" s="43">
        <v>7.0013294117647062E-2</v>
      </c>
      <c r="V380" s="54">
        <v>651.16025714942737</v>
      </c>
      <c r="W380" s="92">
        <v>195</v>
      </c>
      <c r="X380" s="60">
        <v>6.9043411743157808E-5</v>
      </c>
      <c r="Y380" s="61">
        <v>5.2047211124267196</v>
      </c>
      <c r="Z380">
        <v>20</v>
      </c>
    </row>
    <row r="381" spans="1:26" ht="15.75" thickBot="1" x14ac:dyDescent="0.3">
      <c r="A381" s="56">
        <v>7</v>
      </c>
      <c r="B381" s="57" t="s">
        <v>2456</v>
      </c>
      <c r="C381" s="57">
        <v>-180</v>
      </c>
      <c r="D381" s="57">
        <v>-103.97</v>
      </c>
      <c r="E381" s="57">
        <v>50</v>
      </c>
      <c r="F381" s="57">
        <v>0.83543400000000001</v>
      </c>
      <c r="G381" s="57">
        <v>0.184422</v>
      </c>
      <c r="H381" s="57">
        <v>47.206411000000003</v>
      </c>
      <c r="I381" s="57">
        <v>1.3535649999999999</v>
      </c>
      <c r="J381" s="57">
        <v>8.9781910000000007</v>
      </c>
      <c r="K381" s="57">
        <v>0.128523</v>
      </c>
      <c r="L381" s="101">
        <v>0.83543400000000001</v>
      </c>
      <c r="M381" s="57">
        <v>1.0640339999999999</v>
      </c>
      <c r="N381" s="57">
        <v>99700</v>
      </c>
      <c r="O381" s="57">
        <v>21.7</v>
      </c>
      <c r="P381" s="57">
        <v>60</v>
      </c>
      <c r="Q381" s="57">
        <v>1.171</v>
      </c>
      <c r="R381" s="57" t="s">
        <v>2469</v>
      </c>
      <c r="S381" s="57" t="s">
        <v>2470</v>
      </c>
      <c r="T381" s="43">
        <v>1.1700301030927837E-3</v>
      </c>
      <c r="U381" s="43">
        <v>7.4602352941176467E-2</v>
      </c>
      <c r="V381" s="54">
        <v>650.26672822151261</v>
      </c>
      <c r="W381" s="92">
        <v>195</v>
      </c>
      <c r="X381" s="60">
        <v>6.9043411743157808E-5</v>
      </c>
      <c r="Y381" s="61">
        <v>5.2028432989774078</v>
      </c>
      <c r="Z381">
        <v>20</v>
      </c>
    </row>
    <row r="382" spans="1:26" ht="15.75" thickBot="1" x14ac:dyDescent="0.3">
      <c r="A382" s="56">
        <v>8</v>
      </c>
      <c r="B382" s="57" t="s">
        <v>2456</v>
      </c>
      <c r="C382" s="57">
        <v>-169.96875</v>
      </c>
      <c r="D382" s="57">
        <v>-103.97</v>
      </c>
      <c r="E382" s="57">
        <v>50</v>
      </c>
      <c r="F382" s="57">
        <v>0.81844600000000001</v>
      </c>
      <c r="G382" s="57">
        <v>0.18437200000000001</v>
      </c>
      <c r="H382" s="57">
        <v>47.193908</v>
      </c>
      <c r="I382" s="57">
        <v>1.338865</v>
      </c>
      <c r="J382" s="57">
        <v>8.9770160000000008</v>
      </c>
      <c r="K382" s="57">
        <v>0.127522</v>
      </c>
      <c r="L382" s="101">
        <v>0.81844600000000001</v>
      </c>
      <c r="M382" s="57">
        <v>1.079372</v>
      </c>
      <c r="N382" s="57">
        <v>99700</v>
      </c>
      <c r="O382" s="57">
        <v>21.7</v>
      </c>
      <c r="P382" s="57">
        <v>60</v>
      </c>
      <c r="Q382" s="57">
        <v>1.171</v>
      </c>
      <c r="R382" s="57" t="s">
        <v>2471</v>
      </c>
      <c r="S382" s="57" t="s">
        <v>2472</v>
      </c>
      <c r="T382" s="43">
        <v>1.1695991752577321E-3</v>
      </c>
      <c r="U382" s="43">
        <v>7.9191411764705871E-2</v>
      </c>
      <c r="V382" s="54">
        <v>632.05806217535383</v>
      </c>
      <c r="W382" s="92">
        <v>195</v>
      </c>
      <c r="X382" s="60">
        <v>6.9043411743157808E-5</v>
      </c>
      <c r="Y382" s="61">
        <v>5.0564922606945713</v>
      </c>
      <c r="Z382">
        <v>20</v>
      </c>
    </row>
    <row r="383" spans="1:26" ht="15.75" thickBot="1" x14ac:dyDescent="0.3">
      <c r="A383" s="56">
        <v>9</v>
      </c>
      <c r="B383" s="57" t="s">
        <v>2456</v>
      </c>
      <c r="C383" s="57">
        <v>-160</v>
      </c>
      <c r="D383" s="57">
        <v>-103.97</v>
      </c>
      <c r="E383" s="57">
        <v>50</v>
      </c>
      <c r="F383" s="57">
        <v>0.78401799999999999</v>
      </c>
      <c r="G383" s="57">
        <v>0.184</v>
      </c>
      <c r="H383" s="57">
        <v>47.10069</v>
      </c>
      <c r="I383" s="57">
        <v>1.337887</v>
      </c>
      <c r="J383" s="57">
        <v>8.9681429999999995</v>
      </c>
      <c r="K383" s="57">
        <v>0.12759699999999999</v>
      </c>
      <c r="L383" s="101">
        <v>0.78401799999999999</v>
      </c>
      <c r="M383" s="57">
        <v>1.0513950000000001</v>
      </c>
      <c r="N383" s="57">
        <v>99700</v>
      </c>
      <c r="O383" s="57">
        <v>21.7</v>
      </c>
      <c r="P383" s="57">
        <v>60</v>
      </c>
      <c r="Q383" s="57">
        <v>1.171</v>
      </c>
      <c r="R383" s="57" t="s">
        <v>2473</v>
      </c>
      <c r="S383" s="57" t="s">
        <v>2474</v>
      </c>
      <c r="T383" s="43">
        <v>1.1691682474226806E-3</v>
      </c>
      <c r="U383" s="43">
        <v>8.378047058823529E-2</v>
      </c>
      <c r="V383" s="54">
        <v>598.91938645731375</v>
      </c>
      <c r="W383" s="92">
        <v>195</v>
      </c>
      <c r="X383" s="60">
        <v>6.9043411743157808E-5</v>
      </c>
      <c r="Y383" s="61">
        <v>4.7866455352981694</v>
      </c>
      <c r="Z383">
        <v>20</v>
      </c>
    </row>
    <row r="384" spans="1:26" ht="15.75" thickBot="1" x14ac:dyDescent="0.3">
      <c r="A384" s="56">
        <v>1</v>
      </c>
      <c r="B384" s="106" t="s">
        <v>2475</v>
      </c>
      <c r="C384" s="106">
        <v>-240</v>
      </c>
      <c r="D384" s="106">
        <v>103.99875</v>
      </c>
      <c r="E384" s="106">
        <v>50</v>
      </c>
      <c r="F384" s="106">
        <v>0.59114500000000003</v>
      </c>
      <c r="G384" s="106">
        <v>0.18363399999999999</v>
      </c>
      <c r="H384" s="106">
        <v>47.008923000000003</v>
      </c>
      <c r="I384" s="106">
        <v>1.33582</v>
      </c>
      <c r="J384" s="106">
        <v>8.9594009999999997</v>
      </c>
      <c r="K384" s="106">
        <v>0.12756899999999999</v>
      </c>
      <c r="L384" s="107">
        <v>0.59114500000000003</v>
      </c>
      <c r="M384" s="106">
        <v>0.42777199999999999</v>
      </c>
      <c r="N384" s="106">
        <v>99700</v>
      </c>
      <c r="O384" s="106">
        <v>21.7</v>
      </c>
      <c r="P384" s="106">
        <v>60</v>
      </c>
      <c r="Q384" s="106">
        <v>1.171</v>
      </c>
      <c r="R384" s="106" t="s">
        <v>2476</v>
      </c>
      <c r="S384" s="106" t="s">
        <v>2477</v>
      </c>
      <c r="T384" s="43">
        <v>1.1687373195876289E-3</v>
      </c>
      <c r="U384" s="43">
        <v>8.8369529411764708E-2</v>
      </c>
      <c r="V384" s="54">
        <v>430.18688815860861</v>
      </c>
      <c r="W384" s="26">
        <v>195</v>
      </c>
      <c r="X384" s="60">
        <v>6.9043411743157808E-5</v>
      </c>
      <c r="Y384" s="61">
        <v>3.4347609478447536</v>
      </c>
      <c r="Z384">
        <v>21</v>
      </c>
    </row>
    <row r="385" spans="1:26" ht="15.75" thickBot="1" x14ac:dyDescent="0.3">
      <c r="A385" s="56">
        <v>2</v>
      </c>
      <c r="B385" s="57" t="s">
        <v>2475</v>
      </c>
      <c r="C385" s="57">
        <v>-230</v>
      </c>
      <c r="D385" s="57">
        <v>103.99875</v>
      </c>
      <c r="E385" s="57">
        <v>50</v>
      </c>
      <c r="F385" s="57">
        <v>0.58293700000000004</v>
      </c>
      <c r="G385" s="57">
        <v>0.18387999999999999</v>
      </c>
      <c r="H385" s="57">
        <v>47.070532999999998</v>
      </c>
      <c r="I385" s="57">
        <v>1.3353889999999999</v>
      </c>
      <c r="J385" s="57">
        <v>8.9652729999999998</v>
      </c>
      <c r="K385" s="57">
        <v>0.12743599999999999</v>
      </c>
      <c r="L385" s="101">
        <v>0.58293700000000004</v>
      </c>
      <c r="M385" s="57">
        <v>0.40424700000000002</v>
      </c>
      <c r="N385" s="57">
        <v>99700</v>
      </c>
      <c r="O385" s="57">
        <v>21.7</v>
      </c>
      <c r="P385" s="57">
        <v>60</v>
      </c>
      <c r="Q385" s="57">
        <v>1.171</v>
      </c>
      <c r="R385" s="57" t="s">
        <v>2478</v>
      </c>
      <c r="S385" s="57" t="s">
        <v>2479</v>
      </c>
      <c r="T385" s="43">
        <v>1.1683063917525775E-3</v>
      </c>
      <c r="U385" s="43">
        <v>9.2958588235294112E-2</v>
      </c>
      <c r="V385" s="54">
        <v>419.39204922921704</v>
      </c>
      <c r="W385" s="92">
        <v>195</v>
      </c>
      <c r="X385" s="60">
        <v>6.9043411743157808E-5</v>
      </c>
      <c r="Y385" s="61">
        <v>3.3507658759017511</v>
      </c>
      <c r="Z385">
        <v>21</v>
      </c>
    </row>
    <row r="386" spans="1:26" ht="15.75" thickBot="1" x14ac:dyDescent="0.3">
      <c r="A386" s="56">
        <v>3</v>
      </c>
      <c r="B386" s="57" t="s">
        <v>2475</v>
      </c>
      <c r="C386" s="57">
        <v>-219.96875</v>
      </c>
      <c r="D386" s="57">
        <v>103.99875</v>
      </c>
      <c r="E386" s="57">
        <v>50</v>
      </c>
      <c r="F386" s="57">
        <v>0.62950600000000001</v>
      </c>
      <c r="G386" s="57">
        <v>0.183777</v>
      </c>
      <c r="H386" s="57">
        <v>47.044753999999998</v>
      </c>
      <c r="I386" s="57">
        <v>1.3562540000000001</v>
      </c>
      <c r="J386" s="57">
        <v>8.9627909999999993</v>
      </c>
      <c r="K386" s="57">
        <v>0.12929099999999999</v>
      </c>
      <c r="L386" s="101">
        <v>0.62950600000000001</v>
      </c>
      <c r="M386" s="57">
        <v>0.406366</v>
      </c>
      <c r="N386" s="57">
        <v>99700</v>
      </c>
      <c r="O386" s="57">
        <v>21.7</v>
      </c>
      <c r="P386" s="57">
        <v>60</v>
      </c>
      <c r="Q386" s="57">
        <v>1.171</v>
      </c>
      <c r="R386" s="57" t="s">
        <v>2480</v>
      </c>
      <c r="S386" s="57" t="s">
        <v>2481</v>
      </c>
      <c r="T386" s="43">
        <v>1.1678754639175258E-3</v>
      </c>
      <c r="U386" s="43">
        <v>9.7547647058823517E-2</v>
      </c>
      <c r="V386" s="54">
        <v>455.49236145159978</v>
      </c>
      <c r="W386" s="92">
        <v>195</v>
      </c>
      <c r="X386" s="60">
        <v>6.9043411743157808E-5</v>
      </c>
      <c r="Y386" s="61">
        <v>3.6381846736453243</v>
      </c>
      <c r="Z386">
        <v>21</v>
      </c>
    </row>
    <row r="387" spans="1:26" ht="15.75" thickBot="1" x14ac:dyDescent="0.3">
      <c r="A387" s="56">
        <v>4</v>
      </c>
      <c r="B387" s="57" t="s">
        <v>2475</v>
      </c>
      <c r="C387" s="57">
        <v>-210</v>
      </c>
      <c r="D387" s="57">
        <v>103.99875</v>
      </c>
      <c r="E387" s="57">
        <v>50</v>
      </c>
      <c r="F387" s="57">
        <v>0.57530700000000001</v>
      </c>
      <c r="G387" s="57">
        <v>0.18332699999999999</v>
      </c>
      <c r="H387" s="57">
        <v>46.931862000000002</v>
      </c>
      <c r="I387" s="57">
        <v>1.333785</v>
      </c>
      <c r="J387" s="57">
        <v>8.9520549999999997</v>
      </c>
      <c r="K387" s="57">
        <v>0.12745600000000001</v>
      </c>
      <c r="L387" s="101">
        <v>0.57530700000000001</v>
      </c>
      <c r="M387" s="57">
        <v>0.34504800000000002</v>
      </c>
      <c r="N387" s="57">
        <v>99700</v>
      </c>
      <c r="O387" s="57">
        <v>21.7</v>
      </c>
      <c r="P387" s="57">
        <v>60</v>
      </c>
      <c r="Q387" s="57">
        <v>1.171</v>
      </c>
      <c r="R387" s="57" t="s">
        <v>2482</v>
      </c>
      <c r="S387" s="57" t="s">
        <v>2483</v>
      </c>
      <c r="T387" s="43">
        <v>1.1674445360824743E-3</v>
      </c>
      <c r="U387" s="43">
        <v>0.10213670588235294</v>
      </c>
      <c r="V387" s="54">
        <v>405.30430311099587</v>
      </c>
      <c r="W387" s="92">
        <v>195</v>
      </c>
      <c r="X387" s="60">
        <v>6.9043411743157808E-5</v>
      </c>
      <c r="Y387" s="61">
        <v>3.2334364425396052</v>
      </c>
      <c r="Z387">
        <v>21</v>
      </c>
    </row>
    <row r="388" spans="1:26" ht="15.75" thickBot="1" x14ac:dyDescent="0.3">
      <c r="A388" s="56">
        <v>5</v>
      </c>
      <c r="B388" s="57" t="s">
        <v>2475</v>
      </c>
      <c r="C388" s="57">
        <v>-200</v>
      </c>
      <c r="D388" s="57">
        <v>103.99875</v>
      </c>
      <c r="E388" s="57">
        <v>50</v>
      </c>
      <c r="F388" s="57">
        <v>0.55395399999999995</v>
      </c>
      <c r="G388" s="57">
        <v>0.18380299999999999</v>
      </c>
      <c r="H388" s="57">
        <v>47.051189000000001</v>
      </c>
      <c r="I388" s="57">
        <v>1.3717299999999999</v>
      </c>
      <c r="J388" s="57">
        <v>8.9633830000000003</v>
      </c>
      <c r="K388" s="57">
        <v>0.13075000000000001</v>
      </c>
      <c r="L388" s="101">
        <v>0.55395399999999995</v>
      </c>
      <c r="M388" s="57">
        <v>0.33784599999999998</v>
      </c>
      <c r="N388" s="57">
        <v>99700</v>
      </c>
      <c r="O388" s="57">
        <v>21.7</v>
      </c>
      <c r="P388" s="57">
        <v>60</v>
      </c>
      <c r="Q388" s="57">
        <v>1.171</v>
      </c>
      <c r="R388" s="57" t="s">
        <v>2484</v>
      </c>
      <c r="S388" s="57" t="s">
        <v>2485</v>
      </c>
      <c r="T388" s="43">
        <v>1.1670136082474229E-3</v>
      </c>
      <c r="U388" s="43">
        <v>0.10672576470588235</v>
      </c>
      <c r="V388" s="54">
        <v>383.22452466149741</v>
      </c>
      <c r="W388" s="92">
        <v>195</v>
      </c>
      <c r="X388" s="60">
        <v>6.9043411743157808E-5</v>
      </c>
      <c r="Y388" s="61">
        <v>3.0611571148916332</v>
      </c>
      <c r="Z388">
        <v>21</v>
      </c>
    </row>
    <row r="389" spans="1:26" ht="15.75" thickBot="1" x14ac:dyDescent="0.3">
      <c r="A389" s="56">
        <v>6</v>
      </c>
      <c r="B389" s="57" t="s">
        <v>2475</v>
      </c>
      <c r="C389" s="57">
        <v>-190</v>
      </c>
      <c r="D389" s="57">
        <v>103.99875</v>
      </c>
      <c r="E389" s="57">
        <v>50</v>
      </c>
      <c r="F389" s="57">
        <v>0.53487399999999996</v>
      </c>
      <c r="G389" s="57">
        <v>0.18343799999999999</v>
      </c>
      <c r="H389" s="57">
        <v>46.959541000000002</v>
      </c>
      <c r="I389" s="57">
        <v>1.382115</v>
      </c>
      <c r="J389" s="57">
        <v>8.9546309999999991</v>
      </c>
      <c r="K389" s="57">
        <v>0.131885</v>
      </c>
      <c r="L389" s="101">
        <v>0.53487399999999996</v>
      </c>
      <c r="M389" s="57">
        <v>0.29992000000000002</v>
      </c>
      <c r="N389" s="57">
        <v>99700</v>
      </c>
      <c r="O389" s="57">
        <v>21.7</v>
      </c>
      <c r="P389" s="57">
        <v>60</v>
      </c>
      <c r="Q389" s="57">
        <v>1.171</v>
      </c>
      <c r="R389" s="57" t="s">
        <v>2486</v>
      </c>
      <c r="S389" s="57" t="s">
        <v>2487</v>
      </c>
      <c r="T389" s="43">
        <v>1.1665826804123712E-3</v>
      </c>
      <c r="U389" s="43">
        <v>0.11131482352941176</v>
      </c>
      <c r="V389" s="54">
        <v>363.0768599452083</v>
      </c>
      <c r="W389" s="92">
        <v>195</v>
      </c>
      <c r="X389" s="60">
        <v>6.9043411743157808E-5</v>
      </c>
      <c r="Y389" s="61">
        <v>2.8973878685433205</v>
      </c>
      <c r="Z389">
        <v>21</v>
      </c>
    </row>
    <row r="390" spans="1:26" ht="15.75" thickBot="1" x14ac:dyDescent="0.3">
      <c r="A390" s="56">
        <v>7</v>
      </c>
      <c r="B390" s="57" t="s">
        <v>2475</v>
      </c>
      <c r="C390" s="57">
        <v>-180</v>
      </c>
      <c r="D390" s="57">
        <v>103.99875</v>
      </c>
      <c r="E390" s="57">
        <v>50</v>
      </c>
      <c r="F390" s="57">
        <v>0.55445900000000004</v>
      </c>
      <c r="G390" s="57">
        <v>0.18357100000000001</v>
      </c>
      <c r="H390" s="57">
        <v>46.993057999999998</v>
      </c>
      <c r="I390" s="57">
        <v>1.324567</v>
      </c>
      <c r="J390" s="57">
        <v>8.9579050000000002</v>
      </c>
      <c r="K390" s="57">
        <v>0.12643599999999999</v>
      </c>
      <c r="L390" s="101">
        <v>0.55445900000000004</v>
      </c>
      <c r="M390" s="57">
        <v>0.32575599999999999</v>
      </c>
      <c r="N390" s="57">
        <v>99700</v>
      </c>
      <c r="O390" s="57">
        <v>21.7</v>
      </c>
      <c r="P390" s="57">
        <v>60</v>
      </c>
      <c r="Q390" s="57">
        <v>1.171</v>
      </c>
      <c r="R390" s="57" t="s">
        <v>2488</v>
      </c>
      <c r="S390" s="57" t="s">
        <v>2489</v>
      </c>
      <c r="T390" s="43">
        <v>1.1661517525773197E-3</v>
      </c>
      <c r="U390" s="43">
        <v>0.11590388235294116</v>
      </c>
      <c r="V390" s="54">
        <v>376.07036706655487</v>
      </c>
      <c r="W390" s="92">
        <v>195</v>
      </c>
      <c r="X390" s="60">
        <v>6.9043411743157808E-5</v>
      </c>
      <c r="Y390" s="61">
        <v>3.0021745474651262</v>
      </c>
      <c r="Z390">
        <v>21</v>
      </c>
    </row>
    <row r="391" spans="1:26" ht="15.75" thickBot="1" x14ac:dyDescent="0.3">
      <c r="A391" s="56">
        <v>8</v>
      </c>
      <c r="B391" s="57" t="s">
        <v>2475</v>
      </c>
      <c r="C391" s="57">
        <v>-169.96875</v>
      </c>
      <c r="D391" s="57">
        <v>103.99875</v>
      </c>
      <c r="E391" s="57">
        <v>50</v>
      </c>
      <c r="F391" s="57">
        <v>0.51397400000000004</v>
      </c>
      <c r="G391" s="57">
        <v>0.18314800000000001</v>
      </c>
      <c r="H391" s="57">
        <v>46.886752999999999</v>
      </c>
      <c r="I391" s="57">
        <v>1.2983290000000001</v>
      </c>
      <c r="J391" s="57">
        <v>8.9477980000000006</v>
      </c>
      <c r="K391" s="57">
        <v>0.12408</v>
      </c>
      <c r="L391" s="101">
        <v>0.51397400000000004</v>
      </c>
      <c r="M391" s="57">
        <v>0.29271000000000003</v>
      </c>
      <c r="N391" s="57">
        <v>99700</v>
      </c>
      <c r="O391" s="57">
        <v>21.7</v>
      </c>
      <c r="P391" s="57">
        <v>60</v>
      </c>
      <c r="Q391" s="57">
        <v>1.171</v>
      </c>
      <c r="R391" s="57" t="s">
        <v>2490</v>
      </c>
      <c r="S391" s="57" t="s">
        <v>2491</v>
      </c>
      <c r="T391" s="43">
        <v>1.1657208247422681E-3</v>
      </c>
      <c r="U391" s="43">
        <v>0.12049294117647058</v>
      </c>
      <c r="V391" s="54">
        <v>337.54313251676285</v>
      </c>
      <c r="W391" s="92">
        <v>195</v>
      </c>
      <c r="X391" s="60">
        <v>6.9043411743157808E-5</v>
      </c>
      <c r="Y391" s="61">
        <v>2.6915708732517478</v>
      </c>
      <c r="Z391">
        <v>21</v>
      </c>
    </row>
    <row r="392" spans="1:26" ht="15.75" thickBot="1" x14ac:dyDescent="0.3">
      <c r="A392" s="56">
        <v>9</v>
      </c>
      <c r="B392" s="57" t="s">
        <v>2475</v>
      </c>
      <c r="C392" s="57">
        <v>-160</v>
      </c>
      <c r="D392" s="57">
        <v>103.99875</v>
      </c>
      <c r="E392" s="57">
        <v>50</v>
      </c>
      <c r="F392" s="57">
        <v>0.52085300000000001</v>
      </c>
      <c r="G392" s="57">
        <v>0.183228</v>
      </c>
      <c r="H392" s="57">
        <v>46.907012000000002</v>
      </c>
      <c r="I392" s="57">
        <v>1.319774</v>
      </c>
      <c r="J392" s="57">
        <v>8.9497020000000003</v>
      </c>
      <c r="K392" s="57">
        <v>0.126169</v>
      </c>
      <c r="L392" s="101">
        <v>0.52085300000000001</v>
      </c>
      <c r="M392" s="57">
        <v>0.300512</v>
      </c>
      <c r="N392" s="57">
        <v>99700</v>
      </c>
      <c r="O392" s="57">
        <v>21.7</v>
      </c>
      <c r="P392" s="57">
        <v>60</v>
      </c>
      <c r="Q392" s="57">
        <v>1.171</v>
      </c>
      <c r="R392" s="57" t="s">
        <v>2492</v>
      </c>
      <c r="S392" s="57" t="s">
        <v>2493</v>
      </c>
      <c r="T392" s="43">
        <v>1.1652898969072166E-3</v>
      </c>
      <c r="U392" s="43">
        <v>0.125082</v>
      </c>
      <c r="V392" s="54">
        <v>339.63308276370674</v>
      </c>
      <c r="W392" s="92">
        <v>195</v>
      </c>
      <c r="X392" s="60">
        <v>6.9043411743157808E-5</v>
      </c>
      <c r="Y392" s="61">
        <v>2.7088124334829651</v>
      </c>
      <c r="Z392">
        <v>21</v>
      </c>
    </row>
    <row r="393" spans="1:26" ht="15.75" thickBot="1" x14ac:dyDescent="0.3">
      <c r="A393" s="93">
        <v>1</v>
      </c>
      <c r="B393" s="25" t="s">
        <v>2494</v>
      </c>
      <c r="C393" s="25">
        <v>-1200</v>
      </c>
      <c r="D393" s="25">
        <v>-103.97</v>
      </c>
      <c r="E393" s="25">
        <v>120</v>
      </c>
      <c r="F393" s="25">
        <v>0.31986300000000001</v>
      </c>
      <c r="G393" s="25">
        <v>0.181948</v>
      </c>
      <c r="H393" s="25">
        <v>46.585704999999997</v>
      </c>
      <c r="I393" s="25">
        <v>1.35747</v>
      </c>
      <c r="J393" s="25">
        <v>8.9189360000000004</v>
      </c>
      <c r="K393" s="25">
        <v>0.130021</v>
      </c>
      <c r="L393" s="15">
        <v>0.31986300000000001</v>
      </c>
      <c r="M393" s="25">
        <v>0.109163</v>
      </c>
      <c r="N393" s="25">
        <v>99700</v>
      </c>
      <c r="O393" s="25">
        <v>21.7</v>
      </c>
      <c r="P393" s="25">
        <v>60</v>
      </c>
      <c r="Q393" s="25">
        <v>1.171</v>
      </c>
      <c r="R393" s="25" t="s">
        <v>2495</v>
      </c>
      <c r="S393" s="25" t="s">
        <v>2496</v>
      </c>
      <c r="T393" s="43">
        <v>1.1652898969072166E-3</v>
      </c>
      <c r="U393" s="43">
        <v>0.11132300000000001</v>
      </c>
      <c r="V393" s="54">
        <v>178.9597597589096</v>
      </c>
      <c r="W393" s="92">
        <v>195</v>
      </c>
      <c r="X393" s="60">
        <v>6.9043411743157808E-5</v>
      </c>
      <c r="Y393" s="61">
        <v>1.4224231371890419</v>
      </c>
      <c r="Z393">
        <v>22</v>
      </c>
    </row>
    <row r="394" spans="1:26" ht="15.75" thickBot="1" x14ac:dyDescent="0.3">
      <c r="A394" s="93">
        <v>2</v>
      </c>
      <c r="B394" s="25" t="s">
        <v>2494</v>
      </c>
      <c r="C394" s="25">
        <v>-1150</v>
      </c>
      <c r="D394" s="25">
        <v>-103.97</v>
      </c>
      <c r="E394" s="25">
        <v>120</v>
      </c>
      <c r="F394" s="25">
        <v>0.347132</v>
      </c>
      <c r="G394" s="25">
        <v>0.18146699999999999</v>
      </c>
      <c r="H394" s="25">
        <v>46.465172000000003</v>
      </c>
      <c r="I394" s="25">
        <v>1.4065700000000001</v>
      </c>
      <c r="J394" s="25">
        <v>8.9073170000000008</v>
      </c>
      <c r="K394" s="25">
        <v>0.13477500000000001</v>
      </c>
      <c r="L394" s="15">
        <v>0.347132</v>
      </c>
      <c r="M394" s="25">
        <v>0.12758900000000001</v>
      </c>
      <c r="N394" s="25">
        <v>99700</v>
      </c>
      <c r="O394" s="25">
        <v>21.7</v>
      </c>
      <c r="P394" s="25">
        <v>60</v>
      </c>
      <c r="Q394" s="25">
        <v>1.171</v>
      </c>
      <c r="R394" s="25" t="s">
        <v>2497</v>
      </c>
      <c r="S394" s="25" t="s">
        <v>2498</v>
      </c>
      <c r="T394" s="43">
        <v>1.1653882691264243E-3</v>
      </c>
      <c r="U394" s="43">
        <v>0.11386436842105263</v>
      </c>
      <c r="V394" s="54">
        <v>200.16301670326999</v>
      </c>
      <c r="W394" s="92">
        <v>195</v>
      </c>
      <c r="X394" s="60">
        <v>6.9043411743157808E-5</v>
      </c>
      <c r="Y394" s="61">
        <v>1.5888800740221563</v>
      </c>
      <c r="Z394">
        <v>22</v>
      </c>
    </row>
    <row r="395" spans="1:26" ht="15.75" thickBot="1" x14ac:dyDescent="0.3">
      <c r="A395" s="93">
        <v>3</v>
      </c>
      <c r="B395" s="25" t="s">
        <v>2494</v>
      </c>
      <c r="C395" s="25">
        <v>-1100</v>
      </c>
      <c r="D395" s="25">
        <v>-103.97</v>
      </c>
      <c r="E395" s="25">
        <v>120</v>
      </c>
      <c r="F395" s="25">
        <v>0.35566500000000001</v>
      </c>
      <c r="G395" s="25">
        <v>0.1812</v>
      </c>
      <c r="H395" s="25">
        <v>46.398220999999999</v>
      </c>
      <c r="I395" s="25">
        <v>1.387724</v>
      </c>
      <c r="J395" s="25">
        <v>8.9009169999999997</v>
      </c>
      <c r="K395" s="25">
        <v>0.13339200000000001</v>
      </c>
      <c r="L395" s="15">
        <v>0.35566500000000001</v>
      </c>
      <c r="M395" s="25">
        <v>0.12649299999999999</v>
      </c>
      <c r="N395" s="25">
        <v>99700</v>
      </c>
      <c r="O395" s="25">
        <v>21.7</v>
      </c>
      <c r="P395" s="25">
        <v>60</v>
      </c>
      <c r="Q395" s="25">
        <v>1.171</v>
      </c>
      <c r="R395" s="25" t="s">
        <v>2499</v>
      </c>
      <c r="S395" s="25" t="s">
        <v>2500</v>
      </c>
      <c r="T395" s="43">
        <v>1.1654866413456323E-3</v>
      </c>
      <c r="U395" s="43">
        <v>0.11640573684210527</v>
      </c>
      <c r="V395" s="54">
        <v>205.28700601978065</v>
      </c>
      <c r="W395" s="92">
        <v>195</v>
      </c>
      <c r="X395" s="60">
        <v>6.9043411743157808E-5</v>
      </c>
      <c r="Y395" s="61">
        <v>1.6283830925693443</v>
      </c>
      <c r="Z395">
        <v>22</v>
      </c>
    </row>
    <row r="396" spans="1:26" ht="15.75" thickBot="1" x14ac:dyDescent="0.3">
      <c r="A396" s="93">
        <v>4</v>
      </c>
      <c r="B396" s="25" t="s">
        <v>2494</v>
      </c>
      <c r="C396" s="25">
        <v>-1050</v>
      </c>
      <c r="D396" s="25">
        <v>-103.97</v>
      </c>
      <c r="E396" s="25">
        <v>120</v>
      </c>
      <c r="F396" s="25">
        <v>0.35599799999999998</v>
      </c>
      <c r="G396" s="25">
        <v>0.18124199999999999</v>
      </c>
      <c r="H396" s="25">
        <v>46.408638000000003</v>
      </c>
      <c r="I396" s="25">
        <v>1.3652059999999999</v>
      </c>
      <c r="J396" s="25">
        <v>8.9019490000000001</v>
      </c>
      <c r="K396" s="25">
        <v>0.13122400000000001</v>
      </c>
      <c r="L396" s="15">
        <v>0.35599799999999998</v>
      </c>
      <c r="M396" s="25">
        <v>0.13864899999999999</v>
      </c>
      <c r="N396" s="25">
        <v>99700</v>
      </c>
      <c r="O396" s="25">
        <v>21.7</v>
      </c>
      <c r="P396" s="25">
        <v>60</v>
      </c>
      <c r="Q396" s="25">
        <v>1.171</v>
      </c>
      <c r="R396" s="25" t="s">
        <v>2501</v>
      </c>
      <c r="S396" s="25" t="s">
        <v>2502</v>
      </c>
      <c r="T396" s="43">
        <v>1.16558501356484E-3</v>
      </c>
      <c r="U396" s="43">
        <v>0.1189471052631579</v>
      </c>
      <c r="V396" s="54">
        <v>203.37503655082406</v>
      </c>
      <c r="W396" s="92">
        <v>195</v>
      </c>
      <c r="X396" s="60">
        <v>6.9043411743157808E-5</v>
      </c>
      <c r="Y396" s="61">
        <v>1.6134039584774997</v>
      </c>
      <c r="Z396">
        <v>22</v>
      </c>
    </row>
    <row r="397" spans="1:26" ht="15.75" thickBot="1" x14ac:dyDescent="0.3">
      <c r="A397" s="93">
        <v>5</v>
      </c>
      <c r="B397" s="25" t="s">
        <v>2494</v>
      </c>
      <c r="C397" s="25">
        <v>-1000</v>
      </c>
      <c r="D397" s="25">
        <v>-103.97</v>
      </c>
      <c r="E397" s="25">
        <v>120</v>
      </c>
      <c r="F397" s="25">
        <v>0.37892100000000001</v>
      </c>
      <c r="G397" s="25">
        <v>0.18171799999999999</v>
      </c>
      <c r="H397" s="25">
        <v>46.528207000000002</v>
      </c>
      <c r="I397" s="25">
        <v>1.3382339999999999</v>
      </c>
      <c r="J397" s="25">
        <v>8.9134519999999995</v>
      </c>
      <c r="K397" s="25">
        <v>0.12841900000000001</v>
      </c>
      <c r="L397" s="15">
        <v>0.37892100000000001</v>
      </c>
      <c r="M397" s="25">
        <v>0.152672</v>
      </c>
      <c r="N397" s="25">
        <v>99700</v>
      </c>
      <c r="O397" s="25">
        <v>21.7</v>
      </c>
      <c r="P397" s="25">
        <v>60</v>
      </c>
      <c r="Q397" s="25">
        <v>1.171</v>
      </c>
      <c r="R397" s="25" t="s">
        <v>2503</v>
      </c>
      <c r="S397" s="25" t="s">
        <v>2504</v>
      </c>
      <c r="T397" s="43">
        <v>1.1656833857840478E-3</v>
      </c>
      <c r="U397" s="43">
        <v>0.12148847368421054</v>
      </c>
      <c r="V397" s="54">
        <v>220.84257994518671</v>
      </c>
      <c r="W397" s="92">
        <v>195</v>
      </c>
      <c r="X397" s="60">
        <v>6.9043411743157808E-5</v>
      </c>
      <c r="Y397" s="61">
        <v>1.7542404238395108</v>
      </c>
      <c r="Z397">
        <v>22</v>
      </c>
    </row>
    <row r="398" spans="1:26" ht="15.75" thickBot="1" x14ac:dyDescent="0.3">
      <c r="A398" s="93">
        <v>6</v>
      </c>
      <c r="B398" s="25" t="s">
        <v>2494</v>
      </c>
      <c r="C398" s="25">
        <v>-950</v>
      </c>
      <c r="D398" s="25">
        <v>-103.97</v>
      </c>
      <c r="E398" s="25">
        <v>120</v>
      </c>
      <c r="F398" s="25">
        <v>0.39655400000000002</v>
      </c>
      <c r="G398" s="25">
        <v>0.18178900000000001</v>
      </c>
      <c r="H398" s="25">
        <v>46.545983999999997</v>
      </c>
      <c r="I398" s="25">
        <v>1.360992</v>
      </c>
      <c r="J398" s="25">
        <v>8.9151249999999997</v>
      </c>
      <c r="K398" s="25">
        <v>0.13050100000000001</v>
      </c>
      <c r="L398" s="15">
        <v>0.39655400000000002</v>
      </c>
      <c r="M398" s="25">
        <v>0.16187699999999999</v>
      </c>
      <c r="N398" s="25">
        <v>99700</v>
      </c>
      <c r="O398" s="25">
        <v>21.7</v>
      </c>
      <c r="P398" s="25">
        <v>60</v>
      </c>
      <c r="Q398" s="25">
        <v>1.171</v>
      </c>
      <c r="R398" s="25" t="s">
        <v>2505</v>
      </c>
      <c r="S398" s="25" t="s">
        <v>2506</v>
      </c>
      <c r="T398" s="43">
        <v>1.1657817580032557E-3</v>
      </c>
      <c r="U398" s="43">
        <v>0.12402984210526316</v>
      </c>
      <c r="V398" s="54">
        <v>233.7694478609055</v>
      </c>
      <c r="W398" s="92">
        <v>195</v>
      </c>
      <c r="X398" s="60">
        <v>6.9043411743157808E-5</v>
      </c>
      <c r="Y398" s="61">
        <v>1.8572722087982023</v>
      </c>
      <c r="Z398">
        <v>22</v>
      </c>
    </row>
    <row r="399" spans="1:26" ht="15.75" thickBot="1" x14ac:dyDescent="0.3">
      <c r="A399" s="93">
        <v>7</v>
      </c>
      <c r="B399" s="25" t="s">
        <v>2494</v>
      </c>
      <c r="C399" s="25">
        <v>-900</v>
      </c>
      <c r="D399" s="25">
        <v>-103.97</v>
      </c>
      <c r="E399" s="25">
        <v>120</v>
      </c>
      <c r="F399" s="25">
        <v>0.40683200000000003</v>
      </c>
      <c r="G399" s="25">
        <v>0.18174799999999999</v>
      </c>
      <c r="H399" s="25">
        <v>46.535513999999999</v>
      </c>
      <c r="I399" s="25">
        <v>1.4083540000000001</v>
      </c>
      <c r="J399" s="25">
        <v>8.9140560000000004</v>
      </c>
      <c r="K399" s="25">
        <v>0.13491500000000001</v>
      </c>
      <c r="L399" s="15">
        <v>0.40683200000000003</v>
      </c>
      <c r="M399" s="25">
        <v>0.16458</v>
      </c>
      <c r="N399" s="25">
        <v>99700</v>
      </c>
      <c r="O399" s="25">
        <v>21.7</v>
      </c>
      <c r="P399" s="25">
        <v>60</v>
      </c>
      <c r="Q399" s="25">
        <v>1.171</v>
      </c>
      <c r="R399" s="25" t="s">
        <v>2507</v>
      </c>
      <c r="S399" s="25" t="s">
        <v>2508</v>
      </c>
      <c r="T399" s="43">
        <v>1.1658801302224635E-3</v>
      </c>
      <c r="U399" s="43">
        <v>0.12657121052631579</v>
      </c>
      <c r="V399" s="54">
        <v>240.38559557594249</v>
      </c>
      <c r="W399" s="92">
        <v>195</v>
      </c>
      <c r="X399" s="60">
        <v>6.9043411743157808E-5</v>
      </c>
      <c r="Y399" s="61">
        <v>1.9096077591814398</v>
      </c>
      <c r="Z399">
        <v>22</v>
      </c>
    </row>
    <row r="400" spans="1:26" ht="15.75" thickBot="1" x14ac:dyDescent="0.3">
      <c r="A400" s="93">
        <v>8</v>
      </c>
      <c r="B400" s="25" t="s">
        <v>2494</v>
      </c>
      <c r="C400" s="25">
        <v>-850</v>
      </c>
      <c r="D400" s="25">
        <v>-103.97</v>
      </c>
      <c r="E400" s="25">
        <v>120</v>
      </c>
      <c r="F400" s="25">
        <v>0.43270599999999998</v>
      </c>
      <c r="G400" s="25">
        <v>0.181288</v>
      </c>
      <c r="H400" s="25">
        <v>46.42024</v>
      </c>
      <c r="I400" s="25">
        <v>1.3611260000000001</v>
      </c>
      <c r="J400" s="25">
        <v>8.9030699999999996</v>
      </c>
      <c r="K400" s="25">
        <v>0.13067300000000001</v>
      </c>
      <c r="L400" s="15">
        <v>0.43270599999999998</v>
      </c>
      <c r="M400" s="25">
        <v>0.197187</v>
      </c>
      <c r="N400" s="25">
        <v>99700</v>
      </c>
      <c r="O400" s="25">
        <v>21.7</v>
      </c>
      <c r="P400" s="25">
        <v>60</v>
      </c>
      <c r="Q400" s="25">
        <v>1.171</v>
      </c>
      <c r="R400" s="25" t="s">
        <v>2509</v>
      </c>
      <c r="S400" s="25" t="s">
        <v>2510</v>
      </c>
      <c r="T400" s="43">
        <v>1.1659785024416712E-3</v>
      </c>
      <c r="U400" s="43">
        <v>0.12911257894736841</v>
      </c>
      <c r="V400" s="54">
        <v>260.37651673412307</v>
      </c>
      <c r="W400" s="92">
        <v>195</v>
      </c>
      <c r="X400" s="60">
        <v>6.9043411743157808E-5</v>
      </c>
      <c r="Y400" s="61">
        <v>2.0658651676674458</v>
      </c>
      <c r="Z400">
        <v>22</v>
      </c>
    </row>
    <row r="401" spans="1:26" ht="15.75" thickBot="1" x14ac:dyDescent="0.3">
      <c r="A401" s="93">
        <v>9</v>
      </c>
      <c r="B401" s="25" t="s">
        <v>2494</v>
      </c>
      <c r="C401" s="25">
        <v>-800</v>
      </c>
      <c r="D401" s="25">
        <v>-103.97</v>
      </c>
      <c r="E401" s="25">
        <v>120</v>
      </c>
      <c r="F401" s="25">
        <v>0.45450099999999999</v>
      </c>
      <c r="G401" s="25">
        <v>0.18154500000000001</v>
      </c>
      <c r="H401" s="25">
        <v>46.484717000000003</v>
      </c>
      <c r="I401" s="25">
        <v>1.364195</v>
      </c>
      <c r="J401" s="25">
        <v>8.9092470000000006</v>
      </c>
      <c r="K401" s="25">
        <v>0.13100000000000001</v>
      </c>
      <c r="L401" s="15">
        <v>0.45450099999999999</v>
      </c>
      <c r="M401" s="25">
        <v>0.227821</v>
      </c>
      <c r="N401" s="25">
        <v>99700</v>
      </c>
      <c r="O401" s="25">
        <v>21.7</v>
      </c>
      <c r="P401" s="25">
        <v>60</v>
      </c>
      <c r="Q401" s="25">
        <v>1.171</v>
      </c>
      <c r="R401" s="25" t="s">
        <v>2511</v>
      </c>
      <c r="S401" s="25" t="s">
        <v>2512</v>
      </c>
      <c r="T401" s="43">
        <v>1.1660768746608791E-3</v>
      </c>
      <c r="U401" s="43">
        <v>0.13165394736842106</v>
      </c>
      <c r="V401" s="54">
        <v>276.86601084981635</v>
      </c>
      <c r="W401" s="92">
        <v>195</v>
      </c>
      <c r="X401" s="60">
        <v>6.9043411743157808E-5</v>
      </c>
      <c r="Y401" s="61">
        <v>2.1982192926307484</v>
      </c>
      <c r="Z401">
        <v>22</v>
      </c>
    </row>
    <row r="402" spans="1:26" ht="15.75" thickBot="1" x14ac:dyDescent="0.3">
      <c r="A402" s="93">
        <v>10</v>
      </c>
      <c r="B402" s="25" t="s">
        <v>2494</v>
      </c>
      <c r="C402" s="25">
        <v>-750</v>
      </c>
      <c r="D402" s="25">
        <v>-103.97</v>
      </c>
      <c r="E402" s="25">
        <v>120</v>
      </c>
      <c r="F402" s="25">
        <v>0.47175400000000001</v>
      </c>
      <c r="G402" s="25">
        <v>0.181586</v>
      </c>
      <c r="H402" s="25">
        <v>46.495071000000003</v>
      </c>
      <c r="I402" s="25">
        <v>1.3728640000000001</v>
      </c>
      <c r="J402" s="25">
        <v>8.910228</v>
      </c>
      <c r="K402" s="25">
        <v>0.13178899999999999</v>
      </c>
      <c r="L402" s="15">
        <v>0.47175400000000001</v>
      </c>
      <c r="M402" s="25">
        <v>0.24102299999999999</v>
      </c>
      <c r="N402" s="25">
        <v>99700</v>
      </c>
      <c r="O402" s="25">
        <v>21.7</v>
      </c>
      <c r="P402" s="25">
        <v>60</v>
      </c>
      <c r="Q402" s="25">
        <v>1.171</v>
      </c>
      <c r="R402" s="25" t="s">
        <v>2513</v>
      </c>
      <c r="S402" s="25" t="s">
        <v>2514</v>
      </c>
      <c r="T402" s="43">
        <v>1.1661752468800869E-3</v>
      </c>
      <c r="U402" s="43">
        <v>0.13419531578947369</v>
      </c>
      <c r="V402" s="54">
        <v>289.45793963095161</v>
      </c>
      <c r="W402" s="92">
        <v>195</v>
      </c>
      <c r="X402" s="60">
        <v>6.9043411743157808E-5</v>
      </c>
      <c r="Y402" s="61">
        <v>2.2984478580980827</v>
      </c>
      <c r="Z402">
        <v>22</v>
      </c>
    </row>
    <row r="403" spans="1:26" ht="15.75" thickBot="1" x14ac:dyDescent="0.3">
      <c r="A403" s="93">
        <v>11</v>
      </c>
      <c r="B403" s="25" t="s">
        <v>2494</v>
      </c>
      <c r="C403" s="25">
        <v>-700</v>
      </c>
      <c r="D403" s="25">
        <v>-103.97</v>
      </c>
      <c r="E403" s="25">
        <v>120</v>
      </c>
      <c r="F403" s="25">
        <v>0.49328499999999997</v>
      </c>
      <c r="G403" s="25">
        <v>0.18152399999999999</v>
      </c>
      <c r="H403" s="25">
        <v>46.479301</v>
      </c>
      <c r="I403" s="25">
        <v>1.3961079999999999</v>
      </c>
      <c r="J403" s="25">
        <v>8.9086850000000002</v>
      </c>
      <c r="K403" s="25">
        <v>0.13391700000000001</v>
      </c>
      <c r="L403" s="15">
        <v>0.49328499999999997</v>
      </c>
      <c r="M403" s="25">
        <v>0.26327299999999998</v>
      </c>
      <c r="N403" s="25">
        <v>99700</v>
      </c>
      <c r="O403" s="25">
        <v>21.7</v>
      </c>
      <c r="P403" s="25">
        <v>60</v>
      </c>
      <c r="Q403" s="25">
        <v>1.171</v>
      </c>
      <c r="R403" s="25" t="s">
        <v>2515</v>
      </c>
      <c r="S403" s="25" t="s">
        <v>2516</v>
      </c>
      <c r="T403" s="43">
        <v>1.1662736190992946E-3</v>
      </c>
      <c r="U403" s="43">
        <v>0.13673668421052632</v>
      </c>
      <c r="V403" s="54">
        <v>305.71583713334229</v>
      </c>
      <c r="W403" s="92">
        <v>195</v>
      </c>
      <c r="X403" s="60">
        <v>6.9043411743157808E-5</v>
      </c>
      <c r="Y403" s="61">
        <v>2.4271237092315223</v>
      </c>
      <c r="Z403">
        <v>22</v>
      </c>
    </row>
    <row r="404" spans="1:26" ht="15.75" thickBot="1" x14ac:dyDescent="0.3">
      <c r="A404" s="93">
        <v>12</v>
      </c>
      <c r="B404" s="25" t="s">
        <v>2494</v>
      </c>
      <c r="C404" s="25">
        <v>-650</v>
      </c>
      <c r="D404" s="25">
        <v>-103.97</v>
      </c>
      <c r="E404" s="25">
        <v>120</v>
      </c>
      <c r="F404" s="25">
        <v>0.51008299999999995</v>
      </c>
      <c r="G404" s="25">
        <v>0.18163099999999999</v>
      </c>
      <c r="H404" s="25">
        <v>46.506228999999998</v>
      </c>
      <c r="I404" s="25">
        <v>1.339793</v>
      </c>
      <c r="J404" s="25">
        <v>8.9113450000000007</v>
      </c>
      <c r="K404" s="25">
        <v>0.128549</v>
      </c>
      <c r="L404" s="15">
        <v>0.51008299999999995</v>
      </c>
      <c r="M404" s="25">
        <v>0.293157</v>
      </c>
      <c r="N404" s="25">
        <v>99700</v>
      </c>
      <c r="O404" s="25">
        <v>21.7</v>
      </c>
      <c r="P404" s="25">
        <v>60</v>
      </c>
      <c r="Q404" s="25">
        <v>1.171</v>
      </c>
      <c r="R404" s="25" t="s">
        <v>2517</v>
      </c>
      <c r="S404" s="25" t="s">
        <v>2518</v>
      </c>
      <c r="T404" s="43">
        <v>1.1663719913185024E-3</v>
      </c>
      <c r="U404" s="43">
        <v>0.13927805263157894</v>
      </c>
      <c r="V404" s="54">
        <v>317.91311016415256</v>
      </c>
      <c r="W404" s="92">
        <v>195</v>
      </c>
      <c r="X404" s="60">
        <v>6.9043411743157808E-5</v>
      </c>
      <c r="Y404" s="61">
        <v>2.5247132988503158</v>
      </c>
      <c r="Z404">
        <v>22</v>
      </c>
    </row>
    <row r="405" spans="1:26" ht="15.75" thickBot="1" x14ac:dyDescent="0.3">
      <c r="A405" s="93">
        <v>13</v>
      </c>
      <c r="B405" s="25" t="s">
        <v>2494</v>
      </c>
      <c r="C405" s="25">
        <v>-600</v>
      </c>
      <c r="D405" s="25">
        <v>-103.97</v>
      </c>
      <c r="E405" s="25">
        <v>120</v>
      </c>
      <c r="F405" s="25">
        <v>0.55020899999999995</v>
      </c>
      <c r="G405" s="25">
        <v>0.18145</v>
      </c>
      <c r="H405" s="25">
        <v>46.460948999999999</v>
      </c>
      <c r="I405" s="25">
        <v>1.4052979999999999</v>
      </c>
      <c r="J405" s="25">
        <v>8.9069149999999997</v>
      </c>
      <c r="K405" s="25">
        <v>0.134604</v>
      </c>
      <c r="L405" s="15">
        <v>0.55020899999999995</v>
      </c>
      <c r="M405" s="25">
        <v>0.329092</v>
      </c>
      <c r="N405" s="25">
        <v>99700</v>
      </c>
      <c r="O405" s="25">
        <v>21.7</v>
      </c>
      <c r="P405" s="25">
        <v>60</v>
      </c>
      <c r="Q405" s="25">
        <v>1.171</v>
      </c>
      <c r="R405" s="25" t="s">
        <v>2519</v>
      </c>
      <c r="S405" s="25" t="s">
        <v>2520</v>
      </c>
      <c r="T405" s="43">
        <v>1.1664703635377103E-3</v>
      </c>
      <c r="U405" s="43">
        <v>0.14181942105263157</v>
      </c>
      <c r="V405" s="54">
        <v>350.10711948890912</v>
      </c>
      <c r="W405" s="92">
        <v>195</v>
      </c>
      <c r="X405" s="60">
        <v>6.9043411743157808E-5</v>
      </c>
      <c r="Y405" s="61">
        <v>2.7790004839861466</v>
      </c>
      <c r="Z405">
        <v>22</v>
      </c>
    </row>
    <row r="406" spans="1:26" ht="15.75" thickBot="1" x14ac:dyDescent="0.3">
      <c r="A406" s="93">
        <v>14</v>
      </c>
      <c r="B406" s="25" t="s">
        <v>2494</v>
      </c>
      <c r="C406" s="25">
        <v>-550</v>
      </c>
      <c r="D406" s="25">
        <v>-103.97</v>
      </c>
      <c r="E406" s="25">
        <v>120</v>
      </c>
      <c r="F406" s="25">
        <v>0.62241500000000005</v>
      </c>
      <c r="G406" s="25">
        <v>0.18127799999999999</v>
      </c>
      <c r="H406" s="25">
        <v>46.417630000000003</v>
      </c>
      <c r="I406" s="25">
        <v>1.3121670000000001</v>
      </c>
      <c r="J406" s="25">
        <v>8.9028860000000005</v>
      </c>
      <c r="K406" s="25">
        <v>0.126025</v>
      </c>
      <c r="L406" s="15">
        <v>0.62241500000000005</v>
      </c>
      <c r="M406" s="25">
        <v>0.41415999999999997</v>
      </c>
      <c r="N406" s="25">
        <v>99700</v>
      </c>
      <c r="O406" s="25">
        <v>21.7</v>
      </c>
      <c r="P406" s="25">
        <v>60</v>
      </c>
      <c r="Q406" s="25">
        <v>1.171</v>
      </c>
      <c r="R406" s="25" t="s">
        <v>2521</v>
      </c>
      <c r="S406" s="25" t="s">
        <v>2522</v>
      </c>
      <c r="T406" s="43">
        <v>1.1665687357569181E-3</v>
      </c>
      <c r="U406" s="43">
        <v>0.14436078947368422</v>
      </c>
      <c r="V406" s="54">
        <v>409.79515040417613</v>
      </c>
      <c r="W406" s="92">
        <v>195</v>
      </c>
      <c r="X406" s="60">
        <v>6.9043411743157808E-5</v>
      </c>
      <c r="Y406" s="61">
        <v>3.2513071508636258</v>
      </c>
      <c r="Z406">
        <v>22</v>
      </c>
    </row>
    <row r="407" spans="1:26" ht="15.75" thickBot="1" x14ac:dyDescent="0.3">
      <c r="A407" s="93">
        <v>15</v>
      </c>
      <c r="B407" s="25" t="s">
        <v>2494</v>
      </c>
      <c r="C407" s="25">
        <v>-500</v>
      </c>
      <c r="D407" s="25">
        <v>-103.97</v>
      </c>
      <c r="E407" s="25">
        <v>120</v>
      </c>
      <c r="F407" s="25">
        <v>0.64896399999999999</v>
      </c>
      <c r="G407" s="25">
        <v>0.181251</v>
      </c>
      <c r="H407" s="25">
        <v>46.410971000000004</v>
      </c>
      <c r="I407" s="25">
        <v>1.349885</v>
      </c>
      <c r="J407" s="25">
        <v>8.9021969999999992</v>
      </c>
      <c r="K407" s="25">
        <v>0.12953200000000001</v>
      </c>
      <c r="L407" s="15">
        <v>0.64896399999999999</v>
      </c>
      <c r="M407" s="25">
        <v>0.46301199999999998</v>
      </c>
      <c r="N407" s="25">
        <v>99700</v>
      </c>
      <c r="O407" s="25">
        <v>21.7</v>
      </c>
      <c r="P407" s="25">
        <v>60</v>
      </c>
      <c r="Q407" s="25">
        <v>1.171</v>
      </c>
      <c r="R407" s="25" t="s">
        <v>2523</v>
      </c>
      <c r="S407" s="25" t="s">
        <v>2524</v>
      </c>
      <c r="T407" s="43">
        <v>1.1666671079761258E-3</v>
      </c>
      <c r="U407" s="43">
        <v>0.14690215789473685</v>
      </c>
      <c r="V407" s="54">
        <v>430.33855902238838</v>
      </c>
      <c r="W407" s="92">
        <v>195</v>
      </c>
      <c r="X407" s="60">
        <v>6.9043411743157808E-5</v>
      </c>
      <c r="Y407" s="61">
        <v>3.4140339405234434</v>
      </c>
      <c r="Z407">
        <v>22</v>
      </c>
    </row>
    <row r="408" spans="1:26" ht="15.75" thickBot="1" x14ac:dyDescent="0.3">
      <c r="A408" s="93">
        <v>16</v>
      </c>
      <c r="B408" s="25" t="s">
        <v>2494</v>
      </c>
      <c r="C408" s="25">
        <v>-450</v>
      </c>
      <c r="D408" s="25">
        <v>-103.97</v>
      </c>
      <c r="E408" s="25">
        <v>120</v>
      </c>
      <c r="F408" s="25">
        <v>0.71475900000000003</v>
      </c>
      <c r="G408" s="25">
        <v>0.18172099999999999</v>
      </c>
      <c r="H408" s="25">
        <v>46.528792000000003</v>
      </c>
      <c r="I408" s="25">
        <v>1.354025</v>
      </c>
      <c r="J408" s="25">
        <v>8.9134860000000007</v>
      </c>
      <c r="K408" s="25">
        <v>0.12993199999999999</v>
      </c>
      <c r="L408" s="15">
        <v>0.71475900000000003</v>
      </c>
      <c r="M408" s="25">
        <v>0.56606000000000001</v>
      </c>
      <c r="N408" s="25">
        <v>99700</v>
      </c>
      <c r="O408" s="25">
        <v>21.7</v>
      </c>
      <c r="P408" s="25">
        <v>60</v>
      </c>
      <c r="Q408" s="25">
        <v>1.171</v>
      </c>
      <c r="R408" s="25" t="s">
        <v>2525</v>
      </c>
      <c r="S408" s="25" t="s">
        <v>2526</v>
      </c>
      <c r="T408" s="43">
        <v>1.1667654801953337E-3</v>
      </c>
      <c r="U408" s="43">
        <v>0.14944352631578947</v>
      </c>
      <c r="V408" s="54">
        <v>484.51508317641384</v>
      </c>
      <c r="W408" s="92">
        <v>195</v>
      </c>
      <c r="X408" s="60">
        <v>6.9043411743157808E-5</v>
      </c>
      <c r="Y408" s="61">
        <v>3.8487106390504895</v>
      </c>
      <c r="Z408">
        <v>22</v>
      </c>
    </row>
    <row r="409" spans="1:26" ht="15.75" thickBot="1" x14ac:dyDescent="0.3">
      <c r="A409" s="93">
        <v>17</v>
      </c>
      <c r="B409" s="25" t="s">
        <v>2494</v>
      </c>
      <c r="C409" s="25">
        <v>-400</v>
      </c>
      <c r="D409" s="25">
        <v>-103.97</v>
      </c>
      <c r="E409" s="25">
        <v>120</v>
      </c>
      <c r="F409" s="25">
        <v>0.76861400000000002</v>
      </c>
      <c r="G409" s="25">
        <v>0.182063</v>
      </c>
      <c r="H409" s="25">
        <v>46.614659000000003</v>
      </c>
      <c r="I409" s="25">
        <v>1.3151729999999999</v>
      </c>
      <c r="J409" s="25">
        <v>8.9217650000000006</v>
      </c>
      <c r="K409" s="25">
        <v>0.12606800000000001</v>
      </c>
      <c r="L409" s="15">
        <v>0.76861400000000002</v>
      </c>
      <c r="M409" s="25">
        <v>0.63224599999999997</v>
      </c>
      <c r="N409" s="25">
        <v>99700</v>
      </c>
      <c r="O409" s="25">
        <v>21.7</v>
      </c>
      <c r="P409" s="25">
        <v>60</v>
      </c>
      <c r="Q409" s="25">
        <v>1.171</v>
      </c>
      <c r="R409" s="25" t="s">
        <v>2527</v>
      </c>
      <c r="S409" s="25" t="s">
        <v>2528</v>
      </c>
      <c r="T409" s="43">
        <v>1.1668638524145415E-3</v>
      </c>
      <c r="U409" s="43">
        <v>0.1519848947368421</v>
      </c>
      <c r="V409" s="54">
        <v>528.44991640386638</v>
      </c>
      <c r="W409" s="92">
        <v>195</v>
      </c>
      <c r="X409" s="60">
        <v>6.9043411743157808E-5</v>
      </c>
      <c r="Y409" s="61">
        <v>4.2016027198696788</v>
      </c>
      <c r="Z409">
        <v>22</v>
      </c>
    </row>
    <row r="410" spans="1:26" ht="15.75" thickBot="1" x14ac:dyDescent="0.3">
      <c r="A410" s="93">
        <v>18</v>
      </c>
      <c r="B410" s="25" t="s">
        <v>2494</v>
      </c>
      <c r="C410" s="25">
        <v>-350</v>
      </c>
      <c r="D410" s="25">
        <v>-103.97</v>
      </c>
      <c r="E410" s="25">
        <v>120</v>
      </c>
      <c r="F410" s="25">
        <v>0.893594</v>
      </c>
      <c r="G410" s="25">
        <v>0.18210799999999999</v>
      </c>
      <c r="H410" s="25">
        <v>46.625987000000002</v>
      </c>
      <c r="I410" s="25">
        <v>1.363424</v>
      </c>
      <c r="J410" s="25">
        <v>8.922784</v>
      </c>
      <c r="K410" s="25">
        <v>0.13057299999999999</v>
      </c>
      <c r="L410" s="15">
        <v>0.893594</v>
      </c>
      <c r="M410" s="25">
        <v>0.79485399999999995</v>
      </c>
      <c r="N410" s="25">
        <v>99700</v>
      </c>
      <c r="O410" s="25">
        <v>21.7</v>
      </c>
      <c r="P410" s="25">
        <v>60</v>
      </c>
      <c r="Q410" s="25">
        <v>1.171</v>
      </c>
      <c r="R410" s="25" t="s">
        <v>2529</v>
      </c>
      <c r="S410" s="25" t="s">
        <v>2530</v>
      </c>
      <c r="T410" s="43">
        <v>1.1669622246337492E-3</v>
      </c>
      <c r="U410" s="43">
        <v>0.15452626315789475</v>
      </c>
      <c r="V410" s="54">
        <v>633.32618763564642</v>
      </c>
      <c r="W410" s="92">
        <v>195</v>
      </c>
      <c r="X410" s="60">
        <v>6.9043411743157808E-5</v>
      </c>
      <c r="Y410" s="61">
        <v>5.0360287219504993</v>
      </c>
      <c r="Z410">
        <v>22</v>
      </c>
    </row>
    <row r="411" spans="1:26" ht="15.75" thickBot="1" x14ac:dyDescent="0.3">
      <c r="A411" s="93">
        <v>19</v>
      </c>
      <c r="B411" s="25" t="s">
        <v>2494</v>
      </c>
      <c r="C411" s="25">
        <v>-300</v>
      </c>
      <c r="D411" s="25">
        <v>-103.97</v>
      </c>
      <c r="E411" s="25">
        <v>120</v>
      </c>
      <c r="F411" s="25">
        <v>1.042297</v>
      </c>
      <c r="G411" s="25">
        <v>0.182057</v>
      </c>
      <c r="H411" s="25">
        <v>46.613092999999999</v>
      </c>
      <c r="I411" s="25">
        <v>1.341764</v>
      </c>
      <c r="J411" s="25">
        <v>8.9215789999999995</v>
      </c>
      <c r="K411" s="25">
        <v>0.12859300000000001</v>
      </c>
      <c r="L411" s="15">
        <v>1.042297</v>
      </c>
      <c r="M411" s="25">
        <v>1.0150840000000001</v>
      </c>
      <c r="N411" s="25">
        <v>99700</v>
      </c>
      <c r="O411" s="25">
        <v>21.7</v>
      </c>
      <c r="P411" s="25">
        <v>60</v>
      </c>
      <c r="Q411" s="25">
        <v>1.171</v>
      </c>
      <c r="R411" s="25" t="s">
        <v>2531</v>
      </c>
      <c r="S411" s="25" t="s">
        <v>2532</v>
      </c>
      <c r="T411" s="43">
        <v>1.1670605968529572E-3</v>
      </c>
      <c r="U411" s="43">
        <v>0.15706763157894738</v>
      </c>
      <c r="V411" s="54">
        <v>758.51191515515313</v>
      </c>
      <c r="W411" s="92">
        <v>195</v>
      </c>
      <c r="X411" s="60">
        <v>6.9043411743157808E-5</v>
      </c>
      <c r="Y411" s="61">
        <v>6.0306552907355808</v>
      </c>
      <c r="Z411">
        <v>22</v>
      </c>
    </row>
    <row r="412" spans="1:26" x14ac:dyDescent="0.25">
      <c r="A412" s="93">
        <v>20</v>
      </c>
      <c r="B412" s="25"/>
      <c r="C412" s="25">
        <v>-250</v>
      </c>
      <c r="D412" s="25">
        <v>-103.97</v>
      </c>
      <c r="E412" s="25">
        <v>120</v>
      </c>
      <c r="F412" s="25">
        <v>1.1510579999999999</v>
      </c>
      <c r="G412" s="25">
        <v>0.18148700000000001</v>
      </c>
      <c r="H412" s="25">
        <v>46.470146</v>
      </c>
      <c r="I412" s="25">
        <v>1.3345389999999999</v>
      </c>
      <c r="J412" s="25">
        <v>8.9078920000000004</v>
      </c>
      <c r="K412" s="25">
        <v>0.12812699999999999</v>
      </c>
      <c r="L412" s="15">
        <v>1.1510579999999999</v>
      </c>
      <c r="M412" s="25">
        <v>1.2679199999999999</v>
      </c>
      <c r="N412" s="25">
        <v>99700</v>
      </c>
      <c r="O412" s="25">
        <v>21.7</v>
      </c>
      <c r="P412" s="25">
        <v>60</v>
      </c>
      <c r="Q412" s="25">
        <v>1.171</v>
      </c>
      <c r="R412" s="25" t="s">
        <v>2533</v>
      </c>
      <c r="S412" s="25" t="s">
        <v>2534</v>
      </c>
      <c r="T412" s="43">
        <v>1.1671589690721649E-3</v>
      </c>
      <c r="U412" s="43">
        <v>0.159609</v>
      </c>
      <c r="V412" s="54">
        <v>849.45498108809807</v>
      </c>
      <c r="W412" s="92">
        <v>195</v>
      </c>
      <c r="X412" s="60">
        <v>6.9043411743157808E-5</v>
      </c>
      <c r="Y412" s="61">
        <v>6.7433497076176563</v>
      </c>
      <c r="Z412">
        <v>22</v>
      </c>
    </row>
    <row r="413" spans="1:26" x14ac:dyDescent="0.25">
      <c r="A413" s="22">
        <v>1</v>
      </c>
      <c r="B413" s="3" t="s">
        <v>2684</v>
      </c>
      <c r="C413" s="3">
        <v>-250</v>
      </c>
      <c r="D413" s="3">
        <v>-103.97</v>
      </c>
      <c r="E413" s="3">
        <v>120</v>
      </c>
      <c r="F413" s="3">
        <v>7.4960000000000001E-3</v>
      </c>
      <c r="G413" s="3">
        <v>0.18943299999999999</v>
      </c>
      <c r="H413" s="3">
        <v>48.463740000000001</v>
      </c>
      <c r="I413" s="3">
        <v>1.510885</v>
      </c>
      <c r="J413" s="3">
        <v>9.0307960000000005</v>
      </c>
      <c r="K413" s="3">
        <v>0.14080400000000001</v>
      </c>
      <c r="L413" s="91">
        <v>7.4960000000000001E-3</v>
      </c>
      <c r="M413" s="3">
        <v>1.2489E-2</v>
      </c>
      <c r="N413" s="3">
        <v>101154</v>
      </c>
      <c r="O413" s="3">
        <v>21.7</v>
      </c>
      <c r="P413" s="3">
        <v>60</v>
      </c>
      <c r="Q413" s="3">
        <v>1.1881999999999999</v>
      </c>
      <c r="R413" s="3" t="s">
        <v>2685</v>
      </c>
      <c r="S413" s="3" t="s">
        <v>2686</v>
      </c>
      <c r="T413">
        <v>1.1275195876288659E-4</v>
      </c>
      <c r="U413">
        <v>-1.0120000000000001E-3</v>
      </c>
      <c r="V413" s="54">
        <v>75.457669146946046</v>
      </c>
      <c r="W413" s="92">
        <v>18</v>
      </c>
      <c r="X413" s="60">
        <v>6.2816283024295021E-6</v>
      </c>
      <c r="Y413" s="61">
        <v>6.6748236977329043</v>
      </c>
      <c r="Z413">
        <v>22</v>
      </c>
    </row>
    <row r="414" spans="1:26" x14ac:dyDescent="0.25">
      <c r="A414" s="22">
        <v>2</v>
      </c>
      <c r="B414" s="3" t="s">
        <v>2684</v>
      </c>
      <c r="C414" s="3">
        <v>-200</v>
      </c>
      <c r="D414" s="3">
        <v>-103.97</v>
      </c>
      <c r="E414" s="3">
        <v>120</v>
      </c>
      <c r="F414" s="3">
        <v>1.1473000000000001E-2</v>
      </c>
      <c r="G414" s="3">
        <v>0.18992100000000001</v>
      </c>
      <c r="H414" s="3">
        <v>48.586284999999997</v>
      </c>
      <c r="I414" s="3">
        <v>1.4738610000000001</v>
      </c>
      <c r="J414" s="3">
        <v>9.0422619999999991</v>
      </c>
      <c r="K414" s="3">
        <v>0.13738900000000001</v>
      </c>
      <c r="L414" s="91">
        <v>1.1473000000000001E-2</v>
      </c>
      <c r="M414" s="3">
        <v>2.0118E-2</v>
      </c>
      <c r="N414" s="3">
        <v>101154</v>
      </c>
      <c r="O414" s="3">
        <v>21.7</v>
      </c>
      <c r="P414" s="3">
        <v>60</v>
      </c>
      <c r="Q414" s="3">
        <v>1.1881999999999999</v>
      </c>
      <c r="R414" s="3" t="s">
        <v>2687</v>
      </c>
      <c r="S414" s="3" t="s">
        <v>2688</v>
      </c>
      <c r="T414">
        <v>1.1275191752577319E-4</v>
      </c>
      <c r="U414">
        <v>-8.9740000000000002E-4</v>
      </c>
      <c r="V414" s="54">
        <v>109.71343345156268</v>
      </c>
      <c r="W414" s="92">
        <v>18</v>
      </c>
      <c r="X414" s="60">
        <v>6.2816283024295021E-6</v>
      </c>
      <c r="Y414" s="61">
        <v>9.7173372199520962</v>
      </c>
      <c r="Z414">
        <v>22</v>
      </c>
    </row>
    <row r="415" spans="1:26" x14ac:dyDescent="0.25">
      <c r="A415" s="22">
        <v>3</v>
      </c>
      <c r="B415" s="3" t="s">
        <v>2684</v>
      </c>
      <c r="C415" s="3">
        <v>-150</v>
      </c>
      <c r="D415" s="3">
        <v>-103.97</v>
      </c>
      <c r="E415" s="3">
        <v>120</v>
      </c>
      <c r="F415" s="3">
        <v>1.8419000000000001E-2</v>
      </c>
      <c r="G415" s="3">
        <v>0.190194</v>
      </c>
      <c r="H415" s="3">
        <v>48.654609999999998</v>
      </c>
      <c r="I415" s="3">
        <v>1.482159</v>
      </c>
      <c r="J415" s="3">
        <v>9.0486090000000008</v>
      </c>
      <c r="K415" s="3">
        <v>0.138075</v>
      </c>
      <c r="L415" s="91">
        <v>1.8419000000000001E-2</v>
      </c>
      <c r="M415" s="3">
        <v>3.3480999999999997E-2</v>
      </c>
      <c r="N415" s="3">
        <v>101154</v>
      </c>
      <c r="O415" s="3">
        <v>21.7</v>
      </c>
      <c r="P415" s="3">
        <v>60</v>
      </c>
      <c r="Q415" s="3">
        <v>1.1881999999999999</v>
      </c>
      <c r="R415" s="3" t="s">
        <v>2689</v>
      </c>
      <c r="S415" s="3" t="s">
        <v>2690</v>
      </c>
      <c r="T415">
        <v>1.1275187628865979E-4</v>
      </c>
      <c r="U415">
        <v>-7.8280000000000005E-4</v>
      </c>
      <c r="V415" s="54">
        <v>170.30137885103429</v>
      </c>
      <c r="W415" s="92">
        <v>18</v>
      </c>
      <c r="X415" s="60">
        <v>6.2816283024295021E-6</v>
      </c>
      <c r="Y415" s="61">
        <v>15.094209304003224</v>
      </c>
      <c r="Z415">
        <v>22</v>
      </c>
    </row>
    <row r="416" spans="1:26" x14ac:dyDescent="0.25">
      <c r="A416" s="22">
        <v>4</v>
      </c>
      <c r="B416" s="3" t="s">
        <v>2684</v>
      </c>
      <c r="C416" s="3">
        <v>-100</v>
      </c>
      <c r="D416" s="3">
        <v>-103.97</v>
      </c>
      <c r="E416" s="3">
        <v>120</v>
      </c>
      <c r="F416" s="3">
        <v>2.503E-2</v>
      </c>
      <c r="G416" s="3">
        <v>0.19090199999999999</v>
      </c>
      <c r="H416" s="3">
        <v>48.832372999999997</v>
      </c>
      <c r="I416" s="3">
        <v>1.4680260000000001</v>
      </c>
      <c r="J416" s="3">
        <v>9.0651510000000002</v>
      </c>
      <c r="K416" s="3">
        <v>0.136522</v>
      </c>
      <c r="L416" s="91">
        <v>2.503E-2</v>
      </c>
      <c r="M416" s="3">
        <v>4.7864999999999998E-2</v>
      </c>
      <c r="N416" s="3">
        <v>101154</v>
      </c>
      <c r="O416" s="3">
        <v>21.7</v>
      </c>
      <c r="P416" s="3">
        <v>60</v>
      </c>
      <c r="Q416" s="3">
        <v>1.1881999999999999</v>
      </c>
      <c r="R416" s="3" t="s">
        <v>2691</v>
      </c>
      <c r="S416" s="3" t="s">
        <v>2692</v>
      </c>
      <c r="T416">
        <v>1.127518350515464E-4</v>
      </c>
      <c r="U416">
        <v>-6.6819999999999998E-4</v>
      </c>
      <c r="V416" s="54">
        <v>227.91824175856325</v>
      </c>
      <c r="W416" s="92">
        <v>18</v>
      </c>
      <c r="X416" s="60">
        <v>6.2816283024295021E-6</v>
      </c>
      <c r="Y416" s="61">
        <v>20.237856393557628</v>
      </c>
      <c r="Z416">
        <v>22</v>
      </c>
    </row>
    <row r="417" spans="1:26" x14ac:dyDescent="0.25">
      <c r="A417" s="22">
        <v>5</v>
      </c>
      <c r="B417" s="3" t="s">
        <v>2684</v>
      </c>
      <c r="C417" s="3">
        <v>-50</v>
      </c>
      <c r="D417" s="3">
        <v>-103.97</v>
      </c>
      <c r="E417" s="3">
        <v>120</v>
      </c>
      <c r="F417" s="3">
        <v>2.8648E-2</v>
      </c>
      <c r="G417" s="3">
        <v>0.19117999999999999</v>
      </c>
      <c r="H417" s="3">
        <v>48.902158999999997</v>
      </c>
      <c r="I417" s="3">
        <v>1.4424809999999999</v>
      </c>
      <c r="J417" s="3">
        <v>9.0716649999999994</v>
      </c>
      <c r="K417" s="3">
        <v>0.133997</v>
      </c>
      <c r="L417" s="91">
        <v>2.8648E-2</v>
      </c>
      <c r="M417" s="3">
        <v>6.3370999999999997E-2</v>
      </c>
      <c r="N417" s="3">
        <v>101154</v>
      </c>
      <c r="O417" s="3">
        <v>21.7</v>
      </c>
      <c r="P417" s="3">
        <v>60</v>
      </c>
      <c r="Q417" s="3">
        <v>1.1881999999999999</v>
      </c>
      <c r="R417" s="3" t="s">
        <v>2693</v>
      </c>
      <c r="S417" s="3" t="s">
        <v>2694</v>
      </c>
      <c r="T417">
        <v>1.12751793814433E-4</v>
      </c>
      <c r="U417">
        <v>-5.5360000000000001E-4</v>
      </c>
      <c r="V417" s="54">
        <v>258.99011458797736</v>
      </c>
      <c r="W417" s="92">
        <v>18</v>
      </c>
      <c r="X417" s="60">
        <v>6.2816283024295021E-6</v>
      </c>
      <c r="Y417" s="61">
        <v>23.013388720450241</v>
      </c>
      <c r="Z417">
        <v>22</v>
      </c>
    </row>
    <row r="418" spans="1:26" x14ac:dyDescent="0.25">
      <c r="A418" s="22">
        <v>6</v>
      </c>
      <c r="B418" s="3" t="s">
        <v>2684</v>
      </c>
      <c r="C418" s="3">
        <v>0</v>
      </c>
      <c r="D418" s="3">
        <v>-103.97</v>
      </c>
      <c r="E418" s="3">
        <v>120</v>
      </c>
      <c r="F418" s="3">
        <v>1.4916E-2</v>
      </c>
      <c r="G418" s="3">
        <v>0.19133700000000001</v>
      </c>
      <c r="H418" s="3">
        <v>48.941518000000002</v>
      </c>
      <c r="I418" s="3">
        <v>1.468645</v>
      </c>
      <c r="J418" s="3">
        <v>9.0752790000000001</v>
      </c>
      <c r="K418" s="3">
        <v>0.136491</v>
      </c>
      <c r="L418" s="91">
        <v>1.4916E-2</v>
      </c>
      <c r="M418" s="3">
        <v>4.4956000000000003E-2</v>
      </c>
      <c r="N418" s="3">
        <v>101154</v>
      </c>
      <c r="O418" s="3">
        <v>21.7</v>
      </c>
      <c r="P418" s="3">
        <v>60</v>
      </c>
      <c r="Q418" s="3">
        <v>1.1881999999999999</v>
      </c>
      <c r="R418" s="3" t="s">
        <v>2695</v>
      </c>
      <c r="S418" s="3" t="s">
        <v>2696</v>
      </c>
      <c r="T418">
        <v>1.127517525773196E-4</v>
      </c>
      <c r="U418">
        <v>-4.3899999999999994E-4</v>
      </c>
      <c r="V418" s="54">
        <v>136.1841359358942</v>
      </c>
      <c r="W418" s="92">
        <v>18</v>
      </c>
      <c r="X418" s="60">
        <v>6.2816283024295021E-6</v>
      </c>
      <c r="Y418" s="61">
        <v>12.10589454136371</v>
      </c>
      <c r="Z418">
        <v>22</v>
      </c>
    </row>
    <row r="419" spans="1:26" x14ac:dyDescent="0.25">
      <c r="A419" s="94">
        <v>4</v>
      </c>
      <c r="B419" s="8" t="s">
        <v>2697</v>
      </c>
      <c r="C419" s="8">
        <v>-800</v>
      </c>
      <c r="D419" s="8">
        <v>-364.00125000000003</v>
      </c>
      <c r="E419" s="8">
        <v>120</v>
      </c>
      <c r="F419" s="8">
        <v>8.6193000000000006E-2</v>
      </c>
      <c r="G419" s="8">
        <v>0.19439000000000001</v>
      </c>
      <c r="H419" s="8">
        <v>49.707405999999999</v>
      </c>
      <c r="I419" s="8">
        <v>1.4769779999999999</v>
      </c>
      <c r="J419" s="8">
        <v>9.1460329999999992</v>
      </c>
      <c r="K419" s="8">
        <v>0.13620399999999999</v>
      </c>
      <c r="L419" s="95">
        <v>8.6193000000000006E-2</v>
      </c>
      <c r="M419" s="8">
        <v>3.7035999999999999E-2</v>
      </c>
      <c r="N419" s="8">
        <v>101154</v>
      </c>
      <c r="O419" s="8">
        <v>21.7</v>
      </c>
      <c r="P419" s="8">
        <v>60</v>
      </c>
      <c r="Q419" s="8">
        <v>1.1881999999999999</v>
      </c>
      <c r="R419" s="8" t="s">
        <v>2704</v>
      </c>
      <c r="S419" s="8" t="s">
        <v>2705</v>
      </c>
      <c r="T419">
        <v>1.1392778203240059E-3</v>
      </c>
      <c r="U419">
        <v>2.8254428571428569E-2</v>
      </c>
      <c r="V419" s="54">
        <v>50.855524785073008</v>
      </c>
      <c r="W419">
        <v>195</v>
      </c>
      <c r="X419" s="60">
        <v>6.8050973276319605E-5</v>
      </c>
      <c r="Y419" s="61">
        <v>0.42055149317736812</v>
      </c>
      <c r="Z419">
        <v>23</v>
      </c>
    </row>
    <row r="420" spans="1:26" x14ac:dyDescent="0.25">
      <c r="A420" s="94">
        <v>5</v>
      </c>
      <c r="B420" s="8" t="s">
        <v>2697</v>
      </c>
      <c r="C420" s="8">
        <v>-800</v>
      </c>
      <c r="D420" s="8">
        <v>-312.00125000000003</v>
      </c>
      <c r="E420" s="8">
        <v>120</v>
      </c>
      <c r="F420" s="8">
        <v>0.111524</v>
      </c>
      <c r="G420" s="8">
        <v>0.19423299999999999</v>
      </c>
      <c r="H420" s="8">
        <v>49.668084999999998</v>
      </c>
      <c r="I420" s="8">
        <v>1.4938819999999999</v>
      </c>
      <c r="J420" s="8">
        <v>9.1423919999999992</v>
      </c>
      <c r="K420" s="8">
        <v>0.13766400000000001</v>
      </c>
      <c r="L420" s="95">
        <v>0.111524</v>
      </c>
      <c r="M420" s="8">
        <v>4.4881999999999998E-2</v>
      </c>
      <c r="N420" s="8">
        <v>101154</v>
      </c>
      <c r="O420" s="8">
        <v>21.7</v>
      </c>
      <c r="P420" s="8">
        <v>60</v>
      </c>
      <c r="Q420" s="8">
        <v>1.1881999999999999</v>
      </c>
      <c r="R420" s="8" t="s">
        <v>2706</v>
      </c>
      <c r="S420" s="8" t="s">
        <v>2707</v>
      </c>
      <c r="T420">
        <v>1.139571114383898E-3</v>
      </c>
      <c r="U420">
        <v>3.2828904761904761E-2</v>
      </c>
      <c r="V420" s="54">
        <v>69.056765518877896</v>
      </c>
      <c r="W420">
        <v>195</v>
      </c>
      <c r="X420" s="60">
        <v>6.8050973276319605E-5</v>
      </c>
      <c r="Y420" s="61">
        <v>0.57083993329041516</v>
      </c>
      <c r="Z420">
        <v>23</v>
      </c>
    </row>
    <row r="421" spans="1:26" x14ac:dyDescent="0.25">
      <c r="A421" s="94">
        <v>6</v>
      </c>
      <c r="B421" s="8" t="s">
        <v>2697</v>
      </c>
      <c r="C421" s="8">
        <v>-800</v>
      </c>
      <c r="D421" s="8">
        <v>-260.00125000000003</v>
      </c>
      <c r="E421" s="8">
        <v>120</v>
      </c>
      <c r="F421" s="8">
        <v>0.14702000000000001</v>
      </c>
      <c r="G421" s="8">
        <v>0.194018</v>
      </c>
      <c r="H421" s="8">
        <v>49.614147000000003</v>
      </c>
      <c r="I421" s="8">
        <v>1.476345</v>
      </c>
      <c r="J421" s="8">
        <v>9.1374469999999999</v>
      </c>
      <c r="K421" s="8">
        <v>0.136238</v>
      </c>
      <c r="L421" s="95">
        <v>0.14702000000000001</v>
      </c>
      <c r="M421" s="8">
        <v>5.8455E-2</v>
      </c>
      <c r="N421" s="8">
        <v>101154</v>
      </c>
      <c r="O421" s="8">
        <v>21.7</v>
      </c>
      <c r="P421" s="8">
        <v>60</v>
      </c>
      <c r="Q421" s="8">
        <v>1.1881999999999999</v>
      </c>
      <c r="R421" s="8" t="s">
        <v>2708</v>
      </c>
      <c r="S421" s="8" t="s">
        <v>2709</v>
      </c>
      <c r="T421">
        <v>1.1398644084437901E-3</v>
      </c>
      <c r="U421">
        <v>3.7403380952380952E-2</v>
      </c>
      <c r="V421" s="54">
        <v>96.1663670131381</v>
      </c>
      <c r="W421">
        <v>195</v>
      </c>
      <c r="X421" s="60">
        <v>6.8050973276319605E-5</v>
      </c>
      <c r="Y421" s="61">
        <v>0.79450448926240935</v>
      </c>
      <c r="Z421">
        <v>23</v>
      </c>
    </row>
    <row r="422" spans="1:26" x14ac:dyDescent="0.25">
      <c r="A422" s="94">
        <v>7</v>
      </c>
      <c r="B422" s="8" t="s">
        <v>2697</v>
      </c>
      <c r="C422" s="8">
        <v>-800</v>
      </c>
      <c r="D422" s="8">
        <v>-208.00125</v>
      </c>
      <c r="E422" s="8">
        <v>120</v>
      </c>
      <c r="F422" s="8">
        <v>0.20221500000000001</v>
      </c>
      <c r="G422" s="8">
        <v>0.19414899999999999</v>
      </c>
      <c r="H422" s="8">
        <v>49.646895999999998</v>
      </c>
      <c r="I422" s="8">
        <v>1.4629049999999999</v>
      </c>
      <c r="J422" s="8">
        <v>9.1404820000000004</v>
      </c>
      <c r="K422" s="8">
        <v>0.134966</v>
      </c>
      <c r="L422" s="95">
        <v>0.20221500000000001</v>
      </c>
      <c r="M422" s="8">
        <v>9.9860000000000004E-2</v>
      </c>
      <c r="N422" s="8">
        <v>101154</v>
      </c>
      <c r="O422" s="8">
        <v>21.7</v>
      </c>
      <c r="P422" s="8">
        <v>60</v>
      </c>
      <c r="Q422" s="8">
        <v>1.1881999999999999</v>
      </c>
      <c r="R422" s="8" t="s">
        <v>2710</v>
      </c>
      <c r="S422" s="8" t="s">
        <v>2711</v>
      </c>
      <c r="T422">
        <v>1.1401577025036819E-3</v>
      </c>
      <c r="U422">
        <v>4.1977857142857143E-2</v>
      </c>
      <c r="V422" s="54">
        <v>140.53945564308935</v>
      </c>
      <c r="W422">
        <v>195</v>
      </c>
      <c r="X422" s="60">
        <v>6.8050973276319605E-5</v>
      </c>
      <c r="Y422" s="61">
        <v>1.16149044070132</v>
      </c>
      <c r="Z422">
        <v>23</v>
      </c>
    </row>
    <row r="423" spans="1:26" x14ac:dyDescent="0.25">
      <c r="A423" s="94">
        <v>8</v>
      </c>
      <c r="B423" s="8" t="s">
        <v>2697</v>
      </c>
      <c r="C423" s="8">
        <v>-800</v>
      </c>
      <c r="D423" s="8">
        <v>-156.00125</v>
      </c>
      <c r="E423" s="8">
        <v>120</v>
      </c>
      <c r="F423" s="8">
        <v>0.24654000000000001</v>
      </c>
      <c r="G423" s="8">
        <v>0.19425600000000001</v>
      </c>
      <c r="H423" s="8">
        <v>49.673833000000002</v>
      </c>
      <c r="I423" s="8">
        <v>1.4723569999999999</v>
      </c>
      <c r="J423" s="8">
        <v>9.1429500000000008</v>
      </c>
      <c r="K423" s="8">
        <v>0.135765</v>
      </c>
      <c r="L423" s="95">
        <v>0.24654000000000001</v>
      </c>
      <c r="M423" s="8">
        <v>0.13120399999999999</v>
      </c>
      <c r="N423" s="8">
        <v>101154</v>
      </c>
      <c r="O423" s="8">
        <v>21.7</v>
      </c>
      <c r="P423" s="8">
        <v>60</v>
      </c>
      <c r="Q423" s="8">
        <v>1.1881999999999999</v>
      </c>
      <c r="R423" s="8" t="s">
        <v>2712</v>
      </c>
      <c r="S423" s="8" t="s">
        <v>2713</v>
      </c>
      <c r="T423">
        <v>1.140450996563574E-3</v>
      </c>
      <c r="U423">
        <v>4.6552333333333334E-2</v>
      </c>
      <c r="V423" s="54">
        <v>175.35840406056275</v>
      </c>
      <c r="W423">
        <v>195</v>
      </c>
      <c r="X423" s="60">
        <v>6.8050973276319605E-5</v>
      </c>
      <c r="Y423" s="61">
        <v>1.4496434717007041</v>
      </c>
      <c r="Z423">
        <v>23</v>
      </c>
    </row>
    <row r="424" spans="1:26" x14ac:dyDescent="0.25">
      <c r="A424" s="94">
        <v>9</v>
      </c>
      <c r="B424" s="8" t="s">
        <v>2697</v>
      </c>
      <c r="C424" s="8">
        <v>-800</v>
      </c>
      <c r="D424" s="8">
        <v>-104.00125</v>
      </c>
      <c r="E424" s="8">
        <v>120</v>
      </c>
      <c r="F424" s="8">
        <v>0.29175200000000001</v>
      </c>
      <c r="G424" s="8">
        <v>0.19431300000000001</v>
      </c>
      <c r="H424" s="8">
        <v>49.688142999999997</v>
      </c>
      <c r="I424" s="8">
        <v>1.481633</v>
      </c>
      <c r="J424" s="8">
        <v>9.1442560000000004</v>
      </c>
      <c r="K424" s="8">
        <v>0.13650300000000001</v>
      </c>
      <c r="L424" s="95">
        <v>0.29175200000000001</v>
      </c>
      <c r="M424" s="8">
        <v>0.149863</v>
      </c>
      <c r="N424" s="8">
        <v>101154</v>
      </c>
      <c r="O424" s="8">
        <v>21.7</v>
      </c>
      <c r="P424" s="8">
        <v>60</v>
      </c>
      <c r="Q424" s="8">
        <v>1.1881999999999999</v>
      </c>
      <c r="R424" s="8" t="s">
        <v>2714</v>
      </c>
      <c r="S424" s="8" t="s">
        <v>2715</v>
      </c>
      <c r="T424">
        <v>1.140744290623466E-3</v>
      </c>
      <c r="U424">
        <v>5.1126809523809526E-2</v>
      </c>
      <c r="V424" s="54">
        <v>210.93701055885052</v>
      </c>
      <c r="W424">
        <v>195</v>
      </c>
      <c r="X424" s="60">
        <v>6.8050973276319605E-5</v>
      </c>
      <c r="Y424" s="61">
        <v>1.7440118752655949</v>
      </c>
      <c r="Z424">
        <v>23</v>
      </c>
    </row>
    <row r="425" spans="1:26" x14ac:dyDescent="0.25">
      <c r="A425" s="94">
        <v>10</v>
      </c>
      <c r="B425" s="8" t="s">
        <v>2697</v>
      </c>
      <c r="C425" s="8">
        <v>-800</v>
      </c>
      <c r="D425" s="8">
        <v>-52.001249999999999</v>
      </c>
      <c r="E425" s="8">
        <v>120</v>
      </c>
      <c r="F425" s="8">
        <v>0.32131599999999999</v>
      </c>
      <c r="G425" s="8">
        <v>0.194521</v>
      </c>
      <c r="H425" s="8">
        <v>49.740378999999997</v>
      </c>
      <c r="I425" s="8">
        <v>1.489368</v>
      </c>
      <c r="J425" s="8">
        <v>9.1490500000000008</v>
      </c>
      <c r="K425" s="8">
        <v>0.13733200000000001</v>
      </c>
      <c r="L425" s="95">
        <v>0.32131599999999999</v>
      </c>
      <c r="M425" s="8">
        <v>0.147783</v>
      </c>
      <c r="N425" s="8">
        <v>101154</v>
      </c>
      <c r="O425" s="8">
        <v>21.7</v>
      </c>
      <c r="P425" s="8">
        <v>60</v>
      </c>
      <c r="Q425" s="8">
        <v>1.1881999999999999</v>
      </c>
      <c r="R425" s="8" t="s">
        <v>2716</v>
      </c>
      <c r="S425" s="8" t="s">
        <v>2717</v>
      </c>
      <c r="T425">
        <v>1.1410375846833578E-3</v>
      </c>
      <c r="U425">
        <v>5.5701285714285717E-2</v>
      </c>
      <c r="V425" s="54">
        <v>232.78349271853594</v>
      </c>
      <c r="W425">
        <v>195</v>
      </c>
      <c r="X425" s="60">
        <v>6.8050973276319605E-5</v>
      </c>
      <c r="Y425" s="61">
        <v>1.9256460192600267</v>
      </c>
      <c r="Z425">
        <v>23</v>
      </c>
    </row>
    <row r="426" spans="1:26" x14ac:dyDescent="0.25">
      <c r="A426" s="94">
        <v>11</v>
      </c>
      <c r="B426" s="8" t="s">
        <v>2697</v>
      </c>
      <c r="C426" s="8">
        <v>-800</v>
      </c>
      <c r="D426" s="8">
        <v>-1.25E-3</v>
      </c>
      <c r="E426" s="8">
        <v>120</v>
      </c>
      <c r="F426" s="8">
        <v>0.309477</v>
      </c>
      <c r="G426" s="8">
        <v>0.19409499999999999</v>
      </c>
      <c r="H426" s="8">
        <v>49.633428000000002</v>
      </c>
      <c r="I426" s="8">
        <v>1.497889</v>
      </c>
      <c r="J426" s="8">
        <v>9.1391950000000008</v>
      </c>
      <c r="K426" s="8">
        <v>0.13806299999999999</v>
      </c>
      <c r="L426" s="95">
        <v>0.309477</v>
      </c>
      <c r="M426" s="8">
        <v>0.11736199999999999</v>
      </c>
      <c r="N426" s="8">
        <v>101154</v>
      </c>
      <c r="O426" s="8">
        <v>21.7</v>
      </c>
      <c r="P426" s="8">
        <v>60</v>
      </c>
      <c r="Q426" s="8">
        <v>1.1881999999999999</v>
      </c>
      <c r="R426" s="8" t="s">
        <v>2718</v>
      </c>
      <c r="S426" s="8" t="s">
        <v>2719</v>
      </c>
      <c r="T426">
        <v>1.1413308787432499E-3</v>
      </c>
      <c r="U426">
        <v>6.0275761904761908E-2</v>
      </c>
      <c r="V426" s="54">
        <v>218.34267585017963</v>
      </c>
      <c r="W426">
        <v>195</v>
      </c>
      <c r="X426" s="60">
        <v>6.8050973276319605E-5</v>
      </c>
      <c r="Y426" s="61">
        <v>1.8042422448952566</v>
      </c>
      <c r="Z426">
        <v>23</v>
      </c>
    </row>
    <row r="427" spans="1:26" x14ac:dyDescent="0.25">
      <c r="A427" s="94">
        <v>12</v>
      </c>
      <c r="B427" s="8" t="s">
        <v>2697</v>
      </c>
      <c r="C427" s="8">
        <v>-800</v>
      </c>
      <c r="D427" s="8">
        <v>51.998750000000001</v>
      </c>
      <c r="E427" s="8">
        <v>120</v>
      </c>
      <c r="F427" s="8">
        <v>0.27737899999999999</v>
      </c>
      <c r="G427" s="8">
        <v>0.19417899999999999</v>
      </c>
      <c r="H427" s="8">
        <v>49.654445000000003</v>
      </c>
      <c r="I427" s="8">
        <v>1.423918</v>
      </c>
      <c r="J427" s="8">
        <v>9.1412300000000002</v>
      </c>
      <c r="K427" s="8">
        <v>0.13128899999999999</v>
      </c>
      <c r="L427" s="95">
        <v>0.27737899999999999</v>
      </c>
      <c r="M427" s="8">
        <v>6.8266999999999994E-2</v>
      </c>
      <c r="N427" s="8">
        <v>101154</v>
      </c>
      <c r="O427" s="8">
        <v>21.7</v>
      </c>
      <c r="P427" s="8">
        <v>60</v>
      </c>
      <c r="Q427" s="8">
        <v>1.1881999999999999</v>
      </c>
      <c r="R427" s="8" t="s">
        <v>2720</v>
      </c>
      <c r="S427" s="8" t="s">
        <v>2721</v>
      </c>
      <c r="T427">
        <v>1.141624172803142E-3</v>
      </c>
      <c r="U427">
        <v>6.48502380952381E-2</v>
      </c>
      <c r="V427" s="54">
        <v>186.1635089443833</v>
      </c>
      <c r="W427">
        <v>195</v>
      </c>
      <c r="X427" s="60">
        <v>6.8050973276319605E-5</v>
      </c>
      <c r="Y427" s="61">
        <v>1.5386770194613517</v>
      </c>
      <c r="Z427">
        <v>23</v>
      </c>
    </row>
    <row r="428" spans="1:26" x14ac:dyDescent="0.25">
      <c r="A428" s="94">
        <v>13</v>
      </c>
      <c r="B428" s="8" t="s">
        <v>2697</v>
      </c>
      <c r="C428" s="8">
        <v>-800</v>
      </c>
      <c r="D428" s="8">
        <v>103.99875</v>
      </c>
      <c r="E428" s="8">
        <v>120</v>
      </c>
      <c r="F428" s="8">
        <v>0.27604600000000001</v>
      </c>
      <c r="G428" s="8">
        <v>0.194109</v>
      </c>
      <c r="H428" s="8">
        <v>49.636837999999997</v>
      </c>
      <c r="I428" s="8">
        <v>1.4487380000000001</v>
      </c>
      <c r="J428" s="8">
        <v>9.1395739999999996</v>
      </c>
      <c r="K428" s="8">
        <v>0.13367000000000001</v>
      </c>
      <c r="L428" s="95">
        <v>0.27604600000000001</v>
      </c>
      <c r="M428" s="8">
        <v>6.9186999999999999E-2</v>
      </c>
      <c r="N428" s="8">
        <v>101154</v>
      </c>
      <c r="O428" s="8">
        <v>21.7</v>
      </c>
      <c r="P428" s="8">
        <v>60</v>
      </c>
      <c r="Q428" s="8">
        <v>1.1881999999999999</v>
      </c>
      <c r="R428" s="8" t="s">
        <v>2722</v>
      </c>
      <c r="S428" s="8" t="s">
        <v>2723</v>
      </c>
      <c r="T428">
        <v>1.141917466863034E-3</v>
      </c>
      <c r="U428">
        <v>6.9424714285714284E-2</v>
      </c>
      <c r="V428" s="54">
        <v>180.94239882493073</v>
      </c>
      <c r="W428">
        <v>195</v>
      </c>
      <c r="X428" s="60">
        <v>6.8050973276319605E-5</v>
      </c>
      <c r="Y428" s="61">
        <v>1.4952526204683663</v>
      </c>
      <c r="Z428">
        <v>23</v>
      </c>
    </row>
    <row r="429" spans="1:26" x14ac:dyDescent="0.25">
      <c r="A429" s="94">
        <v>14</v>
      </c>
      <c r="B429" s="8" t="s">
        <v>2697</v>
      </c>
      <c r="C429" s="8">
        <v>-800</v>
      </c>
      <c r="D429" s="8">
        <v>155.99875</v>
      </c>
      <c r="E429" s="8">
        <v>120</v>
      </c>
      <c r="F429" s="8">
        <v>0.26031199999999999</v>
      </c>
      <c r="G429" s="8">
        <v>0.19413900000000001</v>
      </c>
      <c r="H429" s="8">
        <v>49.644483999999999</v>
      </c>
      <c r="I429" s="8">
        <v>1.452388</v>
      </c>
      <c r="J429" s="8">
        <v>9.1402739999999998</v>
      </c>
      <c r="K429" s="8">
        <v>0.13395599999999999</v>
      </c>
      <c r="L429" s="95">
        <v>0.26031199999999999</v>
      </c>
      <c r="M429" s="8">
        <v>6.7823999999999995E-2</v>
      </c>
      <c r="N429" s="8">
        <v>101154</v>
      </c>
      <c r="O429" s="8">
        <v>21.7</v>
      </c>
      <c r="P429" s="8">
        <v>60</v>
      </c>
      <c r="Q429" s="8">
        <v>1.1881999999999999</v>
      </c>
      <c r="R429" s="8" t="s">
        <v>2724</v>
      </c>
      <c r="S429" s="8" t="s">
        <v>2725</v>
      </c>
      <c r="T429">
        <v>1.1422107609229259E-3</v>
      </c>
      <c r="U429">
        <v>7.3999190476190468E-2</v>
      </c>
      <c r="V429" s="54">
        <v>163.11596414418787</v>
      </c>
      <c r="W429">
        <v>195</v>
      </c>
      <c r="X429" s="60">
        <v>6.8050973276319605E-5</v>
      </c>
      <c r="Y429" s="61">
        <v>1.3480436574284309</v>
      </c>
      <c r="Z429">
        <v>23</v>
      </c>
    </row>
    <row r="430" spans="1:26" x14ac:dyDescent="0.25">
      <c r="A430" s="94">
        <v>15</v>
      </c>
      <c r="B430" s="8" t="s">
        <v>2697</v>
      </c>
      <c r="C430" s="8">
        <v>-800</v>
      </c>
      <c r="D430" s="8">
        <v>207.99875</v>
      </c>
      <c r="E430" s="8">
        <v>120</v>
      </c>
      <c r="F430" s="8">
        <v>0.22129399999999999</v>
      </c>
      <c r="G430" s="8">
        <v>0.19445100000000001</v>
      </c>
      <c r="H430" s="8">
        <v>49.722765000000003</v>
      </c>
      <c r="I430" s="8">
        <v>1.48064</v>
      </c>
      <c r="J430" s="8">
        <v>9.1474430000000009</v>
      </c>
      <c r="K430" s="8">
        <v>0.13639399999999999</v>
      </c>
      <c r="L430" s="95">
        <v>0.22129399999999999</v>
      </c>
      <c r="M430" s="8">
        <v>9.0245000000000006E-2</v>
      </c>
      <c r="N430" s="8">
        <v>101154</v>
      </c>
      <c r="O430" s="8">
        <v>21.7</v>
      </c>
      <c r="P430" s="8">
        <v>60</v>
      </c>
      <c r="Q430" s="8">
        <v>1.1881999999999999</v>
      </c>
      <c r="R430" s="8" t="s">
        <v>2726</v>
      </c>
      <c r="S430" s="8" t="s">
        <v>2727</v>
      </c>
      <c r="T430">
        <v>1.1425040549828179E-3</v>
      </c>
      <c r="U430">
        <v>7.8573666666666667E-2</v>
      </c>
      <c r="V430" s="54">
        <v>124.91888559247144</v>
      </c>
      <c r="W430">
        <v>195</v>
      </c>
      <c r="X430" s="60">
        <v>6.8050973276319605E-5</v>
      </c>
      <c r="Y430" s="61">
        <v>1.0331802321500849</v>
      </c>
      <c r="Z430">
        <v>23</v>
      </c>
    </row>
    <row r="431" spans="1:26" x14ac:dyDescent="0.25">
      <c r="A431" s="94">
        <v>16</v>
      </c>
      <c r="B431" s="8" t="s">
        <v>2697</v>
      </c>
      <c r="C431" s="8">
        <v>-800</v>
      </c>
      <c r="D431" s="8">
        <v>259.99874999999997</v>
      </c>
      <c r="E431" s="8">
        <v>120</v>
      </c>
      <c r="F431" s="8">
        <v>0.20147000000000001</v>
      </c>
      <c r="G431" s="8">
        <v>0.194274</v>
      </c>
      <c r="H431" s="8">
        <v>49.678334</v>
      </c>
      <c r="I431" s="8">
        <v>1.4728699999999999</v>
      </c>
      <c r="J431" s="8">
        <v>9.1433630000000008</v>
      </c>
      <c r="K431" s="8">
        <v>0.135824</v>
      </c>
      <c r="L431" s="95">
        <v>0.20147000000000001</v>
      </c>
      <c r="M431" s="8">
        <v>0.14771799999999999</v>
      </c>
      <c r="N431" s="8">
        <v>101154</v>
      </c>
      <c r="O431" s="8">
        <v>21.7</v>
      </c>
      <c r="P431" s="8">
        <v>60</v>
      </c>
      <c r="Q431" s="8">
        <v>1.1881999999999999</v>
      </c>
      <c r="R431" s="8" t="s">
        <v>2728</v>
      </c>
      <c r="S431" s="8" t="s">
        <v>2729</v>
      </c>
      <c r="T431">
        <v>1.14279734904271E-3</v>
      </c>
      <c r="U431">
        <v>8.3148142857142865E-2</v>
      </c>
      <c r="V431" s="54">
        <v>103.53704201534255</v>
      </c>
      <c r="W431">
        <v>195</v>
      </c>
      <c r="X431" s="60">
        <v>6.8050973276319605E-5</v>
      </c>
      <c r="Y431" s="61">
        <v>0.85595314179490523</v>
      </c>
      <c r="Z431">
        <v>23</v>
      </c>
    </row>
    <row r="432" spans="1:26" x14ac:dyDescent="0.25">
      <c r="A432" s="94">
        <v>17</v>
      </c>
      <c r="B432" s="8" t="s">
        <v>2697</v>
      </c>
      <c r="C432" s="8">
        <v>-800</v>
      </c>
      <c r="D432" s="8">
        <v>311.99874999999997</v>
      </c>
      <c r="E432" s="8">
        <v>120</v>
      </c>
      <c r="F432" s="8">
        <v>0.18024499999999999</v>
      </c>
      <c r="G432" s="8">
        <v>0.19375800000000001</v>
      </c>
      <c r="H432" s="8">
        <v>49.548959000000004</v>
      </c>
      <c r="I432" s="8">
        <v>1.4751019999999999</v>
      </c>
      <c r="J432" s="8">
        <v>9.1314410000000006</v>
      </c>
      <c r="K432" s="8">
        <v>0.136238</v>
      </c>
      <c r="L432" s="95">
        <v>0.18024499999999999</v>
      </c>
      <c r="M432" s="8">
        <v>0.139511</v>
      </c>
      <c r="N432" s="8">
        <v>101154</v>
      </c>
      <c r="O432" s="8">
        <v>21.7</v>
      </c>
      <c r="P432" s="8">
        <v>60</v>
      </c>
      <c r="Q432" s="8">
        <v>1.1881999999999999</v>
      </c>
      <c r="R432" s="8" t="s">
        <v>2730</v>
      </c>
      <c r="S432" s="8" t="s">
        <v>2731</v>
      </c>
      <c r="T432">
        <v>1.1430906431026018E-3</v>
      </c>
      <c r="U432">
        <v>8.7722619047619049E-2</v>
      </c>
      <c r="V432" s="54">
        <v>80.940546150613784</v>
      </c>
      <c r="W432">
        <v>195</v>
      </c>
      <c r="X432" s="60">
        <v>6.8050973276319605E-5</v>
      </c>
      <c r="Y432" s="61">
        <v>0.66827270470636579</v>
      </c>
      <c r="Z432">
        <v>23</v>
      </c>
    </row>
    <row r="433" spans="1:26" x14ac:dyDescent="0.25">
      <c r="A433" s="94">
        <v>18</v>
      </c>
      <c r="B433" s="8" t="s">
        <v>2697</v>
      </c>
      <c r="C433" s="8">
        <v>-800</v>
      </c>
      <c r="D433" s="8">
        <v>363.99874999999997</v>
      </c>
      <c r="E433" s="8">
        <v>120</v>
      </c>
      <c r="F433" s="8">
        <v>0.15987100000000001</v>
      </c>
      <c r="G433" s="8">
        <v>0.19395699999999999</v>
      </c>
      <c r="H433" s="8">
        <v>49.598692999999997</v>
      </c>
      <c r="I433" s="8">
        <v>1.4818629999999999</v>
      </c>
      <c r="J433" s="8">
        <v>9.1360159999999997</v>
      </c>
      <c r="K433" s="8">
        <v>0.136744</v>
      </c>
      <c r="L433" s="95">
        <v>0.15987100000000001</v>
      </c>
      <c r="M433" s="8">
        <v>0.112744</v>
      </c>
      <c r="N433" s="8">
        <v>101154</v>
      </c>
      <c r="O433" s="8">
        <v>21.7</v>
      </c>
      <c r="P433" s="8">
        <v>60</v>
      </c>
      <c r="Q433" s="8">
        <v>1.1881999999999999</v>
      </c>
      <c r="R433" s="8" t="s">
        <v>2732</v>
      </c>
      <c r="S433" s="8" t="s">
        <v>2733</v>
      </c>
      <c r="T433">
        <v>1.1433839371624939E-3</v>
      </c>
      <c r="U433">
        <v>9.2297095238095234E-2</v>
      </c>
      <c r="V433" s="54">
        <v>59.09992485079087</v>
      </c>
      <c r="W433">
        <v>195</v>
      </c>
      <c r="X433" s="60">
        <v>6.8050973276319605E-5</v>
      </c>
      <c r="Y433" s="61">
        <v>0.48819357016705239</v>
      </c>
      <c r="Z433">
        <v>23</v>
      </c>
    </row>
    <row r="434" spans="1:26" x14ac:dyDescent="0.25">
      <c r="A434" s="94">
        <v>19</v>
      </c>
      <c r="B434" s="8" t="s">
        <v>2697</v>
      </c>
      <c r="C434" s="8">
        <v>-800</v>
      </c>
      <c r="D434" s="8">
        <v>415.99874999999997</v>
      </c>
      <c r="E434" s="8">
        <v>120</v>
      </c>
      <c r="F434" s="8">
        <v>0.148147</v>
      </c>
      <c r="G434" s="8">
        <v>0.194493</v>
      </c>
      <c r="H434" s="8">
        <v>49.733217000000003</v>
      </c>
      <c r="I434" s="8">
        <v>1.494556</v>
      </c>
      <c r="J434" s="8">
        <v>9.1483849999999993</v>
      </c>
      <c r="K434" s="8">
        <v>0.137739</v>
      </c>
      <c r="L434" s="95">
        <v>0.148147</v>
      </c>
      <c r="M434" s="8">
        <v>7.2697999999999999E-2</v>
      </c>
      <c r="N434" s="8">
        <v>101154</v>
      </c>
      <c r="O434" s="8">
        <v>21.7</v>
      </c>
      <c r="P434" s="8">
        <v>60</v>
      </c>
      <c r="Q434" s="8">
        <v>1.1881999999999999</v>
      </c>
      <c r="R434" s="8" t="s">
        <v>2734</v>
      </c>
      <c r="S434" s="8" t="s">
        <v>2735</v>
      </c>
      <c r="T434">
        <v>1.1436772312223859E-3</v>
      </c>
      <c r="U434">
        <v>9.6871571428571432E-2</v>
      </c>
      <c r="V434" s="54">
        <v>44.833828261689121</v>
      </c>
      <c r="W434">
        <v>195</v>
      </c>
      <c r="X434" s="60">
        <v>6.8050973276319605E-5</v>
      </c>
      <c r="Y434" s="61">
        <v>0.37085021238855148</v>
      </c>
      <c r="Z434">
        <v>23</v>
      </c>
    </row>
    <row r="435" spans="1:26" x14ac:dyDescent="0.25">
      <c r="A435" s="94">
        <v>20</v>
      </c>
      <c r="B435" s="8" t="s">
        <v>2697</v>
      </c>
      <c r="C435" s="8">
        <v>-800</v>
      </c>
      <c r="D435" s="8">
        <v>467.99874999999997</v>
      </c>
      <c r="E435" s="8">
        <v>120</v>
      </c>
      <c r="F435" s="8">
        <v>0.149753</v>
      </c>
      <c r="G435" s="8">
        <v>0.194413</v>
      </c>
      <c r="H435" s="8">
        <v>49.713186</v>
      </c>
      <c r="I435" s="8">
        <v>1.4818560000000001</v>
      </c>
      <c r="J435" s="8">
        <v>9.1465610000000002</v>
      </c>
      <c r="K435" s="8">
        <v>0.13644800000000001</v>
      </c>
      <c r="L435" s="95">
        <v>0.149753</v>
      </c>
      <c r="M435" s="8">
        <v>4.0195000000000002E-2</v>
      </c>
      <c r="N435" s="8">
        <v>101154</v>
      </c>
      <c r="O435" s="8">
        <v>21.7</v>
      </c>
      <c r="P435" s="8">
        <v>60</v>
      </c>
      <c r="Q435" s="8">
        <v>1.1881999999999999</v>
      </c>
      <c r="R435" s="8" t="s">
        <v>2736</v>
      </c>
      <c r="S435" s="8" t="s">
        <v>2737</v>
      </c>
      <c r="T435">
        <v>1.143970525282278E-3</v>
      </c>
      <c r="U435">
        <v>0.10144604761904762</v>
      </c>
      <c r="V435" s="54">
        <v>42.227444950150705</v>
      </c>
      <c r="W435">
        <v>195</v>
      </c>
      <c r="X435" s="60">
        <v>6.8050973276319605E-5</v>
      </c>
      <c r="Y435" s="61">
        <v>0.34922145268105509</v>
      </c>
      <c r="Z435">
        <v>23</v>
      </c>
    </row>
    <row r="436" spans="1:26" x14ac:dyDescent="0.25">
      <c r="A436" s="94">
        <v>21</v>
      </c>
      <c r="B436" s="8" t="s">
        <v>2697</v>
      </c>
      <c r="C436" s="8">
        <v>-800</v>
      </c>
      <c r="D436" s="8">
        <v>519.99874999999997</v>
      </c>
      <c r="E436" s="8">
        <v>120</v>
      </c>
      <c r="F436" s="8">
        <v>0.14584900000000001</v>
      </c>
      <c r="G436" s="8">
        <v>0.19445399999999999</v>
      </c>
      <c r="H436" s="8">
        <v>49.723503000000001</v>
      </c>
      <c r="I436" s="8">
        <v>1.5101960000000001</v>
      </c>
      <c r="J436" s="8">
        <v>9.1474689999999992</v>
      </c>
      <c r="K436" s="8">
        <v>0.13916500000000001</v>
      </c>
      <c r="L436" s="95">
        <v>0.14584900000000001</v>
      </c>
      <c r="M436" s="8">
        <v>4.1424999999999997E-2</v>
      </c>
      <c r="N436" s="8">
        <v>101154</v>
      </c>
      <c r="O436" s="8">
        <v>21.7</v>
      </c>
      <c r="P436" s="8">
        <v>60</v>
      </c>
      <c r="Q436" s="8">
        <v>1.1881999999999999</v>
      </c>
      <c r="R436" s="8" t="s">
        <v>2738</v>
      </c>
      <c r="S436" s="8" t="s">
        <v>2739</v>
      </c>
      <c r="T436">
        <v>1.1442638193421698E-3</v>
      </c>
      <c r="U436">
        <v>0.10602052380952381</v>
      </c>
      <c r="V436" s="54">
        <v>34.807074659909581</v>
      </c>
      <c r="W436">
        <v>195</v>
      </c>
      <c r="X436" s="60">
        <v>6.8050973276319605E-5</v>
      </c>
      <c r="Y436" s="61">
        <v>0.28788348152998394</v>
      </c>
      <c r="Z436">
        <v>23</v>
      </c>
    </row>
    <row r="437" spans="1:26" x14ac:dyDescent="0.25">
      <c r="A437" s="94">
        <v>22</v>
      </c>
      <c r="B437" s="8" t="s">
        <v>2697</v>
      </c>
      <c r="C437" s="8">
        <v>-800</v>
      </c>
      <c r="D437" s="8">
        <v>571.99874999999997</v>
      </c>
      <c r="E437" s="8">
        <v>120</v>
      </c>
      <c r="F437" s="8">
        <v>0.13946900000000001</v>
      </c>
      <c r="G437" s="8">
        <v>0.19439500000000001</v>
      </c>
      <c r="H437" s="8">
        <v>49.708677999999999</v>
      </c>
      <c r="I437" s="8">
        <v>1.4804790000000001</v>
      </c>
      <c r="J437" s="8">
        <v>9.1461459999999999</v>
      </c>
      <c r="K437" s="8">
        <v>0.13648399999999999</v>
      </c>
      <c r="L437" s="95">
        <v>0.13946900000000001</v>
      </c>
      <c r="M437" s="8">
        <v>2.6977999999999999E-2</v>
      </c>
      <c r="N437" s="8">
        <v>101154</v>
      </c>
      <c r="O437" s="8">
        <v>21.7</v>
      </c>
      <c r="P437" s="8">
        <v>60</v>
      </c>
      <c r="Q437" s="8">
        <v>1.1881999999999999</v>
      </c>
      <c r="R437" s="8" t="s">
        <v>2740</v>
      </c>
      <c r="S437" s="8" t="s">
        <v>2741</v>
      </c>
      <c r="T437">
        <v>1.1445571134020619E-3</v>
      </c>
      <c r="U437">
        <v>0.110595</v>
      </c>
      <c r="V437" s="54">
        <v>25.227225152771478</v>
      </c>
      <c r="W437">
        <v>195</v>
      </c>
      <c r="X437" s="60">
        <v>6.8050973276319605E-5</v>
      </c>
      <c r="Y437" s="61">
        <v>0.20861997454409828</v>
      </c>
      <c r="Z437">
        <v>23</v>
      </c>
    </row>
  </sheetData>
  <phoneticPr fontId="3" type="noConversion"/>
  <conditionalFormatting sqref="AA1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{8AF65FF1-3944-4FDB-AF82-93D517667593}</x14:id>
        </ext>
      </extLst>
    </cfRule>
  </conditionalFormatting>
  <conditionalFormatting sqref="Y7:Y18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{01B4FDD1-4966-45D4-A92F-6A54D743EC12}</x14:id>
        </ext>
      </extLst>
    </cfRule>
  </conditionalFormatting>
  <conditionalFormatting sqref="Y19:Y36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{27037699-2470-4C42-8396-51E10EE6A245}</x14:id>
        </ext>
      </extLst>
    </cfRule>
  </conditionalFormatting>
  <conditionalFormatting sqref="Y37:Y50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{042E56AE-1D6A-47D4-A2BA-68C029D52965}</x14:id>
        </ext>
      </extLst>
    </cfRule>
  </conditionalFormatting>
  <conditionalFormatting sqref="Y55:Y126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{15DF5D57-4990-4683-8BB2-3412B10F8905}</x14:id>
        </ext>
      </extLst>
    </cfRule>
  </conditionalFormatting>
  <conditionalFormatting sqref="Y7:Y27">
    <cfRule type="dataBar" priority="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{8121FC06-D5FC-441F-9951-E7FE419FA2D0}</x14:id>
        </ext>
      </extLst>
    </cfRule>
  </conditionalFormatting>
  <conditionalFormatting sqref="Y2:Y6">
    <cfRule type="dataBar" priority="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{FCBC7653-3717-4693-A848-C686F0D42876}</x14:id>
        </ext>
      </extLst>
    </cfRule>
  </conditionalFormatting>
  <conditionalFormatting sqref="Y55:Y90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{1BB94E97-F512-4A45-8A84-2DA0C15C6CED}</x14:id>
        </ext>
      </extLst>
    </cfRule>
  </conditionalFormatting>
  <conditionalFormatting sqref="Y127:Y274"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{7C6B69F6-7712-4E43-8684-6E3B4240C822}</x14:id>
        </ext>
      </extLst>
    </cfRule>
  </conditionalFormatting>
  <conditionalFormatting sqref="Y127:Y162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{5C57065D-B39F-4FDC-A478-3B201A4485CC}</x14:id>
        </ext>
      </extLst>
    </cfRule>
  </conditionalFormatting>
  <conditionalFormatting sqref="Y199:Y217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{0BC56306-ADA8-42FF-A746-44FB38F42FDA}</x14:id>
        </ext>
      </extLst>
    </cfRule>
  </conditionalFormatting>
  <conditionalFormatting sqref="Y237:Y255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{052C37A7-52E1-4CF6-85D8-28D3AF2D6347}</x14:id>
        </ext>
      </extLst>
    </cfRule>
  </conditionalFormatting>
  <conditionalFormatting sqref="Y275:Y29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{83D99638-2FBC-4547-8A81-EF465819F53E}</x14:id>
        </ext>
      </extLst>
    </cfRule>
  </conditionalFormatting>
  <conditionalFormatting sqref="Y294:Y312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{A59A5FE1-DDDA-4DB4-A332-BC9294B840AB}</x14:id>
        </ext>
      </extLst>
    </cfRule>
  </conditionalFormatting>
  <conditionalFormatting sqref="Y313:Y32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{CA6E72E4-167E-413F-9B4F-B5D53BD66B94}</x14:id>
        </ext>
      </extLst>
    </cfRule>
  </conditionalFormatting>
  <conditionalFormatting sqref="Y324:Y334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{2031991F-139D-4BA9-B623-8BB226AB9CE3}</x14:id>
        </ext>
      </extLst>
    </cfRule>
  </conditionalFormatting>
  <conditionalFormatting sqref="Y335:Y345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{D6FC4B33-CA76-43AB-B802-03F65946183C}</x14:id>
        </ext>
      </extLst>
    </cfRule>
  </conditionalFormatting>
  <conditionalFormatting sqref="Y346:Y356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{8B40D0AB-6592-45B4-9B54-0F6CE5CE090C}</x14:id>
        </ext>
      </extLst>
    </cfRule>
  </conditionalFormatting>
  <conditionalFormatting sqref="Y357:Y37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{1FECB403-8DEE-4167-8C7D-B52208C45106}</x14:id>
        </ext>
      </extLst>
    </cfRule>
  </conditionalFormatting>
  <conditionalFormatting sqref="Y375:Y39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{53180AAA-ADEF-41B4-AA28-7229EBD8C44F}</x14:id>
        </ext>
      </extLst>
    </cfRule>
  </conditionalFormatting>
  <conditionalFormatting sqref="Y275:Y412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{DDBCC940-9474-420A-ADB5-F64BEC643AC4}</x14:id>
        </ext>
      </extLst>
    </cfRule>
  </conditionalFormatting>
  <conditionalFormatting sqref="Y366:Y374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{0F1B8D6A-2F8D-413F-A35F-D120F7AC3CD8}</x14:id>
        </ext>
      </extLst>
    </cfRule>
  </conditionalFormatting>
  <conditionalFormatting sqref="Y393:Y41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{4122E4F8-0325-4A03-A669-7CCD31EBD7DD}</x14:id>
        </ext>
      </extLst>
    </cfRule>
  </conditionalFormatting>
  <conditionalFormatting sqref="Y384:Y39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{8C7B4F00-47DE-445C-A837-02F2AFBA3BFE}</x14:id>
        </ext>
      </extLst>
    </cfRule>
  </conditionalFormatting>
  <conditionalFormatting sqref="Z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{ABEE42F0-F5CD-455A-975A-6C083AD333CC}</x14:id>
        </ext>
      </extLst>
    </cfRule>
  </conditionalFormatting>
  <conditionalFormatting sqref="Y2:Y27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{8D9CADD5-A772-4168-9561-2E1C2E4B114B}</x14:id>
        </ext>
      </extLst>
    </cfRule>
  </conditionalFormatting>
  <conditionalFormatting sqref="Y51:Y54 Y2:Y6">
    <cfRule type="dataBar" priority="2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{5310D366-0DEF-425E-A331-561349829643}</x14:id>
        </ext>
      </extLst>
    </cfRule>
  </conditionalFormatting>
  <conditionalFormatting sqref="Y28:Y5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{B3FED8BB-BA10-45F6-B998-997A24762F1F}</x14:id>
        </ext>
      </extLst>
    </cfRule>
  </conditionalFormatting>
  <conditionalFormatting sqref="Y413:Y41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{DAA52A9F-8A0A-447B-AE99-E02C5B3468F6}</x14:id>
        </ext>
      </extLst>
    </cfRule>
  </conditionalFormatting>
  <conditionalFormatting sqref="Y393:Y41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{8DF9D547-7EDF-4303-8730-0A0F9B4E45F8}</x14:id>
        </ext>
      </extLst>
    </cfRule>
  </conditionalFormatting>
  <conditionalFormatting sqref="Y419:Y43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{965EC9EE-5F82-4094-AC84-00F3FAEB93F1}</x14:id>
        </ext>
      </extLst>
    </cfRule>
  </conditionalFormatting>
  <conditionalFormatting sqref="Y419:Y43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{D38AB0CC-6AD2-4C1A-ABB6-21BA8E5F0A3C}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F65FF1-3944-4FDB-AF82-93D517667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</xm:sqref>
        </x14:conditionalFormatting>
        <x14:conditionalFormatting xmlns:xm="http://schemas.microsoft.com/office/excel/2006/main">
          <x14:cfRule type="dataBar" id="{01B4FDD1-4966-45D4-A92F-6A54D743E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Y7:Y18</xm:sqref>
        </x14:conditionalFormatting>
        <x14:conditionalFormatting xmlns:xm="http://schemas.microsoft.com/office/excel/2006/main">
          <x14:cfRule type="dataBar" id="{27037699-2470-4C42-8396-51E10EE6A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Y19:Y36</xm:sqref>
        </x14:conditionalFormatting>
        <x14:conditionalFormatting xmlns:xm="http://schemas.microsoft.com/office/excel/2006/main">
          <x14:cfRule type="dataBar" id="{042E56AE-1D6A-47D4-A2BA-68C029D52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Y37:Y50</xm:sqref>
        </x14:conditionalFormatting>
        <x14:conditionalFormatting xmlns:xm="http://schemas.microsoft.com/office/excel/2006/main">
          <x14:cfRule type="dataBar" id="{15DF5D57-4990-4683-8BB2-3412B10F8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Y55:Y126</xm:sqref>
        </x14:conditionalFormatting>
        <x14:conditionalFormatting xmlns:xm="http://schemas.microsoft.com/office/excel/2006/main">
          <x14:cfRule type="dataBar" id="{8121FC06-D5FC-441F-9951-E7FE419FA2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Y7:Y27</xm:sqref>
        </x14:conditionalFormatting>
        <x14:conditionalFormatting xmlns:xm="http://schemas.microsoft.com/office/excel/2006/main">
          <x14:cfRule type="dataBar" id="{FCBC7653-3717-4693-A848-C686F0D428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Y2:Y6</xm:sqref>
        </x14:conditionalFormatting>
        <x14:conditionalFormatting xmlns:xm="http://schemas.microsoft.com/office/excel/2006/main">
          <x14:cfRule type="dataBar" id="{1BB94E97-F512-4A45-8A84-2DA0C15C6C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Y55:Y90</xm:sqref>
        </x14:conditionalFormatting>
        <x14:conditionalFormatting xmlns:xm="http://schemas.microsoft.com/office/excel/2006/main">
          <x14:cfRule type="dataBar" id="{7C6B69F6-7712-4E43-8684-6E3B4240C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Y127:Y274</xm:sqref>
        </x14:conditionalFormatting>
        <x14:conditionalFormatting xmlns:xm="http://schemas.microsoft.com/office/excel/2006/main">
          <x14:cfRule type="dataBar" id="{5C57065D-B39F-4FDC-A478-3B201A448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Y127:Y162</xm:sqref>
        </x14:conditionalFormatting>
        <x14:conditionalFormatting xmlns:xm="http://schemas.microsoft.com/office/excel/2006/main">
          <x14:cfRule type="dataBar" id="{0BC56306-ADA8-42FF-A746-44FB38F42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Y199:Y217</xm:sqref>
        </x14:conditionalFormatting>
        <x14:conditionalFormatting xmlns:xm="http://schemas.microsoft.com/office/excel/2006/main">
          <x14:cfRule type="dataBar" id="{052C37A7-52E1-4CF6-85D8-28D3AF2D6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Y237:Y255</xm:sqref>
        </x14:conditionalFormatting>
        <x14:conditionalFormatting xmlns:xm="http://schemas.microsoft.com/office/excel/2006/main">
          <x14:cfRule type="dataBar" id="{83D99638-2FBC-4547-8A81-EF465819F5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Y275:Y293</xm:sqref>
        </x14:conditionalFormatting>
        <x14:conditionalFormatting xmlns:xm="http://schemas.microsoft.com/office/excel/2006/main">
          <x14:cfRule type="dataBar" id="{A59A5FE1-DDDA-4DB4-A332-BC9294B84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Y294:Y312</xm:sqref>
        </x14:conditionalFormatting>
        <x14:conditionalFormatting xmlns:xm="http://schemas.microsoft.com/office/excel/2006/main">
          <x14:cfRule type="dataBar" id="{CA6E72E4-167E-413F-9B4F-B5D53BD66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Y313:Y323</xm:sqref>
        </x14:conditionalFormatting>
        <x14:conditionalFormatting xmlns:xm="http://schemas.microsoft.com/office/excel/2006/main">
          <x14:cfRule type="dataBar" id="{2031991F-139D-4BA9-B623-8BB226AB9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Y324:Y334</xm:sqref>
        </x14:conditionalFormatting>
        <x14:conditionalFormatting xmlns:xm="http://schemas.microsoft.com/office/excel/2006/main">
          <x14:cfRule type="dataBar" id="{D6FC4B33-CA76-43AB-B802-03F6594618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Y335:Y345</xm:sqref>
        </x14:conditionalFormatting>
        <x14:conditionalFormatting xmlns:xm="http://schemas.microsoft.com/office/excel/2006/main">
          <x14:cfRule type="dataBar" id="{8B40D0AB-6592-45B4-9B54-0F6CE5CE0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Y346:Y356</xm:sqref>
        </x14:conditionalFormatting>
        <x14:conditionalFormatting xmlns:xm="http://schemas.microsoft.com/office/excel/2006/main">
          <x14:cfRule type="dataBar" id="{1FECB403-8DEE-4167-8C7D-B52208C45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Y357:Y374</xm:sqref>
        </x14:conditionalFormatting>
        <x14:conditionalFormatting xmlns:xm="http://schemas.microsoft.com/office/excel/2006/main">
          <x14:cfRule type="dataBar" id="{53180AAA-ADEF-41B4-AA28-7229EBD8C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Y375:Y392</xm:sqref>
        </x14:conditionalFormatting>
        <x14:conditionalFormatting xmlns:xm="http://schemas.microsoft.com/office/excel/2006/main">
          <x14:cfRule type="dataBar" id="{DDBCC940-9474-420A-ADB5-F64BEC643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Y275:Y412</xm:sqref>
        </x14:conditionalFormatting>
        <x14:conditionalFormatting xmlns:xm="http://schemas.microsoft.com/office/excel/2006/main">
          <x14:cfRule type="dataBar" id="{0F1B8D6A-2F8D-413F-A35F-D120F7AC3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Y366:Y374</xm:sqref>
        </x14:conditionalFormatting>
        <x14:conditionalFormatting xmlns:xm="http://schemas.microsoft.com/office/excel/2006/main">
          <x14:cfRule type="dataBar" id="{4122E4F8-0325-4A03-A669-7CCD31EBD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Y393:Y412</xm:sqref>
        </x14:conditionalFormatting>
        <x14:conditionalFormatting xmlns:xm="http://schemas.microsoft.com/office/excel/2006/main">
          <x14:cfRule type="dataBar" id="{8C7B4F00-47DE-445C-A837-02F2AFBA3B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Y384:Y392</xm:sqref>
        </x14:conditionalFormatting>
        <x14:conditionalFormatting xmlns:xm="http://schemas.microsoft.com/office/excel/2006/main">
          <x14:cfRule type="dataBar" id="{ABEE42F0-F5CD-455A-975A-6C083AD33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</xm:sqref>
        </x14:conditionalFormatting>
        <x14:conditionalFormatting xmlns:xm="http://schemas.microsoft.com/office/excel/2006/main">
          <x14:cfRule type="dataBar" id="{8D9CADD5-A772-4168-9561-2E1C2E4B11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Y2:Y27</xm:sqref>
        </x14:conditionalFormatting>
        <x14:conditionalFormatting xmlns:xm="http://schemas.microsoft.com/office/excel/2006/main">
          <x14:cfRule type="dataBar" id="{5310D366-0DEF-425E-A331-5613498296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Y51:Y54 Y2:Y6</xm:sqref>
        </x14:conditionalFormatting>
        <x14:conditionalFormatting xmlns:xm="http://schemas.microsoft.com/office/excel/2006/main">
          <x14:cfRule type="dataBar" id="{B3FED8BB-BA10-45F6-B998-997A24762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Y28:Y54</xm:sqref>
        </x14:conditionalFormatting>
        <x14:conditionalFormatting xmlns:xm="http://schemas.microsoft.com/office/excel/2006/main">
          <x14:cfRule type="dataBar" id="{DAA52A9F-8A0A-447B-AE99-E02C5B346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Y413:Y418</xm:sqref>
        </x14:conditionalFormatting>
        <x14:conditionalFormatting xmlns:xm="http://schemas.microsoft.com/office/excel/2006/main">
          <x14:cfRule type="dataBar" id="{8DF9D547-7EDF-4303-8730-0A0F9B4E45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Y393:Y418</xm:sqref>
        </x14:conditionalFormatting>
        <x14:conditionalFormatting xmlns:xm="http://schemas.microsoft.com/office/excel/2006/main">
          <x14:cfRule type="dataBar" id="{965EC9EE-5F82-4094-AC84-00F3FAEB93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Y419:Y437</xm:sqref>
        </x14:conditionalFormatting>
        <x14:conditionalFormatting xmlns:xm="http://schemas.microsoft.com/office/excel/2006/main">
          <x14:cfRule type="dataBar" id="{D38AB0CC-6AD2-4C1A-ABB6-21BA8E5F0A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Y419:Y437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E0AE4-FC57-429E-B9EB-2485668FA1C9}">
  <dimension ref="A1:Z11"/>
  <sheetViews>
    <sheetView workbookViewId="0">
      <selection activeCell="A9" sqref="A9:XFD11"/>
    </sheetView>
  </sheetViews>
  <sheetFormatPr defaultRowHeight="15" x14ac:dyDescent="0.25"/>
  <sheetData>
    <row r="1" spans="1:26" x14ac:dyDescent="0.25">
      <c r="A1" s="22">
        <v>1</v>
      </c>
      <c r="B1" s="3"/>
      <c r="C1" s="3">
        <v>0</v>
      </c>
      <c r="D1" s="3">
        <v>104</v>
      </c>
      <c r="E1" s="3">
        <v>10</v>
      </c>
      <c r="F1" s="3">
        <v>3.9350000000000001E-3</v>
      </c>
      <c r="G1" s="3">
        <v>0.182335</v>
      </c>
      <c r="H1" s="3">
        <v>46.682808000000001</v>
      </c>
      <c r="I1" s="3">
        <v>1.6898519999999999</v>
      </c>
      <c r="J1" s="3">
        <v>8.8221080000000001</v>
      </c>
      <c r="K1" s="3">
        <v>0.15968199999999999</v>
      </c>
      <c r="L1" s="23">
        <v>3.9350000000000001E-3</v>
      </c>
      <c r="M1" s="3">
        <v>2.2690000000000002E-3</v>
      </c>
      <c r="N1" s="3">
        <v>101368</v>
      </c>
      <c r="O1" s="3">
        <v>19.8</v>
      </c>
      <c r="P1" s="3">
        <v>60</v>
      </c>
      <c r="Q1" s="3">
        <v>1.1992</v>
      </c>
      <c r="R1" s="3" t="s">
        <v>1380</v>
      </c>
      <c r="S1" s="3" t="s">
        <v>1381</v>
      </c>
      <c r="T1" s="62">
        <v>5.2901319587628866E-4</v>
      </c>
      <c r="U1" s="62">
        <v>3.7420000000000001E-3</v>
      </c>
      <c r="V1" s="54">
        <v>0.36483021880069255</v>
      </c>
      <c r="W1" s="24">
        <v>18</v>
      </c>
      <c r="X1" s="60">
        <v>6.2279739597641995E-6</v>
      </c>
      <c r="Y1" s="61">
        <v>3.1797941182641454E-2</v>
      </c>
      <c r="Z1">
        <v>1</v>
      </c>
    </row>
    <row r="2" spans="1:26" x14ac:dyDescent="0.25">
      <c r="A2" s="22">
        <v>2</v>
      </c>
      <c r="B2" s="3"/>
      <c r="C2" s="3">
        <v>0</v>
      </c>
      <c r="D2" s="3">
        <v>104</v>
      </c>
      <c r="E2" s="3">
        <v>20</v>
      </c>
      <c r="F2" s="3">
        <v>4.4998000000000003E-2</v>
      </c>
      <c r="G2" s="3">
        <v>0.18229899999999999</v>
      </c>
      <c r="H2" s="3">
        <v>46.673893999999997</v>
      </c>
      <c r="I2" s="3">
        <v>1.682507</v>
      </c>
      <c r="J2" s="3">
        <v>8.8214079999999999</v>
      </c>
      <c r="K2" s="3">
        <v>0.15903600000000001</v>
      </c>
      <c r="L2" s="23">
        <v>4.4998000000000003E-2</v>
      </c>
      <c r="M2" s="3">
        <v>0.23621500000000001</v>
      </c>
      <c r="N2" s="3">
        <v>101365</v>
      </c>
      <c r="O2" s="3">
        <v>19.8</v>
      </c>
      <c r="P2" s="3">
        <v>60</v>
      </c>
      <c r="Q2" s="3">
        <v>1.1992</v>
      </c>
      <c r="R2" s="3" t="s">
        <v>1382</v>
      </c>
      <c r="S2" s="3" t="s">
        <v>1383</v>
      </c>
      <c r="T2" s="62">
        <v>5.2996229381443299E-4</v>
      </c>
      <c r="U2" s="62">
        <v>3.9807499999999999E-3</v>
      </c>
      <c r="V2" s="54">
        <v>77.396544015945125</v>
      </c>
      <c r="W2" s="24">
        <v>18</v>
      </c>
      <c r="X2" s="60">
        <v>6.2281582829712148E-6</v>
      </c>
      <c r="Y2" s="61">
        <v>6.7450077416065115</v>
      </c>
      <c r="Z2">
        <v>1</v>
      </c>
    </row>
    <row r="3" spans="1:26" x14ac:dyDescent="0.25">
      <c r="A3" s="22">
        <v>3</v>
      </c>
      <c r="B3" s="3"/>
      <c r="C3" s="3">
        <v>0</v>
      </c>
      <c r="D3" s="3">
        <v>104</v>
      </c>
      <c r="E3" s="3">
        <v>30</v>
      </c>
      <c r="F3" s="3">
        <v>0.18984300000000001</v>
      </c>
      <c r="G3" s="3">
        <v>0.18232400000000001</v>
      </c>
      <c r="H3" s="3">
        <v>46.680123000000002</v>
      </c>
      <c r="I3" s="3">
        <v>1.689349</v>
      </c>
      <c r="J3" s="3">
        <v>8.8222059999999995</v>
      </c>
      <c r="K3" s="3">
        <v>0.159578</v>
      </c>
      <c r="L3" s="23">
        <v>0.18984300000000001</v>
      </c>
      <c r="M3" s="3">
        <v>0.31941700000000001</v>
      </c>
      <c r="N3" s="3">
        <v>101360</v>
      </c>
      <c r="O3" s="3">
        <v>19.8</v>
      </c>
      <c r="P3" s="3">
        <v>60</v>
      </c>
      <c r="Q3" s="3">
        <v>1.1991000000000001</v>
      </c>
      <c r="R3" s="3" t="s">
        <v>1384</v>
      </c>
      <c r="S3" s="3" t="s">
        <v>1385</v>
      </c>
      <c r="T3" s="62">
        <v>5.3091139175257733E-4</v>
      </c>
      <c r="U3" s="62">
        <v>4.2195000000000002E-3</v>
      </c>
      <c r="V3" s="54">
        <v>349.63178956707497</v>
      </c>
      <c r="W3" s="24">
        <v>18</v>
      </c>
      <c r="X3" s="60">
        <v>6.2284655125629169E-6</v>
      </c>
      <c r="Y3" s="61">
        <v>30.471207136482246</v>
      </c>
      <c r="Z3">
        <v>1</v>
      </c>
    </row>
    <row r="4" spans="1:26" x14ac:dyDescent="0.25">
      <c r="A4" s="22">
        <v>4</v>
      </c>
      <c r="B4" s="3" t="s">
        <v>1386</v>
      </c>
      <c r="C4" s="3">
        <v>0</v>
      </c>
      <c r="D4" s="3">
        <v>104</v>
      </c>
      <c r="E4" s="3">
        <v>40</v>
      </c>
      <c r="F4" s="3">
        <v>0.21840399999999999</v>
      </c>
      <c r="G4" s="3">
        <v>0.18177599999999999</v>
      </c>
      <c r="H4" s="3">
        <v>46.542763000000001</v>
      </c>
      <c r="I4" s="3">
        <v>1.680607</v>
      </c>
      <c r="J4" s="3">
        <v>8.8091340000000002</v>
      </c>
      <c r="K4" s="3">
        <v>0.159055</v>
      </c>
      <c r="L4" s="23">
        <v>0.21840399999999999</v>
      </c>
      <c r="M4" s="3">
        <v>0.32124900000000001</v>
      </c>
      <c r="N4" s="3">
        <v>101362</v>
      </c>
      <c r="O4" s="3">
        <v>19.8</v>
      </c>
      <c r="P4" s="3">
        <v>60</v>
      </c>
      <c r="Q4" s="3">
        <v>1.1992</v>
      </c>
      <c r="R4" s="3" t="s">
        <v>1387</v>
      </c>
      <c r="S4" s="3" t="s">
        <v>1388</v>
      </c>
      <c r="T4" s="62">
        <v>5.3186048969072167E-4</v>
      </c>
      <c r="U4" s="62">
        <v>4.4582500000000004E-3</v>
      </c>
      <c r="V4" s="54">
        <v>402.25915281733</v>
      </c>
      <c r="W4" s="24">
        <v>18</v>
      </c>
      <c r="X4" s="60">
        <v>6.228342617089019E-6</v>
      </c>
      <c r="Y4" s="61">
        <v>35.006546793694987</v>
      </c>
      <c r="Z4">
        <v>1</v>
      </c>
    </row>
    <row r="5" spans="1:26" x14ac:dyDescent="0.25">
      <c r="A5" s="22">
        <v>5</v>
      </c>
      <c r="B5" s="3" t="s">
        <v>1386</v>
      </c>
      <c r="C5" s="3">
        <v>0</v>
      </c>
      <c r="D5" s="3">
        <v>104</v>
      </c>
      <c r="E5" s="3">
        <v>50</v>
      </c>
      <c r="F5" s="3">
        <v>0.24343600000000001</v>
      </c>
      <c r="G5" s="3">
        <v>0.181279</v>
      </c>
      <c r="H5" s="3">
        <v>46.417910999999997</v>
      </c>
      <c r="I5" s="3">
        <v>1.66903</v>
      </c>
      <c r="J5" s="3">
        <v>8.7974099999999993</v>
      </c>
      <c r="K5" s="3">
        <v>0.158196</v>
      </c>
      <c r="L5" s="23">
        <v>0.24343600000000001</v>
      </c>
      <c r="M5" s="3">
        <v>0.345613</v>
      </c>
      <c r="N5" s="3">
        <v>101360</v>
      </c>
      <c r="O5" s="3">
        <v>19.8</v>
      </c>
      <c r="P5" s="3">
        <v>60</v>
      </c>
      <c r="Q5" s="3">
        <v>1.1991000000000001</v>
      </c>
      <c r="R5" s="3" t="s">
        <v>1389</v>
      </c>
      <c r="S5" s="3" t="s">
        <v>1390</v>
      </c>
      <c r="T5" s="62">
        <v>5.32809587628866E-4</v>
      </c>
      <c r="U5" s="62">
        <v>4.6969999999999998E-3</v>
      </c>
      <c r="V5" s="54">
        <v>448.07564567756259</v>
      </c>
      <c r="W5" s="24">
        <v>18</v>
      </c>
      <c r="X5" s="60">
        <v>6.2284655125629169E-6</v>
      </c>
      <c r="Y5" s="61">
        <v>38.941055933027251</v>
      </c>
      <c r="Z5">
        <v>1</v>
      </c>
    </row>
    <row r="7" spans="1:26" x14ac:dyDescent="0.25">
      <c r="A7" s="44">
        <v>5</v>
      </c>
      <c r="B7" s="45" t="s">
        <v>1779</v>
      </c>
      <c r="C7" s="45">
        <v>0</v>
      </c>
      <c r="D7" s="45">
        <v>-103.96875</v>
      </c>
      <c r="E7" s="45">
        <v>50</v>
      </c>
      <c r="F7" s="45">
        <v>0.12635299999999999</v>
      </c>
      <c r="G7" s="45">
        <v>0.18171999999999999</v>
      </c>
      <c r="H7" s="45">
        <v>46.528500999999999</v>
      </c>
      <c r="I7" s="45">
        <v>1.6147260000000001</v>
      </c>
      <c r="J7" s="45">
        <v>8.8207190000000004</v>
      </c>
      <c r="K7" s="45">
        <v>0.153197</v>
      </c>
      <c r="L7" s="46">
        <v>0.12635299999999999</v>
      </c>
      <c r="M7" s="45">
        <v>0.234405</v>
      </c>
      <c r="N7" s="45">
        <v>101257</v>
      </c>
      <c r="O7" s="45">
        <v>20.3</v>
      </c>
      <c r="P7" s="45">
        <v>60</v>
      </c>
      <c r="Q7" s="45">
        <v>1.1957</v>
      </c>
      <c r="R7" s="45" t="s">
        <v>1780</v>
      </c>
      <c r="S7" s="45" t="s">
        <v>1781</v>
      </c>
      <c r="T7" s="62">
        <v>1.1044639175257731E-4</v>
      </c>
      <c r="U7" s="62">
        <v>1.6659999999999999E-3</v>
      </c>
      <c r="V7" s="54">
        <v>1128.9368355222014</v>
      </c>
      <c r="W7" s="24">
        <v>18</v>
      </c>
      <c r="X7" s="60">
        <v>6.2454426009622471E-6</v>
      </c>
      <c r="Y7" s="61">
        <v>98.105425421042668</v>
      </c>
      <c r="Z7">
        <v>2</v>
      </c>
    </row>
    <row r="9" spans="1:26" s="157" customFormat="1" x14ac:dyDescent="0.25">
      <c r="A9" s="154">
        <v>1</v>
      </c>
      <c r="B9" s="155" t="s">
        <v>2697</v>
      </c>
      <c r="C9" s="155">
        <v>-800</v>
      </c>
      <c r="D9" s="155">
        <v>-520.00125000000003</v>
      </c>
      <c r="E9" s="155">
        <v>120</v>
      </c>
      <c r="F9" s="155">
        <v>2.6037000000000001E-2</v>
      </c>
      <c r="G9" s="155">
        <v>0.19333</v>
      </c>
      <c r="H9" s="155">
        <v>49.441493000000001</v>
      </c>
      <c r="I9" s="155">
        <v>1.4856579999999999</v>
      </c>
      <c r="J9" s="155">
        <v>9.1215150000000005</v>
      </c>
      <c r="K9" s="155">
        <v>0.13730000000000001</v>
      </c>
      <c r="L9" s="156">
        <v>2.6037000000000001E-2</v>
      </c>
      <c r="M9" s="155">
        <v>1.0514000000000001E-2</v>
      </c>
      <c r="N9" s="155">
        <v>101154</v>
      </c>
      <c r="O9" s="155">
        <v>21.7</v>
      </c>
      <c r="P9" s="155">
        <v>60</v>
      </c>
      <c r="Q9" s="155">
        <v>1.1881999999999999</v>
      </c>
      <c r="R9" s="155" t="s">
        <v>2698</v>
      </c>
      <c r="S9" s="155" t="s">
        <v>2699</v>
      </c>
      <c r="T9" s="157">
        <v>1.13839793814433E-3</v>
      </c>
      <c r="U9" s="157">
        <v>1.4531000000000001E-2</v>
      </c>
      <c r="V9" s="158">
        <v>10.107186261032414</v>
      </c>
      <c r="W9" s="157">
        <v>195</v>
      </c>
      <c r="X9" s="159">
        <v>6.8050973276319605E-5</v>
      </c>
      <c r="Y9" s="160">
        <v>8.3357661188680571E-2</v>
      </c>
      <c r="Z9" s="157">
        <v>23</v>
      </c>
    </row>
    <row r="10" spans="1:26" s="157" customFormat="1" x14ac:dyDescent="0.25">
      <c r="A10" s="154">
        <v>2</v>
      </c>
      <c r="B10" s="155" t="s">
        <v>2697</v>
      </c>
      <c r="C10" s="155">
        <v>-800</v>
      </c>
      <c r="D10" s="155">
        <v>-468.00125000000003</v>
      </c>
      <c r="E10" s="155">
        <v>120</v>
      </c>
      <c r="F10" s="155">
        <v>3.7081999999999997E-2</v>
      </c>
      <c r="G10" s="155">
        <v>0.19379199999999999</v>
      </c>
      <c r="H10" s="155">
        <v>49.557476000000001</v>
      </c>
      <c r="I10" s="155">
        <v>1.52711</v>
      </c>
      <c r="J10" s="155">
        <v>9.1321530000000006</v>
      </c>
      <c r="K10" s="155">
        <v>0.14099999999999999</v>
      </c>
      <c r="L10" s="156">
        <v>3.7081999999999997E-2</v>
      </c>
      <c r="M10" s="155">
        <v>1.6174000000000001E-2</v>
      </c>
      <c r="N10" s="155">
        <v>101154</v>
      </c>
      <c r="O10" s="155">
        <v>21.7</v>
      </c>
      <c r="P10" s="155">
        <v>60</v>
      </c>
      <c r="Q10" s="155">
        <v>1.1881999999999999</v>
      </c>
      <c r="R10" s="155" t="s">
        <v>2700</v>
      </c>
      <c r="S10" s="155" t="s">
        <v>2701</v>
      </c>
      <c r="T10" s="157">
        <v>1.138691232204222E-3</v>
      </c>
      <c r="U10" s="157">
        <v>1.910547619047619E-2</v>
      </c>
      <c r="V10" s="158">
        <v>15.787004677928136</v>
      </c>
      <c r="W10" s="157">
        <v>195</v>
      </c>
      <c r="X10" s="159">
        <v>6.8050973276319605E-5</v>
      </c>
      <c r="Y10" s="160">
        <v>0.13035304834719427</v>
      </c>
      <c r="Z10" s="157">
        <v>23</v>
      </c>
    </row>
    <row r="11" spans="1:26" s="157" customFormat="1" x14ac:dyDescent="0.25">
      <c r="A11" s="154">
        <v>3</v>
      </c>
      <c r="B11" s="155" t="s">
        <v>2697</v>
      </c>
      <c r="C11" s="155">
        <v>-800</v>
      </c>
      <c r="D11" s="155">
        <v>-416.00125000000003</v>
      </c>
      <c r="E11" s="155">
        <v>120</v>
      </c>
      <c r="F11" s="155">
        <v>5.7610000000000001E-2</v>
      </c>
      <c r="G11" s="155">
        <v>0.19381699999999999</v>
      </c>
      <c r="H11" s="155">
        <v>49.563730999999997</v>
      </c>
      <c r="I11" s="155">
        <v>1.462159</v>
      </c>
      <c r="J11" s="155">
        <v>9.1328189999999996</v>
      </c>
      <c r="K11" s="155">
        <v>0.13506699999999999</v>
      </c>
      <c r="L11" s="156">
        <v>5.7610000000000001E-2</v>
      </c>
      <c r="M11" s="155">
        <v>2.3434E-2</v>
      </c>
      <c r="N11" s="155">
        <v>101154</v>
      </c>
      <c r="O11" s="155">
        <v>21.7</v>
      </c>
      <c r="P11" s="155">
        <v>60</v>
      </c>
      <c r="Q11" s="155">
        <v>1.1881999999999999</v>
      </c>
      <c r="R11" s="155" t="s">
        <v>2702</v>
      </c>
      <c r="S11" s="155" t="s">
        <v>2703</v>
      </c>
      <c r="T11" s="157">
        <v>1.1389845262641139E-3</v>
      </c>
      <c r="U11" s="157">
        <v>2.3679952380952381E-2</v>
      </c>
      <c r="V11" s="158">
        <v>29.789735362199064</v>
      </c>
      <c r="W11" s="157">
        <v>195</v>
      </c>
      <c r="X11" s="159">
        <v>6.8050973276319605E-5</v>
      </c>
      <c r="Y11" s="160">
        <v>0.24599131312755856</v>
      </c>
      <c r="Z11" s="157">
        <v>23</v>
      </c>
    </row>
  </sheetData>
  <conditionalFormatting sqref="Y1:Y5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{D2EBC216-F7BB-4EE8-A19A-F7369FD5707D}</x14:id>
        </ext>
      </extLst>
    </cfRule>
  </conditionalFormatting>
  <conditionalFormatting sqref="Y1:Y5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{C1F153A3-E492-4739-98C9-CBB2620BE716}</x14:id>
        </ext>
      </extLst>
    </cfRule>
  </conditionalFormatting>
  <conditionalFormatting sqref="Y1:Y5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{FA8DCF41-3486-40DF-BFFC-9705ABA70CD2}</x14:id>
        </ext>
      </extLst>
    </cfRule>
  </conditionalFormatting>
  <conditionalFormatting sqref="Y1:Y5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{E0DCEA31-AD0F-4239-8ACD-E5D5E412E839}</x14:id>
        </ext>
      </extLst>
    </cfRule>
  </conditionalFormatting>
  <conditionalFormatting sqref="Y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{FA1C5591-324E-4E50-912D-342D751D8E2C}</x14:id>
        </ext>
      </extLst>
    </cfRule>
  </conditionalFormatting>
  <conditionalFormatting sqref="Y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{44CF0E9B-7596-4ADB-BD8E-2DF83E9A56E3}</x14:id>
        </ext>
      </extLst>
    </cfRule>
  </conditionalFormatting>
  <conditionalFormatting sqref="Y9:Y1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{941F132E-A0F6-4F81-85E3-598740CA622B}</x14:id>
        </ext>
      </extLst>
    </cfRule>
  </conditionalFormatting>
  <conditionalFormatting sqref="Y9:Y1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{020AAC6A-A5A4-49F8-A7B9-30C3A6BC51EA}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EBC216-F7BB-4EE8-A19A-F7369FD570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Y1:Y5</xm:sqref>
        </x14:conditionalFormatting>
        <x14:conditionalFormatting xmlns:xm="http://schemas.microsoft.com/office/excel/2006/main">
          <x14:cfRule type="dataBar" id="{C1F153A3-E492-4739-98C9-CBB2620BE7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Y1:Y5</xm:sqref>
        </x14:conditionalFormatting>
        <x14:conditionalFormatting xmlns:xm="http://schemas.microsoft.com/office/excel/2006/main">
          <x14:cfRule type="dataBar" id="{FA8DCF41-3486-40DF-BFFC-9705ABA70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Y1:Y5</xm:sqref>
        </x14:conditionalFormatting>
        <x14:conditionalFormatting xmlns:xm="http://schemas.microsoft.com/office/excel/2006/main">
          <x14:cfRule type="dataBar" id="{E0DCEA31-AD0F-4239-8ACD-E5D5E412E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Y1:Y5</xm:sqref>
        </x14:conditionalFormatting>
        <x14:conditionalFormatting xmlns:xm="http://schemas.microsoft.com/office/excel/2006/main">
          <x14:cfRule type="dataBar" id="{FA1C5591-324E-4E50-912D-342D751D8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</xm:sqref>
        </x14:conditionalFormatting>
        <x14:conditionalFormatting xmlns:xm="http://schemas.microsoft.com/office/excel/2006/main">
          <x14:cfRule type="dataBar" id="{44CF0E9B-7596-4ADB-BD8E-2DF83E9A5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</xm:sqref>
        </x14:conditionalFormatting>
        <x14:conditionalFormatting xmlns:xm="http://schemas.microsoft.com/office/excel/2006/main">
          <x14:cfRule type="dataBar" id="{941F132E-A0F6-4F81-85E3-598740CA6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Y9:Y11</xm:sqref>
        </x14:conditionalFormatting>
        <x14:conditionalFormatting xmlns:xm="http://schemas.microsoft.com/office/excel/2006/main">
          <x14:cfRule type="dataBar" id="{020AAC6A-A5A4-49F8-A7B9-30C3A6BC5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65EA-1692-4566-AB9B-7819F15C8E26}">
  <sheetPr>
    <tabColor rgb="FF00B050"/>
  </sheetPr>
  <dimension ref="A1:AD540"/>
  <sheetViews>
    <sheetView topLeftCell="J1" zoomScale="130" zoomScaleNormal="130" workbookViewId="0">
      <pane ySplit="1" topLeftCell="A2" activePane="bottomLeft" state="frozen"/>
      <selection pane="bottomLeft" activeCell="U16" sqref="U16"/>
    </sheetView>
  </sheetViews>
  <sheetFormatPr defaultRowHeight="15" x14ac:dyDescent="0.25"/>
  <cols>
    <col min="2" max="2" width="49" bestFit="1" customWidth="1"/>
    <col min="29" max="29" width="9.140625" style="152"/>
    <col min="30" max="30" width="12.7109375" bestFit="1" customWidth="1"/>
  </cols>
  <sheetData>
    <row r="1" spans="1:30" x14ac:dyDescent="0.25">
      <c r="A1" s="1" t="s">
        <v>24</v>
      </c>
      <c r="B1" s="1" t="s">
        <v>25</v>
      </c>
      <c r="C1" s="1" t="s">
        <v>1346</v>
      </c>
      <c r="D1" s="1" t="s">
        <v>1347</v>
      </c>
      <c r="E1" s="1" t="s">
        <v>1348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1355</v>
      </c>
      <c r="M1" s="1" t="s">
        <v>1356</v>
      </c>
      <c r="N1" s="1" t="s">
        <v>1357</v>
      </c>
      <c r="O1" s="1" t="s">
        <v>1358</v>
      </c>
      <c r="P1" s="1" t="s">
        <v>1359</v>
      </c>
      <c r="Q1" s="1" t="s">
        <v>1360</v>
      </c>
      <c r="R1" s="1" t="s">
        <v>1361</v>
      </c>
      <c r="S1" s="1" t="s">
        <v>1362</v>
      </c>
      <c r="T1" s="1" t="s">
        <v>1363</v>
      </c>
      <c r="U1" s="1" t="s">
        <v>1364</v>
      </c>
      <c r="V1" s="1" t="s">
        <v>1365</v>
      </c>
      <c r="W1" s="1" t="s">
        <v>1366</v>
      </c>
      <c r="X1" s="1" t="s">
        <v>1367</v>
      </c>
      <c r="Y1" s="1" t="s">
        <v>1368</v>
      </c>
      <c r="Z1" s="1" t="s">
        <v>1369</v>
      </c>
    </row>
    <row r="2" spans="1:30" x14ac:dyDescent="0.25">
      <c r="A2" s="3">
        <v>1</v>
      </c>
      <c r="B2" s="3" t="s">
        <v>26</v>
      </c>
      <c r="C2" s="3">
        <v>0</v>
      </c>
      <c r="D2" s="3">
        <v>104.15625</v>
      </c>
      <c r="E2" s="91">
        <v>10</v>
      </c>
      <c r="F2" s="3">
        <v>0.29628100000000002</v>
      </c>
      <c r="G2" s="3">
        <v>0.19423699999999999</v>
      </c>
      <c r="H2" s="3">
        <v>49.159495</v>
      </c>
      <c r="I2" s="3">
        <v>1.8217939999999999</v>
      </c>
      <c r="J2" s="91">
        <v>9.0716710000000003</v>
      </c>
      <c r="K2" s="3">
        <v>0.168183</v>
      </c>
      <c r="L2" s="3">
        <v>0.29628100000000002</v>
      </c>
      <c r="M2" s="3">
        <v>0.90262699999999996</v>
      </c>
      <c r="N2" s="3">
        <v>99984</v>
      </c>
      <c r="O2" s="3">
        <v>17.2</v>
      </c>
      <c r="P2" s="3">
        <v>60</v>
      </c>
      <c r="Q2" s="3">
        <v>1.1942999999999999</v>
      </c>
      <c r="R2" s="3" t="s">
        <v>0</v>
      </c>
      <c r="S2" s="3" t="s">
        <v>1</v>
      </c>
      <c r="T2" s="60">
        <v>9.7790558647701514E-5</v>
      </c>
      <c r="U2" s="60">
        <v>3.3149999999999998E-3</v>
      </c>
      <c r="V2" s="60">
        <v>2995.8515837447458</v>
      </c>
      <c r="W2" s="108"/>
      <c r="X2" s="60">
        <v>6.2581430576256288E-6</v>
      </c>
      <c r="Y2" s="61">
        <v>267.2050827941531</v>
      </c>
      <c r="Z2">
        <v>1</v>
      </c>
      <c r="AD2">
        <f>MAX(Y:Y)</f>
        <v>1465.1647410346079</v>
      </c>
    </row>
    <row r="3" spans="1:30" x14ac:dyDescent="0.25">
      <c r="A3" s="3">
        <v>2</v>
      </c>
      <c r="B3" s="3" t="s">
        <v>26</v>
      </c>
      <c r="C3" s="3">
        <v>0</v>
      </c>
      <c r="D3" s="3">
        <v>104.15625</v>
      </c>
      <c r="E3" s="91">
        <v>20</v>
      </c>
      <c r="F3" s="3">
        <v>9.3838000000000005E-2</v>
      </c>
      <c r="G3" s="3">
        <v>0.19446099999999999</v>
      </c>
      <c r="H3" s="3">
        <v>49.215730000000001</v>
      </c>
      <c r="I3" s="3">
        <v>1.830697</v>
      </c>
      <c r="J3" s="91">
        <v>9.0776219999999999</v>
      </c>
      <c r="K3" s="3">
        <v>0.16889499999999999</v>
      </c>
      <c r="L3" s="3">
        <v>9.3838000000000005E-2</v>
      </c>
      <c r="M3" s="3">
        <v>0.339644</v>
      </c>
      <c r="N3" s="3">
        <v>99967</v>
      </c>
      <c r="O3" s="3">
        <v>17.2</v>
      </c>
      <c r="P3" s="3">
        <v>60</v>
      </c>
      <c r="Q3" s="3">
        <v>1.1940999999999999</v>
      </c>
      <c r="R3" s="3" t="s">
        <v>2</v>
      </c>
      <c r="S3" s="3" t="s">
        <v>3</v>
      </c>
      <c r="T3" s="60">
        <v>9.5997301399898809E-5</v>
      </c>
      <c r="U3" s="60">
        <v>3.2498181818181818E-3</v>
      </c>
      <c r="V3" s="60">
        <v>943.65342043122587</v>
      </c>
      <c r="W3" s="108"/>
      <c r="X3" s="60">
        <v>6.2592072931431463E-6</v>
      </c>
      <c r="Y3" s="61">
        <v>84.206941585549686</v>
      </c>
      <c r="Z3">
        <v>1</v>
      </c>
    </row>
    <row r="4" spans="1:30" x14ac:dyDescent="0.25">
      <c r="A4" s="3">
        <v>3</v>
      </c>
      <c r="B4" s="3" t="s">
        <v>26</v>
      </c>
      <c r="C4" s="3">
        <v>0</v>
      </c>
      <c r="D4" s="3">
        <v>104.15625</v>
      </c>
      <c r="E4" s="91">
        <v>30</v>
      </c>
      <c r="F4" s="3">
        <v>6.6458000000000003E-2</v>
      </c>
      <c r="G4" s="3">
        <v>0.194135</v>
      </c>
      <c r="H4" s="3">
        <v>49.134107</v>
      </c>
      <c r="I4" s="3">
        <v>1.8183</v>
      </c>
      <c r="J4" s="91">
        <v>9.0713880000000007</v>
      </c>
      <c r="K4" s="3">
        <v>0.16789499999999999</v>
      </c>
      <c r="L4" s="3">
        <v>6.6458000000000003E-2</v>
      </c>
      <c r="M4" s="3">
        <v>0.22082299999999999</v>
      </c>
      <c r="N4" s="3">
        <v>99976</v>
      </c>
      <c r="O4" s="3">
        <v>17.3</v>
      </c>
      <c r="P4" s="3">
        <v>60</v>
      </c>
      <c r="Q4" s="3">
        <v>1.1938</v>
      </c>
      <c r="R4" s="3" t="s">
        <v>4</v>
      </c>
      <c r="S4" s="3" t="s">
        <v>5</v>
      </c>
      <c r="T4" s="60">
        <v>9.4204044152096104E-5</v>
      </c>
      <c r="U4" s="60">
        <v>3.1846363636363634E-3</v>
      </c>
      <c r="V4" s="60">
        <v>671.66292281684139</v>
      </c>
      <c r="W4" s="108"/>
      <c r="X4" s="60">
        <v>6.2607993807723087E-6</v>
      </c>
      <c r="Y4" s="61">
        <v>59.879469806226645</v>
      </c>
      <c r="Z4">
        <v>1</v>
      </c>
      <c r="AC4" s="224" t="s">
        <v>3123</v>
      </c>
      <c r="AD4">
        <f>MIN(X2:X540)</f>
        <v>6.1975465580040565E-6</v>
      </c>
    </row>
    <row r="5" spans="1:30" x14ac:dyDescent="0.25">
      <c r="A5" s="3">
        <v>4</v>
      </c>
      <c r="B5" s="3" t="s">
        <v>26</v>
      </c>
      <c r="C5" s="3">
        <v>0</v>
      </c>
      <c r="D5" s="3">
        <v>104.15625</v>
      </c>
      <c r="E5" s="91">
        <v>40</v>
      </c>
      <c r="F5" s="3">
        <v>6.3580999999999999E-2</v>
      </c>
      <c r="G5" s="3">
        <v>0.19431599999999999</v>
      </c>
      <c r="H5" s="3">
        <v>49.179327999999998</v>
      </c>
      <c r="I5" s="3">
        <v>1.828476</v>
      </c>
      <c r="J5" s="91">
        <v>9.0760009999999998</v>
      </c>
      <c r="K5" s="3">
        <v>0.16883999999999999</v>
      </c>
      <c r="L5" s="3">
        <v>6.3580999999999999E-2</v>
      </c>
      <c r="M5" s="3">
        <v>0.18546899999999999</v>
      </c>
      <c r="N5" s="3">
        <v>99966</v>
      </c>
      <c r="O5" s="3">
        <v>17.3</v>
      </c>
      <c r="P5" s="3">
        <v>60</v>
      </c>
      <c r="Q5" s="3">
        <v>1.1936</v>
      </c>
      <c r="R5" s="3" t="s">
        <v>6</v>
      </c>
      <c r="S5" s="3" t="s">
        <v>7</v>
      </c>
      <c r="T5" s="60">
        <v>9.2410786904293399E-5</v>
      </c>
      <c r="U5" s="60">
        <v>3.1194545454545455E-3</v>
      </c>
      <c r="V5" s="60">
        <v>654.26934971523781</v>
      </c>
      <c r="W5" s="108"/>
      <c r="X5" s="60">
        <v>6.2614256736499641E-6</v>
      </c>
      <c r="Y5" s="61">
        <v>58.352638347096189</v>
      </c>
      <c r="Z5">
        <v>1</v>
      </c>
      <c r="AC5" s="224" t="s">
        <v>3124</v>
      </c>
      <c r="AD5">
        <f>MAX(X2:X540)</f>
        <v>6.9039569212595597E-5</v>
      </c>
    </row>
    <row r="6" spans="1:30" x14ac:dyDescent="0.25">
      <c r="A6" s="3">
        <v>5</v>
      </c>
      <c r="B6" s="3" t="s">
        <v>26</v>
      </c>
      <c r="C6" s="3">
        <v>0</v>
      </c>
      <c r="D6" s="3">
        <v>104.15625</v>
      </c>
      <c r="E6" s="91">
        <v>50</v>
      </c>
      <c r="F6" s="3">
        <v>6.6874000000000003E-2</v>
      </c>
      <c r="G6" s="3">
        <v>0.19467799999999999</v>
      </c>
      <c r="H6" s="3">
        <v>49.270189000000002</v>
      </c>
      <c r="I6" s="3">
        <v>1.8415699999999999</v>
      </c>
      <c r="J6" s="91">
        <v>9.0829000000000004</v>
      </c>
      <c r="K6" s="3">
        <v>0.169873</v>
      </c>
      <c r="L6" s="3">
        <v>6.6874000000000003E-2</v>
      </c>
      <c r="M6" s="3">
        <v>0.152502</v>
      </c>
      <c r="N6" s="3">
        <v>99961</v>
      </c>
      <c r="O6" s="3">
        <v>17.2</v>
      </c>
      <c r="P6" s="3">
        <v>60</v>
      </c>
      <c r="Q6" s="3">
        <v>1.194</v>
      </c>
      <c r="R6" s="3" t="s">
        <v>8</v>
      </c>
      <c r="S6" s="3" t="s">
        <v>9</v>
      </c>
      <c r="T6" s="60">
        <v>9.0617529656490694E-5</v>
      </c>
      <c r="U6" s="60">
        <v>3.0542727272727271E-3</v>
      </c>
      <c r="V6" s="60">
        <v>704.2757346691368</v>
      </c>
      <c r="W6" s="108"/>
      <c r="X6" s="60">
        <v>6.2595829921033299E-6</v>
      </c>
      <c r="Y6" s="61">
        <v>62.878832912554977</v>
      </c>
      <c r="Z6">
        <v>1</v>
      </c>
      <c r="AC6" s="224"/>
    </row>
    <row r="7" spans="1:30" x14ac:dyDescent="0.25">
      <c r="A7" s="3">
        <v>6</v>
      </c>
      <c r="B7" s="3" t="s">
        <v>26</v>
      </c>
      <c r="C7" s="3">
        <v>0</v>
      </c>
      <c r="D7" s="3">
        <v>104.15625</v>
      </c>
      <c r="E7" s="91">
        <v>60</v>
      </c>
      <c r="F7" s="3">
        <v>7.0608000000000004E-2</v>
      </c>
      <c r="G7" s="3">
        <v>0.194936</v>
      </c>
      <c r="H7" s="3">
        <v>49.335092000000003</v>
      </c>
      <c r="I7" s="3">
        <v>1.8783810000000001</v>
      </c>
      <c r="J7" s="91">
        <v>9.0902860000000008</v>
      </c>
      <c r="K7" s="3">
        <v>0.17320199999999999</v>
      </c>
      <c r="L7" s="3">
        <v>7.0608000000000004E-2</v>
      </c>
      <c r="M7" s="3">
        <v>0.14511099999999999</v>
      </c>
      <c r="N7" s="3">
        <v>99966</v>
      </c>
      <c r="O7" s="3">
        <v>17.3</v>
      </c>
      <c r="P7" s="3">
        <v>60</v>
      </c>
      <c r="Q7" s="3">
        <v>1.1936</v>
      </c>
      <c r="R7" s="3" t="s">
        <v>10</v>
      </c>
      <c r="S7" s="3" t="s">
        <v>11</v>
      </c>
      <c r="T7" s="60">
        <v>8.8824272408687989E-5</v>
      </c>
      <c r="U7" s="60">
        <v>2.9890909090909091E-3</v>
      </c>
      <c r="V7" s="60">
        <v>761.26611856485317</v>
      </c>
      <c r="W7" s="108"/>
      <c r="X7" s="60">
        <v>6.2614256736499641E-6</v>
      </c>
      <c r="Y7" s="61">
        <v>68.002273848532553</v>
      </c>
      <c r="Z7">
        <v>1</v>
      </c>
      <c r="AC7" s="224" t="s">
        <v>3125</v>
      </c>
      <c r="AD7">
        <v>1.4E-2</v>
      </c>
    </row>
    <row r="8" spans="1:30" x14ac:dyDescent="0.25">
      <c r="A8" s="3">
        <v>7</v>
      </c>
      <c r="B8" s="3" t="s">
        <v>26</v>
      </c>
      <c r="C8" s="3">
        <v>0</v>
      </c>
      <c r="D8" s="3">
        <v>104.15625</v>
      </c>
      <c r="E8" s="91">
        <v>70</v>
      </c>
      <c r="F8" s="3">
        <v>7.4028999999999998E-2</v>
      </c>
      <c r="G8" s="3">
        <v>0.19497300000000001</v>
      </c>
      <c r="H8" s="3">
        <v>49.344290000000001</v>
      </c>
      <c r="I8" s="3">
        <v>1.813361</v>
      </c>
      <c r="J8" s="91">
        <v>9.0911109999999997</v>
      </c>
      <c r="K8" s="3">
        <v>0.16708999999999999</v>
      </c>
      <c r="L8" s="3">
        <v>7.4028999999999998E-2</v>
      </c>
      <c r="M8" s="3">
        <v>0.13542299999999999</v>
      </c>
      <c r="N8" s="3">
        <v>99969</v>
      </c>
      <c r="O8" s="3">
        <v>17.3</v>
      </c>
      <c r="P8" s="3">
        <v>60</v>
      </c>
      <c r="Q8" s="3">
        <v>1.1937</v>
      </c>
      <c r="R8" s="3" t="s">
        <v>12</v>
      </c>
      <c r="S8" s="3" t="s">
        <v>13</v>
      </c>
      <c r="T8" s="60">
        <v>8.7031015160885297E-5</v>
      </c>
      <c r="U8" s="60">
        <v>2.9239090909090907E-3</v>
      </c>
      <c r="V8" s="60">
        <v>817.00863511296791</v>
      </c>
      <c r="W8" s="108"/>
      <c r="X8" s="60">
        <v>6.2612377726304378E-6</v>
      </c>
      <c r="Y8" s="61">
        <v>72.990447535419833</v>
      </c>
      <c r="Z8">
        <v>1</v>
      </c>
      <c r="AC8" s="224" t="s">
        <v>3126</v>
      </c>
      <c r="AD8">
        <f>AD7*AD7*PI()</f>
        <v>6.1575216010359955E-4</v>
      </c>
    </row>
    <row r="9" spans="1:30" x14ac:dyDescent="0.25">
      <c r="A9" s="3">
        <v>8</v>
      </c>
      <c r="B9" s="3" t="s">
        <v>26</v>
      </c>
      <c r="C9" s="3">
        <v>0</v>
      </c>
      <c r="D9" s="3">
        <v>104.15625</v>
      </c>
      <c r="E9" s="91">
        <v>80</v>
      </c>
      <c r="F9" s="3">
        <v>6.8806999999999993E-2</v>
      </c>
      <c r="G9" s="3">
        <v>0.195023</v>
      </c>
      <c r="H9" s="3">
        <v>49.356780000000001</v>
      </c>
      <c r="I9" s="3">
        <v>1.8209930000000001</v>
      </c>
      <c r="J9" s="91">
        <v>9.0926130000000001</v>
      </c>
      <c r="K9" s="3">
        <v>0.16786300000000001</v>
      </c>
      <c r="L9" s="3">
        <v>6.8806999999999993E-2</v>
      </c>
      <c r="M9" s="3">
        <v>0.112432</v>
      </c>
      <c r="N9" s="3">
        <v>99961</v>
      </c>
      <c r="O9" s="3">
        <v>17.3</v>
      </c>
      <c r="P9" s="3">
        <v>60</v>
      </c>
      <c r="Q9" s="3">
        <v>1.1936</v>
      </c>
      <c r="R9" s="3" t="s">
        <v>14</v>
      </c>
      <c r="S9" s="3" t="s">
        <v>15</v>
      </c>
      <c r="T9" s="60">
        <v>8.5237757913082592E-5</v>
      </c>
      <c r="U9" s="60">
        <v>2.8587272727272728E-3</v>
      </c>
      <c r="V9" s="60">
        <v>773.69788157169182</v>
      </c>
      <c r="W9" s="108"/>
      <c r="X9" s="60">
        <v>6.2617388670790843E-6</v>
      </c>
      <c r="Y9" s="61">
        <v>69.127010954537923</v>
      </c>
      <c r="Z9">
        <v>1</v>
      </c>
      <c r="AC9" s="224" t="s">
        <v>3131</v>
      </c>
      <c r="AD9">
        <f>AD4/AD8</f>
        <v>1.0065001732127626E-2</v>
      </c>
    </row>
    <row r="10" spans="1:30" x14ac:dyDescent="0.25">
      <c r="A10" s="3">
        <v>9</v>
      </c>
      <c r="B10" s="3" t="s">
        <v>26</v>
      </c>
      <c r="C10" s="3">
        <v>0</v>
      </c>
      <c r="D10" s="3">
        <v>104.15625</v>
      </c>
      <c r="E10" s="91">
        <v>90</v>
      </c>
      <c r="F10" s="3">
        <v>6.9237999999999994E-2</v>
      </c>
      <c r="G10" s="3">
        <v>0.19486000000000001</v>
      </c>
      <c r="H10" s="3">
        <v>49.315828000000003</v>
      </c>
      <c r="I10" s="3">
        <v>1.846635</v>
      </c>
      <c r="J10" s="91">
        <v>9.088749</v>
      </c>
      <c r="K10" s="3">
        <v>0.170237</v>
      </c>
      <c r="L10" s="3">
        <v>6.9237999999999994E-2</v>
      </c>
      <c r="M10" s="3">
        <v>0.10483199999999999</v>
      </c>
      <c r="N10" s="3">
        <v>99962</v>
      </c>
      <c r="O10" s="3">
        <v>17.3</v>
      </c>
      <c r="P10" s="3">
        <v>60</v>
      </c>
      <c r="Q10" s="3">
        <v>1.1936</v>
      </c>
      <c r="R10" s="3" t="s">
        <v>16</v>
      </c>
      <c r="S10" s="3" t="s">
        <v>17</v>
      </c>
      <c r="T10" s="60">
        <v>8.3444500665279887E-5</v>
      </c>
      <c r="U10" s="60">
        <v>2.7935454545454544E-3</v>
      </c>
      <c r="V10" s="60">
        <v>796.27122237788365</v>
      </c>
      <c r="W10" s="108"/>
      <c r="X10" s="60">
        <v>6.2616762258867598E-6</v>
      </c>
      <c r="Y10" s="61">
        <v>71.11433259457435</v>
      </c>
      <c r="Z10">
        <v>1</v>
      </c>
      <c r="AC10" s="224" t="s">
        <v>3132</v>
      </c>
      <c r="AD10">
        <f>AD5/AD8</f>
        <v>0.11212233376652674</v>
      </c>
    </row>
    <row r="11" spans="1:30" x14ac:dyDescent="0.25">
      <c r="A11" s="3">
        <v>10</v>
      </c>
      <c r="B11" s="3" t="s">
        <v>26</v>
      </c>
      <c r="C11" s="3">
        <v>0</v>
      </c>
      <c r="D11" s="3">
        <v>104.15625</v>
      </c>
      <c r="E11" s="91">
        <v>100</v>
      </c>
      <c r="F11" s="3">
        <v>6.2468000000000003E-2</v>
      </c>
      <c r="G11" s="3">
        <v>0.19495599999999999</v>
      </c>
      <c r="H11" s="3">
        <v>49.340035999999998</v>
      </c>
      <c r="I11" s="3">
        <v>1.837053</v>
      </c>
      <c r="J11" s="91">
        <v>9.0909519999999997</v>
      </c>
      <c r="K11" s="3">
        <v>0.169324</v>
      </c>
      <c r="L11" s="3">
        <v>6.2468000000000003E-2</v>
      </c>
      <c r="M11" s="3">
        <v>9.1689000000000007E-2</v>
      </c>
      <c r="N11" s="3">
        <v>99963</v>
      </c>
      <c r="O11" s="3">
        <v>17.3</v>
      </c>
      <c r="P11" s="3">
        <v>60</v>
      </c>
      <c r="Q11" s="3">
        <v>1.1936</v>
      </c>
      <c r="R11" s="3" t="s">
        <v>18</v>
      </c>
      <c r="S11" s="3" t="s">
        <v>19</v>
      </c>
      <c r="T11" s="60">
        <v>8.1651243417477182E-5</v>
      </c>
      <c r="U11" s="60">
        <v>2.7283636363636364E-3</v>
      </c>
      <c r="V11" s="60">
        <v>731.64392681923687</v>
      </c>
      <c r="W11" s="108"/>
      <c r="X11" s="60">
        <v>6.2616135859477248E-6</v>
      </c>
      <c r="Y11" s="61">
        <v>65.359013654835707</v>
      </c>
      <c r="Z11">
        <v>1</v>
      </c>
    </row>
    <row r="12" spans="1:30" x14ac:dyDescent="0.25">
      <c r="A12" s="3">
        <v>11</v>
      </c>
      <c r="B12" s="3" t="s">
        <v>26</v>
      </c>
      <c r="C12" s="3">
        <v>0</v>
      </c>
      <c r="D12" s="3">
        <v>104.15625</v>
      </c>
      <c r="E12" s="91">
        <v>110</v>
      </c>
      <c r="F12" s="3">
        <v>6.4724000000000004E-2</v>
      </c>
      <c r="G12" s="3">
        <v>0.19492699999999999</v>
      </c>
      <c r="H12" s="3">
        <v>49.332690999999997</v>
      </c>
      <c r="I12" s="3">
        <v>1.8327059999999999</v>
      </c>
      <c r="J12" s="91">
        <v>9.0901910000000008</v>
      </c>
      <c r="K12" s="3">
        <v>0.16892799999999999</v>
      </c>
      <c r="L12" s="3">
        <v>6.4724000000000004E-2</v>
      </c>
      <c r="M12" s="3">
        <v>8.7855000000000003E-2</v>
      </c>
      <c r="N12" s="3">
        <v>99965</v>
      </c>
      <c r="O12" s="3">
        <v>17.3</v>
      </c>
      <c r="P12" s="3">
        <v>60</v>
      </c>
      <c r="Q12" s="3">
        <v>1.1936</v>
      </c>
      <c r="R12" s="3" t="s">
        <v>20</v>
      </c>
      <c r="S12" s="3" t="s">
        <v>21</v>
      </c>
      <c r="T12" s="60">
        <v>7.9857986169674477E-5</v>
      </c>
      <c r="U12" s="60">
        <v>2.663181818181818E-3</v>
      </c>
      <c r="V12" s="60">
        <v>777.1397847418466</v>
      </c>
      <c r="W12" s="108"/>
      <c r="X12" s="60">
        <v>6.2614883098293629E-6</v>
      </c>
      <c r="Y12" s="61">
        <v>69.418814568337751</v>
      </c>
      <c r="Z12">
        <v>1</v>
      </c>
      <c r="AC12" s="152" t="s">
        <v>3127</v>
      </c>
      <c r="AD12">
        <f>MIN(O2:O540)</f>
        <v>17.2</v>
      </c>
    </row>
    <row r="13" spans="1:30" x14ac:dyDescent="0.25">
      <c r="A13" s="3">
        <v>12</v>
      </c>
      <c r="B13" s="3" t="s">
        <v>26</v>
      </c>
      <c r="C13" s="3">
        <v>0</v>
      </c>
      <c r="D13" s="3">
        <v>104.15625</v>
      </c>
      <c r="E13" s="91">
        <v>120</v>
      </c>
      <c r="F13" s="3">
        <v>5.7687000000000002E-2</v>
      </c>
      <c r="G13" s="3">
        <v>0.19494300000000001</v>
      </c>
      <c r="H13" s="3">
        <v>49.336717999999998</v>
      </c>
      <c r="I13" s="3">
        <v>1.832532</v>
      </c>
      <c r="J13" s="91">
        <v>9.0902890000000003</v>
      </c>
      <c r="K13" s="3">
        <v>0.16889499999999999</v>
      </c>
      <c r="L13" s="3">
        <v>5.7687000000000002E-2</v>
      </c>
      <c r="M13" s="3">
        <v>7.6064000000000007E-2</v>
      </c>
      <c r="N13" s="3">
        <v>99971</v>
      </c>
      <c r="O13" s="3">
        <v>17.3</v>
      </c>
      <c r="P13" s="3">
        <v>60</v>
      </c>
      <c r="Q13" s="3">
        <v>1.1937</v>
      </c>
      <c r="R13" s="3" t="s">
        <v>22</v>
      </c>
      <c r="S13" s="3" t="s">
        <v>23</v>
      </c>
      <c r="T13" s="60">
        <v>7.8064728921871772E-5</v>
      </c>
      <c r="U13" s="60">
        <v>2.598E-3</v>
      </c>
      <c r="V13" s="60">
        <v>705.68361359627352</v>
      </c>
      <c r="W13" s="108"/>
      <c r="X13" s="60">
        <v>6.2611125115492723E-6</v>
      </c>
      <c r="Y13" s="61">
        <v>63.040381320539467</v>
      </c>
      <c r="Z13">
        <v>1</v>
      </c>
      <c r="AC13" s="152" t="s">
        <v>3128</v>
      </c>
      <c r="AD13">
        <f>MAX(O2:O540)</f>
        <v>19.100000000000001</v>
      </c>
    </row>
    <row r="14" spans="1:30" x14ac:dyDescent="0.25">
      <c r="A14" s="3">
        <v>13</v>
      </c>
      <c r="B14" s="3" t="s">
        <v>26</v>
      </c>
      <c r="C14" s="3">
        <v>0</v>
      </c>
      <c r="D14" s="3">
        <v>104.21875</v>
      </c>
      <c r="E14" s="91">
        <v>130</v>
      </c>
      <c r="F14" s="3">
        <v>0.30761699999999997</v>
      </c>
      <c r="G14" s="3">
        <v>0.19484199999999999</v>
      </c>
      <c r="H14" s="3">
        <v>49.311335999999997</v>
      </c>
      <c r="I14" s="3">
        <v>1.692995</v>
      </c>
      <c r="J14" s="3">
        <v>9.0880419999999997</v>
      </c>
      <c r="K14" s="3">
        <v>0.156025</v>
      </c>
      <c r="L14" s="3">
        <v>0.30761699999999997</v>
      </c>
      <c r="M14" s="3">
        <v>0.37591200000000002</v>
      </c>
      <c r="N14" s="3">
        <v>99974</v>
      </c>
      <c r="O14" s="3">
        <v>17.3</v>
      </c>
      <c r="P14" s="3">
        <v>60</v>
      </c>
      <c r="Q14" s="3">
        <v>1.1937</v>
      </c>
      <c r="R14" s="3" t="s">
        <v>27</v>
      </c>
      <c r="S14" s="3" t="s">
        <v>28</v>
      </c>
      <c r="T14" s="60">
        <v>4.3730550401978975E-4</v>
      </c>
      <c r="U14" s="60">
        <v>2.3141999999999999E-2</v>
      </c>
      <c r="V14" s="60">
        <v>650.51776706457008</v>
      </c>
      <c r="W14" s="108"/>
      <c r="X14" s="60">
        <v>6.2609246293245465E-6</v>
      </c>
      <c r="Y14" s="61">
        <v>58.099665009392801</v>
      </c>
      <c r="Z14">
        <v>1</v>
      </c>
    </row>
    <row r="15" spans="1:30" x14ac:dyDescent="0.25">
      <c r="A15" s="3">
        <v>14</v>
      </c>
      <c r="B15" s="3" t="s">
        <v>26</v>
      </c>
      <c r="C15" s="3">
        <v>0</v>
      </c>
      <c r="D15" s="3">
        <v>104.21875</v>
      </c>
      <c r="E15" s="91">
        <v>140</v>
      </c>
      <c r="F15" s="3">
        <v>0.26962799999999998</v>
      </c>
      <c r="G15" s="3">
        <v>0.19451099999999999</v>
      </c>
      <c r="H15" s="3">
        <v>49.228251</v>
      </c>
      <c r="I15" s="3">
        <v>1.6972100000000001</v>
      </c>
      <c r="J15" s="3">
        <v>9.0806459999999998</v>
      </c>
      <c r="K15" s="3">
        <v>0.156531</v>
      </c>
      <c r="L15" s="3">
        <v>0.26962799999999998</v>
      </c>
      <c r="M15" s="3">
        <v>0.34395300000000001</v>
      </c>
      <c r="N15" s="3">
        <v>99968</v>
      </c>
      <c r="O15" s="3">
        <v>17.3</v>
      </c>
      <c r="P15" s="3">
        <v>60</v>
      </c>
      <c r="Q15" s="3">
        <v>1.1937</v>
      </c>
      <c r="R15" s="3" t="s">
        <v>29</v>
      </c>
      <c r="S15" s="3" t="s">
        <v>30</v>
      </c>
      <c r="T15" s="60">
        <v>4.5153734625163198E-4</v>
      </c>
      <c r="U15" s="60">
        <v>2.6418333333333332E-2</v>
      </c>
      <c r="V15" s="60">
        <v>538.6258051202949</v>
      </c>
      <c r="W15" s="108"/>
      <c r="X15" s="60">
        <v>6.2613004050505393E-6</v>
      </c>
      <c r="Y15" s="61">
        <v>48.064228628240741</v>
      </c>
      <c r="Z15">
        <v>1</v>
      </c>
      <c r="AC15" s="152" t="s">
        <v>3129</v>
      </c>
      <c r="AD15" s="225">
        <f>MIN(Q2:Q540)</f>
        <v>1.1705000000000001</v>
      </c>
    </row>
    <row r="16" spans="1:30" x14ac:dyDescent="0.25">
      <c r="A16" s="3">
        <v>15</v>
      </c>
      <c r="B16" s="3" t="s">
        <v>26</v>
      </c>
      <c r="C16" s="3">
        <v>0</v>
      </c>
      <c r="D16" s="3">
        <v>104.21875</v>
      </c>
      <c r="E16" s="91">
        <v>150</v>
      </c>
      <c r="F16" s="3">
        <v>0.211813</v>
      </c>
      <c r="G16" s="3">
        <v>0.19425400000000001</v>
      </c>
      <c r="H16" s="3">
        <v>49.163938999999999</v>
      </c>
      <c r="I16" s="3">
        <v>1.6896800000000001</v>
      </c>
      <c r="J16" s="3">
        <v>9.0742159999999998</v>
      </c>
      <c r="K16" s="3">
        <v>0.156081</v>
      </c>
      <c r="L16" s="3">
        <v>0.211813</v>
      </c>
      <c r="M16" s="3">
        <v>0.27875499999999998</v>
      </c>
      <c r="N16" s="3">
        <v>99979</v>
      </c>
      <c r="O16" s="3">
        <v>17.3</v>
      </c>
      <c r="P16" s="3">
        <v>60</v>
      </c>
      <c r="Q16" s="3">
        <v>1.1938</v>
      </c>
      <c r="R16" s="3" t="s">
        <v>31</v>
      </c>
      <c r="S16" s="3" t="s">
        <v>32</v>
      </c>
      <c r="T16" s="60">
        <v>4.6576918848347421E-4</v>
      </c>
      <c r="U16" s="60">
        <v>2.9694666666666668E-2</v>
      </c>
      <c r="V16" s="60">
        <v>391.00554059040127</v>
      </c>
      <c r="W16" s="108"/>
      <c r="X16" s="60">
        <v>6.2606115173395636E-6</v>
      </c>
      <c r="Y16" s="61">
        <v>34.870476697516359</v>
      </c>
      <c r="Z16">
        <v>1</v>
      </c>
      <c r="AC16" s="152" t="s">
        <v>3130</v>
      </c>
      <c r="AD16" s="225">
        <f>MAX(Q2:Q540)</f>
        <v>1.2092000000000001</v>
      </c>
    </row>
    <row r="17" spans="1:26" x14ac:dyDescent="0.25">
      <c r="A17" s="3">
        <v>16</v>
      </c>
      <c r="B17" s="3" t="s">
        <v>26</v>
      </c>
      <c r="C17" s="3">
        <v>0</v>
      </c>
      <c r="D17" s="3">
        <v>104.21875</v>
      </c>
      <c r="E17" s="91">
        <v>160</v>
      </c>
      <c r="F17" s="3">
        <v>0.130552</v>
      </c>
      <c r="G17" s="3">
        <v>0.194443</v>
      </c>
      <c r="H17" s="3">
        <v>49.211360999999997</v>
      </c>
      <c r="I17" s="3">
        <v>1.65754</v>
      </c>
      <c r="J17" s="3">
        <v>9.0802019999999999</v>
      </c>
      <c r="K17" s="3">
        <v>0.15295700000000001</v>
      </c>
      <c r="L17" s="3">
        <v>0.130552</v>
      </c>
      <c r="M17" s="3">
        <v>0.22086700000000001</v>
      </c>
      <c r="N17" s="3">
        <v>99982</v>
      </c>
      <c r="O17" s="3">
        <v>17.399999999999999</v>
      </c>
      <c r="P17" s="3">
        <v>60</v>
      </c>
      <c r="Q17" s="3">
        <v>1.1934</v>
      </c>
      <c r="R17" s="3" t="s">
        <v>33</v>
      </c>
      <c r="S17" s="3" t="s">
        <v>34</v>
      </c>
      <c r="T17" s="60">
        <v>4.8000103071531644E-4</v>
      </c>
      <c r="U17" s="60">
        <v>3.2971E-2</v>
      </c>
      <c r="V17" s="60">
        <v>203.29331346347519</v>
      </c>
      <c r="W17" s="108"/>
      <c r="X17" s="60">
        <v>6.2625790873411569E-6</v>
      </c>
      <c r="Y17" s="61">
        <v>18.136271019039093</v>
      </c>
      <c r="Z17">
        <v>1</v>
      </c>
    </row>
    <row r="18" spans="1:26" x14ac:dyDescent="0.25">
      <c r="A18" s="3">
        <v>17</v>
      </c>
      <c r="B18" s="3" t="s">
        <v>26</v>
      </c>
      <c r="C18" s="3">
        <v>0</v>
      </c>
      <c r="D18" s="3">
        <v>104.21875</v>
      </c>
      <c r="E18" s="91">
        <v>170</v>
      </c>
      <c r="F18" s="3">
        <v>8.7387000000000006E-2</v>
      </c>
      <c r="G18" s="3">
        <v>0.19450999999999999</v>
      </c>
      <c r="H18" s="3">
        <v>49.228101000000002</v>
      </c>
      <c r="I18" s="3">
        <v>1.6663809999999999</v>
      </c>
      <c r="J18" s="3">
        <v>9.0822800000000008</v>
      </c>
      <c r="K18" s="3">
        <v>0.15379300000000001</v>
      </c>
      <c r="L18" s="3">
        <v>8.7387000000000006E-2</v>
      </c>
      <c r="M18" s="3">
        <v>0.163829</v>
      </c>
      <c r="N18" s="3">
        <v>99970</v>
      </c>
      <c r="O18" s="3">
        <v>17.399999999999999</v>
      </c>
      <c r="P18" s="3">
        <v>60</v>
      </c>
      <c r="Q18" s="3">
        <v>1.1932</v>
      </c>
      <c r="R18" s="3" t="s">
        <v>35</v>
      </c>
      <c r="S18" s="3" t="s">
        <v>36</v>
      </c>
      <c r="T18" s="60">
        <v>4.9423287294715862E-4</v>
      </c>
      <c r="U18" s="60">
        <v>3.6247333333333333E-2</v>
      </c>
      <c r="V18" s="60">
        <v>103.47281507544383</v>
      </c>
      <c r="W18" s="108"/>
      <c r="X18" s="60">
        <v>6.2633308223521404E-6</v>
      </c>
      <c r="Y18" s="61">
        <v>9.2320557006273365</v>
      </c>
      <c r="Z18">
        <v>1</v>
      </c>
    </row>
    <row r="19" spans="1:26" x14ac:dyDescent="0.25">
      <c r="A19" s="3">
        <v>18</v>
      </c>
      <c r="B19" s="3" t="s">
        <v>26</v>
      </c>
      <c r="C19" s="3">
        <v>0</v>
      </c>
      <c r="D19" s="3">
        <v>104.21875</v>
      </c>
      <c r="E19" s="91">
        <v>180</v>
      </c>
      <c r="F19" s="3">
        <v>5.8395000000000002E-2</v>
      </c>
      <c r="G19" s="3">
        <v>0.194184</v>
      </c>
      <c r="H19" s="3">
        <v>49.146293999999997</v>
      </c>
      <c r="I19" s="3">
        <v>1.674388</v>
      </c>
      <c r="J19" s="3">
        <v>9.0747610000000005</v>
      </c>
      <c r="K19" s="3">
        <v>0.154581</v>
      </c>
      <c r="L19" s="3">
        <v>5.8395000000000002E-2</v>
      </c>
      <c r="M19" s="3">
        <v>0.11437</v>
      </c>
      <c r="N19" s="3">
        <v>99969</v>
      </c>
      <c r="O19" s="3">
        <v>17.399999999999999</v>
      </c>
      <c r="P19" s="3">
        <v>60</v>
      </c>
      <c r="Q19" s="3">
        <v>1.1932</v>
      </c>
      <c r="R19" s="3" t="s">
        <v>37</v>
      </c>
      <c r="S19" s="3" t="s">
        <v>38</v>
      </c>
      <c r="T19" s="60">
        <v>5.084647151790009E-4</v>
      </c>
      <c r="U19" s="60">
        <v>3.9523666666666665E-2</v>
      </c>
      <c r="V19" s="60">
        <v>37.114341998519677</v>
      </c>
      <c r="W19" s="108"/>
      <c r="X19" s="60">
        <v>6.2633934750827096E-6</v>
      </c>
      <c r="Y19" s="61">
        <v>3.3086427870914048</v>
      </c>
      <c r="Z19">
        <v>1</v>
      </c>
    </row>
    <row r="20" spans="1:26" x14ac:dyDescent="0.25">
      <c r="A20" s="3">
        <v>19</v>
      </c>
      <c r="B20" s="3" t="s">
        <v>26</v>
      </c>
      <c r="C20" s="3">
        <v>0</v>
      </c>
      <c r="D20" s="3">
        <v>104.21875</v>
      </c>
      <c r="E20" s="91">
        <v>190</v>
      </c>
      <c r="F20" s="3">
        <v>3.7219000000000002E-2</v>
      </c>
      <c r="G20" s="3">
        <v>0.19433</v>
      </c>
      <c r="H20" s="3">
        <v>49.182997</v>
      </c>
      <c r="I20" s="3">
        <v>1.769034</v>
      </c>
      <c r="J20" s="3">
        <v>9.0781770000000002</v>
      </c>
      <c r="K20" s="3">
        <v>0.16342200000000001</v>
      </c>
      <c r="L20" s="3">
        <v>3.7219000000000002E-2</v>
      </c>
      <c r="M20" s="3">
        <v>6.9331000000000004E-2</v>
      </c>
      <c r="N20" s="3">
        <v>99965</v>
      </c>
      <c r="O20" s="3">
        <v>17.399999999999999</v>
      </c>
      <c r="P20" s="3">
        <v>60</v>
      </c>
      <c r="Q20" s="3">
        <v>1.1932</v>
      </c>
      <c r="R20" s="3" t="s">
        <v>39</v>
      </c>
      <c r="S20" s="3" t="s">
        <v>40</v>
      </c>
      <c r="T20" s="60">
        <v>5.2269655741084308E-4</v>
      </c>
      <c r="U20" s="60">
        <v>4.2800000000000005E-2</v>
      </c>
      <c r="V20" s="60">
        <v>-10.67732304885509</v>
      </c>
      <c r="W20" s="108"/>
      <c r="X20" s="60">
        <v>6.2636440985399252E-6</v>
      </c>
      <c r="Y20" s="61">
        <v>-0.95217455526042205</v>
      </c>
      <c r="Z20">
        <v>1</v>
      </c>
    </row>
    <row r="21" spans="1:26" x14ac:dyDescent="0.25">
      <c r="A21" s="3">
        <v>20</v>
      </c>
      <c r="B21" s="3" t="s">
        <v>26</v>
      </c>
      <c r="C21" s="3">
        <v>0</v>
      </c>
      <c r="D21" s="3">
        <v>104.15625</v>
      </c>
      <c r="E21" s="91">
        <v>200</v>
      </c>
      <c r="F21" s="3">
        <v>7.0504999999999998E-2</v>
      </c>
      <c r="G21" s="3">
        <v>0.19384199999999999</v>
      </c>
      <c r="H21" s="3">
        <v>49.060467000000003</v>
      </c>
      <c r="I21" s="3">
        <v>1.6465590000000001</v>
      </c>
      <c r="J21" s="3">
        <v>9.0672920000000001</v>
      </c>
      <c r="K21" s="3">
        <v>0.152172</v>
      </c>
      <c r="L21" s="3">
        <v>7.0504999999999998E-2</v>
      </c>
      <c r="M21" s="3">
        <v>9.8664000000000002E-2</v>
      </c>
      <c r="N21" s="3">
        <v>100034</v>
      </c>
      <c r="O21" s="3">
        <v>17.600000000000001</v>
      </c>
      <c r="P21" s="3">
        <v>60</v>
      </c>
      <c r="Q21" s="3">
        <v>1.1931</v>
      </c>
      <c r="R21" s="3" t="s">
        <v>41</v>
      </c>
      <c r="S21" s="3" t="s">
        <v>42</v>
      </c>
      <c r="T21" s="60">
        <v>6.0797694142592092E-4</v>
      </c>
      <c r="U21" s="60">
        <v>6.0465428571428573E-2</v>
      </c>
      <c r="V21" s="60">
        <v>16.513079270778068</v>
      </c>
      <c r="W21" s="108"/>
      <c r="X21" s="60">
        <v>6.2636322565072522E-6</v>
      </c>
      <c r="Y21" s="61">
        <v>1.4708284831328171</v>
      </c>
      <c r="Z21">
        <v>1</v>
      </c>
    </row>
    <row r="22" spans="1:26" x14ac:dyDescent="0.25">
      <c r="A22" s="3">
        <v>21</v>
      </c>
      <c r="B22" s="3" t="s">
        <v>26</v>
      </c>
      <c r="C22" s="3">
        <v>0</v>
      </c>
      <c r="D22" s="3">
        <v>104.15625</v>
      </c>
      <c r="E22" s="91">
        <v>210</v>
      </c>
      <c r="F22" s="3">
        <v>5.8036999999999998E-2</v>
      </c>
      <c r="G22" s="3">
        <v>0.193969</v>
      </c>
      <c r="H22" s="3">
        <v>49.092306000000001</v>
      </c>
      <c r="I22" s="3">
        <v>1.651057</v>
      </c>
      <c r="J22" s="3">
        <v>9.0706849999999992</v>
      </c>
      <c r="K22" s="3">
        <v>0.15249099999999999</v>
      </c>
      <c r="L22" s="3">
        <v>5.8036999999999998E-2</v>
      </c>
      <c r="M22" s="3">
        <v>6.5942000000000001E-2</v>
      </c>
      <c r="N22" s="3">
        <v>100024</v>
      </c>
      <c r="O22" s="3">
        <v>17.600000000000001</v>
      </c>
      <c r="P22" s="3">
        <v>60</v>
      </c>
      <c r="Q22" s="3">
        <v>1.1930000000000001</v>
      </c>
      <c r="R22" s="3" t="s">
        <v>43</v>
      </c>
      <c r="S22" s="3" t="s">
        <v>44</v>
      </c>
      <c r="T22" s="60">
        <v>6.0792160673793321E-4</v>
      </c>
      <c r="U22" s="60">
        <v>5.9469142857142859E-2</v>
      </c>
      <c r="V22" s="60">
        <v>-2.3558018686449458</v>
      </c>
      <c r="W22" s="108"/>
      <c r="X22" s="60">
        <v>6.2642584694417983E-6</v>
      </c>
      <c r="Y22" s="61">
        <v>-0.20989002265284296</v>
      </c>
      <c r="Z22">
        <v>1</v>
      </c>
    </row>
    <row r="23" spans="1:26" x14ac:dyDescent="0.25">
      <c r="A23" s="3">
        <v>22</v>
      </c>
      <c r="B23" s="3" t="s">
        <v>26</v>
      </c>
      <c r="C23" s="3">
        <v>0</v>
      </c>
      <c r="D23" s="3">
        <v>104.15625</v>
      </c>
      <c r="E23" s="91">
        <v>220</v>
      </c>
      <c r="F23" s="3">
        <v>5.0989E-2</v>
      </c>
      <c r="G23" s="3">
        <v>0.19392699999999999</v>
      </c>
      <c r="H23" s="3">
        <v>49.081955000000001</v>
      </c>
      <c r="I23" s="3">
        <v>1.6540820000000001</v>
      </c>
      <c r="J23" s="3">
        <v>9.0694490000000005</v>
      </c>
      <c r="K23" s="3">
        <v>0.152866</v>
      </c>
      <c r="L23" s="3">
        <v>5.0989E-2</v>
      </c>
      <c r="M23" s="3">
        <v>4.4540999999999997E-2</v>
      </c>
      <c r="N23" s="3">
        <v>100030</v>
      </c>
      <c r="O23" s="3">
        <v>17.600000000000001</v>
      </c>
      <c r="P23" s="3">
        <v>60</v>
      </c>
      <c r="Q23" s="3">
        <v>1.1931</v>
      </c>
      <c r="R23" s="3" t="s">
        <v>45</v>
      </c>
      <c r="S23" s="3" t="s">
        <v>46</v>
      </c>
      <c r="T23" s="60">
        <v>6.0786627204994549E-4</v>
      </c>
      <c r="U23" s="60">
        <v>5.8472857142857139E-2</v>
      </c>
      <c r="V23" s="60">
        <v>-12.311683485281819</v>
      </c>
      <c r="W23" s="108"/>
      <c r="X23" s="60">
        <v>6.2638827266564671E-6</v>
      </c>
      <c r="Y23" s="61">
        <v>-1.0968250047464398</v>
      </c>
      <c r="Z23">
        <v>1</v>
      </c>
    </row>
    <row r="24" spans="1:26" x14ac:dyDescent="0.25">
      <c r="A24" s="3">
        <v>23</v>
      </c>
      <c r="B24" s="3" t="s">
        <v>26</v>
      </c>
      <c r="C24" s="3">
        <v>0</v>
      </c>
      <c r="D24" s="3">
        <v>104.15625</v>
      </c>
      <c r="E24" s="91">
        <v>230</v>
      </c>
      <c r="F24" s="3">
        <v>4.8473000000000002E-2</v>
      </c>
      <c r="G24" s="3">
        <v>0.193553</v>
      </c>
      <c r="H24" s="3">
        <v>48.987983</v>
      </c>
      <c r="I24" s="3">
        <v>1.608222</v>
      </c>
      <c r="J24" s="3">
        <v>9.0604650000000007</v>
      </c>
      <c r="K24" s="3">
        <v>0.148727</v>
      </c>
      <c r="L24" s="3">
        <v>4.8473000000000002E-2</v>
      </c>
      <c r="M24" s="3">
        <v>3.7274000000000002E-2</v>
      </c>
      <c r="N24" s="3">
        <v>100038</v>
      </c>
      <c r="O24" s="3">
        <v>17.600000000000001</v>
      </c>
      <c r="P24" s="3">
        <v>60</v>
      </c>
      <c r="Q24" s="3">
        <v>1.1932</v>
      </c>
      <c r="R24" s="3" t="s">
        <v>47</v>
      </c>
      <c r="S24" s="3" t="s">
        <v>48</v>
      </c>
      <c r="T24" s="60">
        <v>6.0781093736195777E-4</v>
      </c>
      <c r="U24" s="60">
        <v>5.7476571428571425E-2</v>
      </c>
      <c r="V24" s="60">
        <v>-14.813111898987929</v>
      </c>
      <c r="W24" s="108"/>
      <c r="X24" s="60">
        <v>6.2633818063880388E-6</v>
      </c>
      <c r="Y24" s="61">
        <v>-1.318470812546535</v>
      </c>
      <c r="Z24">
        <v>1</v>
      </c>
    </row>
    <row r="25" spans="1:26" x14ac:dyDescent="0.25">
      <c r="A25" s="3">
        <v>24</v>
      </c>
      <c r="B25" s="3" t="s">
        <v>26</v>
      </c>
      <c r="C25" s="3">
        <v>0</v>
      </c>
      <c r="D25" s="3">
        <v>104.15625</v>
      </c>
      <c r="E25" s="91">
        <v>240</v>
      </c>
      <c r="F25" s="3">
        <v>4.7858999999999999E-2</v>
      </c>
      <c r="G25" s="3">
        <v>0.19341900000000001</v>
      </c>
      <c r="H25" s="3">
        <v>48.954389999999997</v>
      </c>
      <c r="I25" s="3">
        <v>1.5739289999999999</v>
      </c>
      <c r="J25" s="3">
        <v>9.0577269999999999</v>
      </c>
      <c r="K25" s="3">
        <v>0.145561</v>
      </c>
      <c r="L25" s="3">
        <v>4.7858999999999999E-2</v>
      </c>
      <c r="M25" s="3">
        <v>3.5414000000000001E-2</v>
      </c>
      <c r="N25" s="3">
        <v>100031</v>
      </c>
      <c r="O25" s="3">
        <v>17.600000000000001</v>
      </c>
      <c r="P25" s="3">
        <v>60</v>
      </c>
      <c r="Q25" s="3">
        <v>1.1931</v>
      </c>
      <c r="R25" s="3" t="s">
        <v>49</v>
      </c>
      <c r="S25" s="3" t="s">
        <v>50</v>
      </c>
      <c r="T25" s="60">
        <v>6.0775560267396994E-4</v>
      </c>
      <c r="U25" s="60">
        <v>5.6480285714285712E-2</v>
      </c>
      <c r="V25" s="60">
        <v>-14.185448355151726</v>
      </c>
      <c r="W25" s="108"/>
      <c r="X25" s="60">
        <v>6.26382010724122E-6</v>
      </c>
      <c r="Y25" s="61">
        <v>-1.2621344856820318</v>
      </c>
      <c r="Z25">
        <v>1</v>
      </c>
    </row>
    <row r="26" spans="1:26" x14ac:dyDescent="0.25">
      <c r="A26" s="3">
        <v>25</v>
      </c>
      <c r="B26" s="3" t="s">
        <v>26</v>
      </c>
      <c r="C26" s="3">
        <v>0</v>
      </c>
      <c r="D26" s="3">
        <v>104.15625</v>
      </c>
      <c r="E26" s="91">
        <v>250</v>
      </c>
      <c r="F26" s="3">
        <v>4.5690000000000001E-2</v>
      </c>
      <c r="G26" s="3">
        <v>0.19389200000000001</v>
      </c>
      <c r="H26" s="3">
        <v>49.073180000000001</v>
      </c>
      <c r="I26" s="3">
        <v>1.5462940000000001</v>
      </c>
      <c r="J26" s="3">
        <v>9.0683469999999993</v>
      </c>
      <c r="K26" s="3">
        <v>0.14275399999999999</v>
      </c>
      <c r="L26" s="3">
        <v>4.5690000000000001E-2</v>
      </c>
      <c r="M26" s="3">
        <v>2.1721000000000001E-2</v>
      </c>
      <c r="N26" s="3">
        <v>100040</v>
      </c>
      <c r="O26" s="3">
        <v>17.600000000000001</v>
      </c>
      <c r="P26" s="3">
        <v>60</v>
      </c>
      <c r="Q26" s="3">
        <v>1.1932</v>
      </c>
      <c r="R26" s="3" t="s">
        <v>51</v>
      </c>
      <c r="S26" s="3" t="s">
        <v>52</v>
      </c>
      <c r="T26" s="60">
        <v>6.0770026798598223E-4</v>
      </c>
      <c r="U26" s="60">
        <v>5.5483999999999999E-2</v>
      </c>
      <c r="V26" s="60">
        <v>-16.116497747251142</v>
      </c>
      <c r="W26" s="108"/>
      <c r="X26" s="60">
        <v>6.2632565888389288E-6</v>
      </c>
      <c r="Y26" s="61">
        <v>-1.4357578976607315</v>
      </c>
      <c r="Z26">
        <v>1</v>
      </c>
    </row>
    <row r="27" spans="1:26" x14ac:dyDescent="0.25">
      <c r="A27" s="41">
        <v>25</v>
      </c>
      <c r="B27" s="41" t="s">
        <v>2535</v>
      </c>
      <c r="C27" s="41">
        <v>0</v>
      </c>
      <c r="D27" s="41">
        <v>104.1875</v>
      </c>
      <c r="E27" s="96">
        <v>250</v>
      </c>
      <c r="F27" s="41">
        <v>1.251E-2</v>
      </c>
      <c r="G27" s="41">
        <v>0.183391</v>
      </c>
      <c r="H27" s="41">
        <v>46.438367999999997</v>
      </c>
      <c r="I27" s="41">
        <v>2.0313530000000002</v>
      </c>
      <c r="J27" s="41">
        <v>8.899559</v>
      </c>
      <c r="K27" s="41">
        <v>0.19490199999999999</v>
      </c>
      <c r="L27" s="41">
        <v>1.251E-2</v>
      </c>
      <c r="M27" s="41">
        <v>2.2703999999999998E-2</v>
      </c>
      <c r="N27" s="41">
        <v>98279</v>
      </c>
      <c r="O27" s="41">
        <v>17.600000000000001</v>
      </c>
      <c r="P27" s="41">
        <v>60</v>
      </c>
      <c r="Q27" s="41">
        <v>1.1720999999999999</v>
      </c>
      <c r="R27" s="41" t="s">
        <v>53</v>
      </c>
      <c r="S27" s="41" t="s">
        <v>54</v>
      </c>
      <c r="T27" s="60">
        <v>5.8255555555555556E-4</v>
      </c>
      <c r="U27" s="60">
        <v>1.5273999999999999E-2</v>
      </c>
      <c r="V27" s="41">
        <v>-4.7446118634369618</v>
      </c>
      <c r="W27" s="41"/>
      <c r="X27" s="2">
        <v>6.37548397060864E-6</v>
      </c>
      <c r="Y27" s="27">
        <v>-0.40751034185761204</v>
      </c>
      <c r="Z27">
        <v>2</v>
      </c>
    </row>
    <row r="28" spans="1:26" x14ac:dyDescent="0.25">
      <c r="A28" s="41">
        <v>24</v>
      </c>
      <c r="B28" s="41" t="s">
        <v>2535</v>
      </c>
      <c r="C28" s="41">
        <v>0</v>
      </c>
      <c r="D28" s="41">
        <v>104.1875</v>
      </c>
      <c r="E28" s="96">
        <v>240</v>
      </c>
      <c r="F28" s="41">
        <v>1.4520999999999999E-2</v>
      </c>
      <c r="G28" s="41">
        <v>0.18378900000000001</v>
      </c>
      <c r="H28" s="41">
        <v>46.538209999999999</v>
      </c>
      <c r="I28" s="41">
        <v>2.0305179999999998</v>
      </c>
      <c r="J28" s="41">
        <v>8.9087680000000002</v>
      </c>
      <c r="K28" s="41">
        <v>0.19459699999999999</v>
      </c>
      <c r="L28" s="41">
        <v>1.4520999999999999E-2</v>
      </c>
      <c r="M28" s="41">
        <v>4.4385000000000001E-2</v>
      </c>
      <c r="N28" s="41">
        <v>98287</v>
      </c>
      <c r="O28" s="41">
        <v>17.600000000000001</v>
      </c>
      <c r="P28" s="41">
        <v>60</v>
      </c>
      <c r="Q28" s="41">
        <v>1.1721999999999999</v>
      </c>
      <c r="R28" s="41" t="s">
        <v>55</v>
      </c>
      <c r="S28" s="41" t="s">
        <v>56</v>
      </c>
      <c r="T28" s="60">
        <v>5.8423704866562007E-4</v>
      </c>
      <c r="U28" s="60">
        <v>1.5273999999999999E-2</v>
      </c>
      <c r="V28" s="41">
        <v>-1.2888604064391835</v>
      </c>
      <c r="W28" s="41"/>
      <c r="X28" s="2">
        <v>6.3749650426551478E-6</v>
      </c>
      <c r="Y28" s="27">
        <v>-0.11082260132005076</v>
      </c>
      <c r="Z28">
        <v>2</v>
      </c>
    </row>
    <row r="29" spans="1:26" x14ac:dyDescent="0.25">
      <c r="A29" s="41">
        <v>23</v>
      </c>
      <c r="B29" s="41" t="s">
        <v>2535</v>
      </c>
      <c r="C29" s="41">
        <v>0</v>
      </c>
      <c r="D29" s="41">
        <v>104.1875</v>
      </c>
      <c r="E29" s="96">
        <v>230</v>
      </c>
      <c r="F29" s="41">
        <v>1.5651999999999999E-2</v>
      </c>
      <c r="G29" s="41">
        <v>0.18415300000000001</v>
      </c>
      <c r="H29" s="41">
        <v>46.629570000000001</v>
      </c>
      <c r="I29" s="41">
        <v>2.1149640000000001</v>
      </c>
      <c r="J29" s="41">
        <v>8.9171519999999997</v>
      </c>
      <c r="K29" s="41">
        <v>0.20260800000000001</v>
      </c>
      <c r="L29" s="41">
        <v>1.5651999999999999E-2</v>
      </c>
      <c r="M29" s="41">
        <v>4.0106999999999997E-2</v>
      </c>
      <c r="N29" s="41">
        <v>98291</v>
      </c>
      <c r="O29" s="41">
        <v>17.600000000000001</v>
      </c>
      <c r="P29" s="41">
        <v>60</v>
      </c>
      <c r="Q29" s="41">
        <v>1.1721999999999999</v>
      </c>
      <c r="R29" s="41" t="s">
        <v>57</v>
      </c>
      <c r="S29" s="41" t="s">
        <v>58</v>
      </c>
      <c r="T29" s="60">
        <v>5.8591854177568459E-4</v>
      </c>
      <c r="U29" s="60">
        <v>1.5273999999999999E-2</v>
      </c>
      <c r="V29" s="41">
        <v>0.6451408737713491</v>
      </c>
      <c r="W29" s="41"/>
      <c r="X29" s="2">
        <v>6.3747056103554395E-6</v>
      </c>
      <c r="Y29" s="27">
        <v>5.5526872150985361E-2</v>
      </c>
      <c r="Z29">
        <v>2</v>
      </c>
    </row>
    <row r="30" spans="1:26" x14ac:dyDescent="0.25">
      <c r="A30" s="41">
        <v>22</v>
      </c>
      <c r="B30" s="41" t="s">
        <v>2535</v>
      </c>
      <c r="C30" s="41">
        <v>0</v>
      </c>
      <c r="D30" s="41">
        <v>104.1875</v>
      </c>
      <c r="E30" s="96">
        <v>220</v>
      </c>
      <c r="F30" s="41">
        <v>1.7173999999999998E-2</v>
      </c>
      <c r="G30" s="41">
        <v>0.18352599999999999</v>
      </c>
      <c r="H30" s="41">
        <v>46.472275000000003</v>
      </c>
      <c r="I30" s="41">
        <v>2.1296279999999999</v>
      </c>
      <c r="J30" s="41">
        <v>8.9025529999999993</v>
      </c>
      <c r="K30" s="41">
        <v>0.204323</v>
      </c>
      <c r="L30" s="41">
        <v>1.7173999999999998E-2</v>
      </c>
      <c r="M30" s="41">
        <v>4.7837999999999999E-2</v>
      </c>
      <c r="N30" s="41">
        <v>98280</v>
      </c>
      <c r="O30" s="41">
        <v>17.600000000000001</v>
      </c>
      <c r="P30" s="41">
        <v>60</v>
      </c>
      <c r="Q30" s="41">
        <v>1.1720999999999999</v>
      </c>
      <c r="R30" s="41" t="s">
        <v>59</v>
      </c>
      <c r="S30" s="41" t="s">
        <v>60</v>
      </c>
      <c r="T30" s="60">
        <v>5.8760003488574921E-4</v>
      </c>
      <c r="U30" s="60">
        <v>1.5273999999999999E-2</v>
      </c>
      <c r="V30" s="41">
        <v>3.2334919795731936</v>
      </c>
      <c r="W30" s="41"/>
      <c r="X30" s="2">
        <v>6.3754190999943692E-6</v>
      </c>
      <c r="Y30" s="27">
        <v>0.27781790542964163</v>
      </c>
      <c r="Z30">
        <v>2</v>
      </c>
    </row>
    <row r="31" spans="1:26" x14ac:dyDescent="0.25">
      <c r="A31" s="41">
        <v>21</v>
      </c>
      <c r="B31" s="41" t="s">
        <v>2535</v>
      </c>
      <c r="C31" s="41">
        <v>0</v>
      </c>
      <c r="D31" s="41">
        <v>104.1875</v>
      </c>
      <c r="E31" s="96">
        <v>210</v>
      </c>
      <c r="F31" s="41">
        <v>2.6334E-2</v>
      </c>
      <c r="G31" s="41">
        <v>0.183693</v>
      </c>
      <c r="H31" s="41">
        <v>46.514240999999998</v>
      </c>
      <c r="I31" s="41">
        <v>2.1160969999999999</v>
      </c>
      <c r="J31" s="41">
        <v>8.9075159999999993</v>
      </c>
      <c r="K31" s="41">
        <v>0.20296600000000001</v>
      </c>
      <c r="L31" s="41">
        <v>2.6334E-2</v>
      </c>
      <c r="M31" s="41">
        <v>8.1059999999999993E-2</v>
      </c>
      <c r="N31" s="41">
        <v>98260</v>
      </c>
      <c r="O31" s="41">
        <v>17.600000000000001</v>
      </c>
      <c r="P31" s="41">
        <v>60</v>
      </c>
      <c r="Q31" s="41">
        <v>1.1718999999999999</v>
      </c>
      <c r="R31" s="41" t="s">
        <v>61</v>
      </c>
      <c r="S31" s="41" t="s">
        <v>62</v>
      </c>
      <c r="T31" s="60">
        <v>5.8928152799581372E-4</v>
      </c>
      <c r="U31" s="60">
        <v>1.5273999999999999E-2</v>
      </c>
      <c r="V31" s="41">
        <v>18.768618180881738</v>
      </c>
      <c r="W31" s="41"/>
      <c r="X31" s="2">
        <v>6.3767167631533327E-6</v>
      </c>
      <c r="Y31" s="27">
        <v>1.6131486878786621</v>
      </c>
      <c r="Z31">
        <v>2</v>
      </c>
    </row>
    <row r="32" spans="1:26" x14ac:dyDescent="0.25">
      <c r="A32" s="41">
        <v>20</v>
      </c>
      <c r="B32" s="41" t="s">
        <v>2535</v>
      </c>
      <c r="C32" s="41">
        <v>0</v>
      </c>
      <c r="D32" s="41">
        <v>104.1875</v>
      </c>
      <c r="E32" s="96">
        <v>200</v>
      </c>
      <c r="F32" s="41">
        <v>3.0511E-2</v>
      </c>
      <c r="G32" s="41">
        <v>0.18390400000000001</v>
      </c>
      <c r="H32" s="41">
        <v>46.567228999999998</v>
      </c>
      <c r="I32" s="41">
        <v>2.0468790000000001</v>
      </c>
      <c r="J32" s="41">
        <v>8.9128329999999991</v>
      </c>
      <c r="K32" s="41">
        <v>0.19620699999999999</v>
      </c>
      <c r="L32" s="41">
        <v>3.0511E-2</v>
      </c>
      <c r="M32" s="41">
        <v>8.9312000000000002E-2</v>
      </c>
      <c r="N32" s="41">
        <v>98258</v>
      </c>
      <c r="O32" s="41">
        <v>17.600000000000001</v>
      </c>
      <c r="P32" s="41">
        <v>60</v>
      </c>
      <c r="Q32" s="41">
        <v>1.1718</v>
      </c>
      <c r="R32" s="41" t="s">
        <v>63</v>
      </c>
      <c r="S32" s="41" t="s">
        <v>64</v>
      </c>
      <c r="T32" s="60">
        <v>5.9096302110587823E-4</v>
      </c>
      <c r="U32" s="60">
        <v>1.5273999999999999E-2</v>
      </c>
      <c r="V32" s="41">
        <v>25.783339152908024</v>
      </c>
      <c r="W32" s="41"/>
      <c r="X32" s="2">
        <v>6.3768465585239511E-6</v>
      </c>
      <c r="Y32" s="27">
        <v>2.2173363645272257</v>
      </c>
      <c r="Z32">
        <v>2</v>
      </c>
    </row>
    <row r="33" spans="1:26" x14ac:dyDescent="0.25">
      <c r="A33" s="41">
        <v>19</v>
      </c>
      <c r="B33" s="41" t="s">
        <v>2535</v>
      </c>
      <c r="C33" s="41">
        <v>0</v>
      </c>
      <c r="D33" s="41">
        <v>104.1875</v>
      </c>
      <c r="E33" s="96">
        <v>190</v>
      </c>
      <c r="F33" s="41">
        <v>4.8292000000000002E-2</v>
      </c>
      <c r="G33" s="41">
        <v>0.183804</v>
      </c>
      <c r="H33" s="41">
        <v>46.541947</v>
      </c>
      <c r="I33" s="41">
        <v>2.0439219999999998</v>
      </c>
      <c r="J33" s="41">
        <v>8.9104639999999993</v>
      </c>
      <c r="K33" s="41">
        <v>0.195936</v>
      </c>
      <c r="L33" s="41">
        <v>4.8292000000000002E-2</v>
      </c>
      <c r="M33" s="41">
        <v>0.12942999999999999</v>
      </c>
      <c r="N33" s="41">
        <v>98257</v>
      </c>
      <c r="O33" s="41">
        <v>17.600000000000001</v>
      </c>
      <c r="P33" s="41">
        <v>60</v>
      </c>
      <c r="Q33" s="41">
        <v>1.1718</v>
      </c>
      <c r="R33" s="41" t="s">
        <v>65</v>
      </c>
      <c r="S33" s="41" t="s">
        <v>66</v>
      </c>
      <c r="T33" s="60">
        <v>5.9264451421594275E-4</v>
      </c>
      <c r="U33" s="60">
        <v>1.5273999999999999E-2</v>
      </c>
      <c r="V33" s="41">
        <v>55.712993553449458</v>
      </c>
      <c r="W33" s="41"/>
      <c r="X33" s="2">
        <v>6.3769114581907304E-6</v>
      </c>
      <c r="Y33" s="27">
        <v>4.7899286400697356</v>
      </c>
      <c r="Z33">
        <v>2</v>
      </c>
    </row>
    <row r="34" spans="1:26" x14ac:dyDescent="0.25">
      <c r="A34" s="41">
        <v>18</v>
      </c>
      <c r="B34" s="41" t="s">
        <v>2535</v>
      </c>
      <c r="C34" s="41">
        <v>0</v>
      </c>
      <c r="D34" s="41">
        <v>104.1875</v>
      </c>
      <c r="E34" s="96">
        <v>180</v>
      </c>
      <c r="F34" s="41">
        <v>6.1447000000000002E-2</v>
      </c>
      <c r="G34" s="41">
        <v>0.18410499999999999</v>
      </c>
      <c r="H34" s="41">
        <v>46.617615000000001</v>
      </c>
      <c r="I34" s="41">
        <v>2.1206710000000002</v>
      </c>
      <c r="J34" s="41">
        <v>8.9174550000000004</v>
      </c>
      <c r="K34" s="41">
        <v>0.20313000000000001</v>
      </c>
      <c r="L34" s="41">
        <v>6.1447000000000002E-2</v>
      </c>
      <c r="M34" s="41">
        <v>0.150724</v>
      </c>
      <c r="N34" s="41">
        <v>98259</v>
      </c>
      <c r="O34" s="41">
        <v>17.600000000000001</v>
      </c>
      <c r="P34" s="41">
        <v>60</v>
      </c>
      <c r="Q34" s="41">
        <v>1.1718999999999999</v>
      </c>
      <c r="R34" s="41" t="s">
        <v>67</v>
      </c>
      <c r="S34" s="41" t="s">
        <v>68</v>
      </c>
      <c r="T34" s="60">
        <v>5.9432600732600737E-4</v>
      </c>
      <c r="U34" s="60">
        <v>1.5273999999999999E-2</v>
      </c>
      <c r="V34" s="41">
        <v>77.689684501174114</v>
      </c>
      <c r="W34" s="41"/>
      <c r="X34" s="2">
        <v>6.3767816601781671E-6</v>
      </c>
      <c r="Y34" s="27">
        <v>6.6847528198054462</v>
      </c>
      <c r="Z34">
        <v>2</v>
      </c>
    </row>
    <row r="35" spans="1:26" x14ac:dyDescent="0.25">
      <c r="A35" s="41">
        <v>17</v>
      </c>
      <c r="B35" s="41" t="s">
        <v>2535</v>
      </c>
      <c r="C35" s="41">
        <v>0</v>
      </c>
      <c r="D35" s="41">
        <v>104.1875</v>
      </c>
      <c r="E35" s="96">
        <v>170</v>
      </c>
      <c r="F35" s="41">
        <v>9.4210000000000002E-2</v>
      </c>
      <c r="G35" s="41">
        <v>0.18467600000000001</v>
      </c>
      <c r="H35" s="41">
        <v>46.760879000000003</v>
      </c>
      <c r="I35" s="41">
        <v>2.150236</v>
      </c>
      <c r="J35" s="41">
        <v>8.9326480000000004</v>
      </c>
      <c r="K35" s="41">
        <v>0.20576</v>
      </c>
      <c r="L35" s="41">
        <v>9.4210000000000002E-2</v>
      </c>
      <c r="M35" s="41">
        <v>0.20083300000000001</v>
      </c>
      <c r="N35" s="41">
        <v>98225</v>
      </c>
      <c r="O35" s="41">
        <v>17.600000000000001</v>
      </c>
      <c r="P35" s="41">
        <v>60</v>
      </c>
      <c r="Q35" s="41">
        <v>1.1714</v>
      </c>
      <c r="R35" s="41" t="s">
        <v>69</v>
      </c>
      <c r="S35" s="41" t="s">
        <v>70</v>
      </c>
      <c r="T35" s="60">
        <v>5.9600750043607188E-4</v>
      </c>
      <c r="U35" s="60">
        <v>1.5273999999999999E-2</v>
      </c>
      <c r="V35" s="41">
        <v>132.44128629630683</v>
      </c>
      <c r="W35" s="41"/>
      <c r="X35" s="2">
        <v>6.3789889452527015E-6</v>
      </c>
      <c r="Y35" s="27">
        <v>11.411280398918764</v>
      </c>
      <c r="Z35">
        <v>2</v>
      </c>
    </row>
    <row r="36" spans="1:26" x14ac:dyDescent="0.25">
      <c r="A36" s="41">
        <v>16</v>
      </c>
      <c r="B36" s="41" t="s">
        <v>2535</v>
      </c>
      <c r="C36" s="41">
        <v>0</v>
      </c>
      <c r="D36" s="41">
        <v>104.1875</v>
      </c>
      <c r="E36" s="96">
        <v>160</v>
      </c>
      <c r="F36" s="41">
        <v>0.15038000000000001</v>
      </c>
      <c r="G36" s="41">
        <v>0.18440599999999999</v>
      </c>
      <c r="H36" s="41">
        <v>46.693007999999999</v>
      </c>
      <c r="I36" s="41">
        <v>2.0630899999999999</v>
      </c>
      <c r="J36" s="41">
        <v>8.9271910000000005</v>
      </c>
      <c r="K36" s="41">
        <v>0.19749900000000001</v>
      </c>
      <c r="L36" s="41">
        <v>0.15038000000000001</v>
      </c>
      <c r="M36" s="41">
        <v>0.259602</v>
      </c>
      <c r="N36" s="41">
        <v>98243</v>
      </c>
      <c r="O36" s="41">
        <v>17.7</v>
      </c>
      <c r="P36" s="41">
        <v>60</v>
      </c>
      <c r="Q36" s="41">
        <v>1.1712</v>
      </c>
      <c r="R36" s="41" t="s">
        <v>71</v>
      </c>
      <c r="S36" s="41" t="s">
        <v>72</v>
      </c>
      <c r="T36" s="60">
        <v>5.976889935461364E-4</v>
      </c>
      <c r="U36" s="60">
        <v>1.5273999999999999E-2</v>
      </c>
      <c r="V36" s="41">
        <v>226.04732805669607</v>
      </c>
      <c r="W36" s="41"/>
      <c r="X36" s="2">
        <v>6.3800137675549179E-6</v>
      </c>
      <c r="Y36" s="27">
        <v>19.461450445124537</v>
      </c>
      <c r="Z36">
        <v>2</v>
      </c>
    </row>
    <row r="37" spans="1:26" x14ac:dyDescent="0.25">
      <c r="A37" s="41">
        <v>15</v>
      </c>
      <c r="B37" s="41" t="s">
        <v>2535</v>
      </c>
      <c r="C37" s="41">
        <v>0</v>
      </c>
      <c r="D37" s="41">
        <v>104.1875</v>
      </c>
      <c r="E37" s="96">
        <v>150</v>
      </c>
      <c r="F37" s="41">
        <v>0.222057</v>
      </c>
      <c r="G37" s="41">
        <v>0.18454400000000001</v>
      </c>
      <c r="H37" s="41">
        <v>46.727809999999998</v>
      </c>
      <c r="I37" s="41">
        <v>1.987724</v>
      </c>
      <c r="J37" s="41">
        <v>8.9309060000000002</v>
      </c>
      <c r="K37" s="41">
        <v>0.19018499999999999</v>
      </c>
      <c r="L37" s="41">
        <v>0.222057</v>
      </c>
      <c r="M37" s="41">
        <v>0.32427499999999998</v>
      </c>
      <c r="N37" s="41">
        <v>98238</v>
      </c>
      <c r="O37" s="41">
        <v>17.7</v>
      </c>
      <c r="P37" s="41">
        <v>60</v>
      </c>
      <c r="Q37" s="41">
        <v>1.1712</v>
      </c>
      <c r="R37" s="41" t="s">
        <v>73</v>
      </c>
      <c r="S37" s="41" t="s">
        <v>74</v>
      </c>
      <c r="T37" s="60">
        <v>5.9937048665620091E-4</v>
      </c>
      <c r="U37" s="60">
        <v>1.5273999999999999E-2</v>
      </c>
      <c r="V37" s="41">
        <v>345.00030382478741</v>
      </c>
      <c r="W37" s="41"/>
      <c r="X37" s="2">
        <v>6.3803384898501381E-6</v>
      </c>
      <c r="Y37" s="27">
        <v>29.713505559632623</v>
      </c>
      <c r="Z37">
        <v>2</v>
      </c>
    </row>
    <row r="38" spans="1:26" x14ac:dyDescent="0.25">
      <c r="A38" s="41">
        <v>14</v>
      </c>
      <c r="B38" s="41" t="s">
        <v>2535</v>
      </c>
      <c r="C38" s="41">
        <v>0</v>
      </c>
      <c r="D38" s="41">
        <v>104.1875</v>
      </c>
      <c r="E38" s="96">
        <v>140</v>
      </c>
      <c r="F38" s="41">
        <v>0.30094399999999999</v>
      </c>
      <c r="G38" s="41">
        <v>0.18546599999999999</v>
      </c>
      <c r="H38" s="41">
        <v>46.958956999999998</v>
      </c>
      <c r="I38" s="41">
        <v>1.992747</v>
      </c>
      <c r="J38" s="41">
        <v>8.951238</v>
      </c>
      <c r="K38" s="41">
        <v>0.19018399999999999</v>
      </c>
      <c r="L38" s="41">
        <v>0.30094399999999999</v>
      </c>
      <c r="M38" s="41">
        <v>0.37598399999999998</v>
      </c>
      <c r="N38" s="41">
        <v>98276</v>
      </c>
      <c r="O38" s="41">
        <v>17.7</v>
      </c>
      <c r="P38" s="41">
        <v>60</v>
      </c>
      <c r="Q38" s="41">
        <v>1.1716</v>
      </c>
      <c r="R38" s="41" t="s">
        <v>75</v>
      </c>
      <c r="S38" s="41" t="s">
        <v>76</v>
      </c>
      <c r="T38" s="60">
        <v>6.0105197976626553E-4</v>
      </c>
      <c r="U38" s="60">
        <v>1.5273999999999999E-2</v>
      </c>
      <c r="V38" s="41">
        <v>475.28335254979123</v>
      </c>
      <c r="W38" s="41"/>
      <c r="X38" s="2">
        <v>6.3778714290966058E-6</v>
      </c>
      <c r="Y38" s="27">
        <v>41.043327516434509</v>
      </c>
      <c r="Z38">
        <v>2</v>
      </c>
    </row>
    <row r="39" spans="1:26" x14ac:dyDescent="0.25">
      <c r="A39" s="41">
        <v>13</v>
      </c>
      <c r="B39" s="41" t="s">
        <v>2535</v>
      </c>
      <c r="C39" s="41">
        <v>0</v>
      </c>
      <c r="D39" s="41">
        <v>104.1875</v>
      </c>
      <c r="E39" s="96">
        <v>130</v>
      </c>
      <c r="F39" s="41">
        <v>0.31247599999999998</v>
      </c>
      <c r="G39" s="41">
        <v>0.184751</v>
      </c>
      <c r="H39" s="41">
        <v>46.779518000000003</v>
      </c>
      <c r="I39" s="41">
        <v>2.0800719999999999</v>
      </c>
      <c r="J39" s="41">
        <v>8.9341039999999996</v>
      </c>
      <c r="K39" s="41">
        <v>0.19894500000000001</v>
      </c>
      <c r="L39" s="41">
        <v>0.31247599999999998</v>
      </c>
      <c r="M39" s="41">
        <v>0.39318900000000001</v>
      </c>
      <c r="N39" s="41">
        <v>98272</v>
      </c>
      <c r="O39" s="41">
        <v>17.7</v>
      </c>
      <c r="P39" s="41">
        <v>60</v>
      </c>
      <c r="Q39" s="41">
        <v>1.1716</v>
      </c>
      <c r="R39" s="41" t="s">
        <v>77</v>
      </c>
      <c r="S39" s="41" t="s">
        <v>78</v>
      </c>
      <c r="T39" s="60">
        <v>6.0273347287633004E-4</v>
      </c>
      <c r="U39" s="60">
        <v>1.5273999999999999E-2</v>
      </c>
      <c r="V39" s="41">
        <v>493.09025195118113</v>
      </c>
      <c r="W39" s="41"/>
      <c r="X39" s="2">
        <v>6.3781310298548712E-6</v>
      </c>
      <c r="Y39" s="27">
        <v>42.497814802150877</v>
      </c>
      <c r="Z39">
        <v>2</v>
      </c>
    </row>
    <row r="40" spans="1:26" x14ac:dyDescent="0.25">
      <c r="A40" s="41">
        <v>12</v>
      </c>
      <c r="B40" s="41" t="s">
        <v>2535</v>
      </c>
      <c r="C40" s="41">
        <v>0</v>
      </c>
      <c r="D40" s="41">
        <v>104.1875</v>
      </c>
      <c r="E40" s="96">
        <v>120</v>
      </c>
      <c r="F40" s="41">
        <v>0.35011300000000001</v>
      </c>
      <c r="G40" s="41">
        <v>0.184779</v>
      </c>
      <c r="H40" s="41">
        <v>46.786732000000001</v>
      </c>
      <c r="I40" s="41">
        <v>2.0730379999999999</v>
      </c>
      <c r="J40" s="41">
        <v>8.9348089999999996</v>
      </c>
      <c r="K40" s="41">
        <v>0.198212</v>
      </c>
      <c r="L40" s="41">
        <v>0.35011300000000001</v>
      </c>
      <c r="M40" s="41">
        <v>0.45775300000000002</v>
      </c>
      <c r="N40" s="41">
        <v>98272</v>
      </c>
      <c r="O40" s="41">
        <v>17.7</v>
      </c>
      <c r="P40" s="41">
        <v>60</v>
      </c>
      <c r="Q40" s="41">
        <v>1.1716</v>
      </c>
      <c r="R40" s="41" t="s">
        <v>79</v>
      </c>
      <c r="S40" s="41" t="s">
        <v>80</v>
      </c>
      <c r="T40" s="60">
        <v>6.0441496598639456E-4</v>
      </c>
      <c r="U40" s="60">
        <v>1.5273999999999999E-2</v>
      </c>
      <c r="V40" s="41">
        <v>553.9885986336368</v>
      </c>
      <c r="W40" s="41"/>
      <c r="X40" s="2">
        <v>6.3781310298548712E-6</v>
      </c>
      <c r="Y40" s="27">
        <v>47.750209220764155</v>
      </c>
      <c r="Z40">
        <v>2</v>
      </c>
    </row>
    <row r="41" spans="1:26" x14ac:dyDescent="0.25">
      <c r="A41" s="41">
        <v>12</v>
      </c>
      <c r="B41" s="41" t="s">
        <v>2535</v>
      </c>
      <c r="C41" s="41">
        <v>0</v>
      </c>
      <c r="D41" s="41">
        <v>104.15625</v>
      </c>
      <c r="E41" s="96">
        <v>120</v>
      </c>
      <c r="F41" s="41">
        <v>6.8576999999999999E-2</v>
      </c>
      <c r="G41" s="41">
        <v>0.18401400000000001</v>
      </c>
      <c r="H41" s="41">
        <v>46.594695000000002</v>
      </c>
      <c r="I41" s="41">
        <v>1.9449000000000001</v>
      </c>
      <c r="J41" s="41">
        <v>8.9165200000000002</v>
      </c>
      <c r="K41" s="41">
        <v>0.186281</v>
      </c>
      <c r="L41" s="41">
        <v>6.8576999999999999E-2</v>
      </c>
      <c r="M41" s="41">
        <v>9.4469999999999998E-2</v>
      </c>
      <c r="N41" s="41">
        <v>98276</v>
      </c>
      <c r="O41" s="41">
        <v>17.7</v>
      </c>
      <c r="P41" s="41">
        <v>60</v>
      </c>
      <c r="Q41" s="41">
        <v>1.1716</v>
      </c>
      <c r="R41" s="41" t="s">
        <v>81</v>
      </c>
      <c r="S41" s="41" t="s">
        <v>82</v>
      </c>
      <c r="T41" s="60">
        <v>1.2130447330447329E-4</v>
      </c>
      <c r="U41" s="60">
        <v>1.176E-3</v>
      </c>
      <c r="V41" s="60">
        <v>555.63490911686335</v>
      </c>
      <c r="W41" s="108"/>
      <c r="X41" s="60">
        <v>6.3778714290966058E-6</v>
      </c>
      <c r="Y41" s="61">
        <v>47.796023661259966</v>
      </c>
      <c r="Z41">
        <v>2</v>
      </c>
    </row>
    <row r="42" spans="1:26" x14ac:dyDescent="0.25">
      <c r="A42" s="41">
        <v>11</v>
      </c>
      <c r="B42" s="41" t="s">
        <v>2535</v>
      </c>
      <c r="C42" s="41">
        <v>0</v>
      </c>
      <c r="D42" s="41">
        <v>104.15625</v>
      </c>
      <c r="E42" s="96">
        <v>110</v>
      </c>
      <c r="F42" s="41">
        <v>7.3759000000000005E-2</v>
      </c>
      <c r="G42" s="41">
        <v>0.184117</v>
      </c>
      <c r="H42" s="41">
        <v>46.620567999999999</v>
      </c>
      <c r="I42" s="41">
        <v>1.8908370000000001</v>
      </c>
      <c r="J42" s="41">
        <v>8.9196030000000004</v>
      </c>
      <c r="K42" s="41">
        <v>0.18117800000000001</v>
      </c>
      <c r="L42" s="41">
        <v>7.3759000000000005E-2</v>
      </c>
      <c r="M42" s="41">
        <v>9.9765000000000006E-2</v>
      </c>
      <c r="N42" s="41">
        <v>98265</v>
      </c>
      <c r="O42" s="41">
        <v>17.7</v>
      </c>
      <c r="P42" s="41">
        <v>60</v>
      </c>
      <c r="Q42" s="41">
        <v>1.1715</v>
      </c>
      <c r="R42" s="41" t="s">
        <v>83</v>
      </c>
      <c r="S42" s="41" t="s">
        <v>84</v>
      </c>
      <c r="T42" s="60">
        <v>1.2134007983358632E-4</v>
      </c>
      <c r="U42" s="60">
        <v>1.2014545454545455E-3</v>
      </c>
      <c r="V42" s="41">
        <v>597.96849939488743</v>
      </c>
      <c r="W42" s="41"/>
      <c r="X42" s="2">
        <v>6.3785853820373253E-6</v>
      </c>
      <c r="Y42" s="27">
        <v>51.449608437787667</v>
      </c>
      <c r="Z42">
        <v>2</v>
      </c>
    </row>
    <row r="43" spans="1:26" x14ac:dyDescent="0.25">
      <c r="A43" s="41">
        <v>10</v>
      </c>
      <c r="B43" s="41" t="s">
        <v>2535</v>
      </c>
      <c r="C43" s="41">
        <v>0</v>
      </c>
      <c r="D43" s="41">
        <v>104.15625</v>
      </c>
      <c r="E43" s="96">
        <v>100</v>
      </c>
      <c r="F43" s="41">
        <v>7.2807999999999998E-2</v>
      </c>
      <c r="G43" s="41">
        <v>0.184137</v>
      </c>
      <c r="H43" s="41">
        <v>46.625525000000003</v>
      </c>
      <c r="I43" s="41">
        <v>1.9454959999999999</v>
      </c>
      <c r="J43" s="41">
        <v>8.9198799999999991</v>
      </c>
      <c r="K43" s="41">
        <v>0.186335</v>
      </c>
      <c r="L43" s="41">
        <v>7.2807999999999998E-2</v>
      </c>
      <c r="M43" s="41">
        <v>0.10369100000000001</v>
      </c>
      <c r="N43" s="41">
        <v>98267</v>
      </c>
      <c r="O43" s="41">
        <v>17.7</v>
      </c>
      <c r="P43" s="41">
        <v>60</v>
      </c>
      <c r="Q43" s="41">
        <v>1.1715</v>
      </c>
      <c r="R43" s="41" t="s">
        <v>85</v>
      </c>
      <c r="S43" s="41" t="s">
        <v>86</v>
      </c>
      <c r="T43" s="60">
        <v>1.2137568636269934E-4</v>
      </c>
      <c r="U43" s="60">
        <v>1.2269090909090908E-3</v>
      </c>
      <c r="V43" s="41">
        <v>589.74818642993819</v>
      </c>
      <c r="W43" s="41"/>
      <c r="X43" s="2">
        <v>6.3784555605228401E-6</v>
      </c>
      <c r="Y43" s="27">
        <v>50.744935838540059</v>
      </c>
      <c r="Z43">
        <v>2</v>
      </c>
    </row>
    <row r="44" spans="1:26" x14ac:dyDescent="0.25">
      <c r="A44" s="41">
        <v>9</v>
      </c>
      <c r="B44" s="41" t="s">
        <v>2535</v>
      </c>
      <c r="C44" s="41">
        <v>0</v>
      </c>
      <c r="D44" s="41">
        <v>104.15625</v>
      </c>
      <c r="E44" s="96">
        <v>90</v>
      </c>
      <c r="F44" s="41">
        <v>7.6282000000000003E-2</v>
      </c>
      <c r="G44" s="41">
        <v>0.18413299999999999</v>
      </c>
      <c r="H44" s="41">
        <v>46.624558</v>
      </c>
      <c r="I44" s="41">
        <v>1.9564090000000001</v>
      </c>
      <c r="J44" s="41">
        <v>8.9203130000000002</v>
      </c>
      <c r="K44" s="41">
        <v>0.187391</v>
      </c>
      <c r="L44" s="41">
        <v>7.6282000000000003E-2</v>
      </c>
      <c r="M44" s="41">
        <v>0.117575</v>
      </c>
      <c r="N44" s="41">
        <v>98255</v>
      </c>
      <c r="O44" s="41">
        <v>17.7</v>
      </c>
      <c r="P44" s="41">
        <v>60</v>
      </c>
      <c r="Q44" s="41">
        <v>1.1714</v>
      </c>
      <c r="R44" s="41" t="s">
        <v>87</v>
      </c>
      <c r="S44" s="41" t="s">
        <v>88</v>
      </c>
      <c r="T44" s="60">
        <v>1.2141129289181236E-4</v>
      </c>
      <c r="U44" s="60">
        <v>1.2523636363636363E-3</v>
      </c>
      <c r="V44" s="41">
        <v>617.97905760293702</v>
      </c>
      <c r="W44" s="41"/>
      <c r="X44" s="2">
        <v>6.3792345688860387E-6</v>
      </c>
      <c r="Y44" s="27">
        <v>53.170151200541888</v>
      </c>
      <c r="Z44">
        <v>2</v>
      </c>
    </row>
    <row r="45" spans="1:26" x14ac:dyDescent="0.25">
      <c r="A45" s="41">
        <v>8</v>
      </c>
      <c r="B45" s="41" t="s">
        <v>2535</v>
      </c>
      <c r="C45" s="41">
        <v>0</v>
      </c>
      <c r="D45" s="41">
        <v>104.15625</v>
      </c>
      <c r="E45" s="96">
        <v>80</v>
      </c>
      <c r="F45" s="41">
        <v>7.8175999999999995E-2</v>
      </c>
      <c r="G45" s="41">
        <v>0.18387100000000001</v>
      </c>
      <c r="H45" s="41">
        <v>46.558754999999998</v>
      </c>
      <c r="I45" s="41">
        <v>1.8463419999999999</v>
      </c>
      <c r="J45" s="41">
        <v>8.9149360000000009</v>
      </c>
      <c r="K45" s="41">
        <v>0.17683399999999999</v>
      </c>
      <c r="L45" s="41">
        <v>7.8175999999999995E-2</v>
      </c>
      <c r="M45" s="41">
        <v>0.13706399999999999</v>
      </c>
      <c r="N45" s="41">
        <v>98276</v>
      </c>
      <c r="O45" s="41">
        <v>17.8</v>
      </c>
      <c r="P45" s="41">
        <v>60</v>
      </c>
      <c r="Q45" s="41">
        <v>1.1712</v>
      </c>
      <c r="R45" s="41" t="s">
        <v>89</v>
      </c>
      <c r="S45" s="41" t="s">
        <v>90</v>
      </c>
      <c r="T45" s="60">
        <v>1.2144689942092538E-4</v>
      </c>
      <c r="U45" s="60">
        <v>1.2778181818181818E-3</v>
      </c>
      <c r="V45" s="41">
        <v>633.18357393101303</v>
      </c>
      <c r="W45" s="41"/>
      <c r="X45" s="2">
        <v>6.3800642678207226E-6</v>
      </c>
      <c r="Y45" s="27">
        <v>54.438409992091891</v>
      </c>
      <c r="Z45">
        <v>2</v>
      </c>
    </row>
    <row r="46" spans="1:26" x14ac:dyDescent="0.25">
      <c r="A46" s="41">
        <v>7</v>
      </c>
      <c r="B46" s="41" t="s">
        <v>2535</v>
      </c>
      <c r="C46" s="41">
        <v>0</v>
      </c>
      <c r="D46" s="41">
        <v>104.15625</v>
      </c>
      <c r="E46" s="96">
        <v>70</v>
      </c>
      <c r="F46" s="41">
        <v>7.8109999999999999E-2</v>
      </c>
      <c r="G46" s="41">
        <v>0.184199</v>
      </c>
      <c r="H46" s="41">
        <v>46.641201000000002</v>
      </c>
      <c r="I46" s="41">
        <v>1.805169</v>
      </c>
      <c r="J46" s="41">
        <v>8.9021100000000004</v>
      </c>
      <c r="K46" s="41">
        <v>1.7240999999999999E-2</v>
      </c>
      <c r="L46" s="41">
        <v>7.8109999999999999E-2</v>
      </c>
      <c r="M46" s="41">
        <v>0.14352799999999999</v>
      </c>
      <c r="N46" s="41">
        <v>98276</v>
      </c>
      <c r="O46" s="41">
        <v>17.8</v>
      </c>
      <c r="P46" s="41">
        <v>60</v>
      </c>
      <c r="Q46" s="226">
        <v>1.17666</v>
      </c>
      <c r="R46" s="41" t="s">
        <v>91</v>
      </c>
      <c r="S46" s="41" t="s">
        <v>92</v>
      </c>
      <c r="T46" s="60">
        <v>1.214825059500384E-4</v>
      </c>
      <c r="U46" s="60">
        <v>1.3032727272727274E-3</v>
      </c>
      <c r="V46" s="41">
        <v>632.24516708862802</v>
      </c>
      <c r="W46" s="41"/>
      <c r="X46" s="2">
        <v>6.3800642678207226E-6</v>
      </c>
      <c r="Y46" s="27">
        <v>54.279524830343647</v>
      </c>
      <c r="Z46">
        <v>2</v>
      </c>
    </row>
    <row r="47" spans="1:26" x14ac:dyDescent="0.25">
      <c r="A47" s="41">
        <v>6</v>
      </c>
      <c r="B47" s="41" t="s">
        <v>2535</v>
      </c>
      <c r="C47" s="41">
        <v>0</v>
      </c>
      <c r="D47" s="41">
        <v>104.15625</v>
      </c>
      <c r="E47" s="96">
        <v>60</v>
      </c>
      <c r="F47" s="41">
        <v>8.7177000000000004E-2</v>
      </c>
      <c r="G47" s="41">
        <v>0.18413399999999999</v>
      </c>
      <c r="H47" s="41">
        <v>46.624796000000003</v>
      </c>
      <c r="I47" s="41">
        <v>1.8568640000000001</v>
      </c>
      <c r="J47" s="41">
        <v>8.9001999999999999</v>
      </c>
      <c r="K47" s="41">
        <v>1.774E-3</v>
      </c>
      <c r="L47" s="41">
        <v>8.7177000000000004E-2</v>
      </c>
      <c r="M47" s="41">
        <v>0.177811</v>
      </c>
      <c r="N47" s="41">
        <v>98276</v>
      </c>
      <c r="O47" s="41">
        <v>17.8</v>
      </c>
      <c r="P47" s="41">
        <v>60</v>
      </c>
      <c r="Q47" s="226">
        <v>1.17671518</v>
      </c>
      <c r="R47" s="41" t="s">
        <v>93</v>
      </c>
      <c r="S47" s="41" t="s">
        <v>94</v>
      </c>
      <c r="T47" s="60">
        <v>1.2151811247915144E-4</v>
      </c>
      <c r="U47" s="60">
        <v>1.3287272727272727E-3</v>
      </c>
      <c r="V47" s="41">
        <v>706.46483043424087</v>
      </c>
      <c r="W47" s="41"/>
      <c r="X47" s="2">
        <v>6.3800642678207226E-6</v>
      </c>
      <c r="Y47" s="27">
        <v>60.638419742842324</v>
      </c>
      <c r="Z47">
        <v>2</v>
      </c>
    </row>
    <row r="48" spans="1:26" x14ac:dyDescent="0.25">
      <c r="A48" s="41">
        <v>5</v>
      </c>
      <c r="B48" s="41" t="s">
        <v>2535</v>
      </c>
      <c r="C48" s="41">
        <v>0</v>
      </c>
      <c r="D48" s="41">
        <v>104.15625</v>
      </c>
      <c r="E48" s="96">
        <v>50</v>
      </c>
      <c r="F48" s="41">
        <v>7.5420000000000001E-2</v>
      </c>
      <c r="G48" s="41">
        <v>0.18421199999999999</v>
      </c>
      <c r="H48" s="41">
        <v>46.644421000000001</v>
      </c>
      <c r="I48" s="41">
        <v>1.9256040000000001</v>
      </c>
      <c r="J48" s="41">
        <v>8.902000000000001</v>
      </c>
      <c r="K48" s="41">
        <v>1.84E-4</v>
      </c>
      <c r="L48" s="41">
        <v>7.5420000000000001E-2</v>
      </c>
      <c r="M48" s="41">
        <v>0.177733</v>
      </c>
      <c r="N48" s="41">
        <v>98276</v>
      </c>
      <c r="O48" s="41">
        <v>17.8</v>
      </c>
      <c r="P48" s="41">
        <v>60</v>
      </c>
      <c r="Q48" s="226">
        <v>1.1767157241999999</v>
      </c>
      <c r="R48" s="41" t="s">
        <v>95</v>
      </c>
      <c r="S48" s="41" t="s">
        <v>96</v>
      </c>
      <c r="T48" s="60">
        <v>1.2155371900826446E-4</v>
      </c>
      <c r="U48" s="60">
        <v>1.3541818181818182E-3</v>
      </c>
      <c r="V48" s="41">
        <v>609.325809083492</v>
      </c>
      <c r="W48" s="41"/>
      <c r="X48" s="2">
        <v>6.3800642678207226E-6</v>
      </c>
      <c r="Y48" s="27">
        <v>52.311205247126352</v>
      </c>
      <c r="Z48">
        <v>2</v>
      </c>
    </row>
    <row r="49" spans="1:26" x14ac:dyDescent="0.25">
      <c r="A49" s="41">
        <v>4</v>
      </c>
      <c r="B49" s="41" t="s">
        <v>2535</v>
      </c>
      <c r="C49" s="41">
        <v>0</v>
      </c>
      <c r="D49" s="41">
        <v>104.15625</v>
      </c>
      <c r="E49" s="96">
        <v>40</v>
      </c>
      <c r="F49" s="41">
        <v>8.0934000000000006E-2</v>
      </c>
      <c r="G49" s="41">
        <v>0.18404300000000001</v>
      </c>
      <c r="H49" s="41">
        <v>46.601973000000001</v>
      </c>
      <c r="I49" s="41">
        <v>1.963552</v>
      </c>
      <c r="J49" s="41">
        <v>8.9173869999999997</v>
      </c>
      <c r="K49" s="41">
        <v>0.18798899999999999</v>
      </c>
      <c r="L49" s="41">
        <v>8.0934000000000006E-2</v>
      </c>
      <c r="M49" s="41">
        <v>0.22409299999999999</v>
      </c>
      <c r="N49" s="41">
        <v>98308</v>
      </c>
      <c r="O49" s="41">
        <v>17.8</v>
      </c>
      <c r="P49" s="41">
        <v>60</v>
      </c>
      <c r="Q49" s="41">
        <v>1.1716</v>
      </c>
      <c r="R49" s="41" t="s">
        <v>97</v>
      </c>
      <c r="S49" s="41" t="s">
        <v>98</v>
      </c>
      <c r="T49" s="60">
        <v>1.2158932553737748E-4</v>
      </c>
      <c r="U49" s="60">
        <v>1.3796363636363637E-3</v>
      </c>
      <c r="V49" s="41">
        <v>654.28739969371759</v>
      </c>
      <c r="W49" s="41"/>
      <c r="X49" s="2">
        <v>6.3779875084870954E-6</v>
      </c>
      <c r="Y49" s="27">
        <v>56.286613899081992</v>
      </c>
      <c r="Z49">
        <v>2</v>
      </c>
    </row>
    <row r="50" spans="1:26" x14ac:dyDescent="0.25">
      <c r="A50" s="41">
        <v>3</v>
      </c>
      <c r="B50" s="41" t="s">
        <v>2535</v>
      </c>
      <c r="C50" s="41">
        <v>0</v>
      </c>
      <c r="D50" s="41">
        <v>104.15625</v>
      </c>
      <c r="E50" s="96">
        <v>30</v>
      </c>
      <c r="F50" s="41">
        <v>7.8815999999999997E-2</v>
      </c>
      <c r="G50" s="41">
        <v>0.18406900000000001</v>
      </c>
      <c r="H50" s="41">
        <v>46.608514</v>
      </c>
      <c r="I50" s="41">
        <v>1.8303560000000001</v>
      </c>
      <c r="J50" s="41">
        <v>8.9179080000000006</v>
      </c>
      <c r="K50" s="41">
        <v>0.17527699999999999</v>
      </c>
      <c r="L50" s="41">
        <v>7.8815999999999997E-2</v>
      </c>
      <c r="M50" s="41">
        <v>0.25229099999999999</v>
      </c>
      <c r="N50" s="41">
        <v>98316</v>
      </c>
      <c r="O50" s="41">
        <v>17.8</v>
      </c>
      <c r="P50" s="41">
        <v>60</v>
      </c>
      <c r="Q50" s="41">
        <v>1.1717</v>
      </c>
      <c r="R50" s="41" t="s">
        <v>99</v>
      </c>
      <c r="S50" s="41" t="s">
        <v>100</v>
      </c>
      <c r="T50" s="60">
        <v>1.216249320664905E-4</v>
      </c>
      <c r="U50" s="60">
        <v>1.4050909090909092E-3</v>
      </c>
      <c r="V50" s="41">
        <v>636.47237269238281</v>
      </c>
      <c r="W50" s="41"/>
      <c r="X50" s="2">
        <v>6.3774685298867842E-6</v>
      </c>
      <c r="Y50" s="27">
        <v>54.761689249101607</v>
      </c>
      <c r="Z50">
        <v>2</v>
      </c>
    </row>
    <row r="51" spans="1:26" x14ac:dyDescent="0.25">
      <c r="A51" s="41">
        <v>2</v>
      </c>
      <c r="B51" s="41" t="s">
        <v>2535</v>
      </c>
      <c r="C51" s="41">
        <v>0</v>
      </c>
      <c r="D51" s="41">
        <v>104.15625</v>
      </c>
      <c r="E51" s="96">
        <v>20</v>
      </c>
      <c r="F51" s="41">
        <v>0.10147399999999999</v>
      </c>
      <c r="G51" s="41">
        <v>0.18388599999999999</v>
      </c>
      <c r="H51" s="41">
        <v>46.562683</v>
      </c>
      <c r="I51" s="41">
        <v>1.8043149999999999</v>
      </c>
      <c r="J51" s="41">
        <v>8.9141139999999996</v>
      </c>
      <c r="K51" s="41">
        <v>0.172849</v>
      </c>
      <c r="L51" s="41">
        <v>0.10147399999999999</v>
      </c>
      <c r="M51" s="41">
        <v>0.40021099999999998</v>
      </c>
      <c r="N51" s="41">
        <v>98304</v>
      </c>
      <c r="O51" s="41">
        <v>17.8</v>
      </c>
      <c r="P51" s="41">
        <v>60</v>
      </c>
      <c r="Q51" s="41">
        <v>1.1715</v>
      </c>
      <c r="R51" s="41" t="s">
        <v>101</v>
      </c>
      <c r="S51" s="41" t="s">
        <v>102</v>
      </c>
      <c r="T51" s="60">
        <v>1.2166053859560352E-4</v>
      </c>
      <c r="U51" s="60">
        <v>1.4305454545454545E-3</v>
      </c>
      <c r="V51" s="41">
        <v>822.31638705789715</v>
      </c>
      <c r="W51" s="41"/>
      <c r="X51" s="2">
        <v>6.3782470294631868E-6</v>
      </c>
      <c r="Y51" s="27">
        <v>70.712861066176501</v>
      </c>
      <c r="Z51">
        <v>2</v>
      </c>
    </row>
    <row r="52" spans="1:26" x14ac:dyDescent="0.25">
      <c r="A52" s="41">
        <v>1</v>
      </c>
      <c r="B52" s="41" t="s">
        <v>2535</v>
      </c>
      <c r="C52" s="41">
        <v>0</v>
      </c>
      <c r="D52" s="41">
        <v>104.15625</v>
      </c>
      <c r="E52" s="96">
        <v>10</v>
      </c>
      <c r="F52" s="41">
        <v>0.33857399999999999</v>
      </c>
      <c r="G52" s="41">
        <v>0.183639</v>
      </c>
      <c r="H52" s="41">
        <v>46.500677000000003</v>
      </c>
      <c r="I52" s="41">
        <v>1.8576429999999999</v>
      </c>
      <c r="J52" s="41">
        <v>8.9079350000000002</v>
      </c>
      <c r="K52" s="41">
        <v>0.178092</v>
      </c>
      <c r="L52" s="41">
        <v>0.33857399999999999</v>
      </c>
      <c r="M52" s="41">
        <v>0.97261399999999998</v>
      </c>
      <c r="N52" s="41">
        <v>98307</v>
      </c>
      <c r="O52" s="41">
        <v>17.8</v>
      </c>
      <c r="P52" s="41">
        <v>60</v>
      </c>
      <c r="Q52" s="41">
        <v>1.1716</v>
      </c>
      <c r="R52" s="41" t="s">
        <v>103</v>
      </c>
      <c r="S52" s="41" t="s">
        <v>104</v>
      </c>
      <c r="T52" s="60">
        <v>1.2169614512471655E-4</v>
      </c>
      <c r="U52" s="60">
        <v>1.456E-3</v>
      </c>
      <c r="V52" s="41">
        <v>2770.1616978460161</v>
      </c>
      <c r="W52" s="41"/>
      <c r="X52" s="2">
        <v>6.378052386751191E-6</v>
      </c>
      <c r="Y52" s="27">
        <v>238.05466333535364</v>
      </c>
      <c r="Z52">
        <v>2</v>
      </c>
    </row>
    <row r="53" spans="1:26" x14ac:dyDescent="0.25">
      <c r="A53" s="2">
        <v>1</v>
      </c>
      <c r="B53" s="2" t="s">
        <v>2536</v>
      </c>
      <c r="C53" s="2">
        <v>0</v>
      </c>
      <c r="D53" s="2">
        <v>-104.125</v>
      </c>
      <c r="E53" s="27">
        <v>10</v>
      </c>
      <c r="F53" s="2">
        <v>9.8149E-2</v>
      </c>
      <c r="G53" s="2">
        <v>0.18435299999999999</v>
      </c>
      <c r="H53" s="2">
        <v>46.679721999999998</v>
      </c>
      <c r="I53" s="2">
        <v>2.016575</v>
      </c>
      <c r="J53" s="2">
        <v>8.9271170000000009</v>
      </c>
      <c r="K53" s="2">
        <v>0.19301399999999999</v>
      </c>
      <c r="L53" s="27">
        <v>9.8149E-2</v>
      </c>
      <c r="M53" s="2">
        <v>0.33074399999999998</v>
      </c>
      <c r="N53" s="2">
        <v>98292</v>
      </c>
      <c r="O53" s="2">
        <v>17.899999999999999</v>
      </c>
      <c r="P53" s="2">
        <v>60</v>
      </c>
      <c r="Q53" s="2">
        <v>1.1709000000000001</v>
      </c>
      <c r="R53" s="2" t="s">
        <v>105</v>
      </c>
      <c r="S53" s="2" t="s">
        <v>106</v>
      </c>
      <c r="T53" s="60">
        <v>1.2169614512471655E-4</v>
      </c>
      <c r="U53" s="60">
        <v>1.456E-3</v>
      </c>
      <c r="V53" s="60">
        <v>794.54447715584706</v>
      </c>
      <c r="W53" s="108"/>
      <c r="X53" s="60">
        <v>6.381218200899366E-6</v>
      </c>
      <c r="Y53" s="61">
        <v>68.392497102244249</v>
      </c>
      <c r="Z53">
        <v>3</v>
      </c>
    </row>
    <row r="54" spans="1:26" x14ac:dyDescent="0.25">
      <c r="A54" s="2">
        <v>2</v>
      </c>
      <c r="B54" s="2" t="s">
        <v>2536</v>
      </c>
      <c r="C54" s="2">
        <v>0</v>
      </c>
      <c r="D54" s="2">
        <v>-104.125</v>
      </c>
      <c r="E54" s="27">
        <v>20</v>
      </c>
      <c r="F54" s="2">
        <v>9.7402000000000002E-2</v>
      </c>
      <c r="G54" s="2">
        <v>0.18428700000000001</v>
      </c>
      <c r="H54" s="2">
        <v>46.663178000000002</v>
      </c>
      <c r="I54" s="2">
        <v>1.9052709999999999</v>
      </c>
      <c r="J54" s="2">
        <v>8.9261660000000003</v>
      </c>
      <c r="K54" s="2">
        <v>0.18248400000000001</v>
      </c>
      <c r="L54" s="27">
        <v>9.7402000000000002E-2</v>
      </c>
      <c r="M54" s="2">
        <v>0.19501099999999999</v>
      </c>
      <c r="N54" s="2">
        <v>98283</v>
      </c>
      <c r="O54" s="2">
        <v>17.899999999999999</v>
      </c>
      <c r="P54" s="2">
        <v>60</v>
      </c>
      <c r="Q54" s="2">
        <v>1.1708000000000001</v>
      </c>
      <c r="R54" s="2" t="s">
        <v>107</v>
      </c>
      <c r="S54" s="2" t="s">
        <v>108</v>
      </c>
      <c r="T54" s="60">
        <v>1.2168508836041303E-4</v>
      </c>
      <c r="U54" s="60">
        <v>1.456E-3</v>
      </c>
      <c r="V54" s="60">
        <v>788.47787590721305</v>
      </c>
      <c r="W54" s="108"/>
      <c r="X54" s="60">
        <v>6.3818025437033932E-6</v>
      </c>
      <c r="Y54" s="61">
        <v>67.856854521911018</v>
      </c>
      <c r="Z54">
        <v>3</v>
      </c>
    </row>
    <row r="55" spans="1:26" x14ac:dyDescent="0.25">
      <c r="A55" s="2">
        <v>3</v>
      </c>
      <c r="B55" s="2" t="s">
        <v>2536</v>
      </c>
      <c r="C55" s="2">
        <v>0</v>
      </c>
      <c r="D55" s="2">
        <v>-104.125</v>
      </c>
      <c r="E55" s="27">
        <v>30</v>
      </c>
      <c r="F55" s="2">
        <v>0.11047</v>
      </c>
      <c r="G55" s="2">
        <v>0.18395900000000001</v>
      </c>
      <c r="H55" s="2">
        <v>46.580905000000001</v>
      </c>
      <c r="I55" s="2">
        <v>1.963058</v>
      </c>
      <c r="J55" s="2">
        <v>8.9180820000000001</v>
      </c>
      <c r="K55" s="2">
        <v>0.18811900000000001</v>
      </c>
      <c r="L55" s="27">
        <v>0.11047</v>
      </c>
      <c r="M55" s="2">
        <v>0.17766999999999999</v>
      </c>
      <c r="N55" s="2">
        <v>98285</v>
      </c>
      <c r="O55" s="2">
        <v>17.899999999999999</v>
      </c>
      <c r="P55" s="2">
        <v>60</v>
      </c>
      <c r="Q55" s="2">
        <v>1.1709000000000001</v>
      </c>
      <c r="R55" s="2" t="s">
        <v>109</v>
      </c>
      <c r="S55" s="2" t="s">
        <v>110</v>
      </c>
      <c r="T55" s="60">
        <v>1.2167403159610952E-4</v>
      </c>
      <c r="U55" s="60">
        <v>1.456E-3</v>
      </c>
      <c r="V55" s="60">
        <v>895.95124423809818</v>
      </c>
      <c r="W55" s="108"/>
      <c r="X55" s="60">
        <v>6.3816726804985571E-6</v>
      </c>
      <c r="Y55" s="61">
        <v>77.037810108243761</v>
      </c>
      <c r="Z55">
        <v>3</v>
      </c>
    </row>
    <row r="56" spans="1:26" x14ac:dyDescent="0.25">
      <c r="A56" s="2">
        <v>4</v>
      </c>
      <c r="B56" s="2" t="s">
        <v>2536</v>
      </c>
      <c r="C56" s="2">
        <v>0</v>
      </c>
      <c r="D56" s="2">
        <v>-104.125</v>
      </c>
      <c r="E56" s="27">
        <v>40</v>
      </c>
      <c r="F56" s="2">
        <v>0.107456</v>
      </c>
      <c r="G56" s="2">
        <v>0.183978</v>
      </c>
      <c r="H56" s="2">
        <v>46.585715999999998</v>
      </c>
      <c r="I56" s="2">
        <v>1.8976759999999999</v>
      </c>
      <c r="J56" s="2">
        <v>8.9191289999999999</v>
      </c>
      <c r="K56" s="2">
        <v>0.181868</v>
      </c>
      <c r="L56" s="27">
        <v>0.107456</v>
      </c>
      <c r="M56" s="2">
        <v>0.15523400000000001</v>
      </c>
      <c r="N56" s="2">
        <v>98275</v>
      </c>
      <c r="O56" s="2">
        <v>17.899999999999999</v>
      </c>
      <c r="P56" s="2">
        <v>60</v>
      </c>
      <c r="Q56" s="2">
        <v>1.1707000000000001</v>
      </c>
      <c r="R56" s="2" t="s">
        <v>111</v>
      </c>
      <c r="S56" s="2" t="s">
        <v>112</v>
      </c>
      <c r="T56" s="60">
        <v>1.2166297483180599E-4</v>
      </c>
      <c r="U56" s="60">
        <v>1.456E-3</v>
      </c>
      <c r="V56" s="60">
        <v>871.2593140726716</v>
      </c>
      <c r="W56" s="108"/>
      <c r="X56" s="60">
        <v>6.3823220493798067E-6</v>
      </c>
      <c r="Y56" s="61">
        <v>74.915861905336385</v>
      </c>
      <c r="Z56">
        <v>3</v>
      </c>
    </row>
    <row r="57" spans="1:26" x14ac:dyDescent="0.25">
      <c r="A57" s="2">
        <v>5</v>
      </c>
      <c r="B57" s="2" t="s">
        <v>2536</v>
      </c>
      <c r="C57" s="2">
        <v>0</v>
      </c>
      <c r="D57" s="2">
        <v>-104.125</v>
      </c>
      <c r="E57" s="27">
        <v>50</v>
      </c>
      <c r="F57" s="2">
        <v>0.122959</v>
      </c>
      <c r="G57" s="2">
        <v>0.18406700000000001</v>
      </c>
      <c r="H57" s="2">
        <v>46.607939000000002</v>
      </c>
      <c r="I57" s="2">
        <v>1.9248050000000001</v>
      </c>
      <c r="J57" s="2">
        <v>8.9221170000000001</v>
      </c>
      <c r="K57" s="2">
        <v>0.18441099999999999</v>
      </c>
      <c r="L57" s="27">
        <v>0.122959</v>
      </c>
      <c r="M57" s="2">
        <v>0.15880900000000001</v>
      </c>
      <c r="N57" s="2">
        <v>98255</v>
      </c>
      <c r="O57" s="2">
        <v>17.899999999999999</v>
      </c>
      <c r="P57" s="2">
        <v>60</v>
      </c>
      <c r="Q57" s="2">
        <v>1.1705000000000001</v>
      </c>
      <c r="R57" s="2" t="s">
        <v>113</v>
      </c>
      <c r="S57" s="2" t="s">
        <v>114</v>
      </c>
      <c r="T57" s="60">
        <v>1.2165191806750248E-4</v>
      </c>
      <c r="U57" s="60">
        <v>1.456E-3</v>
      </c>
      <c r="V57" s="60">
        <v>998.77586749253021</v>
      </c>
      <c r="W57" s="108"/>
      <c r="X57" s="60">
        <v>6.3836211836832782E-6</v>
      </c>
      <c r="Y57" s="61">
        <v>85.891752328849719</v>
      </c>
      <c r="Z57">
        <v>3</v>
      </c>
    </row>
    <row r="58" spans="1:26" x14ac:dyDescent="0.25">
      <c r="A58" s="2">
        <v>6</v>
      </c>
      <c r="B58" s="2" t="s">
        <v>2536</v>
      </c>
      <c r="C58" s="2">
        <v>0</v>
      </c>
      <c r="D58" s="2">
        <v>-104.125</v>
      </c>
      <c r="E58" s="27">
        <v>60</v>
      </c>
      <c r="F58" s="2">
        <v>0.118474</v>
      </c>
      <c r="G58" s="2">
        <v>0.18415799999999999</v>
      </c>
      <c r="H58" s="2">
        <v>46.630901999999999</v>
      </c>
      <c r="I58" s="2">
        <v>1.929298</v>
      </c>
      <c r="J58" s="2">
        <v>8.9237129999999993</v>
      </c>
      <c r="K58" s="2">
        <v>0.18485199999999999</v>
      </c>
      <c r="L58" s="27">
        <v>0.118474</v>
      </c>
      <c r="M58" s="2">
        <v>0.15115400000000001</v>
      </c>
      <c r="N58" s="2">
        <v>98268</v>
      </c>
      <c r="O58" s="2">
        <v>17.899999999999999</v>
      </c>
      <c r="P58" s="2">
        <v>60</v>
      </c>
      <c r="Q58" s="2">
        <v>1.1706000000000001</v>
      </c>
      <c r="R58" s="2" t="s">
        <v>115</v>
      </c>
      <c r="S58" s="2" t="s">
        <v>116</v>
      </c>
      <c r="T58" s="60">
        <v>1.2164086130319896E-4</v>
      </c>
      <c r="U58" s="60">
        <v>1.456E-3</v>
      </c>
      <c r="V58" s="60">
        <v>961.99581905560387</v>
      </c>
      <c r="W58" s="108"/>
      <c r="X58" s="60">
        <v>6.3827766862335706E-6</v>
      </c>
      <c r="Y58" s="61">
        <v>82.754523952344698</v>
      </c>
      <c r="Z58">
        <v>3</v>
      </c>
    </row>
    <row r="59" spans="1:26" x14ac:dyDescent="0.25">
      <c r="A59" s="2">
        <v>7</v>
      </c>
      <c r="B59" s="2" t="s">
        <v>2536</v>
      </c>
      <c r="C59" s="2">
        <v>0</v>
      </c>
      <c r="D59" s="2">
        <v>-104.125</v>
      </c>
      <c r="E59" s="27">
        <v>70</v>
      </c>
      <c r="F59" s="2">
        <v>0.116663</v>
      </c>
      <c r="G59" s="2">
        <v>0.184138</v>
      </c>
      <c r="H59" s="2">
        <v>46.625869000000002</v>
      </c>
      <c r="I59" s="2">
        <v>2.0166499999999998</v>
      </c>
      <c r="J59" s="2">
        <v>8.9220950000000006</v>
      </c>
      <c r="K59" s="2">
        <v>0.19323100000000001</v>
      </c>
      <c r="L59" s="27">
        <v>0.116663</v>
      </c>
      <c r="M59" s="2">
        <v>0.15554499999999999</v>
      </c>
      <c r="N59" s="2">
        <v>98289</v>
      </c>
      <c r="O59" s="2">
        <v>17.899999999999999</v>
      </c>
      <c r="P59" s="2">
        <v>60</v>
      </c>
      <c r="Q59" s="2">
        <v>1.1709000000000001</v>
      </c>
      <c r="R59" s="2" t="s">
        <v>117</v>
      </c>
      <c r="S59" s="2" t="s">
        <v>118</v>
      </c>
      <c r="T59" s="60">
        <v>1.2162980453889545E-4</v>
      </c>
      <c r="U59" s="60">
        <v>1.456E-3</v>
      </c>
      <c r="V59" s="60">
        <v>947.1938266838082</v>
      </c>
      <c r="W59" s="108"/>
      <c r="X59" s="60">
        <v>6.3814129699437433E-6</v>
      </c>
      <c r="Y59" s="61">
        <v>81.483836250968153</v>
      </c>
      <c r="Z59">
        <v>3</v>
      </c>
    </row>
    <row r="60" spans="1:26" x14ac:dyDescent="0.25">
      <c r="A60" s="2">
        <v>8</v>
      </c>
      <c r="B60" s="2" t="s">
        <v>2536</v>
      </c>
      <c r="C60" s="2">
        <v>0</v>
      </c>
      <c r="D60" s="2">
        <v>-104.125</v>
      </c>
      <c r="E60" s="27">
        <v>80</v>
      </c>
      <c r="F60" s="2">
        <v>0.102497</v>
      </c>
      <c r="G60" s="2">
        <v>0.184198</v>
      </c>
      <c r="H60" s="2">
        <v>46.640844000000001</v>
      </c>
      <c r="I60" s="2">
        <v>2.0843970000000001</v>
      </c>
      <c r="J60" s="2">
        <v>8.9231580000000008</v>
      </c>
      <c r="K60" s="2">
        <v>0.199707</v>
      </c>
      <c r="L60" s="27">
        <v>0.102497</v>
      </c>
      <c r="M60" s="2">
        <v>0.13471</v>
      </c>
      <c r="N60" s="2">
        <v>98294</v>
      </c>
      <c r="O60" s="2">
        <v>17.899999999999999</v>
      </c>
      <c r="P60" s="2">
        <v>60</v>
      </c>
      <c r="Q60" s="2">
        <v>1.171</v>
      </c>
      <c r="R60" s="2" t="s">
        <v>119</v>
      </c>
      <c r="S60" s="2" t="s">
        <v>120</v>
      </c>
      <c r="T60" s="60">
        <v>1.2161874777459194E-4</v>
      </c>
      <c r="U60" s="60">
        <v>1.456E-3</v>
      </c>
      <c r="V60" s="60">
        <v>830.80118689652431</v>
      </c>
      <c r="W60" s="108"/>
      <c r="X60" s="60">
        <v>6.3810883614747656E-6</v>
      </c>
      <c r="Y60" s="61">
        <v>71.48312806525847</v>
      </c>
      <c r="Z60">
        <v>3</v>
      </c>
    </row>
    <row r="61" spans="1:26" x14ac:dyDescent="0.25">
      <c r="A61" s="2">
        <v>9</v>
      </c>
      <c r="B61" s="2" t="s">
        <v>2536</v>
      </c>
      <c r="C61" s="2">
        <v>0</v>
      </c>
      <c r="D61" s="2">
        <v>-104.125</v>
      </c>
      <c r="E61" s="27">
        <v>90</v>
      </c>
      <c r="F61" s="2">
        <v>8.8757000000000003E-2</v>
      </c>
      <c r="G61" s="2">
        <v>0.18435699999999999</v>
      </c>
      <c r="H61" s="2">
        <v>46.680757999999997</v>
      </c>
      <c r="I61" s="2">
        <v>1.921276</v>
      </c>
      <c r="J61" s="2">
        <v>8.9264510000000001</v>
      </c>
      <c r="K61" s="2">
        <v>0.18384</v>
      </c>
      <c r="L61" s="27">
        <v>8.8757000000000003E-2</v>
      </c>
      <c r="M61" s="2">
        <v>0.12609500000000001</v>
      </c>
      <c r="N61" s="2">
        <v>98313</v>
      </c>
      <c r="O61" s="2">
        <v>17.899999999999999</v>
      </c>
      <c r="P61" s="2">
        <v>60</v>
      </c>
      <c r="Q61" s="2">
        <v>1.1712</v>
      </c>
      <c r="R61" s="2" t="s">
        <v>121</v>
      </c>
      <c r="S61" s="2" t="s">
        <v>122</v>
      </c>
      <c r="T61" s="60">
        <v>1.2160769101028842E-4</v>
      </c>
      <c r="U61" s="60">
        <v>1.456E-3</v>
      </c>
      <c r="V61" s="60">
        <v>717.89044981220843</v>
      </c>
      <c r="W61" s="108"/>
      <c r="X61" s="60">
        <v>6.3798551504155152E-6</v>
      </c>
      <c r="Y61" s="61">
        <v>61.802892113000851</v>
      </c>
      <c r="Z61">
        <v>3</v>
      </c>
    </row>
    <row r="62" spans="1:26" x14ac:dyDescent="0.25">
      <c r="A62" s="2">
        <v>10</v>
      </c>
      <c r="B62" s="2" t="s">
        <v>2536</v>
      </c>
      <c r="C62" s="2">
        <v>0</v>
      </c>
      <c r="D62" s="2">
        <v>-104.125</v>
      </c>
      <c r="E62" s="27">
        <v>100</v>
      </c>
      <c r="F62" s="2">
        <v>7.2856000000000004E-2</v>
      </c>
      <c r="G62" s="2">
        <v>0.18454699999999999</v>
      </c>
      <c r="H62" s="2">
        <v>46.728580000000001</v>
      </c>
      <c r="I62" s="2">
        <v>1.9003650000000001</v>
      </c>
      <c r="J62" s="2">
        <v>8.9322320000000008</v>
      </c>
      <c r="K62" s="2">
        <v>0.18183099999999999</v>
      </c>
      <c r="L62" s="27">
        <v>7.2856000000000004E-2</v>
      </c>
      <c r="M62" s="2">
        <v>0.105712</v>
      </c>
      <c r="N62" s="2">
        <v>98324</v>
      </c>
      <c r="O62" s="2">
        <v>18</v>
      </c>
      <c r="P62" s="2">
        <v>60</v>
      </c>
      <c r="Q62" s="2">
        <v>1.1709000000000001</v>
      </c>
      <c r="R62" s="2" t="s">
        <v>123</v>
      </c>
      <c r="S62" s="2" t="s">
        <v>124</v>
      </c>
      <c r="T62" s="60">
        <v>1.2159663424598489E-4</v>
      </c>
      <c r="U62" s="60">
        <v>1.456E-3</v>
      </c>
      <c r="V62" s="60">
        <v>587.18730532919847</v>
      </c>
      <c r="W62" s="108"/>
      <c r="X62" s="60">
        <v>6.3813331721782283E-6</v>
      </c>
      <c r="Y62" s="61">
        <v>50.571734411706878</v>
      </c>
      <c r="Z62">
        <v>3</v>
      </c>
    </row>
    <row r="63" spans="1:26" x14ac:dyDescent="0.25">
      <c r="A63" s="2">
        <v>11</v>
      </c>
      <c r="B63" s="2" t="s">
        <v>2536</v>
      </c>
      <c r="C63" s="2">
        <v>0</v>
      </c>
      <c r="D63" s="2">
        <v>-104.125</v>
      </c>
      <c r="E63" s="27">
        <v>110</v>
      </c>
      <c r="F63" s="2">
        <v>5.8370999999999999E-2</v>
      </c>
      <c r="G63" s="2">
        <v>0.18451300000000001</v>
      </c>
      <c r="H63" s="2">
        <v>46.719901999999998</v>
      </c>
      <c r="I63" s="2">
        <v>1.9769000000000001</v>
      </c>
      <c r="J63" s="2">
        <v>8.9297900000000006</v>
      </c>
      <c r="K63" s="2">
        <v>0.18914400000000001</v>
      </c>
      <c r="L63" s="27">
        <v>5.8370999999999999E-2</v>
      </c>
      <c r="M63" s="2">
        <v>8.6652999999999994E-2</v>
      </c>
      <c r="N63" s="2">
        <v>98356</v>
      </c>
      <c r="O63" s="2">
        <v>18</v>
      </c>
      <c r="P63" s="2">
        <v>60</v>
      </c>
      <c r="Q63" s="2">
        <v>1.1713</v>
      </c>
      <c r="R63" s="2" t="s">
        <v>125</v>
      </c>
      <c r="S63" s="2" t="s">
        <v>126</v>
      </c>
      <c r="T63" s="60">
        <v>1.2158557748168138E-4</v>
      </c>
      <c r="U63" s="60">
        <v>1.456E-3</v>
      </c>
      <c r="V63" s="60">
        <v>468.10650719305147</v>
      </c>
      <c r="W63" s="108"/>
      <c r="X63" s="60">
        <v>6.3792570135147011E-6</v>
      </c>
      <c r="Y63" s="61">
        <v>40.317949852116392</v>
      </c>
      <c r="Z63">
        <v>3</v>
      </c>
    </row>
    <row r="64" spans="1:26" x14ac:dyDescent="0.25">
      <c r="A64" s="2">
        <v>12</v>
      </c>
      <c r="B64" s="2" t="s">
        <v>2536</v>
      </c>
      <c r="C64" s="2">
        <v>0</v>
      </c>
      <c r="D64" s="2">
        <v>-104.125</v>
      </c>
      <c r="E64" s="27">
        <v>120</v>
      </c>
      <c r="F64" s="2">
        <v>5.0111000000000003E-2</v>
      </c>
      <c r="G64" s="2">
        <v>0.18451600000000001</v>
      </c>
      <c r="H64" s="2">
        <v>46.720610000000001</v>
      </c>
      <c r="I64" s="2">
        <v>2.0201500000000001</v>
      </c>
      <c r="J64" s="2">
        <v>8.9275990000000007</v>
      </c>
      <c r="K64" s="2">
        <v>0.193269</v>
      </c>
      <c r="L64" s="27">
        <v>5.0111000000000003E-2</v>
      </c>
      <c r="M64" s="2">
        <v>7.8543000000000002E-2</v>
      </c>
      <c r="N64" s="2">
        <v>98367</v>
      </c>
      <c r="O64" s="2">
        <v>17.899999999999999</v>
      </c>
      <c r="P64" s="2">
        <v>60</v>
      </c>
      <c r="Q64" s="2">
        <v>1.1718</v>
      </c>
      <c r="R64" s="2" t="s">
        <v>127</v>
      </c>
      <c r="S64" s="2" t="s">
        <v>128</v>
      </c>
      <c r="T64" s="60">
        <v>1.2157452071737787E-4</v>
      </c>
      <c r="U64" s="60">
        <v>1.456E-3</v>
      </c>
      <c r="V64" s="60">
        <v>400.20721211073015</v>
      </c>
      <c r="W64" s="108"/>
      <c r="X64" s="60">
        <v>6.3763528358372257E-6</v>
      </c>
      <c r="Y64" s="61">
        <v>34.477031118089847</v>
      </c>
      <c r="Z64">
        <v>3</v>
      </c>
    </row>
    <row r="65" spans="1:26" x14ac:dyDescent="0.25">
      <c r="A65" s="2">
        <v>13</v>
      </c>
      <c r="B65" s="2" t="s">
        <v>2536</v>
      </c>
      <c r="C65" s="2">
        <v>0</v>
      </c>
      <c r="D65" s="2">
        <v>-104.125</v>
      </c>
      <c r="E65" s="27">
        <v>130</v>
      </c>
      <c r="F65" s="2">
        <v>0.20829600000000001</v>
      </c>
      <c r="G65" s="2">
        <v>0.18518299999999999</v>
      </c>
      <c r="H65" s="2">
        <v>46.888015000000003</v>
      </c>
      <c r="I65" s="2">
        <v>1.95926</v>
      </c>
      <c r="J65" s="2">
        <v>8.9463010000000001</v>
      </c>
      <c r="K65" s="2">
        <v>0.18720400000000001</v>
      </c>
      <c r="L65" s="27">
        <v>0.20829600000000001</v>
      </c>
      <c r="M65" s="2">
        <v>0.321353</v>
      </c>
      <c r="N65" s="2">
        <v>98347</v>
      </c>
      <c r="O65" s="2">
        <v>18</v>
      </c>
      <c r="P65" s="2">
        <v>60</v>
      </c>
      <c r="Q65" s="2">
        <v>1.1712</v>
      </c>
      <c r="R65" s="2" t="s">
        <v>129</v>
      </c>
      <c r="S65" s="2" t="s">
        <v>130</v>
      </c>
      <c r="T65" s="60">
        <v>6.0605112347969481E-4</v>
      </c>
      <c r="U65" s="60">
        <v>2.2783999999999999E-2</v>
      </c>
      <c r="V65" s="60">
        <v>306.09958931330226</v>
      </c>
      <c r="W65" s="108"/>
      <c r="X65" s="60">
        <v>6.3798407965799877E-6</v>
      </c>
      <c r="Y65" s="61">
        <v>26.410646204932611</v>
      </c>
      <c r="Z65">
        <v>3</v>
      </c>
    </row>
    <row r="66" spans="1:26" x14ac:dyDescent="0.25">
      <c r="A66" s="2">
        <v>14</v>
      </c>
      <c r="B66" s="2" t="s">
        <v>2536</v>
      </c>
      <c r="C66" s="2">
        <v>0</v>
      </c>
      <c r="D66" s="2">
        <v>-104.125</v>
      </c>
      <c r="E66" s="27">
        <v>140</v>
      </c>
      <c r="F66" s="2">
        <v>0.172732</v>
      </c>
      <c r="G66" s="2">
        <v>0.18507499999999999</v>
      </c>
      <c r="H66" s="2">
        <v>46.860908999999999</v>
      </c>
      <c r="I66" s="2">
        <v>2.0278130000000001</v>
      </c>
      <c r="J66" s="2">
        <v>8.9427059999999994</v>
      </c>
      <c r="K66" s="2">
        <v>0.193742</v>
      </c>
      <c r="L66" s="27">
        <v>0.172732</v>
      </c>
      <c r="M66" s="2">
        <v>0.27568199999999998</v>
      </c>
      <c r="N66" s="2">
        <v>98366</v>
      </c>
      <c r="O66" s="2">
        <v>18</v>
      </c>
      <c r="P66" s="2">
        <v>60</v>
      </c>
      <c r="Q66" s="2">
        <v>1.1714</v>
      </c>
      <c r="R66" s="2" t="s">
        <v>131</v>
      </c>
      <c r="S66" s="2" t="s">
        <v>132</v>
      </c>
      <c r="T66" s="60">
        <v>6.0608907098192799E-4</v>
      </c>
      <c r="U66" s="60">
        <v>2.2783999999999999E-2</v>
      </c>
      <c r="V66" s="60">
        <v>247.40258021328199</v>
      </c>
      <c r="W66" s="108"/>
      <c r="X66" s="60">
        <v>6.3786084909547208E-6</v>
      </c>
      <c r="Y66" s="61">
        <v>21.341741101010538</v>
      </c>
      <c r="Z66">
        <v>3</v>
      </c>
    </row>
    <row r="67" spans="1:26" x14ac:dyDescent="0.25">
      <c r="A67" s="2">
        <v>15</v>
      </c>
      <c r="B67" s="2" t="s">
        <v>2536</v>
      </c>
      <c r="C67" s="2">
        <v>0</v>
      </c>
      <c r="D67" s="2">
        <v>-104.125</v>
      </c>
      <c r="E67" s="27">
        <v>150</v>
      </c>
      <c r="F67" s="2">
        <v>0.146311</v>
      </c>
      <c r="G67" s="2">
        <v>0.18465400000000001</v>
      </c>
      <c r="H67" s="2">
        <v>46.755310999999999</v>
      </c>
      <c r="I67" s="2">
        <v>1.98085</v>
      </c>
      <c r="J67" s="2">
        <v>8.9337180000000007</v>
      </c>
      <c r="K67" s="2">
        <v>0.189327</v>
      </c>
      <c r="L67" s="27">
        <v>0.146311</v>
      </c>
      <c r="M67" s="2">
        <v>0.24326600000000001</v>
      </c>
      <c r="N67" s="2">
        <v>98344</v>
      </c>
      <c r="O67" s="2">
        <v>18</v>
      </c>
      <c r="P67" s="2">
        <v>60</v>
      </c>
      <c r="Q67" s="2">
        <v>1.1711</v>
      </c>
      <c r="R67" s="2" t="s">
        <v>133</v>
      </c>
      <c r="S67" s="2" t="s">
        <v>134</v>
      </c>
      <c r="T67" s="60">
        <v>6.0612701848416128E-4</v>
      </c>
      <c r="U67" s="60">
        <v>2.2783999999999999E-2</v>
      </c>
      <c r="V67" s="60">
        <v>203.79721779920604</v>
      </c>
      <c r="W67" s="108"/>
      <c r="X67" s="60">
        <v>6.3800354146796159E-6</v>
      </c>
      <c r="Y67" s="61">
        <v>17.558605316332496</v>
      </c>
      <c r="Z67">
        <v>3</v>
      </c>
    </row>
    <row r="68" spans="1:26" x14ac:dyDescent="0.25">
      <c r="A68" s="2">
        <v>16</v>
      </c>
      <c r="B68" s="2" t="s">
        <v>2536</v>
      </c>
      <c r="C68" s="2">
        <v>0</v>
      </c>
      <c r="D68" s="2">
        <v>-104.125</v>
      </c>
      <c r="E68" s="27">
        <v>160</v>
      </c>
      <c r="F68" s="2">
        <v>0.11376699999999999</v>
      </c>
      <c r="G68" s="2">
        <v>0.184838</v>
      </c>
      <c r="H68" s="2">
        <v>46.801561999999997</v>
      </c>
      <c r="I68" s="2">
        <v>1.8729389999999999</v>
      </c>
      <c r="J68" s="2">
        <v>8.9383979999999994</v>
      </c>
      <c r="K68" s="2">
        <v>0.17891899999999999</v>
      </c>
      <c r="L68" s="27">
        <v>0.11376699999999999</v>
      </c>
      <c r="M68" s="2">
        <v>0.189995</v>
      </c>
      <c r="N68" s="2">
        <v>98343</v>
      </c>
      <c r="O68" s="2">
        <v>18</v>
      </c>
      <c r="P68" s="2">
        <v>60</v>
      </c>
      <c r="Q68" s="2">
        <v>1.1711</v>
      </c>
      <c r="R68" s="2" t="s">
        <v>135</v>
      </c>
      <c r="S68" s="2" t="s">
        <v>136</v>
      </c>
      <c r="T68" s="60">
        <v>6.0616496598639446E-4</v>
      </c>
      <c r="U68" s="60">
        <v>2.2783999999999999E-2</v>
      </c>
      <c r="V68" s="60">
        <v>150.09610436978329</v>
      </c>
      <c r="W68" s="108"/>
      <c r="X68" s="60">
        <v>6.3801002900181207E-6</v>
      </c>
      <c r="Y68" s="61">
        <v>12.938508623870881</v>
      </c>
      <c r="Z68">
        <v>3</v>
      </c>
    </row>
    <row r="69" spans="1:26" x14ac:dyDescent="0.25">
      <c r="A69" s="2">
        <v>17</v>
      </c>
      <c r="B69" s="2" t="s">
        <v>2536</v>
      </c>
      <c r="C69" s="2">
        <v>0</v>
      </c>
      <c r="D69" s="2">
        <v>-104.125</v>
      </c>
      <c r="E69" s="27">
        <v>170</v>
      </c>
      <c r="F69" s="2">
        <v>0.101919</v>
      </c>
      <c r="G69" s="2">
        <v>0.18485099999999999</v>
      </c>
      <c r="H69" s="2">
        <v>46.804763999999999</v>
      </c>
      <c r="I69" s="2">
        <v>1.92319</v>
      </c>
      <c r="J69" s="2">
        <v>8.9388319999999997</v>
      </c>
      <c r="K69" s="2">
        <v>0.183864</v>
      </c>
      <c r="L69" s="27">
        <v>0.101919</v>
      </c>
      <c r="M69" s="2">
        <v>0.168517</v>
      </c>
      <c r="N69" s="2">
        <v>98338</v>
      </c>
      <c r="O69" s="2">
        <v>18</v>
      </c>
      <c r="P69" s="2">
        <v>60</v>
      </c>
      <c r="Q69" s="2">
        <v>1.171</v>
      </c>
      <c r="R69" s="2" t="s">
        <v>137</v>
      </c>
      <c r="S69" s="2" t="s">
        <v>138</v>
      </c>
      <c r="T69" s="60">
        <v>6.0620291348862775E-4</v>
      </c>
      <c r="U69" s="60">
        <v>2.2783999999999999E-2</v>
      </c>
      <c r="V69" s="60">
        <v>130.54209776819977</v>
      </c>
      <c r="W69" s="108"/>
      <c r="X69" s="60">
        <v>6.3804246865021871E-6</v>
      </c>
      <c r="Y69" s="61">
        <v>11.252898243891178</v>
      </c>
      <c r="Z69">
        <v>3</v>
      </c>
    </row>
    <row r="70" spans="1:26" x14ac:dyDescent="0.25">
      <c r="A70" s="2">
        <v>18</v>
      </c>
      <c r="B70" s="2" t="s">
        <v>2536</v>
      </c>
      <c r="C70" s="2">
        <v>0</v>
      </c>
      <c r="D70" s="2">
        <v>-104.125</v>
      </c>
      <c r="E70" s="27">
        <v>180</v>
      </c>
      <c r="F70" s="2">
        <v>7.7431E-2</v>
      </c>
      <c r="G70" s="2">
        <v>0.18490899999999999</v>
      </c>
      <c r="H70" s="2">
        <v>46.819257</v>
      </c>
      <c r="I70" s="2">
        <v>1.964283</v>
      </c>
      <c r="J70" s="2">
        <v>8.9400890000000004</v>
      </c>
      <c r="K70" s="2">
        <v>0.187804</v>
      </c>
      <c r="L70" s="27">
        <v>7.7431E-2</v>
      </c>
      <c r="M70" s="2">
        <v>0.135382</v>
      </c>
      <c r="N70" s="2">
        <v>98339</v>
      </c>
      <c r="O70" s="2">
        <v>18</v>
      </c>
      <c r="P70" s="2">
        <v>60</v>
      </c>
      <c r="Q70" s="2">
        <v>1.1711</v>
      </c>
      <c r="R70" s="2" t="s">
        <v>139</v>
      </c>
      <c r="S70" s="2" t="s">
        <v>140</v>
      </c>
      <c r="T70" s="60">
        <v>6.0624086099086093E-4</v>
      </c>
      <c r="U70" s="60">
        <v>2.2783999999999999E-2</v>
      </c>
      <c r="V70" s="60">
        <v>90.140740283792596</v>
      </c>
      <c r="W70" s="108"/>
      <c r="X70" s="60">
        <v>6.3803598045663671E-6</v>
      </c>
      <c r="Y70" s="61">
        <v>7.7714204941113865</v>
      </c>
      <c r="Z70">
        <v>3</v>
      </c>
    </row>
    <row r="71" spans="1:26" x14ac:dyDescent="0.25">
      <c r="A71" s="2">
        <v>19</v>
      </c>
      <c r="B71" s="2" t="s">
        <v>2536</v>
      </c>
      <c r="C71" s="2">
        <v>0</v>
      </c>
      <c r="D71" s="2">
        <v>-104.125</v>
      </c>
      <c r="E71" s="27">
        <v>190</v>
      </c>
      <c r="F71" s="2">
        <v>6.1935999999999998E-2</v>
      </c>
      <c r="G71" s="2">
        <v>0.18484900000000001</v>
      </c>
      <c r="H71" s="2">
        <v>46.804309000000003</v>
      </c>
      <c r="I71" s="2">
        <v>2.0203899999999999</v>
      </c>
      <c r="J71" s="2">
        <v>8.9377250000000004</v>
      </c>
      <c r="K71" s="2">
        <v>0.19315399999999999</v>
      </c>
      <c r="L71" s="27">
        <v>6.1935999999999998E-2</v>
      </c>
      <c r="M71" s="2">
        <v>0.10642799999999999</v>
      </c>
      <c r="N71" s="2">
        <v>98357</v>
      </c>
      <c r="O71" s="2">
        <v>18</v>
      </c>
      <c r="P71" s="2">
        <v>60</v>
      </c>
      <c r="Q71" s="2">
        <v>1.1713</v>
      </c>
      <c r="R71" s="2" t="s">
        <v>141</v>
      </c>
      <c r="S71" s="2" t="s">
        <v>142</v>
      </c>
      <c r="T71" s="60">
        <v>6.0627880849309411E-4</v>
      </c>
      <c r="U71" s="60">
        <v>2.2783999999999999E-2</v>
      </c>
      <c r="V71" s="60">
        <v>64.577549885525912</v>
      </c>
      <c r="W71" s="108"/>
      <c r="X71" s="60">
        <v>6.379192155324502E-6</v>
      </c>
      <c r="Y71" s="61">
        <v>5.5670546319981993</v>
      </c>
      <c r="Z71">
        <v>3</v>
      </c>
    </row>
    <row r="72" spans="1:26" x14ac:dyDescent="0.25">
      <c r="A72" s="2">
        <v>20</v>
      </c>
      <c r="B72" s="2" t="s">
        <v>2536</v>
      </c>
      <c r="C72" s="2">
        <v>0</v>
      </c>
      <c r="D72" s="2">
        <v>-104.125</v>
      </c>
      <c r="E72" s="27">
        <v>200</v>
      </c>
      <c r="F72" s="2">
        <v>5.0899E-2</v>
      </c>
      <c r="G72" s="2">
        <v>0.185</v>
      </c>
      <c r="H72" s="2">
        <v>46.842056999999997</v>
      </c>
      <c r="I72" s="2">
        <v>1.915637</v>
      </c>
      <c r="J72" s="2">
        <v>8.9405400000000004</v>
      </c>
      <c r="K72" s="2">
        <v>0.18292700000000001</v>
      </c>
      <c r="L72" s="27">
        <v>5.0899E-2</v>
      </c>
      <c r="M72" s="2">
        <v>8.5342000000000001E-2</v>
      </c>
      <c r="N72" s="2">
        <v>98379</v>
      </c>
      <c r="O72" s="2">
        <v>18</v>
      </c>
      <c r="P72" s="2">
        <v>60</v>
      </c>
      <c r="Q72" s="2">
        <v>1.1715</v>
      </c>
      <c r="R72" s="2" t="s">
        <v>143</v>
      </c>
      <c r="S72" s="2" t="s">
        <v>144</v>
      </c>
      <c r="T72" s="60">
        <v>6.063167559953274E-4</v>
      </c>
      <c r="U72" s="60">
        <v>2.2783999999999999E-2</v>
      </c>
      <c r="V72" s="60">
        <v>46.370151776271662</v>
      </c>
      <c r="W72" s="108"/>
      <c r="X72" s="60">
        <v>6.3777656087300347E-6</v>
      </c>
      <c r="Y72" s="61">
        <v>3.9995978811003035</v>
      </c>
      <c r="Z72">
        <v>3</v>
      </c>
    </row>
    <row r="73" spans="1:26" x14ac:dyDescent="0.25">
      <c r="A73" s="2">
        <v>21</v>
      </c>
      <c r="B73" s="2" t="s">
        <v>2536</v>
      </c>
      <c r="C73" s="2">
        <v>0</v>
      </c>
      <c r="D73" s="2">
        <v>-104.125</v>
      </c>
      <c r="E73" s="27">
        <v>210</v>
      </c>
      <c r="F73" s="2">
        <v>4.3102000000000001E-2</v>
      </c>
      <c r="G73" s="2">
        <v>0.185333</v>
      </c>
      <c r="H73" s="2">
        <v>46.925666</v>
      </c>
      <c r="I73" s="2">
        <v>1.8733649999999999</v>
      </c>
      <c r="J73" s="2">
        <v>8.9488769999999995</v>
      </c>
      <c r="K73" s="2">
        <v>0.17877999999999999</v>
      </c>
      <c r="L73" s="27">
        <v>4.3102000000000001E-2</v>
      </c>
      <c r="M73" s="2">
        <v>6.7884E-2</v>
      </c>
      <c r="N73" s="2">
        <v>98373</v>
      </c>
      <c r="O73" s="2">
        <v>18</v>
      </c>
      <c r="P73" s="2">
        <v>60</v>
      </c>
      <c r="Q73" s="2">
        <v>1.1715</v>
      </c>
      <c r="R73" s="2" t="s">
        <v>145</v>
      </c>
      <c r="S73" s="2" t="s">
        <v>146</v>
      </c>
      <c r="T73" s="60">
        <v>6.0635470349756058E-4</v>
      </c>
      <c r="U73" s="60">
        <v>2.2783999999999999E-2</v>
      </c>
      <c r="V73" s="60">
        <v>33.508439668732187</v>
      </c>
      <c r="W73" s="108"/>
      <c r="X73" s="60">
        <v>6.3781546036133094E-6</v>
      </c>
      <c r="Y73" s="61">
        <v>2.892746107943073</v>
      </c>
      <c r="Z73">
        <v>3</v>
      </c>
    </row>
    <row r="74" spans="1:26" x14ac:dyDescent="0.25">
      <c r="A74" s="2">
        <v>22</v>
      </c>
      <c r="B74" s="2" t="s">
        <v>2536</v>
      </c>
      <c r="C74" s="2">
        <v>0</v>
      </c>
      <c r="D74" s="2">
        <v>-104.125</v>
      </c>
      <c r="E74" s="27">
        <v>220</v>
      </c>
      <c r="F74" s="2">
        <v>3.9078000000000002E-2</v>
      </c>
      <c r="G74" s="2">
        <v>0.18507899999999999</v>
      </c>
      <c r="H74" s="2">
        <v>46.861908999999997</v>
      </c>
      <c r="I74" s="2">
        <v>1.905951</v>
      </c>
      <c r="J74" s="2">
        <v>8.9427269999999996</v>
      </c>
      <c r="K74" s="2">
        <v>0.18205199999999999</v>
      </c>
      <c r="L74" s="27">
        <v>3.9078000000000002E-2</v>
      </c>
      <c r="M74" s="2">
        <v>6.0333999999999999E-2</v>
      </c>
      <c r="N74" s="2">
        <v>98373</v>
      </c>
      <c r="O74" s="2">
        <v>18</v>
      </c>
      <c r="P74" s="2">
        <v>60</v>
      </c>
      <c r="Q74" s="2">
        <v>1.1715</v>
      </c>
      <c r="R74" s="2" t="s">
        <v>147</v>
      </c>
      <c r="S74" s="2" t="s">
        <v>148</v>
      </c>
      <c r="T74" s="60">
        <v>6.0639265099979387E-4</v>
      </c>
      <c r="U74" s="60">
        <v>2.2783999999999999E-2</v>
      </c>
      <c r="V74" s="60">
        <v>26.870378414275244</v>
      </c>
      <c r="W74" s="108"/>
      <c r="X74" s="60">
        <v>6.3781546036133094E-6</v>
      </c>
      <c r="Y74" s="61">
        <v>2.3180955296383723</v>
      </c>
      <c r="Z74">
        <v>3</v>
      </c>
    </row>
    <row r="75" spans="1:26" x14ac:dyDescent="0.25">
      <c r="A75" s="2">
        <v>23</v>
      </c>
      <c r="B75" s="2" t="s">
        <v>2536</v>
      </c>
      <c r="C75" s="2">
        <v>0</v>
      </c>
      <c r="D75" s="2">
        <v>-104.125</v>
      </c>
      <c r="E75" s="27">
        <v>230</v>
      </c>
      <c r="F75" s="2">
        <v>3.0147E-2</v>
      </c>
      <c r="G75" s="2">
        <v>0.185196</v>
      </c>
      <c r="H75" s="2">
        <v>46.891255999999998</v>
      </c>
      <c r="I75" s="2">
        <v>1.9711639999999999</v>
      </c>
      <c r="J75" s="2">
        <v>8.9445300000000003</v>
      </c>
      <c r="K75" s="2">
        <v>0.18828700000000001</v>
      </c>
      <c r="L75" s="27">
        <v>3.0147E-2</v>
      </c>
      <c r="M75" s="2">
        <v>4.0027E-2</v>
      </c>
      <c r="N75" s="2">
        <v>98392</v>
      </c>
      <c r="O75" s="2">
        <v>18</v>
      </c>
      <c r="P75" s="2">
        <v>60</v>
      </c>
      <c r="Q75" s="2">
        <v>1.1717</v>
      </c>
      <c r="R75" s="2" t="s">
        <v>149</v>
      </c>
      <c r="S75" s="2" t="s">
        <v>150</v>
      </c>
      <c r="T75" s="60">
        <v>6.0643059850202705E-4</v>
      </c>
      <c r="U75" s="60">
        <v>2.2783999999999999E-2</v>
      </c>
      <c r="V75" s="60">
        <v>12.141537742633199</v>
      </c>
      <c r="W75" s="108"/>
      <c r="X75" s="60">
        <v>6.3769229492362383E-6</v>
      </c>
      <c r="Y75" s="61">
        <v>1.0478585603950674</v>
      </c>
      <c r="Z75">
        <v>3</v>
      </c>
    </row>
    <row r="76" spans="1:26" x14ac:dyDescent="0.25">
      <c r="A76" s="2">
        <v>24</v>
      </c>
      <c r="B76" s="2" t="s">
        <v>2536</v>
      </c>
      <c r="C76" s="2">
        <v>0</v>
      </c>
      <c r="D76" s="2">
        <v>-104.125</v>
      </c>
      <c r="E76" s="27">
        <v>240</v>
      </c>
      <c r="F76" s="2">
        <v>2.9371000000000001E-2</v>
      </c>
      <c r="G76" s="2">
        <v>0.18510199999999999</v>
      </c>
      <c r="H76" s="2">
        <v>46.867623000000002</v>
      </c>
      <c r="I76" s="2">
        <v>2.03674</v>
      </c>
      <c r="J76" s="2">
        <v>8.9428710000000002</v>
      </c>
      <c r="K76" s="2">
        <v>0.19461100000000001</v>
      </c>
      <c r="L76" s="27">
        <v>2.9371000000000001E-2</v>
      </c>
      <c r="M76" s="2">
        <v>3.4485000000000002E-2</v>
      </c>
      <c r="N76" s="2">
        <v>98376</v>
      </c>
      <c r="O76" s="2">
        <v>18</v>
      </c>
      <c r="P76" s="2">
        <v>60</v>
      </c>
      <c r="Q76" s="2">
        <v>1.1715</v>
      </c>
      <c r="R76" s="2" t="s">
        <v>151</v>
      </c>
      <c r="S76" s="2" t="s">
        <v>152</v>
      </c>
      <c r="T76" s="60">
        <v>6.0646854600426034E-4</v>
      </c>
      <c r="U76" s="60">
        <v>2.2783999999999999E-2</v>
      </c>
      <c r="V76" s="60">
        <v>10.861239289982452</v>
      </c>
      <c r="W76" s="108"/>
      <c r="X76" s="60">
        <v>6.3779601002404255E-6</v>
      </c>
      <c r="Y76" s="61">
        <v>0.93703791963198235</v>
      </c>
      <c r="Z76">
        <v>3</v>
      </c>
    </row>
    <row r="77" spans="1:26" x14ac:dyDescent="0.25">
      <c r="A77" s="2">
        <v>25</v>
      </c>
      <c r="B77" s="2" t="s">
        <v>2536</v>
      </c>
      <c r="C77" s="2">
        <v>0</v>
      </c>
      <c r="D77" s="2">
        <v>-104.125</v>
      </c>
      <c r="E77" s="27">
        <v>250</v>
      </c>
      <c r="F77" s="2">
        <v>2.7099999999999999E-2</v>
      </c>
      <c r="G77" s="2">
        <v>0.184892</v>
      </c>
      <c r="H77" s="2">
        <v>46.815007000000001</v>
      </c>
      <c r="I77" s="2">
        <v>1.8732169999999999</v>
      </c>
      <c r="J77" s="2">
        <v>8.9373529999999999</v>
      </c>
      <c r="K77" s="2">
        <v>0.17894299999999999</v>
      </c>
      <c r="L77" s="27">
        <v>2.7099999999999999E-2</v>
      </c>
      <c r="M77" s="2">
        <v>2.9763000000000001E-2</v>
      </c>
      <c r="N77" s="2">
        <v>98394</v>
      </c>
      <c r="O77" s="2">
        <v>18</v>
      </c>
      <c r="P77" s="2">
        <v>60</v>
      </c>
      <c r="Q77" s="2">
        <v>1.1717</v>
      </c>
      <c r="R77" s="2" t="s">
        <v>153</v>
      </c>
      <c r="S77" s="2" t="s">
        <v>154</v>
      </c>
      <c r="T77" s="60">
        <v>6.0650649350649352E-4</v>
      </c>
      <c r="U77" s="60">
        <v>2.2783999999999999E-2</v>
      </c>
      <c r="V77" s="60">
        <v>7.1161645360913051</v>
      </c>
      <c r="W77" s="108"/>
      <c r="X77" s="60">
        <v>6.3767933290775056E-6</v>
      </c>
      <c r="Y77" s="61">
        <v>0.613670387314315</v>
      </c>
      <c r="Z77">
        <v>3</v>
      </c>
    </row>
    <row r="78" spans="1:26" x14ac:dyDescent="0.25">
      <c r="A78" s="4">
        <v>1</v>
      </c>
      <c r="B78" s="4" t="s">
        <v>155</v>
      </c>
      <c r="C78" s="4">
        <v>-197</v>
      </c>
      <c r="D78" s="4">
        <v>-35</v>
      </c>
      <c r="E78" s="109">
        <v>10</v>
      </c>
      <c r="F78" s="4">
        <v>0.300786</v>
      </c>
      <c r="G78" s="4">
        <v>0.19716</v>
      </c>
      <c r="H78" s="4">
        <v>50.178710000000002</v>
      </c>
      <c r="I78" s="4">
        <v>2.8438099999999999</v>
      </c>
      <c r="J78" s="4">
        <v>9.1725460000000005</v>
      </c>
      <c r="K78" s="4">
        <v>0.26090799999999997</v>
      </c>
      <c r="L78" s="109">
        <v>0.300786</v>
      </c>
      <c r="M78" s="4">
        <v>0.15815100000000001</v>
      </c>
      <c r="N78" s="4">
        <v>100299</v>
      </c>
      <c r="O78" s="4">
        <v>18.600000000000001</v>
      </c>
      <c r="P78" s="4">
        <v>60</v>
      </c>
      <c r="Q78" s="4">
        <v>1.1918</v>
      </c>
      <c r="R78" s="4" t="s">
        <v>156</v>
      </c>
      <c r="S78" s="4" t="s">
        <v>157</v>
      </c>
      <c r="T78" s="60">
        <v>1.2385769944341374E-3</v>
      </c>
      <c r="U78" s="60">
        <v>9.7284999999999996E-2</v>
      </c>
      <c r="V78" s="60">
        <v>164.30226050902269</v>
      </c>
      <c r="W78" s="108"/>
      <c r="X78" s="60">
        <v>3.4825384507653256E-5</v>
      </c>
      <c r="Y78" s="61">
        <v>2.6626870911509406</v>
      </c>
      <c r="Z78">
        <v>4</v>
      </c>
    </row>
    <row r="79" spans="1:26" x14ac:dyDescent="0.25">
      <c r="A79" s="4">
        <v>2</v>
      </c>
      <c r="B79" s="4" t="s">
        <v>192</v>
      </c>
      <c r="C79" s="4">
        <v>-197</v>
      </c>
      <c r="D79" s="4">
        <v>-35</v>
      </c>
      <c r="E79" s="109">
        <v>20</v>
      </c>
      <c r="F79" s="4">
        <v>0.32397199999999998</v>
      </c>
      <c r="G79" s="4">
        <v>0.197071</v>
      </c>
      <c r="H79" s="4">
        <v>50.156489999999998</v>
      </c>
      <c r="I79" s="4">
        <v>2.8554200000000001</v>
      </c>
      <c r="J79" s="4">
        <v>9.170204</v>
      </c>
      <c r="K79" s="4">
        <v>0.26208599999999999</v>
      </c>
      <c r="L79" s="109">
        <v>0.32397199999999998</v>
      </c>
      <c r="M79" s="4">
        <v>0.15062999999999999</v>
      </c>
      <c r="N79" s="4">
        <v>100305</v>
      </c>
      <c r="O79" s="4">
        <v>18.600000000000001</v>
      </c>
      <c r="P79" s="4">
        <v>60</v>
      </c>
      <c r="Q79" s="4">
        <v>1.1919</v>
      </c>
      <c r="R79" s="4" t="s">
        <v>158</v>
      </c>
      <c r="S79" s="4" t="s">
        <v>159</v>
      </c>
      <c r="T79" s="60">
        <v>1.2385867922926747E-3</v>
      </c>
      <c r="U79" s="60">
        <v>9.8325647058823532E-2</v>
      </c>
      <c r="V79" s="60">
        <v>182.1804934020779</v>
      </c>
      <c r="W79" s="108"/>
      <c r="X79" s="60">
        <v>3.482330133824948E-5</v>
      </c>
      <c r="Y79" s="61">
        <v>2.9518449788020522</v>
      </c>
      <c r="Z79">
        <v>4</v>
      </c>
    </row>
    <row r="80" spans="1:26" x14ac:dyDescent="0.25">
      <c r="A80" s="4">
        <v>3</v>
      </c>
      <c r="B80" s="4" t="s">
        <v>193</v>
      </c>
      <c r="C80" s="4">
        <v>-197</v>
      </c>
      <c r="D80" s="4">
        <v>-35</v>
      </c>
      <c r="E80" s="109">
        <v>30</v>
      </c>
      <c r="F80" s="4">
        <v>0.33560200000000001</v>
      </c>
      <c r="G80" s="4">
        <v>0.19681599999999999</v>
      </c>
      <c r="H80" s="4">
        <v>50.092492999999997</v>
      </c>
      <c r="I80" s="4">
        <v>2.8730570000000002</v>
      </c>
      <c r="J80" s="4">
        <v>9.1641589999999997</v>
      </c>
      <c r="K80" s="4">
        <v>0.26383000000000001</v>
      </c>
      <c r="L80" s="109">
        <v>0.33560200000000001</v>
      </c>
      <c r="M80" s="4">
        <v>0.15019299999999999</v>
      </c>
      <c r="N80" s="4">
        <v>100308</v>
      </c>
      <c r="O80" s="4">
        <v>18.600000000000001</v>
      </c>
      <c r="P80" s="4">
        <v>60</v>
      </c>
      <c r="Q80" s="4">
        <v>1.1919</v>
      </c>
      <c r="R80" s="4" t="s">
        <v>160</v>
      </c>
      <c r="S80" s="4" t="s">
        <v>161</v>
      </c>
      <c r="T80" s="60">
        <v>1.238596590151212E-3</v>
      </c>
      <c r="U80" s="60">
        <v>9.9366294117647053E-2</v>
      </c>
      <c r="V80" s="60">
        <v>190.72852917632571</v>
      </c>
      <c r="W80" s="108"/>
      <c r="X80" s="60">
        <v>3.4822259847002374E-5</v>
      </c>
      <c r="Y80" s="61">
        <v>3.0884028132953847</v>
      </c>
      <c r="Z80">
        <v>4</v>
      </c>
    </row>
    <row r="81" spans="1:26" x14ac:dyDescent="0.25">
      <c r="A81" s="4">
        <v>4</v>
      </c>
      <c r="B81" s="4" t="s">
        <v>194</v>
      </c>
      <c r="C81" s="4">
        <v>-197</v>
      </c>
      <c r="D81" s="4">
        <v>-35</v>
      </c>
      <c r="E81" s="109">
        <v>40</v>
      </c>
      <c r="F81" s="4">
        <v>0.33069100000000001</v>
      </c>
      <c r="G81" s="4">
        <v>0.19762099999999999</v>
      </c>
      <c r="H81" s="4">
        <v>50.294407999999997</v>
      </c>
      <c r="I81" s="4">
        <v>2.897777</v>
      </c>
      <c r="J81" s="4">
        <v>9.1821149999999996</v>
      </c>
      <c r="K81" s="4">
        <v>0.26555099999999998</v>
      </c>
      <c r="L81" s="109">
        <v>0.33069100000000001</v>
      </c>
      <c r="M81" s="4">
        <v>0.141126</v>
      </c>
      <c r="N81" s="4">
        <v>100318</v>
      </c>
      <c r="O81" s="4">
        <v>18.600000000000001</v>
      </c>
      <c r="P81" s="4">
        <v>60</v>
      </c>
      <c r="Q81" s="4">
        <v>1.1920999999999999</v>
      </c>
      <c r="R81" s="4" t="s">
        <v>162</v>
      </c>
      <c r="S81" s="4" t="s">
        <v>163</v>
      </c>
      <c r="T81" s="60">
        <v>1.2386063880097495E-3</v>
      </c>
      <c r="U81" s="60">
        <v>0.10040694117647059</v>
      </c>
      <c r="V81" s="60">
        <v>185.92190469287067</v>
      </c>
      <c r="W81" s="108"/>
      <c r="X81" s="60">
        <v>3.4818788659394258E-5</v>
      </c>
      <c r="Y81" s="61">
        <v>3.0167703123968925</v>
      </c>
      <c r="Z81">
        <v>4</v>
      </c>
    </row>
    <row r="82" spans="1:26" x14ac:dyDescent="0.25">
      <c r="A82" s="4">
        <v>5</v>
      </c>
      <c r="B82" s="4" t="s">
        <v>195</v>
      </c>
      <c r="C82" s="4">
        <v>-197</v>
      </c>
      <c r="D82" s="4">
        <v>-35</v>
      </c>
      <c r="E82" s="109">
        <v>50</v>
      </c>
      <c r="F82" s="4">
        <v>0.35345100000000002</v>
      </c>
      <c r="G82" s="4">
        <v>0.19783999999999999</v>
      </c>
      <c r="H82" s="4">
        <v>50.349466</v>
      </c>
      <c r="I82" s="4">
        <v>2.89947</v>
      </c>
      <c r="J82" s="4">
        <v>9.1870039999999999</v>
      </c>
      <c r="K82" s="4">
        <v>0.26562200000000002</v>
      </c>
      <c r="L82" s="109">
        <v>0.35345100000000002</v>
      </c>
      <c r="M82" s="4">
        <v>0.15608</v>
      </c>
      <c r="N82" s="4">
        <v>100321</v>
      </c>
      <c r="O82" s="4">
        <v>18.600000000000001</v>
      </c>
      <c r="P82" s="4">
        <v>60</v>
      </c>
      <c r="Q82" s="4">
        <v>1.1920999999999999</v>
      </c>
      <c r="R82" s="4" t="s">
        <v>164</v>
      </c>
      <c r="S82" s="4" t="s">
        <v>165</v>
      </c>
      <c r="T82" s="60">
        <v>1.2386161858682868E-3</v>
      </c>
      <c r="U82" s="60">
        <v>0.10144758823529411</v>
      </c>
      <c r="V82" s="60">
        <v>203.45561009123105</v>
      </c>
      <c r="W82" s="108"/>
      <c r="X82" s="60">
        <v>3.4817747438054987E-5</v>
      </c>
      <c r="Y82" s="61">
        <v>3.303128889510754</v>
      </c>
      <c r="Z82">
        <v>4</v>
      </c>
    </row>
    <row r="83" spans="1:26" x14ac:dyDescent="0.25">
      <c r="A83" s="4">
        <v>6</v>
      </c>
      <c r="B83" s="4" t="s">
        <v>196</v>
      </c>
      <c r="C83" s="4">
        <v>-197</v>
      </c>
      <c r="D83" s="4">
        <v>-35</v>
      </c>
      <c r="E83" s="109">
        <v>60</v>
      </c>
      <c r="F83" s="4">
        <v>0.34295900000000001</v>
      </c>
      <c r="G83" s="4">
        <v>0.197995</v>
      </c>
      <c r="H83" s="4">
        <v>50.388286999999998</v>
      </c>
      <c r="I83" s="4">
        <v>2.7589100000000002</v>
      </c>
      <c r="J83" s="4">
        <v>9.1903109999999995</v>
      </c>
      <c r="K83" s="4">
        <v>0.25276700000000002</v>
      </c>
      <c r="L83" s="109">
        <v>0.34295900000000001</v>
      </c>
      <c r="M83" s="4">
        <v>0.13214799999999999</v>
      </c>
      <c r="N83" s="4">
        <v>100334</v>
      </c>
      <c r="O83" s="4">
        <v>18.600000000000001</v>
      </c>
      <c r="P83" s="4">
        <v>60</v>
      </c>
      <c r="Q83" s="4">
        <v>1.1922999999999999</v>
      </c>
      <c r="R83" s="4" t="s">
        <v>166</v>
      </c>
      <c r="S83" s="4" t="s">
        <v>167</v>
      </c>
      <c r="T83" s="60">
        <v>1.2386259837268241E-3</v>
      </c>
      <c r="U83" s="60">
        <v>0.10248823529411764</v>
      </c>
      <c r="V83" s="60">
        <v>194.14316174955812</v>
      </c>
      <c r="W83" s="108"/>
      <c r="X83" s="60">
        <v>3.4813236198428397E-5</v>
      </c>
      <c r="Y83" s="61">
        <v>3.1534832283964982</v>
      </c>
      <c r="Z83">
        <v>4</v>
      </c>
    </row>
    <row r="84" spans="1:26" x14ac:dyDescent="0.25">
      <c r="A84" s="4">
        <v>7</v>
      </c>
      <c r="B84" s="4" t="s">
        <v>197</v>
      </c>
      <c r="C84" s="4">
        <v>-197</v>
      </c>
      <c r="D84" s="4">
        <v>-35</v>
      </c>
      <c r="E84" s="109">
        <v>70</v>
      </c>
      <c r="F84" s="4">
        <v>0.34555799999999998</v>
      </c>
      <c r="G84" s="4">
        <v>0.197822</v>
      </c>
      <c r="H84" s="4">
        <v>50.344799999999999</v>
      </c>
      <c r="I84" s="4">
        <v>2.7618100000000001</v>
      </c>
      <c r="J84" s="4">
        <v>9.1859629999999992</v>
      </c>
      <c r="K84" s="4">
        <v>0.253166</v>
      </c>
      <c r="L84" s="109">
        <v>0.34555799999999998</v>
      </c>
      <c r="M84" s="4">
        <v>0.13831199999999999</v>
      </c>
      <c r="N84" s="4">
        <v>100342</v>
      </c>
      <c r="O84" s="4">
        <v>18.600000000000001</v>
      </c>
      <c r="P84" s="4">
        <v>60</v>
      </c>
      <c r="Q84" s="4">
        <v>1.1923999999999999</v>
      </c>
      <c r="R84" s="4" t="s">
        <v>168</v>
      </c>
      <c r="S84" s="4" t="s">
        <v>169</v>
      </c>
      <c r="T84" s="60">
        <v>1.2386357815853614E-3</v>
      </c>
      <c r="U84" s="60">
        <v>0.10352888235294118</v>
      </c>
      <c r="V84" s="60">
        <v>195.39974643496865</v>
      </c>
      <c r="W84" s="108"/>
      <c r="X84" s="60">
        <v>3.4810460631969803E-5</v>
      </c>
      <c r="Y84" s="61">
        <v>3.17264539127317</v>
      </c>
      <c r="Z84">
        <v>4</v>
      </c>
    </row>
    <row r="85" spans="1:26" x14ac:dyDescent="0.25">
      <c r="A85" s="4">
        <v>8</v>
      </c>
      <c r="B85" s="4" t="s">
        <v>198</v>
      </c>
      <c r="C85" s="4">
        <v>-197</v>
      </c>
      <c r="D85" s="4">
        <v>-35</v>
      </c>
      <c r="E85" s="109">
        <v>80</v>
      </c>
      <c r="F85" s="4">
        <v>0.35128799999999999</v>
      </c>
      <c r="G85" s="4">
        <v>0.19767799999999999</v>
      </c>
      <c r="H85" s="4">
        <v>50.308700999999999</v>
      </c>
      <c r="I85" s="4">
        <v>3.194636</v>
      </c>
      <c r="J85" s="4">
        <v>9.1811190000000007</v>
      </c>
      <c r="K85" s="4">
        <v>0.292821</v>
      </c>
      <c r="L85" s="109">
        <v>0.35128799999999999</v>
      </c>
      <c r="M85" s="4">
        <v>0.14605099999999999</v>
      </c>
      <c r="N85" s="4">
        <v>100350</v>
      </c>
      <c r="O85" s="4">
        <v>18.600000000000001</v>
      </c>
      <c r="P85" s="4">
        <v>60</v>
      </c>
      <c r="Q85" s="4">
        <v>1.1924999999999999</v>
      </c>
      <c r="R85" s="4" t="s">
        <v>170</v>
      </c>
      <c r="S85" s="4" t="s">
        <v>171</v>
      </c>
      <c r="T85" s="60">
        <v>1.2386455794438987E-3</v>
      </c>
      <c r="U85" s="60">
        <v>0.1045695294117647</v>
      </c>
      <c r="V85" s="60">
        <v>199.18407225011194</v>
      </c>
      <c r="W85" s="108"/>
      <c r="X85" s="60">
        <v>3.4807685508052951E-5</v>
      </c>
      <c r="Y85" s="61">
        <v>3.2326426103611148</v>
      </c>
      <c r="Z85">
        <v>4</v>
      </c>
    </row>
    <row r="86" spans="1:26" x14ac:dyDescent="0.25">
      <c r="A86" s="4">
        <v>9</v>
      </c>
      <c r="B86" s="4" t="s">
        <v>199</v>
      </c>
      <c r="C86" s="4">
        <v>-197</v>
      </c>
      <c r="D86" s="4">
        <v>-35</v>
      </c>
      <c r="E86" s="109">
        <v>90</v>
      </c>
      <c r="F86" s="4">
        <v>0.35284900000000002</v>
      </c>
      <c r="G86" s="4">
        <v>0.19811000000000001</v>
      </c>
      <c r="H86" s="4">
        <v>50.417025000000002</v>
      </c>
      <c r="I86" s="4">
        <v>2.8993679999999999</v>
      </c>
      <c r="J86" s="4">
        <v>9.1914719999999992</v>
      </c>
      <c r="K86" s="4">
        <v>0.265405</v>
      </c>
      <c r="L86" s="109">
        <v>0.35284900000000002</v>
      </c>
      <c r="M86" s="4">
        <v>0.13408999999999999</v>
      </c>
      <c r="N86" s="4">
        <v>100358</v>
      </c>
      <c r="O86" s="4">
        <v>18.600000000000001</v>
      </c>
      <c r="P86" s="4">
        <v>60</v>
      </c>
      <c r="Q86" s="4">
        <v>1.1924999999999999</v>
      </c>
      <c r="R86" s="4" t="s">
        <v>172</v>
      </c>
      <c r="S86" s="4" t="s">
        <v>173</v>
      </c>
      <c r="T86" s="60">
        <v>1.238655377302436E-3</v>
      </c>
      <c r="U86" s="60">
        <v>0.10561017647058824</v>
      </c>
      <c r="V86" s="60">
        <v>199.60259169733922</v>
      </c>
      <c r="W86" s="108"/>
      <c r="X86" s="60">
        <v>3.4804910826572009E-5</v>
      </c>
      <c r="Y86" s="61">
        <v>3.2433463991971658</v>
      </c>
      <c r="Z86">
        <v>4</v>
      </c>
    </row>
    <row r="87" spans="1:26" x14ac:dyDescent="0.25">
      <c r="A87" s="4">
        <v>10</v>
      </c>
      <c r="B87" s="4" t="s">
        <v>200</v>
      </c>
      <c r="C87" s="4">
        <v>-197</v>
      </c>
      <c r="D87" s="4">
        <v>-35</v>
      </c>
      <c r="E87" s="109">
        <v>100</v>
      </c>
      <c r="F87" s="4">
        <v>0.34952800000000001</v>
      </c>
      <c r="G87" s="4">
        <v>0.19826099999999999</v>
      </c>
      <c r="H87" s="4">
        <v>50.455157</v>
      </c>
      <c r="I87" s="4">
        <v>2.881491</v>
      </c>
      <c r="J87" s="4">
        <v>9.1946349999999999</v>
      </c>
      <c r="K87" s="4">
        <v>0.263546</v>
      </c>
      <c r="L87" s="109">
        <v>0.34952800000000001</v>
      </c>
      <c r="M87" s="4">
        <v>0.140154</v>
      </c>
      <c r="N87" s="4">
        <v>100366</v>
      </c>
      <c r="O87" s="4">
        <v>18.600000000000001</v>
      </c>
      <c r="P87" s="4">
        <v>60</v>
      </c>
      <c r="Q87" s="4">
        <v>1.1926000000000001</v>
      </c>
      <c r="R87" s="4" t="s">
        <v>174</v>
      </c>
      <c r="S87" s="4" t="s">
        <v>175</v>
      </c>
      <c r="T87" s="60">
        <v>1.2386651751609735E-3</v>
      </c>
      <c r="U87" s="60">
        <v>0.10665082352941176</v>
      </c>
      <c r="V87" s="60">
        <v>196.07976500915561</v>
      </c>
      <c r="W87" s="108"/>
      <c r="X87" s="60">
        <v>3.4802136587421179E-5</v>
      </c>
      <c r="Y87" s="61">
        <v>3.1874543989193684</v>
      </c>
      <c r="Z87">
        <v>4</v>
      </c>
    </row>
    <row r="88" spans="1:26" x14ac:dyDescent="0.25">
      <c r="A88" s="4">
        <v>11</v>
      </c>
      <c r="B88" s="4" t="s">
        <v>201</v>
      </c>
      <c r="C88" s="4">
        <v>-197</v>
      </c>
      <c r="D88" s="4">
        <v>-35</v>
      </c>
      <c r="E88" s="109">
        <v>110</v>
      </c>
      <c r="F88" s="4">
        <v>0.34371800000000002</v>
      </c>
      <c r="G88" s="4">
        <v>0.19824800000000001</v>
      </c>
      <c r="H88" s="4">
        <v>50.45167</v>
      </c>
      <c r="I88" s="4">
        <v>4.7765219999999999</v>
      </c>
      <c r="J88" s="4">
        <v>9.187201</v>
      </c>
      <c r="K88" s="4">
        <v>0.438911</v>
      </c>
      <c r="L88" s="109">
        <v>0.34371800000000002</v>
      </c>
      <c r="M88" s="4">
        <v>0.13733699999999999</v>
      </c>
      <c r="N88" s="4">
        <v>100375</v>
      </c>
      <c r="O88" s="4">
        <v>18.600000000000001</v>
      </c>
      <c r="P88" s="4">
        <v>60</v>
      </c>
      <c r="Q88" s="4">
        <v>1.1927000000000001</v>
      </c>
      <c r="R88" s="4" t="s">
        <v>176</v>
      </c>
      <c r="S88" s="4" t="s">
        <v>177</v>
      </c>
      <c r="T88" s="60">
        <v>1.2386749730195108E-3</v>
      </c>
      <c r="U88" s="60">
        <v>0.10769147058823529</v>
      </c>
      <c r="V88" s="60">
        <v>190.54758879676419</v>
      </c>
      <c r="W88" s="108"/>
      <c r="X88" s="60">
        <v>3.4799016096967506E-5</v>
      </c>
      <c r="Y88" s="61">
        <v>3.0952969992019383</v>
      </c>
      <c r="Z88">
        <v>4</v>
      </c>
    </row>
    <row r="89" spans="1:26" x14ac:dyDescent="0.25">
      <c r="A89" s="4">
        <v>12</v>
      </c>
      <c r="B89" s="4" t="s">
        <v>202</v>
      </c>
      <c r="C89" s="4">
        <v>-197</v>
      </c>
      <c r="D89" s="4">
        <v>-35</v>
      </c>
      <c r="E89" s="109">
        <v>120</v>
      </c>
      <c r="F89" s="4">
        <v>0.35180499999999998</v>
      </c>
      <c r="G89" s="4">
        <v>0.19790099999999999</v>
      </c>
      <c r="H89" s="4">
        <v>50.364691999999998</v>
      </c>
      <c r="I89" s="4">
        <v>5.3664670000000001</v>
      </c>
      <c r="J89" s="4">
        <v>9.1759880000000003</v>
      </c>
      <c r="K89" s="4">
        <v>0.49249900000000002</v>
      </c>
      <c r="L89" s="109">
        <v>0.35180499999999998</v>
      </c>
      <c r="M89" s="4">
        <v>0.16039900000000001</v>
      </c>
      <c r="N89" s="4">
        <v>100387</v>
      </c>
      <c r="O89" s="4">
        <v>18.600000000000001</v>
      </c>
      <c r="P89" s="4">
        <v>60</v>
      </c>
      <c r="Q89" s="4">
        <v>1.1929000000000001</v>
      </c>
      <c r="R89" s="4" t="s">
        <v>178</v>
      </c>
      <c r="S89" s="4" t="s">
        <v>179</v>
      </c>
      <c r="T89" s="60">
        <v>1.2386847708780481E-3</v>
      </c>
      <c r="U89" s="60">
        <v>0.10873211764705881</v>
      </c>
      <c r="V89" s="60">
        <v>196.23465797568309</v>
      </c>
      <c r="W89" s="108"/>
      <c r="X89" s="60">
        <v>3.4794856313398281E-5</v>
      </c>
      <c r="Y89" s="61">
        <v>3.1841690611693663</v>
      </c>
      <c r="Z89">
        <v>4</v>
      </c>
    </row>
    <row r="90" spans="1:26" x14ac:dyDescent="0.25">
      <c r="A90" s="4">
        <v>13</v>
      </c>
      <c r="B90" s="4" t="s">
        <v>203</v>
      </c>
      <c r="C90" s="4">
        <v>-197</v>
      </c>
      <c r="D90" s="4">
        <v>-35</v>
      </c>
      <c r="E90" s="109">
        <v>130</v>
      </c>
      <c r="F90" s="4">
        <v>0.378637</v>
      </c>
      <c r="G90" s="4">
        <v>0.19771900000000001</v>
      </c>
      <c r="H90" s="4">
        <v>50.319141999999999</v>
      </c>
      <c r="I90" s="4">
        <v>5.0197649999999996</v>
      </c>
      <c r="J90" s="4">
        <v>9.1730160000000005</v>
      </c>
      <c r="K90" s="4">
        <v>0.45981699999999998</v>
      </c>
      <c r="L90" s="109">
        <v>0.378637</v>
      </c>
      <c r="M90" s="4">
        <v>0.193022</v>
      </c>
      <c r="N90" s="4">
        <v>100398</v>
      </c>
      <c r="O90" s="4">
        <v>18.600000000000001</v>
      </c>
      <c r="P90" s="4">
        <v>60</v>
      </c>
      <c r="Q90" s="4">
        <v>1.1930000000000001</v>
      </c>
      <c r="R90" s="4" t="s">
        <v>180</v>
      </c>
      <c r="S90" s="4" t="s">
        <v>181</v>
      </c>
      <c r="T90" s="60">
        <v>1.2386945687365854E-3</v>
      </c>
      <c r="U90" s="60">
        <v>0.10977276470588235</v>
      </c>
      <c r="V90" s="60">
        <v>217.05450405611083</v>
      </c>
      <c r="W90" s="108"/>
      <c r="X90" s="60">
        <v>3.4791044052004157E-5</v>
      </c>
      <c r="Y90" s="61">
        <v>3.5212438983587218</v>
      </c>
      <c r="Z90">
        <v>4</v>
      </c>
    </row>
    <row r="91" spans="1:26" x14ac:dyDescent="0.25">
      <c r="A91" s="4">
        <v>14</v>
      </c>
      <c r="B91" s="4" t="s">
        <v>204</v>
      </c>
      <c r="C91" s="4">
        <v>-197</v>
      </c>
      <c r="D91" s="4">
        <v>-35</v>
      </c>
      <c r="E91" s="109">
        <v>140</v>
      </c>
      <c r="F91" s="4">
        <v>0.40546900000000002</v>
      </c>
      <c r="G91" s="4">
        <v>0.19778399999999999</v>
      </c>
      <c r="H91" s="4">
        <v>50.335382000000003</v>
      </c>
      <c r="I91" s="4">
        <v>4.06576</v>
      </c>
      <c r="J91" s="4">
        <v>9.1777739999999994</v>
      </c>
      <c r="K91" s="4">
        <v>0.37239100000000003</v>
      </c>
      <c r="L91" s="109">
        <v>0.40546900000000002</v>
      </c>
      <c r="M91" s="4">
        <v>0.272476</v>
      </c>
      <c r="N91" s="4">
        <v>100413</v>
      </c>
      <c r="O91" s="4">
        <v>18.600000000000001</v>
      </c>
      <c r="P91" s="4">
        <v>60</v>
      </c>
      <c r="Q91" s="4">
        <v>1.1932</v>
      </c>
      <c r="R91" s="4" t="s">
        <v>182</v>
      </c>
      <c r="S91" s="4" t="s">
        <v>183</v>
      </c>
      <c r="T91" s="60">
        <v>1.2387043665951227E-3</v>
      </c>
      <c r="U91" s="60">
        <v>0.11081341176470588</v>
      </c>
      <c r="V91" s="60">
        <v>237.87402077642301</v>
      </c>
      <c r="W91" s="108"/>
      <c r="X91" s="60">
        <v>3.478584685980016E-5</v>
      </c>
      <c r="Y91" s="61">
        <v>3.8615744105366123</v>
      </c>
      <c r="Z91">
        <v>4</v>
      </c>
    </row>
    <row r="92" spans="1:26" x14ac:dyDescent="0.25">
      <c r="A92" s="4">
        <v>15</v>
      </c>
      <c r="B92" s="4" t="s">
        <v>205</v>
      </c>
      <c r="C92" s="4">
        <v>-197</v>
      </c>
      <c r="D92" s="4">
        <v>-35</v>
      </c>
      <c r="E92" s="109">
        <v>150</v>
      </c>
      <c r="F92" s="4">
        <v>0.47314800000000001</v>
      </c>
      <c r="G92" s="4">
        <v>0.197994</v>
      </c>
      <c r="H92" s="4">
        <v>50.388111000000002</v>
      </c>
      <c r="I92" s="4">
        <v>4.1439060000000003</v>
      </c>
      <c r="J92" s="4">
        <v>9.1825329999999994</v>
      </c>
      <c r="K92" s="4">
        <v>0.37935999999999998</v>
      </c>
      <c r="L92" s="109">
        <v>0.47314800000000001</v>
      </c>
      <c r="M92" s="4">
        <v>0.38081900000000002</v>
      </c>
      <c r="N92" s="4">
        <v>100408</v>
      </c>
      <c r="O92" s="4">
        <v>18.600000000000001</v>
      </c>
      <c r="P92" s="4">
        <v>60</v>
      </c>
      <c r="Q92" s="4">
        <v>1.1931</v>
      </c>
      <c r="R92" s="4" t="s">
        <v>184</v>
      </c>
      <c r="S92" s="4" t="s">
        <v>185</v>
      </c>
      <c r="T92" s="60">
        <v>1.23871416445366E-3</v>
      </c>
      <c r="U92" s="60">
        <v>0.1118540588235294</v>
      </c>
      <c r="V92" s="60">
        <v>291.6685314047578</v>
      </c>
      <c r="W92" s="108"/>
      <c r="X92" s="60">
        <v>3.4787579084665708E-5</v>
      </c>
      <c r="Y92" s="61">
        <v>4.7370774131072233</v>
      </c>
      <c r="Z92">
        <v>4</v>
      </c>
    </row>
    <row r="93" spans="1:26" x14ac:dyDescent="0.25">
      <c r="A93" s="4">
        <v>16</v>
      </c>
      <c r="B93" s="4" t="s">
        <v>206</v>
      </c>
      <c r="C93" s="4">
        <v>-197</v>
      </c>
      <c r="D93" s="4">
        <v>-35</v>
      </c>
      <c r="E93" s="109">
        <v>160</v>
      </c>
      <c r="F93" s="4">
        <v>0.51542299999999996</v>
      </c>
      <c r="G93" s="4">
        <v>0.19794300000000001</v>
      </c>
      <c r="H93" s="4">
        <v>50.375141999999997</v>
      </c>
      <c r="I93" s="4">
        <v>4.8726940000000001</v>
      </c>
      <c r="J93" s="4">
        <v>9.1779620000000008</v>
      </c>
      <c r="K93" s="4">
        <v>0.44741500000000001</v>
      </c>
      <c r="L93" s="109">
        <v>0.51542299999999996</v>
      </c>
      <c r="M93" s="4">
        <v>0.47878900000000002</v>
      </c>
      <c r="N93" s="4">
        <v>100415</v>
      </c>
      <c r="O93" s="4">
        <v>18.600000000000001</v>
      </c>
      <c r="P93" s="4">
        <v>60</v>
      </c>
      <c r="Q93" s="4">
        <v>1.1932</v>
      </c>
      <c r="R93" s="4" t="s">
        <v>186</v>
      </c>
      <c r="S93" s="4" t="s">
        <v>187</v>
      </c>
      <c r="T93" s="60">
        <v>1.2387239623121975E-3</v>
      </c>
      <c r="U93" s="60">
        <v>0.11289470588235294</v>
      </c>
      <c r="V93" s="60">
        <v>324.95399004495658</v>
      </c>
      <c r="W93" s="108"/>
      <c r="X93" s="60">
        <v>3.4785154018155793E-5</v>
      </c>
      <c r="Y93" s="61">
        <v>5.2754172430906818</v>
      </c>
      <c r="Z93">
        <v>4</v>
      </c>
    </row>
    <row r="94" spans="1:26" x14ac:dyDescent="0.25">
      <c r="A94" s="4">
        <v>17</v>
      </c>
      <c r="B94" s="4" t="s">
        <v>207</v>
      </c>
      <c r="C94" s="4">
        <v>-197</v>
      </c>
      <c r="D94" s="4">
        <v>-35</v>
      </c>
      <c r="E94" s="109">
        <v>170</v>
      </c>
      <c r="F94" s="4">
        <v>0.54732800000000004</v>
      </c>
      <c r="G94" s="4">
        <v>0.19781299999999999</v>
      </c>
      <c r="H94" s="4">
        <v>50.342748999999998</v>
      </c>
      <c r="I94" s="4">
        <v>5.5756290000000002</v>
      </c>
      <c r="J94" s="4">
        <v>9.1711489999999998</v>
      </c>
      <c r="K94" s="4">
        <v>0.51312199999999997</v>
      </c>
      <c r="L94" s="109">
        <v>0.54732800000000004</v>
      </c>
      <c r="M94" s="4">
        <v>0.55082299999999995</v>
      </c>
      <c r="N94" s="4">
        <v>100424</v>
      </c>
      <c r="O94" s="4">
        <v>18.600000000000001</v>
      </c>
      <c r="P94" s="4">
        <v>60</v>
      </c>
      <c r="Q94" s="4">
        <v>1.1933</v>
      </c>
      <c r="R94" s="4" t="s">
        <v>188</v>
      </c>
      <c r="S94" s="4" t="s">
        <v>189</v>
      </c>
      <c r="T94" s="60">
        <v>1.2387337601707348E-3</v>
      </c>
      <c r="U94" s="60">
        <v>0.11393535294117646</v>
      </c>
      <c r="V94" s="60">
        <v>349.86747031023759</v>
      </c>
      <c r="W94" s="108"/>
      <c r="X94" s="60">
        <v>3.4782036572264728E-5</v>
      </c>
      <c r="Y94" s="61">
        <v>5.6761638410376101</v>
      </c>
      <c r="Z94">
        <v>4</v>
      </c>
    </row>
    <row r="95" spans="1:26" x14ac:dyDescent="0.25">
      <c r="A95" s="4">
        <v>18</v>
      </c>
      <c r="B95" s="4" t="s">
        <v>208</v>
      </c>
      <c r="C95" s="4">
        <v>-197</v>
      </c>
      <c r="D95" s="4">
        <v>-35</v>
      </c>
      <c r="E95" s="109">
        <v>180</v>
      </c>
      <c r="F95" s="4">
        <v>0.525528</v>
      </c>
      <c r="G95" s="4">
        <v>0.197796</v>
      </c>
      <c r="H95" s="4">
        <v>50.338341</v>
      </c>
      <c r="I95" s="4">
        <v>4.5342960000000003</v>
      </c>
      <c r="J95" s="4">
        <v>9.1751400000000007</v>
      </c>
      <c r="K95" s="4">
        <v>0.41643200000000002</v>
      </c>
      <c r="L95" s="109">
        <v>0.525528</v>
      </c>
      <c r="M95" s="4">
        <v>0.54264400000000002</v>
      </c>
      <c r="N95" s="4">
        <v>100435</v>
      </c>
      <c r="O95" s="4">
        <v>18.600000000000001</v>
      </c>
      <c r="P95" s="4">
        <v>60</v>
      </c>
      <c r="Q95" s="4">
        <v>1.1935</v>
      </c>
      <c r="R95" s="4" t="s">
        <v>190</v>
      </c>
      <c r="S95" s="4" t="s">
        <v>191</v>
      </c>
      <c r="T95" s="60">
        <v>1.2387435580292721E-3</v>
      </c>
      <c r="U95" s="60">
        <v>0.11497599999999999</v>
      </c>
      <c r="V95" s="60">
        <v>331.42614331989</v>
      </c>
      <c r="W95" s="108"/>
      <c r="X95" s="60">
        <v>3.477822711936191E-5</v>
      </c>
      <c r="Y95" s="61">
        <v>5.379905404821792</v>
      </c>
      <c r="Z95">
        <v>4</v>
      </c>
    </row>
    <row r="96" spans="1:26" x14ac:dyDescent="0.25">
      <c r="A96" s="4">
        <v>19</v>
      </c>
      <c r="B96" s="4" t="s">
        <v>243</v>
      </c>
      <c r="C96" s="4">
        <v>-197</v>
      </c>
      <c r="D96" s="4">
        <v>-34.96875</v>
      </c>
      <c r="E96" s="109">
        <v>190</v>
      </c>
      <c r="F96" s="4">
        <v>0.54903199999999996</v>
      </c>
      <c r="G96" s="4">
        <v>0.197547</v>
      </c>
      <c r="H96" s="4">
        <v>50.275776</v>
      </c>
      <c r="I96" s="4">
        <v>2.846641</v>
      </c>
      <c r="J96" s="4">
        <v>9.1760999999999999</v>
      </c>
      <c r="K96" s="4">
        <v>0.260884</v>
      </c>
      <c r="L96" s="109">
        <v>0.54903199999999996</v>
      </c>
      <c r="M96" s="4">
        <v>0.59651299999999996</v>
      </c>
      <c r="N96" s="4">
        <v>100452</v>
      </c>
      <c r="O96" s="4">
        <v>18.7</v>
      </c>
      <c r="P96" s="4">
        <v>60</v>
      </c>
      <c r="Q96" s="4">
        <v>1.1932</v>
      </c>
      <c r="R96" s="4" t="s">
        <v>209</v>
      </c>
      <c r="S96" s="4" t="s">
        <v>210</v>
      </c>
      <c r="T96" s="60">
        <v>1.2387435580292721E-3</v>
      </c>
      <c r="U96" s="60">
        <v>0.11497599999999999</v>
      </c>
      <c r="V96" s="60">
        <v>350.40020768345585</v>
      </c>
      <c r="W96" s="108"/>
      <c r="X96" s="60">
        <v>3.4784259964428108E-5</v>
      </c>
      <c r="Y96" s="61">
        <v>5.6875121903267694</v>
      </c>
      <c r="Z96">
        <v>4</v>
      </c>
    </row>
    <row r="97" spans="1:26" x14ac:dyDescent="0.25">
      <c r="A97" s="4">
        <v>20</v>
      </c>
      <c r="B97" s="4" t="s">
        <v>244</v>
      </c>
      <c r="C97" s="4">
        <v>-197</v>
      </c>
      <c r="D97" s="4">
        <v>-34.96875</v>
      </c>
      <c r="E97" s="109">
        <v>200</v>
      </c>
      <c r="F97" s="4">
        <v>0.50306700000000004</v>
      </c>
      <c r="G97" s="4">
        <v>0.19786599999999999</v>
      </c>
      <c r="H97" s="4">
        <v>50.355969999999999</v>
      </c>
      <c r="I97" s="4">
        <v>2.8508049999999998</v>
      </c>
      <c r="J97" s="4">
        <v>9.1812930000000001</v>
      </c>
      <c r="K97" s="4">
        <v>0.260876</v>
      </c>
      <c r="L97" s="109">
        <v>0.50306700000000004</v>
      </c>
      <c r="M97" s="4">
        <v>0.57530400000000004</v>
      </c>
      <c r="N97" s="4">
        <v>100461</v>
      </c>
      <c r="O97" s="4">
        <v>18.600000000000001</v>
      </c>
      <c r="P97" s="4">
        <v>60</v>
      </c>
      <c r="Q97" s="4">
        <v>1.1938</v>
      </c>
      <c r="R97" s="4" t="s">
        <v>211</v>
      </c>
      <c r="S97" s="4" t="s">
        <v>212</v>
      </c>
      <c r="T97" s="60">
        <v>1.2389231086373943E-3</v>
      </c>
      <c r="U97" s="60">
        <v>0.11621831249999999</v>
      </c>
      <c r="V97" s="60">
        <v>312.24592131909475</v>
      </c>
      <c r="W97" s="108"/>
      <c r="X97" s="60">
        <v>3.4769226274207039E-5</v>
      </c>
      <c r="Y97" s="61">
        <v>5.0732727424397188</v>
      </c>
      <c r="Z97">
        <v>4</v>
      </c>
    </row>
    <row r="98" spans="1:26" x14ac:dyDescent="0.25">
      <c r="A98" s="4">
        <v>21</v>
      </c>
      <c r="B98" s="4" t="s">
        <v>245</v>
      </c>
      <c r="C98" s="4">
        <v>-197</v>
      </c>
      <c r="D98" s="4">
        <v>-34.96875</v>
      </c>
      <c r="E98" s="109">
        <v>210</v>
      </c>
      <c r="F98" s="4">
        <v>0.479462</v>
      </c>
      <c r="G98" s="4">
        <v>0.19773199999999999</v>
      </c>
      <c r="H98" s="4">
        <v>50.322415999999997</v>
      </c>
      <c r="I98" s="4">
        <v>2.8647130000000001</v>
      </c>
      <c r="J98" s="4">
        <v>9.1795810000000007</v>
      </c>
      <c r="K98" s="4">
        <v>0.262374</v>
      </c>
      <c r="L98" s="109">
        <v>0.479462</v>
      </c>
      <c r="M98" s="4">
        <v>0.56880500000000001</v>
      </c>
      <c r="N98" s="4">
        <v>100468</v>
      </c>
      <c r="O98" s="4">
        <v>18.7</v>
      </c>
      <c r="P98" s="4">
        <v>60</v>
      </c>
      <c r="Q98" s="4">
        <v>1.1934</v>
      </c>
      <c r="R98" s="4" t="s">
        <v>213</v>
      </c>
      <c r="S98" s="4" t="s">
        <v>214</v>
      </c>
      <c r="T98" s="60">
        <v>1.2391026592455162E-3</v>
      </c>
      <c r="U98" s="60">
        <v>0.117460625</v>
      </c>
      <c r="V98" s="60">
        <v>292.14800912494286</v>
      </c>
      <c r="W98" s="108"/>
      <c r="X98" s="60">
        <v>3.4778720407958079E-5</v>
      </c>
      <c r="Y98" s="61">
        <v>4.7445475797027008</v>
      </c>
      <c r="Z98">
        <v>4</v>
      </c>
    </row>
    <row r="99" spans="1:26" x14ac:dyDescent="0.25">
      <c r="A99" s="4">
        <v>22</v>
      </c>
      <c r="B99" s="4" t="s">
        <v>246</v>
      </c>
      <c r="C99" s="4">
        <v>-197</v>
      </c>
      <c r="D99" s="4">
        <v>-34.96875</v>
      </c>
      <c r="E99" s="109">
        <v>220</v>
      </c>
      <c r="F99" s="4">
        <v>0.432757</v>
      </c>
      <c r="G99" s="4">
        <v>0.19786599999999999</v>
      </c>
      <c r="H99" s="4">
        <v>50.355981999999997</v>
      </c>
      <c r="I99" s="4">
        <v>2.8495849999999998</v>
      </c>
      <c r="J99" s="4">
        <v>9.1826410000000003</v>
      </c>
      <c r="K99" s="4">
        <v>0.26089499999999999</v>
      </c>
      <c r="L99" s="109">
        <v>0.432757</v>
      </c>
      <c r="M99" s="4">
        <v>0.53355300000000006</v>
      </c>
      <c r="N99" s="4">
        <v>100469</v>
      </c>
      <c r="O99" s="4">
        <v>18.7</v>
      </c>
      <c r="P99" s="4">
        <v>60</v>
      </c>
      <c r="Q99" s="4">
        <v>1.1934</v>
      </c>
      <c r="R99" s="4" t="s">
        <v>215</v>
      </c>
      <c r="S99" s="4" t="s">
        <v>216</v>
      </c>
      <c r="T99" s="60">
        <v>1.2392822098536383E-3</v>
      </c>
      <c r="U99" s="60">
        <v>0.11870293749999999</v>
      </c>
      <c r="V99" s="60">
        <v>253.41609845032022</v>
      </c>
      <c r="W99" s="108"/>
      <c r="X99" s="60">
        <v>3.4778374244261731E-5</v>
      </c>
      <c r="Y99" s="61">
        <v>4.1169457613770835</v>
      </c>
      <c r="Z99">
        <v>4</v>
      </c>
    </row>
    <row r="100" spans="1:26" x14ac:dyDescent="0.25">
      <c r="A100" s="4">
        <v>23</v>
      </c>
      <c r="B100" s="4" t="s">
        <v>247</v>
      </c>
      <c r="C100" s="4">
        <v>-197</v>
      </c>
      <c r="D100" s="4">
        <v>-34.96875</v>
      </c>
      <c r="E100" s="109">
        <v>230</v>
      </c>
      <c r="F100" s="4">
        <v>0.40093299999999998</v>
      </c>
      <c r="G100" s="4">
        <v>0.19785</v>
      </c>
      <c r="H100" s="4">
        <v>50.351976000000001</v>
      </c>
      <c r="I100" s="4">
        <v>2.8675850000000001</v>
      </c>
      <c r="J100" s="4">
        <v>9.1818139999999993</v>
      </c>
      <c r="K100" s="4">
        <v>0.262548</v>
      </c>
      <c r="L100" s="109">
        <v>0.40093299999999998</v>
      </c>
      <c r="M100" s="4">
        <v>0.49721700000000002</v>
      </c>
      <c r="N100" s="4">
        <v>100478</v>
      </c>
      <c r="O100" s="4">
        <v>18.7</v>
      </c>
      <c r="P100" s="4">
        <v>60</v>
      </c>
      <c r="Q100" s="4">
        <v>1.1935</v>
      </c>
      <c r="R100" s="4" t="s">
        <v>217</v>
      </c>
      <c r="S100" s="4" t="s">
        <v>218</v>
      </c>
      <c r="T100" s="60">
        <v>1.2394617604617603E-3</v>
      </c>
      <c r="U100" s="60">
        <v>0.11994525</v>
      </c>
      <c r="V100" s="60">
        <v>226.70142715441116</v>
      </c>
      <c r="W100" s="108"/>
      <c r="X100" s="60">
        <v>3.4775259081059861E-5</v>
      </c>
      <c r="Y100" s="61">
        <v>3.6829429090419499</v>
      </c>
      <c r="Z100">
        <v>4</v>
      </c>
    </row>
    <row r="101" spans="1:26" x14ac:dyDescent="0.25">
      <c r="A101" s="4">
        <v>24</v>
      </c>
      <c r="B101" s="4" t="s">
        <v>248</v>
      </c>
      <c r="C101" s="4">
        <v>-197</v>
      </c>
      <c r="D101" s="4">
        <v>-34.96875</v>
      </c>
      <c r="E101" s="109">
        <v>240</v>
      </c>
      <c r="F101" s="4">
        <v>0.36170099999999999</v>
      </c>
      <c r="G101" s="4">
        <v>0.19756299999999999</v>
      </c>
      <c r="H101" s="4">
        <v>50.279800999999999</v>
      </c>
      <c r="I101" s="4">
        <v>2.86049</v>
      </c>
      <c r="J101" s="4">
        <v>9.1751529999999999</v>
      </c>
      <c r="K101" s="4">
        <v>0.26187700000000003</v>
      </c>
      <c r="L101" s="109">
        <v>0.36170099999999999</v>
      </c>
      <c r="M101" s="4">
        <v>0.46038600000000002</v>
      </c>
      <c r="N101" s="4">
        <v>100480</v>
      </c>
      <c r="O101" s="4">
        <v>18.7</v>
      </c>
      <c r="P101" s="4">
        <v>60</v>
      </c>
      <c r="Q101" s="4">
        <v>1.1936</v>
      </c>
      <c r="R101" s="4" t="s">
        <v>219</v>
      </c>
      <c r="S101" s="4" t="s">
        <v>220</v>
      </c>
      <c r="T101" s="60">
        <v>1.2396413110698824E-3</v>
      </c>
      <c r="U101" s="60">
        <v>0.1211875625</v>
      </c>
      <c r="V101" s="60">
        <v>194.01857243078075</v>
      </c>
      <c r="W101" s="108"/>
      <c r="X101" s="60">
        <v>3.4774566898355213E-5</v>
      </c>
      <c r="Y101" s="61">
        <v>3.1497603090136641</v>
      </c>
      <c r="Z101">
        <v>4</v>
      </c>
    </row>
    <row r="102" spans="1:26" x14ac:dyDescent="0.25">
      <c r="A102" s="4">
        <v>25</v>
      </c>
      <c r="B102" s="4" t="s">
        <v>249</v>
      </c>
      <c r="C102" s="4">
        <v>-197</v>
      </c>
      <c r="D102" s="4">
        <v>-34.96875</v>
      </c>
      <c r="E102" s="109">
        <v>250</v>
      </c>
      <c r="F102" s="4">
        <v>0.33826099999999998</v>
      </c>
      <c r="G102" s="4">
        <v>0.19761000000000001</v>
      </c>
      <c r="H102" s="4">
        <v>50.291733000000001</v>
      </c>
      <c r="I102" s="4">
        <v>2.8171979999999999</v>
      </c>
      <c r="J102" s="4">
        <v>9.1759590000000006</v>
      </c>
      <c r="K102" s="4">
        <v>0.25743700000000003</v>
      </c>
      <c r="L102" s="109">
        <v>0.33826099999999998</v>
      </c>
      <c r="M102" s="4">
        <v>0.46158100000000002</v>
      </c>
      <c r="N102" s="4">
        <v>100489</v>
      </c>
      <c r="O102" s="4">
        <v>18.7</v>
      </c>
      <c r="P102" s="4">
        <v>60</v>
      </c>
      <c r="Q102" s="4">
        <v>1.1937</v>
      </c>
      <c r="R102" s="4" t="s">
        <v>221</v>
      </c>
      <c r="S102" s="4" t="s">
        <v>222</v>
      </c>
      <c r="T102" s="60">
        <v>1.2398208616780045E-3</v>
      </c>
      <c r="U102" s="60">
        <v>0.12242987499999999</v>
      </c>
      <c r="V102" s="60">
        <v>174.08250794222704</v>
      </c>
      <c r="W102" s="108"/>
      <c r="X102" s="60">
        <v>3.4771452417147463E-5</v>
      </c>
      <c r="Y102" s="61">
        <v>2.8266132044796031</v>
      </c>
      <c r="Z102">
        <v>4</v>
      </c>
    </row>
    <row r="103" spans="1:26" x14ac:dyDescent="0.25">
      <c r="A103" s="4">
        <v>26</v>
      </c>
      <c r="B103" s="4" t="s">
        <v>250</v>
      </c>
      <c r="C103" s="4">
        <v>-197</v>
      </c>
      <c r="D103" s="4">
        <v>-34.96875</v>
      </c>
      <c r="E103" s="109">
        <v>260</v>
      </c>
      <c r="F103" s="4">
        <v>0.30088100000000001</v>
      </c>
      <c r="G103" s="4">
        <v>0.19752400000000001</v>
      </c>
      <c r="H103" s="4">
        <v>50.270065000000002</v>
      </c>
      <c r="I103" s="4">
        <v>2.8359260000000002</v>
      </c>
      <c r="J103" s="4">
        <v>9.1735589999999991</v>
      </c>
      <c r="K103" s="4">
        <v>0.259239</v>
      </c>
      <c r="L103" s="109">
        <v>0.30088100000000001</v>
      </c>
      <c r="M103" s="4">
        <v>0.41788199999999998</v>
      </c>
      <c r="N103" s="4">
        <v>100497</v>
      </c>
      <c r="O103" s="4">
        <v>18.7</v>
      </c>
      <c r="P103" s="4">
        <v>60</v>
      </c>
      <c r="Q103" s="4">
        <v>1.1938</v>
      </c>
      <c r="R103" s="4" t="s">
        <v>223</v>
      </c>
      <c r="S103" s="4" t="s">
        <v>224</v>
      </c>
      <c r="T103" s="60">
        <v>1.2400004122861265E-3</v>
      </c>
      <c r="U103" s="60">
        <v>0.1236721875</v>
      </c>
      <c r="V103" s="60">
        <v>142.91028514521943</v>
      </c>
      <c r="W103" s="108"/>
      <c r="X103" s="60">
        <v>3.4768684457712489E-5</v>
      </c>
      <c r="Y103" s="61">
        <v>2.3200412230978769</v>
      </c>
      <c r="Z103">
        <v>4</v>
      </c>
    </row>
    <row r="104" spans="1:26" x14ac:dyDescent="0.25">
      <c r="A104" s="4">
        <v>27</v>
      </c>
      <c r="B104" s="4" t="s">
        <v>251</v>
      </c>
      <c r="C104" s="4">
        <v>-197</v>
      </c>
      <c r="D104" s="4">
        <v>-34.96875</v>
      </c>
      <c r="E104" s="109">
        <v>270</v>
      </c>
      <c r="F104" s="4">
        <v>0.264156</v>
      </c>
      <c r="G104" s="4">
        <v>0.19807</v>
      </c>
      <c r="H104" s="4">
        <v>50.407122999999999</v>
      </c>
      <c r="I104" s="4">
        <v>4.8902530000000004</v>
      </c>
      <c r="J104" s="4">
        <v>9.1787720000000004</v>
      </c>
      <c r="K104" s="4">
        <v>0.447604</v>
      </c>
      <c r="L104" s="109">
        <v>0.264156</v>
      </c>
      <c r="M104" s="4">
        <v>0.376415</v>
      </c>
      <c r="N104" s="4">
        <v>100498</v>
      </c>
      <c r="O104" s="4">
        <v>18.7</v>
      </c>
      <c r="P104" s="4">
        <v>60</v>
      </c>
      <c r="Q104" s="4">
        <v>1.1938</v>
      </c>
      <c r="R104" s="4" t="s">
        <v>225</v>
      </c>
      <c r="S104" s="4" t="s">
        <v>226</v>
      </c>
      <c r="T104" s="60">
        <v>1.2401799628942486E-3</v>
      </c>
      <c r="U104" s="60">
        <v>0.1249145</v>
      </c>
      <c r="V104" s="60">
        <v>112.27523759942676</v>
      </c>
      <c r="W104" s="108"/>
      <c r="X104" s="60">
        <v>3.4768338493768357E-5</v>
      </c>
      <c r="Y104" s="61">
        <v>1.8237581419741846</v>
      </c>
      <c r="Z104">
        <v>4</v>
      </c>
    </row>
    <row r="105" spans="1:26" x14ac:dyDescent="0.25">
      <c r="A105" s="4">
        <v>28</v>
      </c>
      <c r="B105" s="4" t="s">
        <v>252</v>
      </c>
      <c r="C105" s="4">
        <v>-197</v>
      </c>
      <c r="D105" s="4">
        <v>-34.96875</v>
      </c>
      <c r="E105" s="109">
        <v>280</v>
      </c>
      <c r="F105" s="4">
        <v>0.239429</v>
      </c>
      <c r="G105" s="4">
        <v>0.19763800000000001</v>
      </c>
      <c r="H105" s="4">
        <v>50.298670000000001</v>
      </c>
      <c r="I105" s="4">
        <v>5.1867179999999999</v>
      </c>
      <c r="J105" s="4">
        <v>9.1669309999999999</v>
      </c>
      <c r="K105" s="4">
        <v>0.47510799999999997</v>
      </c>
      <c r="L105" s="109">
        <v>0.239429</v>
      </c>
      <c r="M105" s="4">
        <v>0.325957</v>
      </c>
      <c r="N105" s="4">
        <v>100510</v>
      </c>
      <c r="O105" s="4">
        <v>18.7</v>
      </c>
      <c r="P105" s="4">
        <v>60</v>
      </c>
      <c r="Q105" s="4">
        <v>1.1939</v>
      </c>
      <c r="R105" s="4" t="s">
        <v>227</v>
      </c>
      <c r="S105" s="4" t="s">
        <v>228</v>
      </c>
      <c r="T105" s="60">
        <v>1.2403595135023707E-3</v>
      </c>
      <c r="U105" s="60">
        <v>0.12615681249999999</v>
      </c>
      <c r="V105" s="60">
        <v>91.322061278956369</v>
      </c>
      <c r="W105" s="108"/>
      <c r="X105" s="60">
        <v>3.4764187463403973E-5</v>
      </c>
      <c r="Y105" s="61">
        <v>1.4816656099060541</v>
      </c>
      <c r="Z105">
        <v>4</v>
      </c>
    </row>
    <row r="106" spans="1:26" x14ac:dyDescent="0.25">
      <c r="A106" s="4">
        <v>29</v>
      </c>
      <c r="B106" s="4" t="s">
        <v>253</v>
      </c>
      <c r="C106" s="4">
        <v>-197</v>
      </c>
      <c r="D106" s="4">
        <v>-34.96875</v>
      </c>
      <c r="E106" s="109">
        <v>290</v>
      </c>
      <c r="F106" s="4">
        <v>0.21613599999999999</v>
      </c>
      <c r="G106" s="4">
        <v>0.19794300000000001</v>
      </c>
      <c r="H106" s="4">
        <v>50.375335</v>
      </c>
      <c r="I106" s="4">
        <v>5.1928869999999998</v>
      </c>
      <c r="J106" s="4">
        <v>9.1736039999999992</v>
      </c>
      <c r="K106" s="4">
        <v>0.47525600000000001</v>
      </c>
      <c r="L106" s="109">
        <v>0.21613599999999999</v>
      </c>
      <c r="M106" s="4">
        <v>0.27584700000000001</v>
      </c>
      <c r="N106" s="4">
        <v>100517</v>
      </c>
      <c r="O106" s="4">
        <v>18.7</v>
      </c>
      <c r="P106" s="4">
        <v>60</v>
      </c>
      <c r="Q106" s="4">
        <v>1.194</v>
      </c>
      <c r="R106" s="4" t="s">
        <v>229</v>
      </c>
      <c r="S106" s="4" t="s">
        <v>230</v>
      </c>
      <c r="T106" s="60">
        <v>1.2405390641104927E-3</v>
      </c>
      <c r="U106" s="60">
        <v>0.127399125</v>
      </c>
      <c r="V106" s="60">
        <v>71.530899402694146</v>
      </c>
      <c r="W106" s="108"/>
      <c r="X106" s="60">
        <v>3.4761766486730932E-5</v>
      </c>
      <c r="Y106" s="61">
        <v>1.1614872658822637</v>
      </c>
      <c r="Z106">
        <v>4</v>
      </c>
    </row>
    <row r="107" spans="1:26" x14ac:dyDescent="0.25">
      <c r="A107" s="4">
        <v>30</v>
      </c>
      <c r="B107" s="4" t="s">
        <v>254</v>
      </c>
      <c r="C107" s="4">
        <v>-197</v>
      </c>
      <c r="D107" s="4">
        <v>-34.96875</v>
      </c>
      <c r="E107" s="109">
        <v>300</v>
      </c>
      <c r="F107" s="4">
        <v>0.19867199999999999</v>
      </c>
      <c r="G107" s="4">
        <v>0.19858100000000001</v>
      </c>
      <c r="H107" s="4">
        <v>50.535313000000002</v>
      </c>
      <c r="I107" s="4">
        <v>5.1830990000000003</v>
      </c>
      <c r="J107" s="4">
        <v>9.1879170000000006</v>
      </c>
      <c r="K107" s="4">
        <v>0.47355999999999998</v>
      </c>
      <c r="L107" s="109">
        <v>0.19867199999999999</v>
      </c>
      <c r="M107" s="4">
        <v>0.27455400000000002</v>
      </c>
      <c r="N107" s="4">
        <v>100525</v>
      </c>
      <c r="O107" s="4">
        <v>18.7</v>
      </c>
      <c r="P107" s="4">
        <v>60</v>
      </c>
      <c r="Q107" s="4">
        <v>1.1940999999999999</v>
      </c>
      <c r="R107" s="4" t="s">
        <v>231</v>
      </c>
      <c r="S107" s="4" t="s">
        <v>232</v>
      </c>
      <c r="T107" s="60">
        <v>1.2407186147186148E-3</v>
      </c>
      <c r="U107" s="60">
        <v>0.12864143750000001</v>
      </c>
      <c r="V107" s="60">
        <v>56.443549463374787</v>
      </c>
      <c r="W107" s="108"/>
      <c r="X107" s="60">
        <v>3.475900006910453E-5</v>
      </c>
      <c r="Y107" s="61">
        <v>0.9180085403739644</v>
      </c>
      <c r="Z107">
        <v>4</v>
      </c>
    </row>
    <row r="108" spans="1:26" x14ac:dyDescent="0.25">
      <c r="A108" s="4">
        <v>31</v>
      </c>
      <c r="B108" s="4" t="s">
        <v>255</v>
      </c>
      <c r="C108" s="4">
        <v>-197</v>
      </c>
      <c r="D108" s="4">
        <v>-34.96875</v>
      </c>
      <c r="E108" s="109">
        <v>310</v>
      </c>
      <c r="F108" s="4">
        <v>0.185338</v>
      </c>
      <c r="G108" s="4">
        <v>0.19901199999999999</v>
      </c>
      <c r="H108" s="4">
        <v>50.643377000000001</v>
      </c>
      <c r="I108" s="4">
        <v>5.1481789999999998</v>
      </c>
      <c r="J108" s="4">
        <v>9.1992560000000001</v>
      </c>
      <c r="K108" s="4">
        <v>0.46989300000000001</v>
      </c>
      <c r="L108" s="109">
        <v>0.185338</v>
      </c>
      <c r="M108" s="4">
        <v>0.22742499999999999</v>
      </c>
      <c r="N108" s="4">
        <v>100534</v>
      </c>
      <c r="O108" s="4">
        <v>18.8</v>
      </c>
      <c r="P108" s="4">
        <v>60</v>
      </c>
      <c r="Q108" s="4">
        <v>1.1938</v>
      </c>
      <c r="R108" s="4" t="s">
        <v>233</v>
      </c>
      <c r="S108" s="4" t="s">
        <v>234</v>
      </c>
      <c r="T108" s="60">
        <v>1.2408981653267369E-3</v>
      </c>
      <c r="U108" s="60">
        <v>0.12988374999999999</v>
      </c>
      <c r="V108" s="60">
        <v>44.688800055884144</v>
      </c>
      <c r="W108" s="108"/>
      <c r="X108" s="60">
        <v>3.4767797194584428E-5</v>
      </c>
      <c r="Y108" s="61">
        <v>0.72753993767800906</v>
      </c>
      <c r="Z108">
        <v>4</v>
      </c>
    </row>
    <row r="109" spans="1:26" x14ac:dyDescent="0.25">
      <c r="A109" s="4">
        <v>32</v>
      </c>
      <c r="B109" s="4" t="s">
        <v>256</v>
      </c>
      <c r="C109" s="4">
        <v>-197</v>
      </c>
      <c r="D109" s="4">
        <v>-34.96875</v>
      </c>
      <c r="E109" s="109">
        <v>320</v>
      </c>
      <c r="F109" s="4">
        <v>0.176453</v>
      </c>
      <c r="G109" s="4">
        <v>0.19910800000000001</v>
      </c>
      <c r="H109" s="4">
        <v>50.667628000000001</v>
      </c>
      <c r="I109" s="4">
        <v>3.0447289999999998</v>
      </c>
      <c r="J109" s="4">
        <v>9.2088049999999999</v>
      </c>
      <c r="K109" s="4">
        <v>0.27777099999999999</v>
      </c>
      <c r="L109" s="109">
        <v>0.176453</v>
      </c>
      <c r="M109" s="4">
        <v>0.19986999999999999</v>
      </c>
      <c r="N109" s="4">
        <v>100544</v>
      </c>
      <c r="O109" s="4">
        <v>18.8</v>
      </c>
      <c r="P109" s="4">
        <v>60</v>
      </c>
      <c r="Q109" s="4">
        <v>1.1939</v>
      </c>
      <c r="R109" s="4" t="s">
        <v>235</v>
      </c>
      <c r="S109" s="4" t="s">
        <v>236</v>
      </c>
      <c r="T109" s="60">
        <v>1.2410777159348589E-3</v>
      </c>
      <c r="U109" s="60">
        <v>0.1311260625</v>
      </c>
      <c r="V109" s="60">
        <v>36.522239435954141</v>
      </c>
      <c r="W109" s="108"/>
      <c r="X109" s="60">
        <v>3.4764339226212924E-5</v>
      </c>
      <c r="Y109" s="61">
        <v>0.59526358140072233</v>
      </c>
      <c r="Z109">
        <v>4</v>
      </c>
    </row>
    <row r="110" spans="1:26" x14ac:dyDescent="0.25">
      <c r="A110" s="4">
        <v>33</v>
      </c>
      <c r="B110" s="4" t="s">
        <v>257</v>
      </c>
      <c r="C110" s="4">
        <v>-197</v>
      </c>
      <c r="D110" s="4">
        <v>-34.96875</v>
      </c>
      <c r="E110" s="109">
        <v>330</v>
      </c>
      <c r="F110" s="4">
        <v>0.15937999999999999</v>
      </c>
      <c r="G110" s="4">
        <v>0.19902</v>
      </c>
      <c r="H110" s="4">
        <v>50.645555000000002</v>
      </c>
      <c r="I110" s="4">
        <v>1.542259</v>
      </c>
      <c r="J110" s="4">
        <v>9.2080160000000006</v>
      </c>
      <c r="K110" s="4">
        <v>0.140209</v>
      </c>
      <c r="L110" s="109">
        <v>0.15937999999999999</v>
      </c>
      <c r="M110" s="4">
        <v>0.162243</v>
      </c>
      <c r="N110" s="4">
        <v>100548</v>
      </c>
      <c r="O110" s="4">
        <v>18.7</v>
      </c>
      <c r="P110" s="4">
        <v>60</v>
      </c>
      <c r="Q110" s="4">
        <v>1.1943999999999999</v>
      </c>
      <c r="R110" s="4" t="s">
        <v>237</v>
      </c>
      <c r="S110" s="4" t="s">
        <v>238</v>
      </c>
      <c r="T110" s="60">
        <v>1.241257266542981E-3</v>
      </c>
      <c r="U110" s="60">
        <v>0.13236837500000001</v>
      </c>
      <c r="V110" s="60">
        <v>21.761504023440619</v>
      </c>
      <c r="W110" s="108"/>
      <c r="X110" s="60">
        <v>3.4751049070560644E-5</v>
      </c>
      <c r="Y110" s="61">
        <v>0.35478861037952375</v>
      </c>
      <c r="Z110">
        <v>4</v>
      </c>
    </row>
    <row r="111" spans="1:26" x14ac:dyDescent="0.25">
      <c r="A111" s="4">
        <v>34</v>
      </c>
      <c r="B111" s="4" t="s">
        <v>258</v>
      </c>
      <c r="C111" s="4">
        <v>-197</v>
      </c>
      <c r="D111" s="4">
        <v>-34.96875</v>
      </c>
      <c r="E111" s="109">
        <v>340</v>
      </c>
      <c r="F111" s="4">
        <v>0.15082000000000001</v>
      </c>
      <c r="G111" s="4">
        <v>0.198852</v>
      </c>
      <c r="H111" s="4">
        <v>50.603316999999997</v>
      </c>
      <c r="I111" s="4">
        <v>1.505927</v>
      </c>
      <c r="J111" s="4">
        <v>9.2034880000000001</v>
      </c>
      <c r="K111" s="4">
        <v>0.13697899999999999</v>
      </c>
      <c r="L111" s="109">
        <v>0.15082000000000001</v>
      </c>
      <c r="M111" s="4">
        <v>0.120449</v>
      </c>
      <c r="N111" s="4">
        <v>100564</v>
      </c>
      <c r="O111" s="4">
        <v>18.7</v>
      </c>
      <c r="P111" s="4">
        <v>60</v>
      </c>
      <c r="Q111" s="4">
        <v>1.1946000000000001</v>
      </c>
      <c r="R111" s="4" t="s">
        <v>239</v>
      </c>
      <c r="S111" s="4" t="s">
        <v>240</v>
      </c>
      <c r="T111" s="60">
        <v>1.2414368171511029E-3</v>
      </c>
      <c r="U111" s="60">
        <v>0.13361068749999999</v>
      </c>
      <c r="V111" s="60">
        <v>13.86241511629453</v>
      </c>
      <c r="W111" s="108"/>
      <c r="X111" s="60">
        <v>3.4745520086181248E-5</v>
      </c>
      <c r="Y111" s="61">
        <v>0.22593064878341496</v>
      </c>
      <c r="Z111">
        <v>4</v>
      </c>
    </row>
    <row r="112" spans="1:26" x14ac:dyDescent="0.25">
      <c r="A112" s="4">
        <v>35</v>
      </c>
      <c r="B112" s="4" t="s">
        <v>259</v>
      </c>
      <c r="C112" s="4">
        <v>-197</v>
      </c>
      <c r="D112" s="4">
        <v>-34.96875</v>
      </c>
      <c r="E112" s="109">
        <v>350</v>
      </c>
      <c r="F112" s="4">
        <v>0.148173</v>
      </c>
      <c r="G112" s="4">
        <v>0.19850799999999999</v>
      </c>
      <c r="H112" s="4">
        <v>50.516998000000001</v>
      </c>
      <c r="I112" s="4">
        <v>1.492731</v>
      </c>
      <c r="J112" s="4">
        <v>9.1951440000000009</v>
      </c>
      <c r="K112" s="4">
        <v>0.135878</v>
      </c>
      <c r="L112" s="109">
        <v>0.148173</v>
      </c>
      <c r="M112" s="4">
        <v>9.2917E-2</v>
      </c>
      <c r="N112" s="4">
        <v>100575</v>
      </c>
      <c r="O112" s="4">
        <v>18.7</v>
      </c>
      <c r="P112" s="4">
        <v>60</v>
      </c>
      <c r="Q112" s="4">
        <v>1.1947000000000001</v>
      </c>
      <c r="R112" s="4" t="s">
        <v>241</v>
      </c>
      <c r="S112" s="4" t="s">
        <v>242</v>
      </c>
      <c r="T112" s="60">
        <v>1.2416163677592251E-3</v>
      </c>
      <c r="U112" s="60">
        <v>0.134853</v>
      </c>
      <c r="V112" s="60">
        <v>10.727951359113382</v>
      </c>
      <c r="W112" s="108"/>
      <c r="X112" s="60">
        <v>3.4741719929870566E-5</v>
      </c>
      <c r="Y112" s="61">
        <v>0.17470552181058055</v>
      </c>
      <c r="Z112">
        <v>4</v>
      </c>
    </row>
    <row r="113" spans="1:26" x14ac:dyDescent="0.25">
      <c r="A113" s="5">
        <v>1</v>
      </c>
      <c r="B113" s="5" t="s">
        <v>260</v>
      </c>
      <c r="C113" s="5">
        <v>-204</v>
      </c>
      <c r="D113" s="5">
        <v>104.0625</v>
      </c>
      <c r="E113" s="110">
        <v>10</v>
      </c>
      <c r="F113" s="5">
        <v>0.48817899999999997</v>
      </c>
      <c r="G113" s="5">
        <v>0.19298799999999999</v>
      </c>
      <c r="H113" s="5">
        <v>49.132108000000002</v>
      </c>
      <c r="I113" s="5">
        <v>4.5338060000000002</v>
      </c>
      <c r="J113" s="5">
        <v>9.0807540000000007</v>
      </c>
      <c r="K113" s="5">
        <v>0.42100900000000002</v>
      </c>
      <c r="L113" s="110">
        <v>0.48817899999999997</v>
      </c>
      <c r="M113" s="5">
        <v>0.31093100000000001</v>
      </c>
      <c r="N113" s="5">
        <v>99921</v>
      </c>
      <c r="O113" s="5">
        <v>18.2</v>
      </c>
      <c r="P113" s="5">
        <v>60</v>
      </c>
      <c r="Q113" s="5">
        <v>1.1891</v>
      </c>
      <c r="R113" s="5" t="s">
        <v>261</v>
      </c>
      <c r="S113" s="5" t="s">
        <v>262</v>
      </c>
      <c r="T113" s="60">
        <v>1.2274928880643167E-3</v>
      </c>
      <c r="U113" s="60">
        <v>4.3652000000000003E-2</v>
      </c>
      <c r="V113" s="60">
        <v>362.14222039281435</v>
      </c>
      <c r="W113" s="108"/>
      <c r="X113" s="60">
        <v>3.4909201027598187E-5</v>
      </c>
      <c r="Y113" s="61">
        <v>5.7962055385444433</v>
      </c>
      <c r="Z113">
        <v>5</v>
      </c>
    </row>
    <row r="114" spans="1:26" x14ac:dyDescent="0.25">
      <c r="A114" s="5">
        <v>2</v>
      </c>
      <c r="B114" s="5" t="s">
        <v>321</v>
      </c>
      <c r="C114" s="5">
        <v>-204</v>
      </c>
      <c r="D114" s="5">
        <v>104.9375</v>
      </c>
      <c r="E114" s="110">
        <v>20</v>
      </c>
      <c r="F114" s="5">
        <v>0.50065700000000002</v>
      </c>
      <c r="G114" s="5">
        <v>0.19315399999999999</v>
      </c>
      <c r="H114" s="5">
        <v>49.173817</v>
      </c>
      <c r="I114" s="5">
        <v>5.2762000000000002</v>
      </c>
      <c r="J114" s="5">
        <v>9.0806170000000002</v>
      </c>
      <c r="K114" s="5">
        <v>0.48980200000000002</v>
      </c>
      <c r="L114" s="110">
        <v>0.50065700000000002</v>
      </c>
      <c r="M114" s="5">
        <v>0.335623</v>
      </c>
      <c r="N114" s="5">
        <v>99933</v>
      </c>
      <c r="O114" s="5">
        <v>18.2</v>
      </c>
      <c r="P114" s="5">
        <v>60</v>
      </c>
      <c r="Q114" s="5">
        <v>1.1892</v>
      </c>
      <c r="R114" s="5" t="s">
        <v>263</v>
      </c>
      <c r="S114" s="5" t="s">
        <v>264</v>
      </c>
      <c r="T114" s="60">
        <v>1.2283240716199901E-3</v>
      </c>
      <c r="U114" s="60">
        <v>4.626078571428572E-2</v>
      </c>
      <c r="V114" s="60">
        <v>369.93186471256593</v>
      </c>
      <c r="W114" s="108"/>
      <c r="X114" s="60">
        <v>3.4905009114893362E-5</v>
      </c>
      <c r="Y114" s="61">
        <v>5.9215030913512265</v>
      </c>
      <c r="Z114">
        <v>5</v>
      </c>
    </row>
    <row r="115" spans="1:26" x14ac:dyDescent="0.25">
      <c r="A115" s="5">
        <v>3</v>
      </c>
      <c r="B115" s="5" t="s">
        <v>322</v>
      </c>
      <c r="C115" s="5">
        <v>-204</v>
      </c>
      <c r="D115" s="5">
        <v>106.375</v>
      </c>
      <c r="E115" s="110">
        <v>30</v>
      </c>
      <c r="F115" s="5">
        <v>0.49766700000000003</v>
      </c>
      <c r="G115" s="5">
        <v>0.19331200000000001</v>
      </c>
      <c r="H115" s="5">
        <v>49.213419999999999</v>
      </c>
      <c r="I115" s="5">
        <v>5.2566090000000001</v>
      </c>
      <c r="J115" s="5">
        <v>9.0842530000000004</v>
      </c>
      <c r="K115" s="5">
        <v>0.48782799999999998</v>
      </c>
      <c r="L115" s="110">
        <v>0.49766700000000003</v>
      </c>
      <c r="M115" s="5">
        <v>0.31844600000000001</v>
      </c>
      <c r="N115" s="5">
        <v>99936</v>
      </c>
      <c r="O115" s="5">
        <v>18.2</v>
      </c>
      <c r="P115" s="5">
        <v>60</v>
      </c>
      <c r="Q115" s="5">
        <v>1.1893</v>
      </c>
      <c r="R115" s="5" t="s">
        <v>265</v>
      </c>
      <c r="S115" s="5" t="s">
        <v>266</v>
      </c>
      <c r="T115" s="60">
        <v>1.2291552551756634E-3</v>
      </c>
      <c r="U115" s="60">
        <v>4.8869571428571429E-2</v>
      </c>
      <c r="V115" s="60">
        <v>365.12672152818413</v>
      </c>
      <c r="W115" s="108"/>
      <c r="X115" s="60">
        <v>3.4903961294014545E-5</v>
      </c>
      <c r="Y115" s="61">
        <v>5.8471028918649743</v>
      </c>
      <c r="Z115">
        <v>5</v>
      </c>
    </row>
    <row r="116" spans="1:26" x14ac:dyDescent="0.25">
      <c r="A116" s="5">
        <v>4</v>
      </c>
      <c r="B116" s="5" t="s">
        <v>323</v>
      </c>
      <c r="C116" s="5">
        <v>-204</v>
      </c>
      <c r="D116" s="5">
        <v>107.375</v>
      </c>
      <c r="E116" s="110">
        <v>40</v>
      </c>
      <c r="F116" s="5">
        <v>0.50365800000000005</v>
      </c>
      <c r="G116" s="5">
        <v>0.19408700000000001</v>
      </c>
      <c r="H116" s="5">
        <v>49.407708</v>
      </c>
      <c r="I116" s="5">
        <v>5.2760769999999999</v>
      </c>
      <c r="J116" s="5">
        <v>9.1018509999999999</v>
      </c>
      <c r="K116" s="5">
        <v>0.48869099999999999</v>
      </c>
      <c r="L116" s="110">
        <v>0.50365800000000005</v>
      </c>
      <c r="M116" s="5">
        <v>0.32353199999999999</v>
      </c>
      <c r="N116" s="5">
        <v>99943</v>
      </c>
      <c r="O116" s="5">
        <v>18.2</v>
      </c>
      <c r="P116" s="5">
        <v>60</v>
      </c>
      <c r="Q116" s="5">
        <v>1.1894</v>
      </c>
      <c r="R116" s="5" t="s">
        <v>267</v>
      </c>
      <c r="S116" s="5" t="s">
        <v>268</v>
      </c>
      <c r="T116" s="60">
        <v>1.2299864387313366E-3</v>
      </c>
      <c r="U116" s="60">
        <v>5.1478357142857145E-2</v>
      </c>
      <c r="V116" s="60">
        <v>367.62977917345279</v>
      </c>
      <c r="W116" s="108"/>
      <c r="X116" s="60">
        <v>3.4901516623261637E-5</v>
      </c>
      <c r="Y116" s="61">
        <v>5.8990044213259383</v>
      </c>
      <c r="Z116">
        <v>5</v>
      </c>
    </row>
    <row r="117" spans="1:26" x14ac:dyDescent="0.25">
      <c r="A117" s="5">
        <v>5</v>
      </c>
      <c r="B117" s="5" t="s">
        <v>324</v>
      </c>
      <c r="C117" s="5">
        <v>-204</v>
      </c>
      <c r="D117" s="5">
        <v>109</v>
      </c>
      <c r="E117" s="110">
        <v>50</v>
      </c>
      <c r="F117" s="5">
        <v>0.53903699999999999</v>
      </c>
      <c r="G117" s="5">
        <v>0.19425700000000001</v>
      </c>
      <c r="H117" s="5">
        <v>49.450569000000002</v>
      </c>
      <c r="I117" s="5">
        <v>4.8290110000000004</v>
      </c>
      <c r="J117" s="5">
        <v>9.1078100000000006</v>
      </c>
      <c r="K117" s="5">
        <v>0.44706499999999999</v>
      </c>
      <c r="L117" s="110">
        <v>0.53903699999999999</v>
      </c>
      <c r="M117" s="5">
        <v>0.35641</v>
      </c>
      <c r="N117" s="5">
        <v>99946</v>
      </c>
      <c r="O117" s="5">
        <v>18.2</v>
      </c>
      <c r="P117" s="5">
        <v>60</v>
      </c>
      <c r="Q117" s="5">
        <v>1.1894</v>
      </c>
      <c r="R117" s="5" t="s">
        <v>269</v>
      </c>
      <c r="S117" s="5" t="s">
        <v>270</v>
      </c>
      <c r="T117" s="60">
        <v>1.2308176222870101E-3</v>
      </c>
      <c r="U117" s="60">
        <v>5.4087142857142861E-2</v>
      </c>
      <c r="V117" s="60">
        <v>394.00626734752205</v>
      </c>
      <c r="W117" s="108"/>
      <c r="X117" s="60">
        <v>3.490046901205289E-5</v>
      </c>
      <c r="Y117" s="61">
        <v>6.3265718538259081</v>
      </c>
      <c r="Z117">
        <v>5</v>
      </c>
    </row>
    <row r="118" spans="1:26" x14ac:dyDescent="0.25">
      <c r="A118" s="5">
        <v>6</v>
      </c>
      <c r="B118" s="5" t="s">
        <v>325</v>
      </c>
      <c r="C118" s="5">
        <v>-204</v>
      </c>
      <c r="D118" s="5">
        <v>109.875</v>
      </c>
      <c r="E118" s="110">
        <v>60</v>
      </c>
      <c r="F118" s="5">
        <v>0.51062200000000002</v>
      </c>
      <c r="G118" s="5">
        <v>0.194303</v>
      </c>
      <c r="H118" s="5">
        <v>49.461947000000002</v>
      </c>
      <c r="I118" s="5">
        <v>3.4786679999999999</v>
      </c>
      <c r="J118" s="5">
        <v>9.1138600000000007</v>
      </c>
      <c r="K118" s="5">
        <v>0.322106</v>
      </c>
      <c r="L118" s="110">
        <v>0.51062200000000002</v>
      </c>
      <c r="M118" s="5">
        <v>0.36243799999999998</v>
      </c>
      <c r="N118" s="5">
        <v>99952</v>
      </c>
      <c r="O118" s="5">
        <v>18.2</v>
      </c>
      <c r="P118" s="5">
        <v>60</v>
      </c>
      <c r="Q118" s="5">
        <v>1.1895</v>
      </c>
      <c r="R118" s="5" t="s">
        <v>271</v>
      </c>
      <c r="S118" s="5" t="s">
        <v>272</v>
      </c>
      <c r="T118" s="60">
        <v>1.2316488058426835E-3</v>
      </c>
      <c r="U118" s="60">
        <v>5.6695928571428571E-2</v>
      </c>
      <c r="V118" s="60">
        <v>368.55154592383917</v>
      </c>
      <c r="W118" s="108"/>
      <c r="X118" s="60">
        <v>3.489837397829596E-5</v>
      </c>
      <c r="Y118" s="61">
        <v>5.9221310538004728</v>
      </c>
      <c r="Z118">
        <v>5</v>
      </c>
    </row>
    <row r="119" spans="1:26" x14ac:dyDescent="0.25">
      <c r="A119" s="5">
        <v>7</v>
      </c>
      <c r="B119" s="5" t="s">
        <v>326</v>
      </c>
      <c r="C119" s="5">
        <v>-204</v>
      </c>
      <c r="D119" s="5">
        <v>110.125</v>
      </c>
      <c r="E119" s="110">
        <v>70</v>
      </c>
      <c r="F119" s="5">
        <v>0.55690899999999999</v>
      </c>
      <c r="G119" s="5">
        <v>0.19398099999999999</v>
      </c>
      <c r="H119" s="5">
        <v>49.38129</v>
      </c>
      <c r="I119" s="5">
        <v>3.5510760000000001</v>
      </c>
      <c r="J119" s="5">
        <v>9.1061669999999992</v>
      </c>
      <c r="K119" s="5">
        <v>0.329071</v>
      </c>
      <c r="L119" s="110">
        <v>0.55690899999999999</v>
      </c>
      <c r="M119" s="5">
        <v>0.40674500000000002</v>
      </c>
      <c r="N119" s="5">
        <v>99952</v>
      </c>
      <c r="O119" s="5">
        <v>18.2</v>
      </c>
      <c r="P119" s="5">
        <v>60</v>
      </c>
      <c r="Q119" s="5">
        <v>1.1895</v>
      </c>
      <c r="R119" s="5" t="s">
        <v>273</v>
      </c>
      <c r="S119" s="5" t="s">
        <v>274</v>
      </c>
      <c r="T119" s="60">
        <v>1.2324799893983567E-3</v>
      </c>
      <c r="U119" s="60">
        <v>5.9304714285714287E-2</v>
      </c>
      <c r="V119" s="60">
        <v>403.74228384608057</v>
      </c>
      <c r="W119" s="108"/>
      <c r="X119" s="60">
        <v>3.489837397829596E-5</v>
      </c>
      <c r="Y119" s="61">
        <v>6.4821230305971467</v>
      </c>
      <c r="Z119">
        <v>5</v>
      </c>
    </row>
    <row r="120" spans="1:26" x14ac:dyDescent="0.25">
      <c r="A120" s="5">
        <v>8</v>
      </c>
      <c r="B120" s="5" t="s">
        <v>327</v>
      </c>
      <c r="C120" s="5">
        <v>-204</v>
      </c>
      <c r="D120" s="5">
        <v>110.375</v>
      </c>
      <c r="E120" s="110">
        <v>80</v>
      </c>
      <c r="F120" s="5">
        <v>0.57621800000000001</v>
      </c>
      <c r="G120" s="5">
        <v>0.193799</v>
      </c>
      <c r="H120" s="5">
        <v>49.335451999999997</v>
      </c>
      <c r="I120" s="5">
        <v>3.5295390000000002</v>
      </c>
      <c r="J120" s="5">
        <v>9.1017759999999992</v>
      </c>
      <c r="K120" s="5">
        <v>0.32712400000000003</v>
      </c>
      <c r="L120" s="110">
        <v>0.57621800000000001</v>
      </c>
      <c r="M120" s="5">
        <v>0.41041499999999997</v>
      </c>
      <c r="N120" s="5">
        <v>99957</v>
      </c>
      <c r="O120" s="5">
        <v>18.2</v>
      </c>
      <c r="P120" s="5">
        <v>60</v>
      </c>
      <c r="Q120" s="5">
        <v>1.1895</v>
      </c>
      <c r="R120" s="5" t="s">
        <v>275</v>
      </c>
      <c r="S120" s="5" t="s">
        <v>276</v>
      </c>
      <c r="T120" s="60">
        <v>1.23331117295403E-3</v>
      </c>
      <c r="U120" s="60">
        <v>6.1913499999999996E-2</v>
      </c>
      <c r="V120" s="60">
        <v>417.01114145275812</v>
      </c>
      <c r="W120" s="108"/>
      <c r="X120" s="60">
        <v>3.4896628308959229E-5</v>
      </c>
      <c r="Y120" s="61">
        <v>6.6922622241448106</v>
      </c>
      <c r="Z120">
        <v>5</v>
      </c>
    </row>
    <row r="121" spans="1:26" x14ac:dyDescent="0.25">
      <c r="A121" s="5">
        <v>9</v>
      </c>
      <c r="B121" s="5" t="s">
        <v>328</v>
      </c>
      <c r="C121" s="5">
        <v>-204</v>
      </c>
      <c r="D121" s="5">
        <v>110.375</v>
      </c>
      <c r="E121" s="110">
        <v>90</v>
      </c>
      <c r="F121" s="5">
        <v>0.58793499999999999</v>
      </c>
      <c r="G121" s="5">
        <v>0.19439799999999999</v>
      </c>
      <c r="H121" s="5">
        <v>49.485931000000001</v>
      </c>
      <c r="I121" s="5">
        <v>3.5192999999999999</v>
      </c>
      <c r="J121" s="5">
        <v>9.1170030000000004</v>
      </c>
      <c r="K121" s="5">
        <v>0.32574999999999998</v>
      </c>
      <c r="L121" s="110">
        <v>0.58793499999999999</v>
      </c>
      <c r="M121" s="5">
        <v>0.44187199999999999</v>
      </c>
      <c r="N121" s="5">
        <v>99966</v>
      </c>
      <c r="O121" s="5">
        <v>18.3</v>
      </c>
      <c r="P121" s="5">
        <v>60</v>
      </c>
      <c r="Q121" s="5">
        <v>1.1892</v>
      </c>
      <c r="R121" s="5" t="s">
        <v>277</v>
      </c>
      <c r="S121" s="5" t="s">
        <v>278</v>
      </c>
      <c r="T121" s="60">
        <v>1.2341423565097034E-3</v>
      </c>
      <c r="U121" s="60">
        <v>6.4522285714285713E-2</v>
      </c>
      <c r="V121" s="60">
        <v>424.11048573519963</v>
      </c>
      <c r="W121" s="108"/>
      <c r="X121" s="60">
        <v>3.4905463028352211E-5</v>
      </c>
      <c r="Y121" s="61">
        <v>6.8158546500107189</v>
      </c>
      <c r="Z121">
        <v>5</v>
      </c>
    </row>
    <row r="122" spans="1:26" x14ac:dyDescent="0.25">
      <c r="A122" s="5">
        <v>10</v>
      </c>
      <c r="B122" s="5" t="s">
        <v>329</v>
      </c>
      <c r="C122" s="5">
        <v>-204</v>
      </c>
      <c r="D122" s="5">
        <v>110.375</v>
      </c>
      <c r="E122" s="110">
        <v>100</v>
      </c>
      <c r="F122" s="5">
        <v>0.62764399999999998</v>
      </c>
      <c r="G122" s="5">
        <v>0.19484499999999999</v>
      </c>
      <c r="H122" s="5">
        <v>49.597903000000002</v>
      </c>
      <c r="I122" s="5">
        <v>3.5195129999999999</v>
      </c>
      <c r="J122" s="5">
        <v>9.1271090000000008</v>
      </c>
      <c r="K122" s="5">
        <v>0.32537700000000003</v>
      </c>
      <c r="L122" s="110">
        <v>0.62764399999999998</v>
      </c>
      <c r="M122" s="5">
        <v>0.489921</v>
      </c>
      <c r="N122" s="5">
        <v>99971</v>
      </c>
      <c r="O122" s="5">
        <v>18.3</v>
      </c>
      <c r="P122" s="5">
        <v>60</v>
      </c>
      <c r="Q122" s="5">
        <v>1.1893</v>
      </c>
      <c r="R122" s="5" t="s">
        <v>279</v>
      </c>
      <c r="S122" s="5" t="s">
        <v>280</v>
      </c>
      <c r="T122" s="60">
        <v>1.2349735400653769E-3</v>
      </c>
      <c r="U122" s="60">
        <v>6.7131071428571429E-2</v>
      </c>
      <c r="V122" s="60">
        <v>453.8663464334274</v>
      </c>
      <c r="W122" s="108"/>
      <c r="X122" s="60">
        <v>3.4903717248924757E-5</v>
      </c>
      <c r="Y122" s="61">
        <v>7.302509873558761</v>
      </c>
      <c r="Z122">
        <v>5</v>
      </c>
    </row>
    <row r="123" spans="1:26" x14ac:dyDescent="0.25">
      <c r="A123" s="5">
        <v>11</v>
      </c>
      <c r="B123" s="5" t="s">
        <v>330</v>
      </c>
      <c r="C123" s="5">
        <v>-204</v>
      </c>
      <c r="D123" s="5">
        <v>110.5625</v>
      </c>
      <c r="E123" s="110">
        <v>110</v>
      </c>
      <c r="F123" s="5">
        <v>0.69908499999999996</v>
      </c>
      <c r="G123" s="5">
        <v>0.19506699999999999</v>
      </c>
      <c r="H123" s="5">
        <v>49.653753000000002</v>
      </c>
      <c r="I123" s="5">
        <v>3.5244949999999999</v>
      </c>
      <c r="J123" s="5">
        <v>9.1303529999999995</v>
      </c>
      <c r="K123" s="5">
        <v>0.32564399999999999</v>
      </c>
      <c r="L123" s="110">
        <v>0.69908499999999996</v>
      </c>
      <c r="M123" s="5">
        <v>0.49756600000000001</v>
      </c>
      <c r="N123" s="5">
        <v>99975</v>
      </c>
      <c r="O123" s="5">
        <v>18.2</v>
      </c>
      <c r="P123" s="5">
        <v>60</v>
      </c>
      <c r="Q123" s="5">
        <v>1.1897</v>
      </c>
      <c r="R123" s="5" t="s">
        <v>281</v>
      </c>
      <c r="S123" s="5" t="s">
        <v>282</v>
      </c>
      <c r="T123" s="60">
        <v>1.2358047236210501E-3</v>
      </c>
      <c r="U123" s="60">
        <v>6.9739857142857131E-2</v>
      </c>
      <c r="V123" s="60">
        <v>509.25937636254463</v>
      </c>
      <c r="W123" s="108"/>
      <c r="X123" s="60">
        <v>3.4890345345122656E-5</v>
      </c>
      <c r="Y123" s="61">
        <v>8.1998130405072374</v>
      </c>
      <c r="Z123">
        <v>5</v>
      </c>
    </row>
    <row r="124" spans="1:26" x14ac:dyDescent="0.25">
      <c r="A124" s="5">
        <v>12</v>
      </c>
      <c r="B124" s="5" t="s">
        <v>331</v>
      </c>
      <c r="C124" s="5">
        <v>-204</v>
      </c>
      <c r="D124" s="5">
        <v>110.25</v>
      </c>
      <c r="E124" s="110">
        <v>120</v>
      </c>
      <c r="F124" s="5">
        <v>0.70139399999999996</v>
      </c>
      <c r="G124" s="5">
        <v>0.19533700000000001</v>
      </c>
      <c r="H124" s="5">
        <v>49.721437000000002</v>
      </c>
      <c r="I124" s="5">
        <v>3.0139520000000002</v>
      </c>
      <c r="J124" s="5">
        <v>9.1396320000000006</v>
      </c>
      <c r="K124" s="5">
        <v>0.27800900000000001</v>
      </c>
      <c r="L124" s="110">
        <v>0.70139399999999996</v>
      </c>
      <c r="M124" s="5">
        <v>0.53499799999999997</v>
      </c>
      <c r="N124" s="5">
        <v>99980</v>
      </c>
      <c r="O124" s="5">
        <v>18.3</v>
      </c>
      <c r="P124" s="5">
        <v>60</v>
      </c>
      <c r="Q124" s="5">
        <v>1.1894</v>
      </c>
      <c r="R124" s="5" t="s">
        <v>283</v>
      </c>
      <c r="S124" s="5" t="s">
        <v>284</v>
      </c>
      <c r="T124" s="60">
        <v>1.2366359071767233E-3</v>
      </c>
      <c r="U124" s="60">
        <v>7.2348642857142847E-2</v>
      </c>
      <c r="V124" s="60">
        <v>508.67466607773542</v>
      </c>
      <c r="W124" s="108"/>
      <c r="X124" s="60">
        <v>3.4900575285979764E-5</v>
      </c>
      <c r="Y124" s="61">
        <v>8.1963189188078509</v>
      </c>
      <c r="Z124">
        <v>5</v>
      </c>
    </row>
    <row r="125" spans="1:26" x14ac:dyDescent="0.25">
      <c r="A125" s="5">
        <v>13</v>
      </c>
      <c r="B125" s="5" t="s">
        <v>332</v>
      </c>
      <c r="C125" s="5">
        <v>-204</v>
      </c>
      <c r="D125" s="5">
        <v>110.375</v>
      </c>
      <c r="E125" s="110">
        <v>130</v>
      </c>
      <c r="F125" s="5">
        <v>0.70548200000000005</v>
      </c>
      <c r="G125" s="5">
        <v>0.195383</v>
      </c>
      <c r="H125" s="5">
        <v>49.733015999999999</v>
      </c>
      <c r="I125" s="5">
        <v>2.755217</v>
      </c>
      <c r="J125" s="5">
        <v>9.1407399999999992</v>
      </c>
      <c r="K125" s="5">
        <v>0.25446400000000002</v>
      </c>
      <c r="L125" s="110">
        <v>0.70548200000000005</v>
      </c>
      <c r="M125" s="5">
        <v>0.53350699999999995</v>
      </c>
      <c r="N125" s="5">
        <v>99994</v>
      </c>
      <c r="O125" s="5">
        <v>18.3</v>
      </c>
      <c r="P125" s="5">
        <v>60</v>
      </c>
      <c r="Q125" s="5">
        <v>1.1895</v>
      </c>
      <c r="R125" s="5" t="s">
        <v>285</v>
      </c>
      <c r="S125" s="5" t="s">
        <v>286</v>
      </c>
      <c r="T125" s="60">
        <v>1.2374670907323968E-3</v>
      </c>
      <c r="U125" s="60">
        <v>7.4957428571428564E-2</v>
      </c>
      <c r="V125" s="60">
        <v>509.52835525944738</v>
      </c>
      <c r="W125" s="108"/>
      <c r="X125" s="60">
        <v>3.4895688912257295E-5</v>
      </c>
      <c r="Y125" s="61">
        <v>8.2122195757017025</v>
      </c>
      <c r="Z125">
        <v>5</v>
      </c>
    </row>
    <row r="126" spans="1:26" x14ac:dyDescent="0.25">
      <c r="A126" s="5">
        <v>14</v>
      </c>
      <c r="B126" s="5" t="s">
        <v>333</v>
      </c>
      <c r="C126" s="5">
        <v>-204</v>
      </c>
      <c r="D126" s="5">
        <v>110.1875</v>
      </c>
      <c r="E126" s="110">
        <v>140</v>
      </c>
      <c r="F126" s="5">
        <v>0.704009</v>
      </c>
      <c r="G126" s="5">
        <v>0.19536899999999999</v>
      </c>
      <c r="H126" s="5">
        <v>49.729548000000001</v>
      </c>
      <c r="I126" s="5">
        <v>2.7442890000000002</v>
      </c>
      <c r="J126" s="5">
        <v>9.1401789999999998</v>
      </c>
      <c r="K126" s="5">
        <v>0.25325500000000001</v>
      </c>
      <c r="L126" s="110">
        <v>0.704009</v>
      </c>
      <c r="M126" s="5">
        <v>0.58419200000000004</v>
      </c>
      <c r="N126" s="5">
        <v>100000</v>
      </c>
      <c r="O126" s="5">
        <v>18.3</v>
      </c>
      <c r="P126" s="5">
        <v>60</v>
      </c>
      <c r="Q126" s="5">
        <v>1.1896</v>
      </c>
      <c r="R126" s="5" t="s">
        <v>287</v>
      </c>
      <c r="S126" s="5" t="s">
        <v>288</v>
      </c>
      <c r="T126" s="60">
        <v>1.2382982742880702E-3</v>
      </c>
      <c r="U126" s="60">
        <v>7.756621428571428E-2</v>
      </c>
      <c r="V126" s="60">
        <v>505.89005793006044</v>
      </c>
      <c r="W126" s="108"/>
      <c r="X126" s="60">
        <v>3.4893595170922569E-5</v>
      </c>
      <c r="Y126" s="61">
        <v>8.1535688585750492</v>
      </c>
      <c r="Z126">
        <v>5</v>
      </c>
    </row>
    <row r="127" spans="1:26" x14ac:dyDescent="0.25">
      <c r="A127" s="5">
        <v>15</v>
      </c>
      <c r="B127" s="5" t="s">
        <v>334</v>
      </c>
      <c r="C127" s="5">
        <v>-204</v>
      </c>
      <c r="D127" s="5">
        <v>109.8125</v>
      </c>
      <c r="E127" s="110">
        <v>150</v>
      </c>
      <c r="F127" s="5">
        <v>0.71396599999999999</v>
      </c>
      <c r="G127" s="5">
        <v>0.19530600000000001</v>
      </c>
      <c r="H127" s="5">
        <v>49.713568000000002</v>
      </c>
      <c r="I127" s="5">
        <v>2.7553160000000001</v>
      </c>
      <c r="J127" s="5">
        <v>9.138496</v>
      </c>
      <c r="K127" s="5">
        <v>0.25429200000000002</v>
      </c>
      <c r="L127" s="110">
        <v>0.71396599999999999</v>
      </c>
      <c r="M127" s="5">
        <v>0.58730499999999997</v>
      </c>
      <c r="N127" s="5">
        <v>100004</v>
      </c>
      <c r="O127" s="5">
        <v>18.3</v>
      </c>
      <c r="P127" s="5">
        <v>60</v>
      </c>
      <c r="Q127" s="5">
        <v>1.1897</v>
      </c>
      <c r="R127" s="5" t="s">
        <v>289</v>
      </c>
      <c r="S127" s="5" t="s">
        <v>290</v>
      </c>
      <c r="T127" s="60">
        <v>1.2391294578437434E-3</v>
      </c>
      <c r="U127" s="60">
        <v>8.0174999999999996E-2</v>
      </c>
      <c r="V127" s="60">
        <v>511.4808593953403</v>
      </c>
      <c r="W127" s="108"/>
      <c r="X127" s="60">
        <v>3.4892199482943263E-5</v>
      </c>
      <c r="Y127" s="61">
        <v>8.2424891007465728</v>
      </c>
      <c r="Z127">
        <v>5</v>
      </c>
    </row>
    <row r="128" spans="1:26" x14ac:dyDescent="0.25">
      <c r="A128" s="5">
        <v>16</v>
      </c>
      <c r="B128" s="5" t="s">
        <v>335</v>
      </c>
      <c r="C128" s="5">
        <v>-204.03125</v>
      </c>
      <c r="D128" s="5">
        <v>104.15625</v>
      </c>
      <c r="E128" s="110">
        <v>160</v>
      </c>
      <c r="F128" s="5">
        <v>0.67719499999999999</v>
      </c>
      <c r="G128" s="5">
        <v>0.19555600000000001</v>
      </c>
      <c r="H128" s="5">
        <v>49.776268000000002</v>
      </c>
      <c r="I128" s="5">
        <v>4.7939220000000002</v>
      </c>
      <c r="J128" s="5">
        <v>9.1356190000000002</v>
      </c>
      <c r="K128" s="5">
        <v>0.44245299999999999</v>
      </c>
      <c r="L128" s="110">
        <v>0.67719499999999999</v>
      </c>
      <c r="M128" s="5">
        <v>0.58195600000000003</v>
      </c>
      <c r="N128" s="5">
        <v>100036</v>
      </c>
      <c r="O128" s="5">
        <v>18.3</v>
      </c>
      <c r="P128" s="5">
        <v>60</v>
      </c>
      <c r="Q128" s="5">
        <v>1.19</v>
      </c>
      <c r="R128" s="5" t="s">
        <v>291</v>
      </c>
      <c r="S128" s="5" t="s">
        <v>292</v>
      </c>
      <c r="T128" s="60">
        <v>1.2391294578437434E-3</v>
      </c>
      <c r="U128" s="60">
        <v>8.0174999999999996E-2</v>
      </c>
      <c r="V128" s="60">
        <v>481.80599389421127</v>
      </c>
      <c r="W128" s="108"/>
      <c r="X128" s="60">
        <v>3.4881037997243563E-5</v>
      </c>
      <c r="Y128" s="61">
        <v>7.7643194121886312</v>
      </c>
      <c r="Z128">
        <v>5</v>
      </c>
    </row>
    <row r="129" spans="1:26" x14ac:dyDescent="0.25">
      <c r="A129" s="5">
        <v>17</v>
      </c>
      <c r="B129" s="5" t="s">
        <v>336</v>
      </c>
      <c r="C129" s="5">
        <v>-204.03125</v>
      </c>
      <c r="D129" s="5">
        <v>104.15625</v>
      </c>
      <c r="E129" s="110">
        <v>170</v>
      </c>
      <c r="F129" s="5">
        <v>0.66526200000000002</v>
      </c>
      <c r="G129" s="5">
        <v>0.195712</v>
      </c>
      <c r="H129" s="5">
        <v>49.815472</v>
      </c>
      <c r="I129" s="5">
        <v>2.7917860000000001</v>
      </c>
      <c r="J129" s="5">
        <v>9.1462149999999998</v>
      </c>
      <c r="K129" s="5">
        <v>0.25738299999999997</v>
      </c>
      <c r="L129" s="110">
        <v>0.66526200000000002</v>
      </c>
      <c r="M129" s="5">
        <v>0.61004700000000001</v>
      </c>
      <c r="N129" s="5">
        <v>100038</v>
      </c>
      <c r="O129" s="5">
        <v>18.3</v>
      </c>
      <c r="P129" s="5">
        <v>60</v>
      </c>
      <c r="Q129" s="5">
        <v>1.1900999999999999</v>
      </c>
      <c r="R129" s="5" t="s">
        <v>293</v>
      </c>
      <c r="S129" s="5" t="s">
        <v>294</v>
      </c>
      <c r="T129" s="60">
        <v>1.2391660924109902E-3</v>
      </c>
      <c r="U129" s="60">
        <v>8.1297357142857143E-2</v>
      </c>
      <c r="V129" s="60">
        <v>471.25615075615002</v>
      </c>
      <c r="W129" s="108"/>
      <c r="X129" s="60">
        <v>3.4880340641478808E-5</v>
      </c>
      <c r="Y129" s="61">
        <v>7.6032686532251912</v>
      </c>
      <c r="Z129">
        <v>5</v>
      </c>
    </row>
    <row r="130" spans="1:26" x14ac:dyDescent="0.25">
      <c r="A130" s="5">
        <v>18</v>
      </c>
      <c r="B130" s="5" t="s">
        <v>337</v>
      </c>
      <c r="C130" s="5">
        <v>-204.03125</v>
      </c>
      <c r="D130" s="5">
        <v>104.15625</v>
      </c>
      <c r="E130" s="110">
        <v>180</v>
      </c>
      <c r="F130" s="5">
        <v>0.63296600000000003</v>
      </c>
      <c r="G130" s="5">
        <v>0.19577700000000001</v>
      </c>
      <c r="H130" s="5">
        <v>49.831901000000002</v>
      </c>
      <c r="I130" s="5">
        <v>2.8190740000000001</v>
      </c>
      <c r="J130" s="5">
        <v>9.1476389999999999</v>
      </c>
      <c r="K130" s="5">
        <v>0.25942399999999999</v>
      </c>
      <c r="L130" s="110">
        <v>0.63296600000000003</v>
      </c>
      <c r="M130" s="5">
        <v>0.60567499999999996</v>
      </c>
      <c r="N130" s="5">
        <v>100039</v>
      </c>
      <c r="O130" s="5">
        <v>18.3</v>
      </c>
      <c r="P130" s="5">
        <v>60</v>
      </c>
      <c r="Q130" s="5">
        <v>1.1900999999999999</v>
      </c>
      <c r="R130" s="5" t="s">
        <v>295</v>
      </c>
      <c r="S130" s="5" t="s">
        <v>296</v>
      </c>
      <c r="T130" s="60">
        <v>1.2392027269782372E-3</v>
      </c>
      <c r="U130" s="60">
        <v>8.2419714285714277E-2</v>
      </c>
      <c r="V130" s="60">
        <v>444.27459182306529</v>
      </c>
      <c r="W130" s="108"/>
      <c r="X130" s="60">
        <v>3.4879991974052687E-5</v>
      </c>
      <c r="Y130" s="61">
        <v>7.1691345878184052</v>
      </c>
      <c r="Z130">
        <v>5</v>
      </c>
    </row>
    <row r="131" spans="1:26" x14ac:dyDescent="0.25">
      <c r="A131" s="5">
        <v>19</v>
      </c>
      <c r="B131" s="5" t="s">
        <v>338</v>
      </c>
      <c r="C131" s="5">
        <v>-204.03125</v>
      </c>
      <c r="D131" s="5">
        <v>104.15625</v>
      </c>
      <c r="E131" s="110">
        <v>190</v>
      </c>
      <c r="F131" s="5">
        <v>0.63337100000000002</v>
      </c>
      <c r="G131" s="5">
        <v>0.195774</v>
      </c>
      <c r="H131" s="5">
        <v>49.830941000000003</v>
      </c>
      <c r="I131" s="5">
        <v>2.731306</v>
      </c>
      <c r="J131" s="5">
        <v>9.1489119999999993</v>
      </c>
      <c r="K131" s="5">
        <v>0.25146000000000002</v>
      </c>
      <c r="L131" s="110">
        <v>0.63337100000000002</v>
      </c>
      <c r="M131" s="5">
        <v>0.62648300000000001</v>
      </c>
      <c r="N131" s="5">
        <v>100051</v>
      </c>
      <c r="O131" s="5">
        <v>18.399999999999999</v>
      </c>
      <c r="P131" s="5">
        <v>60</v>
      </c>
      <c r="Q131" s="5">
        <v>1.1898</v>
      </c>
      <c r="R131" s="5" t="s">
        <v>297</v>
      </c>
      <c r="S131" s="5" t="s">
        <v>298</v>
      </c>
      <c r="T131" s="60">
        <v>1.2392393615454839E-3</v>
      </c>
      <c r="U131" s="60">
        <v>8.3542071428571424E-2</v>
      </c>
      <c r="V131" s="60">
        <v>443.68258920191522</v>
      </c>
      <c r="W131" s="108"/>
      <c r="X131" s="60">
        <v>3.4887774817901631E-5</v>
      </c>
      <c r="Y131" s="61">
        <v>7.1589805482378308</v>
      </c>
      <c r="Z131">
        <v>5</v>
      </c>
    </row>
    <row r="132" spans="1:26" x14ac:dyDescent="0.25">
      <c r="A132" s="5">
        <v>20</v>
      </c>
      <c r="B132" s="5" t="s">
        <v>339</v>
      </c>
      <c r="C132" s="5">
        <v>-204.03125</v>
      </c>
      <c r="D132" s="5">
        <v>104.15625</v>
      </c>
      <c r="E132" s="110">
        <v>200</v>
      </c>
      <c r="F132" s="5">
        <v>0.624058</v>
      </c>
      <c r="G132" s="5">
        <v>0.195572</v>
      </c>
      <c r="H132" s="5">
        <v>49.780267000000002</v>
      </c>
      <c r="I132" s="5">
        <v>2.6623600000000001</v>
      </c>
      <c r="J132" s="5">
        <v>9.1438740000000003</v>
      </c>
      <c r="K132" s="5">
        <v>0.24519299999999999</v>
      </c>
      <c r="L132" s="110">
        <v>0.624058</v>
      </c>
      <c r="M132" s="5">
        <v>0.65051000000000003</v>
      </c>
      <c r="N132" s="5">
        <v>100063</v>
      </c>
      <c r="O132" s="5">
        <v>18.399999999999999</v>
      </c>
      <c r="P132" s="5">
        <v>60</v>
      </c>
      <c r="Q132" s="5">
        <v>1.1899</v>
      </c>
      <c r="R132" s="5" t="s">
        <v>299</v>
      </c>
      <c r="S132" s="5" t="s">
        <v>300</v>
      </c>
      <c r="T132" s="60">
        <v>1.2392759961127307E-3</v>
      </c>
      <c r="U132" s="60">
        <v>8.4664428571428571E-2</v>
      </c>
      <c r="V132" s="60">
        <v>435.2489462561216</v>
      </c>
      <c r="W132" s="108"/>
      <c r="X132" s="60">
        <v>3.4883590920778663E-5</v>
      </c>
      <c r="Y132" s="61">
        <v>7.0198752185516389</v>
      </c>
      <c r="Z132">
        <v>5</v>
      </c>
    </row>
    <row r="133" spans="1:26" x14ac:dyDescent="0.25">
      <c r="A133" s="5">
        <v>21</v>
      </c>
      <c r="B133" s="5" t="s">
        <v>340</v>
      </c>
      <c r="C133" s="5">
        <v>-204.03125</v>
      </c>
      <c r="D133" s="5">
        <v>104.15625</v>
      </c>
      <c r="E133" s="110">
        <v>210</v>
      </c>
      <c r="F133" s="5">
        <v>0.57396999999999998</v>
      </c>
      <c r="G133" s="5">
        <v>0.19574900000000001</v>
      </c>
      <c r="H133" s="5">
        <v>49.824807</v>
      </c>
      <c r="I133" s="5">
        <v>2.7707649999999999</v>
      </c>
      <c r="J133" s="5">
        <v>9.1476559999999996</v>
      </c>
      <c r="K133" s="5">
        <v>0.25487799999999999</v>
      </c>
      <c r="L133" s="110">
        <v>0.57396999999999998</v>
      </c>
      <c r="M133" s="5">
        <v>0.64647500000000002</v>
      </c>
      <c r="N133" s="5">
        <v>100064</v>
      </c>
      <c r="O133" s="5">
        <v>18.399999999999999</v>
      </c>
      <c r="P133" s="5">
        <v>60</v>
      </c>
      <c r="Q133" s="5">
        <v>1.1899</v>
      </c>
      <c r="R133" s="5" t="s">
        <v>301</v>
      </c>
      <c r="S133" s="5" t="s">
        <v>302</v>
      </c>
      <c r="T133" s="60">
        <v>1.2393126306799774E-3</v>
      </c>
      <c r="U133" s="60">
        <v>8.5786785714285718E-2</v>
      </c>
      <c r="V133" s="60">
        <v>393.91449921547343</v>
      </c>
      <c r="W133" s="108"/>
      <c r="X133" s="60">
        <v>3.4883242307981647E-5</v>
      </c>
      <c r="Y133" s="61">
        <v>6.3559074160256497</v>
      </c>
      <c r="Z133">
        <v>5</v>
      </c>
    </row>
    <row r="134" spans="1:26" x14ac:dyDescent="0.25">
      <c r="A134" s="5">
        <v>22</v>
      </c>
      <c r="B134" s="5" t="s">
        <v>341</v>
      </c>
      <c r="C134" s="5">
        <v>-204.03125</v>
      </c>
      <c r="D134" s="5">
        <v>104.15625</v>
      </c>
      <c r="E134" s="110">
        <v>220</v>
      </c>
      <c r="F134" s="5">
        <v>0.51812100000000005</v>
      </c>
      <c r="G134" s="5">
        <v>0.195823</v>
      </c>
      <c r="H134" s="5">
        <v>49.843311</v>
      </c>
      <c r="I134" s="5">
        <v>2.8030919999999999</v>
      </c>
      <c r="J134" s="5">
        <v>9.1489069999999995</v>
      </c>
      <c r="K134" s="5">
        <v>0.25775599999999999</v>
      </c>
      <c r="L134" s="110">
        <v>0.51812100000000005</v>
      </c>
      <c r="M134" s="5">
        <v>0.612757</v>
      </c>
      <c r="N134" s="5">
        <v>100072</v>
      </c>
      <c r="O134" s="5">
        <v>18.399999999999999</v>
      </c>
      <c r="P134" s="5">
        <v>60</v>
      </c>
      <c r="Q134" s="5">
        <v>1.19</v>
      </c>
      <c r="R134" s="5" t="s">
        <v>303</v>
      </c>
      <c r="S134" s="5" t="s">
        <v>304</v>
      </c>
      <c r="T134" s="60">
        <v>1.2393492652472244E-3</v>
      </c>
      <c r="U134" s="60">
        <v>8.6909142857142851E-2</v>
      </c>
      <c r="V134" s="60">
        <v>347.93408866615124</v>
      </c>
      <c r="W134" s="108"/>
      <c r="X134" s="60">
        <v>3.4880453656426123E-5</v>
      </c>
      <c r="Y134" s="61">
        <v>5.6152188173880893</v>
      </c>
      <c r="Z134">
        <v>5</v>
      </c>
    </row>
    <row r="135" spans="1:26" x14ac:dyDescent="0.25">
      <c r="A135" s="5">
        <v>23</v>
      </c>
      <c r="B135" s="5" t="s">
        <v>342</v>
      </c>
      <c r="C135" s="5">
        <v>-204.03125</v>
      </c>
      <c r="D135" s="5">
        <v>104.15625</v>
      </c>
      <c r="E135" s="110">
        <v>230</v>
      </c>
      <c r="F135" s="5">
        <v>0.47846499999999997</v>
      </c>
      <c r="G135" s="5">
        <v>0.195683</v>
      </c>
      <c r="H135" s="5">
        <v>49.808306000000002</v>
      </c>
      <c r="I135" s="5">
        <v>2.7132800000000001</v>
      </c>
      <c r="J135" s="5">
        <v>9.1453190000000006</v>
      </c>
      <c r="K135" s="5">
        <v>0.24965899999999999</v>
      </c>
      <c r="L135" s="110">
        <v>0.47846499999999997</v>
      </c>
      <c r="M135" s="5">
        <v>0.60916499999999996</v>
      </c>
      <c r="N135" s="5">
        <v>100085</v>
      </c>
      <c r="O135" s="5">
        <v>18.399999999999999</v>
      </c>
      <c r="P135" s="5">
        <v>60</v>
      </c>
      <c r="Q135" s="5">
        <v>1.1901999999999999</v>
      </c>
      <c r="R135" s="5" t="s">
        <v>305</v>
      </c>
      <c r="S135" s="5" t="s">
        <v>306</v>
      </c>
      <c r="T135" s="60">
        <v>1.2393858998144712E-3</v>
      </c>
      <c r="U135" s="60">
        <v>8.8031499999999999E-2</v>
      </c>
      <c r="V135" s="60">
        <v>315.02173782874695</v>
      </c>
      <c r="W135" s="108"/>
      <c r="X135" s="60">
        <v>3.4875923048467556E-5</v>
      </c>
      <c r="Y135" s="61">
        <v>5.0827211857956769</v>
      </c>
      <c r="Z135">
        <v>5</v>
      </c>
    </row>
    <row r="136" spans="1:26" x14ac:dyDescent="0.25">
      <c r="A136" s="5">
        <v>24</v>
      </c>
      <c r="B136" s="5" t="s">
        <v>343</v>
      </c>
      <c r="C136" s="5">
        <v>-204.03125</v>
      </c>
      <c r="D136" s="5">
        <v>104.15625</v>
      </c>
      <c r="E136" s="110">
        <v>240</v>
      </c>
      <c r="F136" s="5">
        <v>0.44650699999999999</v>
      </c>
      <c r="G136" s="5">
        <v>0.19578999999999999</v>
      </c>
      <c r="H136" s="5">
        <v>49.83502</v>
      </c>
      <c r="I136" s="5">
        <v>4.252364</v>
      </c>
      <c r="J136" s="5">
        <v>9.1433549999999997</v>
      </c>
      <c r="K136" s="5">
        <v>0.39251000000000003</v>
      </c>
      <c r="L136" s="110">
        <v>0.44650699999999999</v>
      </c>
      <c r="M136" s="5">
        <v>0.59345000000000003</v>
      </c>
      <c r="N136" s="5">
        <v>100072</v>
      </c>
      <c r="O136" s="5">
        <v>18.399999999999999</v>
      </c>
      <c r="P136" s="5">
        <v>60</v>
      </c>
      <c r="Q136" s="5">
        <v>1.19</v>
      </c>
      <c r="R136" s="5" t="s">
        <v>307</v>
      </c>
      <c r="S136" s="5" t="s">
        <v>308</v>
      </c>
      <c r="T136" s="60">
        <v>1.2394225343817179E-3</v>
      </c>
      <c r="U136" s="60">
        <v>8.9153857142857146E-2</v>
      </c>
      <c r="V136" s="60">
        <v>288.32228956964002</v>
      </c>
      <c r="W136" s="108"/>
      <c r="X136" s="60">
        <v>3.4880453656426123E-5</v>
      </c>
      <c r="Y136" s="61">
        <v>4.6503355530181132</v>
      </c>
      <c r="Z136">
        <v>5</v>
      </c>
    </row>
    <row r="137" spans="1:26" x14ac:dyDescent="0.25">
      <c r="A137" s="5">
        <v>25</v>
      </c>
      <c r="B137" s="5" t="s">
        <v>344</v>
      </c>
      <c r="C137" s="5">
        <v>-204.03125</v>
      </c>
      <c r="D137" s="5">
        <v>104.15625</v>
      </c>
      <c r="E137" s="110">
        <v>250</v>
      </c>
      <c r="F137" s="5">
        <v>0.37930700000000001</v>
      </c>
      <c r="G137" s="5">
        <v>0.195968</v>
      </c>
      <c r="H137" s="5">
        <v>49.879849999999998</v>
      </c>
      <c r="I137" s="5">
        <v>4.6877599999999999</v>
      </c>
      <c r="J137" s="5">
        <v>9.1451949999999993</v>
      </c>
      <c r="K137" s="5">
        <v>0.43282900000000002</v>
      </c>
      <c r="L137" s="110">
        <v>0.37930700000000001</v>
      </c>
      <c r="M137" s="5">
        <v>0.55542899999999995</v>
      </c>
      <c r="N137" s="5">
        <v>100082</v>
      </c>
      <c r="O137" s="5">
        <v>18.399999999999999</v>
      </c>
      <c r="P137" s="5">
        <v>60</v>
      </c>
      <c r="Q137" s="5">
        <v>1.1900999999999999</v>
      </c>
      <c r="R137" s="5" t="s">
        <v>309</v>
      </c>
      <c r="S137" s="5" t="s">
        <v>310</v>
      </c>
      <c r="T137" s="60">
        <v>1.2394591689489649E-3</v>
      </c>
      <c r="U137" s="60">
        <v>9.0276214285714279E-2</v>
      </c>
      <c r="V137" s="60">
        <v>233.19105054455142</v>
      </c>
      <c r="W137" s="108"/>
      <c r="X137" s="60">
        <v>3.4876968468914239E-5</v>
      </c>
      <c r="Y137" s="61">
        <v>3.7622594043104334</v>
      </c>
      <c r="Z137">
        <v>5</v>
      </c>
    </row>
    <row r="138" spans="1:26" x14ac:dyDescent="0.25">
      <c r="A138" s="5">
        <v>26</v>
      </c>
      <c r="B138" s="5" t="s">
        <v>345</v>
      </c>
      <c r="C138" s="5">
        <v>-204.03125</v>
      </c>
      <c r="D138" s="5">
        <v>104.15625</v>
      </c>
      <c r="E138" s="110">
        <v>260</v>
      </c>
      <c r="F138" s="5">
        <v>0.33476899999999998</v>
      </c>
      <c r="G138" s="5">
        <v>0.19622500000000001</v>
      </c>
      <c r="H138" s="5">
        <v>49.944217000000002</v>
      </c>
      <c r="I138" s="5">
        <v>5.4434760000000004</v>
      </c>
      <c r="J138" s="5">
        <v>9.1472020000000001</v>
      </c>
      <c r="K138" s="5">
        <v>0.50372700000000004</v>
      </c>
      <c r="L138" s="110">
        <v>0.33476899999999998</v>
      </c>
      <c r="M138" s="5">
        <v>0.49178500000000003</v>
      </c>
      <c r="N138" s="5">
        <v>100088</v>
      </c>
      <c r="O138" s="5">
        <v>18.399999999999999</v>
      </c>
      <c r="P138" s="5">
        <v>60</v>
      </c>
      <c r="Q138" s="5">
        <v>1.1901999999999999</v>
      </c>
      <c r="R138" s="5" t="s">
        <v>311</v>
      </c>
      <c r="S138" s="5" t="s">
        <v>312</v>
      </c>
      <c r="T138" s="60">
        <v>1.2394958035162116E-3</v>
      </c>
      <c r="U138" s="60">
        <v>9.1398571428571426E-2</v>
      </c>
      <c r="V138" s="60">
        <v>196.34631104117767</v>
      </c>
      <c r="W138" s="108"/>
      <c r="X138" s="60">
        <v>3.4874877690690937E-5</v>
      </c>
      <c r="Y138" s="61">
        <v>3.1686986496374976</v>
      </c>
      <c r="Z138">
        <v>5</v>
      </c>
    </row>
    <row r="139" spans="1:26" x14ac:dyDescent="0.25">
      <c r="A139" s="5">
        <v>27</v>
      </c>
      <c r="B139" s="5" t="s">
        <v>346</v>
      </c>
      <c r="C139" s="5">
        <v>-204.03125</v>
      </c>
      <c r="D139" s="5">
        <v>104.15625</v>
      </c>
      <c r="E139" s="110">
        <v>270</v>
      </c>
      <c r="F139" s="5">
        <v>0.30935600000000002</v>
      </c>
      <c r="G139" s="5">
        <v>0.19595599999999999</v>
      </c>
      <c r="H139" s="5">
        <v>49.876612999999999</v>
      </c>
      <c r="I139" s="5">
        <v>3.5166019999999998</v>
      </c>
      <c r="J139" s="5">
        <v>9.1486479999999997</v>
      </c>
      <c r="K139" s="5">
        <v>0.32444499999999998</v>
      </c>
      <c r="L139" s="110">
        <v>0.30935600000000002</v>
      </c>
      <c r="M139" s="5">
        <v>0.48787900000000001</v>
      </c>
      <c r="N139" s="5">
        <v>100098</v>
      </c>
      <c r="O139" s="5">
        <v>18.399999999999999</v>
      </c>
      <c r="P139" s="5">
        <v>60</v>
      </c>
      <c r="Q139" s="5">
        <v>1.1902999999999999</v>
      </c>
      <c r="R139" s="5" t="s">
        <v>313</v>
      </c>
      <c r="S139" s="5" t="s">
        <v>314</v>
      </c>
      <c r="T139" s="60">
        <v>1.2395324380834584E-3</v>
      </c>
      <c r="U139" s="60">
        <v>9.2520928571428573E-2</v>
      </c>
      <c r="V139" s="60">
        <v>174.93295436772735</v>
      </c>
      <c r="W139" s="108"/>
      <c r="X139" s="60">
        <v>3.4871393617313784E-5</v>
      </c>
      <c r="Y139" s="61">
        <v>2.8238515420153578</v>
      </c>
      <c r="Z139">
        <v>5</v>
      </c>
    </row>
    <row r="140" spans="1:26" x14ac:dyDescent="0.25">
      <c r="A140" s="5">
        <v>28</v>
      </c>
      <c r="B140" s="5" t="s">
        <v>347</v>
      </c>
      <c r="C140" s="5">
        <v>-204.03125</v>
      </c>
      <c r="D140" s="5">
        <v>104.15625</v>
      </c>
      <c r="E140" s="110">
        <v>280</v>
      </c>
      <c r="F140" s="5">
        <v>0.25966800000000001</v>
      </c>
      <c r="G140" s="5">
        <v>0.19608800000000001</v>
      </c>
      <c r="H140" s="5">
        <v>49.909750000000003</v>
      </c>
      <c r="I140" s="5">
        <v>2.7653439999999998</v>
      </c>
      <c r="J140" s="5">
        <v>9.1540850000000002</v>
      </c>
      <c r="K140" s="5">
        <v>0.254579</v>
      </c>
      <c r="L140" s="110">
        <v>0.25966800000000001</v>
      </c>
      <c r="M140" s="5">
        <v>0.43143199999999998</v>
      </c>
      <c r="N140" s="5">
        <v>100094</v>
      </c>
      <c r="O140" s="5">
        <v>18.399999999999999</v>
      </c>
      <c r="P140" s="5">
        <v>60</v>
      </c>
      <c r="Q140" s="5">
        <v>1.1902999999999999</v>
      </c>
      <c r="R140" s="5" t="s">
        <v>315</v>
      </c>
      <c r="S140" s="5" t="s">
        <v>316</v>
      </c>
      <c r="T140" s="60">
        <v>1.2395690726507052E-3</v>
      </c>
      <c r="U140" s="60">
        <v>9.3643285714285721E-2</v>
      </c>
      <c r="V140" s="60">
        <v>133.93744483369986</v>
      </c>
      <c r="W140" s="108"/>
      <c r="X140" s="60">
        <v>3.4872787163125414E-5</v>
      </c>
      <c r="Y140" s="61">
        <v>2.1632808561163221</v>
      </c>
      <c r="Z140">
        <v>5</v>
      </c>
    </row>
    <row r="141" spans="1:26" x14ac:dyDescent="0.25">
      <c r="A141" s="5">
        <v>29</v>
      </c>
      <c r="B141" s="5" t="s">
        <v>348</v>
      </c>
      <c r="C141" s="5">
        <v>-204.03125</v>
      </c>
      <c r="D141" s="5">
        <v>104.15625</v>
      </c>
      <c r="E141" s="110">
        <v>290</v>
      </c>
      <c r="F141" s="5">
        <v>0.21788399999999999</v>
      </c>
      <c r="G141" s="5">
        <v>0.19619200000000001</v>
      </c>
      <c r="H141" s="5">
        <v>49.935848999999997</v>
      </c>
      <c r="I141" s="5">
        <v>2.8136930000000002</v>
      </c>
      <c r="J141" s="5">
        <v>9.1553000000000004</v>
      </c>
      <c r="K141" s="5">
        <v>0.25892500000000002</v>
      </c>
      <c r="L141" s="110">
        <v>0.21788399999999999</v>
      </c>
      <c r="M141" s="5">
        <v>0.34669800000000001</v>
      </c>
      <c r="N141" s="5">
        <v>100117</v>
      </c>
      <c r="O141" s="5">
        <v>18.399999999999999</v>
      </c>
      <c r="P141" s="5">
        <v>60</v>
      </c>
      <c r="Q141" s="5">
        <v>1.1906000000000001</v>
      </c>
      <c r="R141" s="5" t="s">
        <v>317</v>
      </c>
      <c r="S141" s="5" t="s">
        <v>318</v>
      </c>
      <c r="T141" s="60">
        <v>1.2396057072179521E-3</v>
      </c>
      <c r="U141" s="60">
        <v>9.4765642857142854E-2</v>
      </c>
      <c r="V141" s="60">
        <v>99.320579460037933</v>
      </c>
      <c r="W141" s="108"/>
      <c r="X141" s="60">
        <v>3.4864775795378158E-5</v>
      </c>
      <c r="Y141" s="61">
        <v>1.6047506626697963</v>
      </c>
      <c r="Z141">
        <v>5</v>
      </c>
    </row>
    <row r="142" spans="1:26" x14ac:dyDescent="0.25">
      <c r="A142" s="5">
        <v>30</v>
      </c>
      <c r="B142" s="5" t="s">
        <v>349</v>
      </c>
      <c r="C142" s="5">
        <v>-204.03125</v>
      </c>
      <c r="D142" s="5">
        <v>104.15625</v>
      </c>
      <c r="E142" s="110">
        <v>300</v>
      </c>
      <c r="F142" s="5">
        <v>0.20589499999999999</v>
      </c>
      <c r="G142" s="5">
        <v>0.19628399999999999</v>
      </c>
      <c r="H142" s="5">
        <v>49.959105999999998</v>
      </c>
      <c r="I142" s="5">
        <v>2.8290320000000002</v>
      </c>
      <c r="J142" s="5">
        <v>9.1575290000000003</v>
      </c>
      <c r="K142" s="5">
        <v>0.260409</v>
      </c>
      <c r="L142" s="110">
        <v>0.20589499999999999</v>
      </c>
      <c r="M142" s="5">
        <v>0.36083799999999999</v>
      </c>
      <c r="N142" s="5">
        <v>100114</v>
      </c>
      <c r="O142" s="5">
        <v>18.399999999999999</v>
      </c>
      <c r="P142" s="5">
        <v>60</v>
      </c>
      <c r="Q142" s="5">
        <v>1.1904999999999999</v>
      </c>
      <c r="R142" s="5" t="s">
        <v>319</v>
      </c>
      <c r="S142" s="5" t="s">
        <v>320</v>
      </c>
      <c r="T142" s="60">
        <v>1.2396423417851989E-3</v>
      </c>
      <c r="U142" s="60">
        <v>9.5888000000000001E-2</v>
      </c>
      <c r="V142" s="60">
        <v>88.740918482648638</v>
      </c>
      <c r="W142" s="108"/>
      <c r="X142" s="60">
        <v>3.4865820547634457E-5</v>
      </c>
      <c r="Y142" s="61">
        <v>1.4341182005329558</v>
      </c>
      <c r="Z142">
        <v>5</v>
      </c>
    </row>
    <row r="143" spans="1:26" x14ac:dyDescent="0.25">
      <c r="A143" s="5">
        <v>31</v>
      </c>
      <c r="B143" s="5" t="s">
        <v>2547</v>
      </c>
      <c r="C143" s="5">
        <v>-204.09375</v>
      </c>
      <c r="D143" s="5">
        <v>104.15625</v>
      </c>
      <c r="E143" s="110">
        <v>310</v>
      </c>
      <c r="F143" s="5">
        <v>0.13672200000000001</v>
      </c>
      <c r="G143" s="5">
        <v>0.19735800000000001</v>
      </c>
      <c r="H143" s="5">
        <v>50.228414000000001</v>
      </c>
      <c r="I143" s="5">
        <v>2.8137059999999998</v>
      </c>
      <c r="J143" s="5">
        <v>9.1801019999999998</v>
      </c>
      <c r="K143" s="5">
        <v>0.25825599999999999</v>
      </c>
      <c r="L143" s="110">
        <v>0.13672200000000001</v>
      </c>
      <c r="M143" s="5">
        <v>0.19442300000000001</v>
      </c>
      <c r="N143" s="5">
        <v>100198</v>
      </c>
      <c r="O143" s="5">
        <v>18.5</v>
      </c>
      <c r="P143" s="5">
        <v>60</v>
      </c>
      <c r="Q143" s="5">
        <v>1.1911</v>
      </c>
      <c r="R143" s="5" t="s">
        <v>2537</v>
      </c>
      <c r="S143" s="5" t="s">
        <v>2538</v>
      </c>
      <c r="T143" s="60">
        <v>1.2396423417851989E-3</v>
      </c>
      <c r="U143" s="60">
        <v>7.6606999999999995E-2</v>
      </c>
      <c r="V143" s="60">
        <v>48.49382598002331</v>
      </c>
      <c r="W143" s="108"/>
      <c r="X143" s="60">
        <v>3.4848539886220232E-5</v>
      </c>
      <c r="Y143" s="61">
        <v>0.78601708479987109</v>
      </c>
      <c r="Z143">
        <v>5</v>
      </c>
    </row>
    <row r="144" spans="1:26" x14ac:dyDescent="0.25">
      <c r="A144" s="5">
        <v>32</v>
      </c>
      <c r="B144" s="5" t="s">
        <v>2548</v>
      </c>
      <c r="C144" s="5">
        <v>-204.09375</v>
      </c>
      <c r="D144" s="5">
        <v>104.15625</v>
      </c>
      <c r="E144" s="110">
        <v>320</v>
      </c>
      <c r="F144" s="5">
        <v>0.12962799999999999</v>
      </c>
      <c r="G144" s="5">
        <v>0.197439</v>
      </c>
      <c r="H144" s="5">
        <v>50.248700999999997</v>
      </c>
      <c r="I144" s="5">
        <v>2.7732030000000001</v>
      </c>
      <c r="J144" s="5">
        <v>9.1817379999999993</v>
      </c>
      <c r="K144" s="5">
        <v>0.25456299999999998</v>
      </c>
      <c r="L144" s="110">
        <v>0.12962799999999999</v>
      </c>
      <c r="M144" s="5">
        <v>0.184146</v>
      </c>
      <c r="N144" s="5">
        <v>100205</v>
      </c>
      <c r="O144" s="5">
        <v>18.5</v>
      </c>
      <c r="P144" s="5">
        <v>60</v>
      </c>
      <c r="Q144" s="5">
        <v>1.1912</v>
      </c>
      <c r="R144" s="5" t="s">
        <v>2539</v>
      </c>
      <c r="S144" s="5" t="s">
        <v>2540</v>
      </c>
      <c r="T144" s="60">
        <v>1.2393760049474335E-3</v>
      </c>
      <c r="U144" s="60">
        <v>7.9625499999999988E-2</v>
      </c>
      <c r="V144" s="60">
        <v>40.344899207662806</v>
      </c>
      <c r="W144" s="108"/>
      <c r="X144" s="60">
        <v>3.4846105478963073E-5</v>
      </c>
      <c r="Y144" s="61">
        <v>0.65409661247261652</v>
      </c>
      <c r="Z144">
        <v>5</v>
      </c>
    </row>
    <row r="145" spans="1:26" x14ac:dyDescent="0.25">
      <c r="A145" s="5">
        <v>33</v>
      </c>
      <c r="B145" s="5" t="s">
        <v>2549</v>
      </c>
      <c r="C145" s="5">
        <v>-204.09375</v>
      </c>
      <c r="D145" s="5">
        <v>104.15625</v>
      </c>
      <c r="E145" s="110">
        <v>330</v>
      </c>
      <c r="F145" s="5">
        <v>0.11843099999999999</v>
      </c>
      <c r="G145" s="5">
        <v>0.19719800000000001</v>
      </c>
      <c r="H145" s="5">
        <v>50.188338999999999</v>
      </c>
      <c r="I145" s="5">
        <v>3.0974789999999999</v>
      </c>
      <c r="J145" s="5">
        <v>9.1747879999999995</v>
      </c>
      <c r="K145" s="5">
        <v>0.28440599999999999</v>
      </c>
      <c r="L145" s="110">
        <v>0.11843099999999999</v>
      </c>
      <c r="M145" s="5">
        <v>0.13775499999999999</v>
      </c>
      <c r="N145" s="5">
        <v>100217</v>
      </c>
      <c r="O145" s="5">
        <v>18.5</v>
      </c>
      <c r="P145" s="5">
        <v>60</v>
      </c>
      <c r="Q145" s="5">
        <v>1.1913</v>
      </c>
      <c r="R145" s="5" t="s">
        <v>2541</v>
      </c>
      <c r="S145" s="5" t="s">
        <v>2542</v>
      </c>
      <c r="T145" s="60">
        <v>1.2391096681096682E-3</v>
      </c>
      <c r="U145" s="60">
        <v>8.2643999999999995E-2</v>
      </c>
      <c r="V145" s="60">
        <v>28.881220864489816</v>
      </c>
      <c r="W145" s="108"/>
      <c r="X145" s="60">
        <v>3.4841933000583673E-5</v>
      </c>
      <c r="Y145" s="61">
        <v>0.46794192823216246</v>
      </c>
      <c r="Z145">
        <v>5</v>
      </c>
    </row>
    <row r="146" spans="1:26" x14ac:dyDescent="0.25">
      <c r="A146" s="5">
        <v>34</v>
      </c>
      <c r="B146" s="5" t="s">
        <v>2550</v>
      </c>
      <c r="C146" s="5">
        <v>-203.84375</v>
      </c>
      <c r="D146" s="5">
        <v>104.15625</v>
      </c>
      <c r="E146" s="110">
        <v>340</v>
      </c>
      <c r="F146" s="5">
        <v>0.116244</v>
      </c>
      <c r="G146" s="5">
        <v>0.19717000000000001</v>
      </c>
      <c r="H146" s="5">
        <v>50.181325000000001</v>
      </c>
      <c r="I146" s="5">
        <v>2.9123299999999999</v>
      </c>
      <c r="J146" s="5">
        <v>9.1737420000000007</v>
      </c>
      <c r="K146" s="5">
        <v>0.26724300000000001</v>
      </c>
      <c r="L146" s="110">
        <v>0.116244</v>
      </c>
      <c r="M146" s="5">
        <v>0.13411300000000001</v>
      </c>
      <c r="N146" s="5">
        <v>100237</v>
      </c>
      <c r="O146" s="5">
        <v>18.5</v>
      </c>
      <c r="P146" s="5">
        <v>60</v>
      </c>
      <c r="Q146" s="5">
        <v>1.1915</v>
      </c>
      <c r="R146" s="5" t="s">
        <v>2543</v>
      </c>
      <c r="S146" s="5" t="s">
        <v>2544</v>
      </c>
      <c r="T146" s="60">
        <v>1.2388433312719028E-3</v>
      </c>
      <c r="U146" s="60">
        <v>8.5662500000000003E-2</v>
      </c>
      <c r="V146" s="60">
        <v>24.685526594070943</v>
      </c>
      <c r="W146" s="108"/>
      <c r="X146" s="60">
        <v>3.4834981090011619E-5</v>
      </c>
      <c r="Y146" s="61">
        <v>0.39999628233170964</v>
      </c>
      <c r="Z146">
        <v>5</v>
      </c>
    </row>
    <row r="147" spans="1:26" x14ac:dyDescent="0.25">
      <c r="A147" s="5">
        <v>35</v>
      </c>
      <c r="B147" s="5" t="s">
        <v>2551</v>
      </c>
      <c r="C147" s="5">
        <v>-203.84375</v>
      </c>
      <c r="D147" s="5">
        <v>104.15625</v>
      </c>
      <c r="E147" s="110">
        <v>350</v>
      </c>
      <c r="F147" s="5">
        <v>0.111119</v>
      </c>
      <c r="G147" s="5">
        <v>0.196742</v>
      </c>
      <c r="H147" s="5">
        <v>50.073894000000003</v>
      </c>
      <c r="I147" s="5">
        <v>2.8510849999999999</v>
      </c>
      <c r="J147" s="5">
        <v>9.1638789999999997</v>
      </c>
      <c r="K147" s="5">
        <v>0.26188499999999998</v>
      </c>
      <c r="L147" s="110">
        <v>0.111119</v>
      </c>
      <c r="M147" s="5">
        <v>0.11440400000000001</v>
      </c>
      <c r="N147" s="5">
        <v>100241</v>
      </c>
      <c r="O147" s="5">
        <v>18.5</v>
      </c>
      <c r="P147" s="5">
        <v>60</v>
      </c>
      <c r="Q147" s="5">
        <v>1.1916</v>
      </c>
      <c r="R147" s="5" t="s">
        <v>2545</v>
      </c>
      <c r="S147" s="5" t="s">
        <v>2546</v>
      </c>
      <c r="T147" s="60">
        <v>1.2385769944341374E-3</v>
      </c>
      <c r="U147" s="60">
        <v>8.8680999999999996E-2</v>
      </c>
      <c r="V147" s="60">
        <v>18.115950886243564</v>
      </c>
      <c r="W147" s="108"/>
      <c r="X147" s="60">
        <v>3.4833591040786642E-5</v>
      </c>
      <c r="Y147" s="61">
        <v>0.29324110539652559</v>
      </c>
      <c r="Z147">
        <v>5</v>
      </c>
    </row>
    <row r="148" spans="1:26" x14ac:dyDescent="0.25">
      <c r="A148" s="3">
        <v>1</v>
      </c>
      <c r="B148" s="3" t="s">
        <v>350</v>
      </c>
      <c r="C148" s="3">
        <v>-800</v>
      </c>
      <c r="D148" s="3">
        <v>-104.09375</v>
      </c>
      <c r="E148" s="91">
        <v>10</v>
      </c>
      <c r="F148" s="3">
        <v>0.324133</v>
      </c>
      <c r="G148" s="3">
        <v>0.18609100000000001</v>
      </c>
      <c r="H148" s="3">
        <v>47.115887999999998</v>
      </c>
      <c r="I148" s="3">
        <v>1.7900510000000001</v>
      </c>
      <c r="J148" s="3">
        <v>8.9636980000000008</v>
      </c>
      <c r="K148" s="3">
        <v>0.17036499999999999</v>
      </c>
      <c r="L148" s="91">
        <v>0.324133</v>
      </c>
      <c r="M148" s="3">
        <v>7.5286000000000006E-2</v>
      </c>
      <c r="N148" s="3">
        <v>98522</v>
      </c>
      <c r="O148" s="3">
        <v>18.2</v>
      </c>
      <c r="P148" s="3">
        <v>60</v>
      </c>
      <c r="Q148" s="3">
        <v>1.1724000000000001</v>
      </c>
      <c r="R148" s="3" t="s">
        <v>351</v>
      </c>
      <c r="S148" s="3" t="s">
        <v>352</v>
      </c>
      <c r="T148" s="60">
        <v>1.2280579262007834E-3</v>
      </c>
      <c r="U148" s="60">
        <v>0.14101</v>
      </c>
      <c r="V148" s="60">
        <v>149.11593019599957</v>
      </c>
      <c r="W148" s="108"/>
      <c r="X148" s="60">
        <v>6.9039569212595597E-5</v>
      </c>
      <c r="Y148" s="61">
        <v>1.1912304911834095</v>
      </c>
      <c r="Z148">
        <v>6</v>
      </c>
    </row>
    <row r="149" spans="1:26" x14ac:dyDescent="0.25">
      <c r="A149" s="3">
        <v>2</v>
      </c>
      <c r="B149" s="3" t="s">
        <v>421</v>
      </c>
      <c r="C149" s="3">
        <v>-800</v>
      </c>
      <c r="D149" s="3">
        <v>-104.09375</v>
      </c>
      <c r="E149" s="91">
        <v>20</v>
      </c>
      <c r="F149" s="3">
        <v>0.32861899999999999</v>
      </c>
      <c r="G149" s="3">
        <v>0.185942</v>
      </c>
      <c r="H149" s="3">
        <v>47.078465999999999</v>
      </c>
      <c r="I149" s="3">
        <v>1.830964</v>
      </c>
      <c r="J149" s="3">
        <v>8.9585220000000003</v>
      </c>
      <c r="K149" s="3">
        <v>0.17438400000000001</v>
      </c>
      <c r="L149" s="91">
        <v>0.32861899999999999</v>
      </c>
      <c r="M149" s="3">
        <v>7.0094000000000004E-2</v>
      </c>
      <c r="N149" s="3">
        <v>98519</v>
      </c>
      <c r="O149" s="3">
        <v>18.100000000000001</v>
      </c>
      <c r="P149" s="3">
        <v>60</v>
      </c>
      <c r="Q149" s="3">
        <v>1.1728000000000001</v>
      </c>
      <c r="R149" s="3" t="s">
        <v>353</v>
      </c>
      <c r="S149" s="3" t="s">
        <v>354</v>
      </c>
      <c r="T149" s="60">
        <v>1.2280005881140335E-3</v>
      </c>
      <c r="U149" s="60">
        <v>0.14340094117647059</v>
      </c>
      <c r="V149" s="60">
        <v>150.82896589486799</v>
      </c>
      <c r="W149" s="108"/>
      <c r="X149" s="60">
        <v>6.9017974376483612E-5</v>
      </c>
      <c r="Y149" s="61">
        <v>1.2045963005121418</v>
      </c>
      <c r="Z149">
        <v>6</v>
      </c>
    </row>
    <row r="150" spans="1:26" x14ac:dyDescent="0.25">
      <c r="A150" s="3">
        <v>3</v>
      </c>
      <c r="B150" s="3" t="s">
        <v>422</v>
      </c>
      <c r="C150" s="3">
        <v>-800</v>
      </c>
      <c r="D150" s="3">
        <v>-104.09375</v>
      </c>
      <c r="E150" s="91">
        <v>30</v>
      </c>
      <c r="F150" s="3">
        <v>0.33263300000000001</v>
      </c>
      <c r="G150" s="3">
        <v>0.18584500000000001</v>
      </c>
      <c r="H150" s="3">
        <v>47.054147</v>
      </c>
      <c r="I150" s="3">
        <v>1.9162699999999999</v>
      </c>
      <c r="J150" s="3">
        <v>8.9551300000000005</v>
      </c>
      <c r="K150" s="3">
        <v>0.18256</v>
      </c>
      <c r="L150" s="91">
        <v>0.33263300000000001</v>
      </c>
      <c r="M150" s="3">
        <v>6.8005999999999997E-2</v>
      </c>
      <c r="N150" s="3">
        <v>98539</v>
      </c>
      <c r="O150" s="3">
        <v>18.100000000000001</v>
      </c>
      <c r="P150" s="3">
        <v>60</v>
      </c>
      <c r="Q150" s="3">
        <v>1.173</v>
      </c>
      <c r="R150" s="3" t="s">
        <v>355</v>
      </c>
      <c r="S150" s="3" t="s">
        <v>356</v>
      </c>
      <c r="T150" s="60">
        <v>1.2279432500272838E-3</v>
      </c>
      <c r="U150" s="60">
        <v>0.14579188235294116</v>
      </c>
      <c r="V150" s="60">
        <v>152.15777898767504</v>
      </c>
      <c r="W150" s="108"/>
      <c r="X150" s="60">
        <v>6.9003966120995613E-5</v>
      </c>
      <c r="Y150" s="61">
        <v>1.214995355679255</v>
      </c>
      <c r="Z150">
        <v>6</v>
      </c>
    </row>
    <row r="151" spans="1:26" x14ac:dyDescent="0.25">
      <c r="A151" s="3">
        <v>4</v>
      </c>
      <c r="B151" s="3" t="s">
        <v>423</v>
      </c>
      <c r="C151" s="3">
        <v>-800</v>
      </c>
      <c r="D151" s="3">
        <v>-104.09375</v>
      </c>
      <c r="E151" s="91">
        <v>40</v>
      </c>
      <c r="F151" s="3">
        <v>0.32650299999999999</v>
      </c>
      <c r="G151" s="3">
        <v>0.18573300000000001</v>
      </c>
      <c r="H151" s="3">
        <v>47.026083</v>
      </c>
      <c r="I151" s="3">
        <v>1.973303</v>
      </c>
      <c r="J151" s="3">
        <v>8.9524819999999998</v>
      </c>
      <c r="K151" s="3">
        <v>0.18804199999999999</v>
      </c>
      <c r="L151" s="91">
        <v>0.32650299999999999</v>
      </c>
      <c r="M151" s="3">
        <v>6.9666000000000006E-2</v>
      </c>
      <c r="N151" s="3">
        <v>98536</v>
      </c>
      <c r="O151" s="3">
        <v>18.100000000000001</v>
      </c>
      <c r="P151" s="3">
        <v>60</v>
      </c>
      <c r="Q151" s="3">
        <v>1.173</v>
      </c>
      <c r="R151" s="3" t="s">
        <v>357</v>
      </c>
      <c r="S151" s="3" t="s">
        <v>358</v>
      </c>
      <c r="T151" s="60">
        <v>1.2278859119405339E-3</v>
      </c>
      <c r="U151" s="60">
        <v>0.14818282352941176</v>
      </c>
      <c r="V151" s="60">
        <v>145.22536233742881</v>
      </c>
      <c r="W151" s="108"/>
      <c r="X151" s="60">
        <v>6.9006066996801048E-5</v>
      </c>
      <c r="Y151" s="61">
        <v>1.1592611072194716</v>
      </c>
      <c r="Z151">
        <v>6</v>
      </c>
    </row>
    <row r="152" spans="1:26" x14ac:dyDescent="0.25">
      <c r="A152" s="3">
        <v>5</v>
      </c>
      <c r="B152" s="3" t="s">
        <v>424</v>
      </c>
      <c r="C152" s="3">
        <v>-800</v>
      </c>
      <c r="D152" s="3">
        <v>-104.09375</v>
      </c>
      <c r="E152" s="91">
        <v>50</v>
      </c>
      <c r="F152" s="3">
        <v>0.32687699999999997</v>
      </c>
      <c r="G152" s="3">
        <v>0.18565100000000001</v>
      </c>
      <c r="H152" s="3">
        <v>47.005535999999999</v>
      </c>
      <c r="I152" s="3">
        <v>1.649232</v>
      </c>
      <c r="J152" s="3">
        <v>8.9527470000000005</v>
      </c>
      <c r="K152" s="3">
        <v>0.157167</v>
      </c>
      <c r="L152" s="91">
        <v>0.32687699999999997</v>
      </c>
      <c r="M152" s="3">
        <v>6.7509E-2</v>
      </c>
      <c r="N152" s="3">
        <v>98537</v>
      </c>
      <c r="O152" s="3">
        <v>18.2</v>
      </c>
      <c r="P152" s="3">
        <v>60</v>
      </c>
      <c r="Q152" s="3">
        <v>1.1726000000000001</v>
      </c>
      <c r="R152" s="3" t="s">
        <v>359</v>
      </c>
      <c r="S152" s="3" t="s">
        <v>360</v>
      </c>
      <c r="T152" s="60">
        <v>1.227828573853784E-3</v>
      </c>
      <c r="U152" s="60">
        <v>0.15057376470588235</v>
      </c>
      <c r="V152" s="60">
        <v>143.5894546261901</v>
      </c>
      <c r="W152" s="108"/>
      <c r="X152" s="60">
        <v>6.9029059520417138E-5</v>
      </c>
      <c r="Y152" s="61">
        <v>1.1458546124501985</v>
      </c>
      <c r="Z152">
        <v>6</v>
      </c>
    </row>
    <row r="153" spans="1:26" x14ac:dyDescent="0.25">
      <c r="A153" s="3">
        <v>6</v>
      </c>
      <c r="B153" s="3" t="s">
        <v>425</v>
      </c>
      <c r="C153" s="3">
        <v>-800</v>
      </c>
      <c r="D153" s="3">
        <v>-104.09375</v>
      </c>
      <c r="E153" s="91">
        <v>60</v>
      </c>
      <c r="F153" s="3">
        <v>0.33147599999999999</v>
      </c>
      <c r="G153" s="3">
        <v>0.18610499999999999</v>
      </c>
      <c r="H153" s="3">
        <v>47.119250000000001</v>
      </c>
      <c r="I153" s="3">
        <v>1.674185</v>
      </c>
      <c r="J153" s="3">
        <v>8.9622550000000007</v>
      </c>
      <c r="K153" s="3">
        <v>0.15933600000000001</v>
      </c>
      <c r="L153" s="91">
        <v>0.33147599999999999</v>
      </c>
      <c r="M153" s="3">
        <v>7.2334999999999997E-2</v>
      </c>
      <c r="N153" s="3">
        <v>98565</v>
      </c>
      <c r="O153" s="3">
        <v>18.2</v>
      </c>
      <c r="P153" s="3">
        <v>60</v>
      </c>
      <c r="Q153" s="3">
        <v>1.1729000000000001</v>
      </c>
      <c r="R153" s="3" t="s">
        <v>361</v>
      </c>
      <c r="S153" s="3" t="s">
        <v>362</v>
      </c>
      <c r="T153" s="60">
        <v>1.2277712357670343E-3</v>
      </c>
      <c r="U153" s="60">
        <v>0.15296470588235295</v>
      </c>
      <c r="V153" s="60">
        <v>145.3945889244786</v>
      </c>
      <c r="W153" s="108"/>
      <c r="X153" s="60">
        <v>6.9009449986946132E-5</v>
      </c>
      <c r="Y153" s="61">
        <v>1.1618219852952703</v>
      </c>
      <c r="Z153">
        <v>6</v>
      </c>
    </row>
    <row r="154" spans="1:26" x14ac:dyDescent="0.25">
      <c r="A154" s="3">
        <v>7</v>
      </c>
      <c r="B154" s="3" t="s">
        <v>426</v>
      </c>
      <c r="C154" s="3">
        <v>-800</v>
      </c>
      <c r="D154" s="3">
        <v>-104.09375</v>
      </c>
      <c r="E154" s="91">
        <v>70</v>
      </c>
      <c r="F154" s="3">
        <v>0.33009100000000002</v>
      </c>
      <c r="G154" s="3">
        <v>0.18621699999999999</v>
      </c>
      <c r="H154" s="3">
        <v>47.147449000000002</v>
      </c>
      <c r="I154" s="3">
        <v>1.7253959999999999</v>
      </c>
      <c r="J154" s="3">
        <v>8.9628110000000003</v>
      </c>
      <c r="K154" s="3">
        <v>0.16411300000000001</v>
      </c>
      <c r="L154" s="91">
        <v>0.33009100000000002</v>
      </c>
      <c r="M154" s="3">
        <v>7.0346000000000006E-2</v>
      </c>
      <c r="N154" s="3">
        <v>98573</v>
      </c>
      <c r="O154" s="3">
        <v>18.100000000000001</v>
      </c>
      <c r="P154" s="3">
        <v>60</v>
      </c>
      <c r="Q154" s="3">
        <v>1.1734</v>
      </c>
      <c r="R154" s="3" t="s">
        <v>363</v>
      </c>
      <c r="S154" s="3" t="s">
        <v>364</v>
      </c>
      <c r="T154" s="60">
        <v>1.2277138976802843E-3</v>
      </c>
      <c r="U154" s="60">
        <v>0.15535564705882351</v>
      </c>
      <c r="V154" s="60">
        <v>142.3257920850549</v>
      </c>
      <c r="W154" s="108"/>
      <c r="X154" s="60">
        <v>6.8980165132407335E-5</v>
      </c>
      <c r="Y154" s="61">
        <v>1.1378531974252</v>
      </c>
      <c r="Z154">
        <v>6</v>
      </c>
    </row>
    <row r="155" spans="1:26" x14ac:dyDescent="0.25">
      <c r="A155" s="3">
        <v>8</v>
      </c>
      <c r="B155" s="3" t="s">
        <v>427</v>
      </c>
      <c r="C155" s="3">
        <v>-800</v>
      </c>
      <c r="D155" s="3">
        <v>-104.09375</v>
      </c>
      <c r="E155" s="91">
        <v>80</v>
      </c>
      <c r="F155" s="3">
        <v>0.32679900000000001</v>
      </c>
      <c r="G155" s="3">
        <v>0.18631700000000001</v>
      </c>
      <c r="H155" s="3">
        <v>47.172556999999998</v>
      </c>
      <c r="I155" s="3">
        <v>1.7112810000000001</v>
      </c>
      <c r="J155" s="3">
        <v>8.9668060000000001</v>
      </c>
      <c r="K155" s="3">
        <v>0.16277700000000001</v>
      </c>
      <c r="L155" s="91">
        <v>0.32679900000000001</v>
      </c>
      <c r="M155" s="3">
        <v>7.4407000000000001E-2</v>
      </c>
      <c r="N155" s="3">
        <v>98575</v>
      </c>
      <c r="O155" s="3">
        <v>18.2</v>
      </c>
      <c r="P155" s="3">
        <v>60</v>
      </c>
      <c r="Q155" s="3">
        <v>1.173</v>
      </c>
      <c r="R155" s="3" t="s">
        <v>365</v>
      </c>
      <c r="S155" s="3" t="s">
        <v>366</v>
      </c>
      <c r="T155" s="60">
        <v>1.2276565595935344E-3</v>
      </c>
      <c r="U155" s="60">
        <v>0.15774658823529411</v>
      </c>
      <c r="V155" s="60">
        <v>137.70334255427068</v>
      </c>
      <c r="W155" s="108"/>
      <c r="X155" s="60">
        <v>6.9002449281900516E-5</v>
      </c>
      <c r="Y155" s="61">
        <v>1.1010330752115931</v>
      </c>
      <c r="Z155">
        <v>6</v>
      </c>
    </row>
    <row r="156" spans="1:26" x14ac:dyDescent="0.25">
      <c r="A156" s="3">
        <v>9</v>
      </c>
      <c r="B156" s="3" t="s">
        <v>428</v>
      </c>
      <c r="C156" s="3">
        <v>-800</v>
      </c>
      <c r="D156" s="3">
        <v>-104.09375</v>
      </c>
      <c r="E156" s="91">
        <v>90</v>
      </c>
      <c r="F156" s="3">
        <v>0.335254</v>
      </c>
      <c r="G156" s="3">
        <v>0.186252</v>
      </c>
      <c r="H156" s="3">
        <v>47.156292999999998</v>
      </c>
      <c r="I156" s="3">
        <v>1.724812</v>
      </c>
      <c r="J156" s="3">
        <v>8.9638819999999999</v>
      </c>
      <c r="K156" s="3">
        <v>0.16403200000000001</v>
      </c>
      <c r="L156" s="91">
        <v>0.335254</v>
      </c>
      <c r="M156" s="3">
        <v>7.7729000000000006E-2</v>
      </c>
      <c r="N156" s="3">
        <v>98568</v>
      </c>
      <c r="O156" s="3">
        <v>18.100000000000001</v>
      </c>
      <c r="P156" s="3">
        <v>60</v>
      </c>
      <c r="Q156" s="3">
        <v>1.1734</v>
      </c>
      <c r="R156" s="3" t="s">
        <v>367</v>
      </c>
      <c r="S156" s="3" t="s">
        <v>368</v>
      </c>
      <c r="T156" s="60">
        <v>1.2275992215067847E-3</v>
      </c>
      <c r="U156" s="60">
        <v>0.16013752941176471</v>
      </c>
      <c r="V156" s="60">
        <v>142.6495451612401</v>
      </c>
      <c r="W156" s="108"/>
      <c r="X156" s="60">
        <v>6.8983664247999243E-5</v>
      </c>
      <c r="Y156" s="61">
        <v>1.1405199300176063</v>
      </c>
      <c r="Z156">
        <v>6</v>
      </c>
    </row>
    <row r="157" spans="1:26" x14ac:dyDescent="0.25">
      <c r="A157" s="3">
        <v>10</v>
      </c>
      <c r="B157" s="3" t="s">
        <v>429</v>
      </c>
      <c r="C157" s="3">
        <v>-800</v>
      </c>
      <c r="D157" s="3">
        <v>-104.09375</v>
      </c>
      <c r="E157" s="91">
        <v>100</v>
      </c>
      <c r="F157" s="3">
        <v>0.34305600000000003</v>
      </c>
      <c r="G157" s="3">
        <v>0.18634999999999999</v>
      </c>
      <c r="H157" s="3">
        <v>47.180810000000001</v>
      </c>
      <c r="I157" s="3">
        <v>1.7163360000000001</v>
      </c>
      <c r="J157" s="3">
        <v>8.9664389999999994</v>
      </c>
      <c r="K157" s="3">
        <v>0.163276</v>
      </c>
      <c r="L157" s="91">
        <v>0.34305600000000003</v>
      </c>
      <c r="M157" s="3">
        <v>7.8854999999999995E-2</v>
      </c>
      <c r="N157" s="3">
        <v>98600</v>
      </c>
      <c r="O157" s="3">
        <v>18.2</v>
      </c>
      <c r="P157" s="3">
        <v>60</v>
      </c>
      <c r="Q157" s="3">
        <v>1.1733</v>
      </c>
      <c r="R157" s="3" t="s">
        <v>369</v>
      </c>
      <c r="S157" s="3" t="s">
        <v>370</v>
      </c>
      <c r="T157" s="60">
        <v>1.2275418834200348E-3</v>
      </c>
      <c r="U157" s="60">
        <v>0.1625284705882353</v>
      </c>
      <c r="V157" s="60">
        <v>147.06425243006768</v>
      </c>
      <c r="W157" s="108"/>
      <c r="X157" s="60">
        <v>6.8984953731879769E-5</v>
      </c>
      <c r="Y157" s="61">
        <v>1.1761300777064014</v>
      </c>
      <c r="Z157">
        <v>6</v>
      </c>
    </row>
    <row r="158" spans="1:26" x14ac:dyDescent="0.25">
      <c r="A158" s="3">
        <v>11</v>
      </c>
      <c r="B158" s="3" t="s">
        <v>430</v>
      </c>
      <c r="C158" s="3">
        <v>-800</v>
      </c>
      <c r="D158" s="3">
        <v>-104.09375</v>
      </c>
      <c r="E158" s="91">
        <v>110</v>
      </c>
      <c r="F158" s="3">
        <v>0.35136699999999998</v>
      </c>
      <c r="G158" s="3">
        <v>0.18667300000000001</v>
      </c>
      <c r="H158" s="3">
        <v>47.261851999999998</v>
      </c>
      <c r="I158" s="3">
        <v>1.700698</v>
      </c>
      <c r="J158" s="3">
        <v>8.9738070000000008</v>
      </c>
      <c r="K158" s="3">
        <v>0.16151199999999999</v>
      </c>
      <c r="L158" s="91">
        <v>0.35136699999999998</v>
      </c>
      <c r="M158" s="3">
        <v>8.8449E-2</v>
      </c>
      <c r="N158" s="3">
        <v>98608</v>
      </c>
      <c r="O158" s="3">
        <v>18.2</v>
      </c>
      <c r="P158" s="3">
        <v>60</v>
      </c>
      <c r="Q158" s="3">
        <v>1.1734</v>
      </c>
      <c r="R158" s="3" t="s">
        <v>371</v>
      </c>
      <c r="S158" s="3" t="s">
        <v>372</v>
      </c>
      <c r="T158" s="60">
        <v>1.2274845453332849E-3</v>
      </c>
      <c r="U158" s="60">
        <v>0.16491941176470587</v>
      </c>
      <c r="V158" s="60">
        <v>151.89404130922898</v>
      </c>
      <c r="W158" s="108"/>
      <c r="X158" s="60">
        <v>6.8979357029483863E-5</v>
      </c>
      <c r="Y158" s="61">
        <v>1.2158526232322506</v>
      </c>
      <c r="Z158">
        <v>6</v>
      </c>
    </row>
    <row r="159" spans="1:26" x14ac:dyDescent="0.25">
      <c r="A159" s="3">
        <v>12</v>
      </c>
      <c r="B159" s="3" t="s">
        <v>431</v>
      </c>
      <c r="C159" s="3">
        <v>-800</v>
      </c>
      <c r="D159" s="3">
        <v>-104.09375</v>
      </c>
      <c r="E159" s="91">
        <v>120</v>
      </c>
      <c r="F159" s="3">
        <v>0.35940299999999997</v>
      </c>
      <c r="G159" s="3">
        <v>0.18657299999999999</v>
      </c>
      <c r="H159" s="3">
        <v>47.236857999999998</v>
      </c>
      <c r="I159" s="3">
        <v>1.6394280000000001</v>
      </c>
      <c r="J159" s="3">
        <v>8.9709839999999996</v>
      </c>
      <c r="K159" s="3">
        <v>0.15590499999999999</v>
      </c>
      <c r="L159" s="91">
        <v>0.35940299999999997</v>
      </c>
      <c r="M159" s="3">
        <v>9.5466999999999996E-2</v>
      </c>
      <c r="N159" s="3">
        <v>98620</v>
      </c>
      <c r="O159" s="3">
        <v>18.2</v>
      </c>
      <c r="P159" s="3">
        <v>60</v>
      </c>
      <c r="Q159" s="3">
        <v>1.1735</v>
      </c>
      <c r="R159" s="3" t="s">
        <v>373</v>
      </c>
      <c r="S159" s="3" t="s">
        <v>374</v>
      </c>
      <c r="T159" s="60">
        <v>1.2274272072465352E-3</v>
      </c>
      <c r="U159" s="60">
        <v>0.16731035294117647</v>
      </c>
      <c r="V159" s="60">
        <v>156.50023555347238</v>
      </c>
      <c r="W159" s="108"/>
      <c r="X159" s="60">
        <v>6.8970963678395287E-5</v>
      </c>
      <c r="Y159" s="61">
        <v>1.2524817300443511</v>
      </c>
      <c r="Z159">
        <v>6</v>
      </c>
    </row>
    <row r="160" spans="1:26" x14ac:dyDescent="0.25">
      <c r="A160" s="3">
        <v>13</v>
      </c>
      <c r="B160" s="3" t="s">
        <v>432</v>
      </c>
      <c r="C160" s="3">
        <v>-800</v>
      </c>
      <c r="D160" s="3">
        <v>-104.09375</v>
      </c>
      <c r="E160" s="91">
        <v>130</v>
      </c>
      <c r="F160" s="3">
        <v>0.36457699999999998</v>
      </c>
      <c r="G160" s="3">
        <v>0.18676799999999999</v>
      </c>
      <c r="H160" s="3">
        <v>47.285710000000002</v>
      </c>
      <c r="I160" s="3">
        <v>1.6154409999999999</v>
      </c>
      <c r="J160" s="3">
        <v>8.9757099999999994</v>
      </c>
      <c r="K160" s="3">
        <v>0.15335799999999999</v>
      </c>
      <c r="L160" s="91">
        <v>0.36457699999999998</v>
      </c>
      <c r="M160" s="3">
        <v>0.102507</v>
      </c>
      <c r="N160" s="3">
        <v>98619</v>
      </c>
      <c r="O160" s="3">
        <v>18.2</v>
      </c>
      <c r="P160" s="3">
        <v>60</v>
      </c>
      <c r="Q160" s="3">
        <v>1.1735</v>
      </c>
      <c r="R160" s="3" t="s">
        <v>375</v>
      </c>
      <c r="S160" s="3" t="s">
        <v>376</v>
      </c>
      <c r="T160" s="60">
        <v>1.2273698691597852E-3</v>
      </c>
      <c r="U160" s="60">
        <v>0.16970129411764706</v>
      </c>
      <c r="V160" s="60">
        <v>158.77504473509526</v>
      </c>
      <c r="W160" s="108"/>
      <c r="X160" s="60">
        <v>6.8971663046302881E-5</v>
      </c>
      <c r="Y160" s="61">
        <v>1.2713436969595142</v>
      </c>
      <c r="Z160">
        <v>6</v>
      </c>
    </row>
    <row r="161" spans="1:26" x14ac:dyDescent="0.25">
      <c r="A161" s="3">
        <v>14</v>
      </c>
      <c r="B161" s="3" t="s">
        <v>433</v>
      </c>
      <c r="C161" s="3">
        <v>-800</v>
      </c>
      <c r="D161" s="3">
        <v>-104.09375</v>
      </c>
      <c r="E161" s="91">
        <v>140</v>
      </c>
      <c r="F161" s="3">
        <v>0.37338500000000002</v>
      </c>
      <c r="G161" s="3">
        <v>0.186975</v>
      </c>
      <c r="H161" s="3">
        <v>47.337603999999999</v>
      </c>
      <c r="I161" s="3">
        <v>1.6026910000000001</v>
      </c>
      <c r="J161" s="3">
        <v>8.980931</v>
      </c>
      <c r="K161" s="3">
        <v>0.152091</v>
      </c>
      <c r="L161" s="91">
        <v>0.37338500000000002</v>
      </c>
      <c r="M161" s="3">
        <v>0.10802299999999999</v>
      </c>
      <c r="N161" s="3">
        <v>98613</v>
      </c>
      <c r="O161" s="3">
        <v>18.2</v>
      </c>
      <c r="P161" s="3">
        <v>60</v>
      </c>
      <c r="Q161" s="3">
        <v>1.1735</v>
      </c>
      <c r="R161" s="3" t="s">
        <v>377</v>
      </c>
      <c r="S161" s="3" t="s">
        <v>378</v>
      </c>
      <c r="T161" s="60">
        <v>1.2273125310730353E-3</v>
      </c>
      <c r="U161" s="60">
        <v>0.17209223529411766</v>
      </c>
      <c r="V161" s="60">
        <v>164.01100747329025</v>
      </c>
      <c r="W161" s="108"/>
      <c r="X161" s="60">
        <v>6.8975859551614329E-5</v>
      </c>
      <c r="Y161" s="61">
        <v>1.3139530606867253</v>
      </c>
      <c r="Z161">
        <v>6</v>
      </c>
    </row>
    <row r="162" spans="1:26" x14ac:dyDescent="0.25">
      <c r="A162" s="3">
        <v>15</v>
      </c>
      <c r="B162" s="3" t="s">
        <v>434</v>
      </c>
      <c r="C162" s="3">
        <v>-800</v>
      </c>
      <c r="D162" s="3">
        <v>-104.09375</v>
      </c>
      <c r="E162" s="91">
        <v>150</v>
      </c>
      <c r="F162" s="3">
        <v>0.37736500000000001</v>
      </c>
      <c r="G162" s="3">
        <v>0.18681600000000001</v>
      </c>
      <c r="H162" s="3">
        <v>47.297808000000003</v>
      </c>
      <c r="I162" s="3">
        <v>1.6071979999999999</v>
      </c>
      <c r="J162" s="3">
        <v>8.9762780000000006</v>
      </c>
      <c r="K162" s="3">
        <v>0.15252399999999999</v>
      </c>
      <c r="L162" s="91">
        <v>0.37736500000000001</v>
      </c>
      <c r="M162" s="3">
        <v>0.11468100000000001</v>
      </c>
      <c r="N162" s="3">
        <v>98632</v>
      </c>
      <c r="O162" s="3">
        <v>18.2</v>
      </c>
      <c r="P162" s="3">
        <v>60</v>
      </c>
      <c r="Q162" s="3">
        <v>1.1737</v>
      </c>
      <c r="R162" s="3" t="s">
        <v>379</v>
      </c>
      <c r="S162" s="3" t="s">
        <v>380</v>
      </c>
      <c r="T162" s="60">
        <v>1.2272551929862856E-3</v>
      </c>
      <c r="U162" s="60">
        <v>0.17448317647058822</v>
      </c>
      <c r="V162" s="60">
        <v>165.31347733452122</v>
      </c>
      <c r="W162" s="108"/>
      <c r="X162" s="60">
        <v>6.896257236965026E-5</v>
      </c>
      <c r="Y162" s="61">
        <v>1.3239565086766072</v>
      </c>
      <c r="Z162">
        <v>6</v>
      </c>
    </row>
    <row r="163" spans="1:26" x14ac:dyDescent="0.25">
      <c r="A163" s="3">
        <v>16</v>
      </c>
      <c r="B163" s="3" t="s">
        <v>435</v>
      </c>
      <c r="C163" s="3">
        <v>-800</v>
      </c>
      <c r="D163" s="3">
        <v>-104.09375</v>
      </c>
      <c r="E163" s="91">
        <v>160</v>
      </c>
      <c r="F163" s="3">
        <v>0.37968299999999999</v>
      </c>
      <c r="G163" s="3">
        <v>0.186832</v>
      </c>
      <c r="H163" s="3">
        <v>47.301636999999999</v>
      </c>
      <c r="I163" s="3">
        <v>1.6098460000000001</v>
      </c>
      <c r="J163" s="3">
        <v>8.9770479999999999</v>
      </c>
      <c r="K163" s="3">
        <v>0.152805</v>
      </c>
      <c r="L163" s="91">
        <v>0.37968299999999999</v>
      </c>
      <c r="M163" s="3">
        <v>0.125803</v>
      </c>
      <c r="N163" s="3">
        <v>98623</v>
      </c>
      <c r="O163" s="3">
        <v>18.2</v>
      </c>
      <c r="P163" s="3">
        <v>60</v>
      </c>
      <c r="Q163" s="3">
        <v>1.1736</v>
      </c>
      <c r="R163" s="3" t="s">
        <v>381</v>
      </c>
      <c r="S163" s="3" t="s">
        <v>382</v>
      </c>
      <c r="T163" s="60">
        <v>1.2271978548995357E-3</v>
      </c>
      <c r="U163" s="60">
        <v>0.17687411764705882</v>
      </c>
      <c r="V163" s="60">
        <v>165.26176406130051</v>
      </c>
      <c r="W163" s="108"/>
      <c r="X163" s="60">
        <v>6.8968865659768431E-5</v>
      </c>
      <c r="Y163" s="61">
        <v>1.3235351036500906</v>
      </c>
      <c r="Z163">
        <v>6</v>
      </c>
    </row>
    <row r="164" spans="1:26" x14ac:dyDescent="0.25">
      <c r="A164" s="3">
        <v>17</v>
      </c>
      <c r="B164" s="3" t="s">
        <v>436</v>
      </c>
      <c r="C164" s="3">
        <v>-800</v>
      </c>
      <c r="D164" s="3">
        <v>-104.09375</v>
      </c>
      <c r="E164" s="91">
        <v>170</v>
      </c>
      <c r="F164" s="3">
        <v>0.39265099999999997</v>
      </c>
      <c r="G164" s="3">
        <v>0.187143</v>
      </c>
      <c r="H164" s="3">
        <v>47.379815000000001</v>
      </c>
      <c r="I164" s="3">
        <v>1.6035159999999999</v>
      </c>
      <c r="J164" s="3">
        <v>8.9833820000000006</v>
      </c>
      <c r="K164" s="3">
        <v>0.15191099999999999</v>
      </c>
      <c r="L164" s="91">
        <v>0.39265099999999997</v>
      </c>
      <c r="M164" s="3">
        <v>0.12901699999999999</v>
      </c>
      <c r="N164" s="3">
        <v>98647</v>
      </c>
      <c r="O164" s="3">
        <v>18.2</v>
      </c>
      <c r="P164" s="3">
        <v>60</v>
      </c>
      <c r="Q164" s="3">
        <v>1.1738999999999999</v>
      </c>
      <c r="R164" s="3" t="s">
        <v>383</v>
      </c>
      <c r="S164" s="3" t="s">
        <v>384</v>
      </c>
      <c r="T164" s="60">
        <v>1.2271405168127858E-3</v>
      </c>
      <c r="U164" s="60">
        <v>0.17926505882352942</v>
      </c>
      <c r="V164" s="60">
        <v>173.88875866530043</v>
      </c>
      <c r="W164" s="108"/>
      <c r="X164" s="60">
        <v>6.8952086104629069E-5</v>
      </c>
      <c r="Y164" s="61">
        <v>1.3939480244316631</v>
      </c>
      <c r="Z164">
        <v>6</v>
      </c>
    </row>
    <row r="165" spans="1:26" x14ac:dyDescent="0.25">
      <c r="A165" s="3">
        <v>18</v>
      </c>
      <c r="B165" s="3" t="s">
        <v>437</v>
      </c>
      <c r="C165" s="3">
        <v>-800</v>
      </c>
      <c r="D165" s="3">
        <v>-104.09375</v>
      </c>
      <c r="E165" s="91">
        <v>180</v>
      </c>
      <c r="F165" s="3">
        <v>0.398451</v>
      </c>
      <c r="G165" s="3">
        <v>0.187163</v>
      </c>
      <c r="H165" s="3">
        <v>47.384711000000003</v>
      </c>
      <c r="I165" s="3">
        <v>1.5944339999999999</v>
      </c>
      <c r="J165" s="3">
        <v>8.9825320000000008</v>
      </c>
      <c r="K165" s="3">
        <v>0.151197</v>
      </c>
      <c r="L165" s="91">
        <v>0.398451</v>
      </c>
      <c r="M165" s="3">
        <v>0.136989</v>
      </c>
      <c r="N165" s="3">
        <v>98676</v>
      </c>
      <c r="O165" s="3">
        <v>18.2</v>
      </c>
      <c r="P165" s="3">
        <v>60</v>
      </c>
      <c r="Q165" s="3">
        <v>1.1741999999999999</v>
      </c>
      <c r="R165" s="3" t="s">
        <v>385</v>
      </c>
      <c r="S165" s="3" t="s">
        <v>386</v>
      </c>
      <c r="T165" s="60">
        <v>1.227083178726036E-3</v>
      </c>
      <c r="U165" s="60">
        <v>0.18165599999999998</v>
      </c>
      <c r="V165" s="60">
        <v>176.67506470513081</v>
      </c>
      <c r="W165" s="108"/>
      <c r="X165" s="60">
        <v>6.8931821698927224E-5</v>
      </c>
      <c r="Y165" s="61">
        <v>1.4165662553690894</v>
      </c>
      <c r="Z165">
        <v>6</v>
      </c>
    </row>
    <row r="166" spans="1:26" x14ac:dyDescent="0.25">
      <c r="A166" s="3">
        <v>19</v>
      </c>
      <c r="B166" s="3" t="s">
        <v>438</v>
      </c>
      <c r="C166" s="3">
        <v>-800</v>
      </c>
      <c r="D166" s="3">
        <v>-104.09375</v>
      </c>
      <c r="E166" s="91">
        <v>190</v>
      </c>
      <c r="F166" s="3">
        <v>0.41128799999999999</v>
      </c>
      <c r="G166" s="3">
        <v>0.18739800000000001</v>
      </c>
      <c r="H166" s="3">
        <v>47.443672999999997</v>
      </c>
      <c r="I166" s="3">
        <v>1.56087</v>
      </c>
      <c r="J166" s="3">
        <v>8.9885420000000007</v>
      </c>
      <c r="K166" s="3">
        <v>0.147844</v>
      </c>
      <c r="L166" s="91">
        <v>0.41128799999999999</v>
      </c>
      <c r="M166" s="3">
        <v>0.15701499999999999</v>
      </c>
      <c r="N166" s="3">
        <v>98668</v>
      </c>
      <c r="O166" s="3">
        <v>18.2</v>
      </c>
      <c r="P166" s="3">
        <v>60</v>
      </c>
      <c r="Q166" s="3">
        <v>1.1740999999999999</v>
      </c>
      <c r="R166" s="3" t="s">
        <v>387</v>
      </c>
      <c r="S166" s="3" t="s">
        <v>388</v>
      </c>
      <c r="T166" s="60">
        <v>1.2270258406392861E-3</v>
      </c>
      <c r="U166" s="60">
        <v>0.18404694117647058</v>
      </c>
      <c r="V166" s="60">
        <v>185.19663669441204</v>
      </c>
      <c r="W166" s="108"/>
      <c r="X166" s="60">
        <v>6.8937410690024571E-5</v>
      </c>
      <c r="Y166" s="61">
        <v>1.4857645644532083</v>
      </c>
      <c r="Z166">
        <v>6</v>
      </c>
    </row>
    <row r="167" spans="1:26" x14ac:dyDescent="0.25">
      <c r="A167" s="3">
        <v>20</v>
      </c>
      <c r="B167" s="3" t="s">
        <v>439</v>
      </c>
      <c r="C167" s="3">
        <v>-800</v>
      </c>
      <c r="D167" s="3">
        <v>-104.09375</v>
      </c>
      <c r="E167" s="91">
        <v>200</v>
      </c>
      <c r="F167" s="3">
        <v>0.41006500000000001</v>
      </c>
      <c r="G167" s="3">
        <v>0.18779599999999999</v>
      </c>
      <c r="H167" s="3">
        <v>47.543497000000002</v>
      </c>
      <c r="I167" s="3">
        <v>1.55261</v>
      </c>
      <c r="J167" s="3">
        <v>8.9974609999999995</v>
      </c>
      <c r="K167" s="3">
        <v>0.14693400000000001</v>
      </c>
      <c r="L167" s="91">
        <v>0.41006500000000001</v>
      </c>
      <c r="M167" s="3">
        <v>0.15229400000000001</v>
      </c>
      <c r="N167" s="3">
        <v>98680</v>
      </c>
      <c r="O167" s="3">
        <v>18.2</v>
      </c>
      <c r="P167" s="3">
        <v>60</v>
      </c>
      <c r="Q167" s="3">
        <v>1.1742999999999999</v>
      </c>
      <c r="R167" s="3" t="s">
        <v>389</v>
      </c>
      <c r="S167" s="3" t="s">
        <v>390</v>
      </c>
      <c r="T167" s="60">
        <v>1.2269685025525362E-3</v>
      </c>
      <c r="U167" s="60">
        <v>0.18643788235294118</v>
      </c>
      <c r="V167" s="60">
        <v>182.25986827032148</v>
      </c>
      <c r="W167" s="108"/>
      <c r="X167" s="60">
        <v>6.8929027543203738E-5</v>
      </c>
      <c r="Y167" s="61">
        <v>1.4638328514525489</v>
      </c>
      <c r="Z167">
        <v>6</v>
      </c>
    </row>
    <row r="168" spans="1:26" x14ac:dyDescent="0.25">
      <c r="A168" s="3">
        <v>21</v>
      </c>
      <c r="B168" s="3" t="s">
        <v>440</v>
      </c>
      <c r="C168" s="3">
        <v>-800</v>
      </c>
      <c r="D168" s="3">
        <v>-104.09375</v>
      </c>
      <c r="E168" s="91">
        <v>210</v>
      </c>
      <c r="F168" s="3">
        <v>0.40822199999999997</v>
      </c>
      <c r="G168" s="3">
        <v>0.187497</v>
      </c>
      <c r="H168" s="3">
        <v>47.468567999999998</v>
      </c>
      <c r="I168" s="3">
        <v>1.560171</v>
      </c>
      <c r="J168" s="3">
        <v>8.9902149999999992</v>
      </c>
      <c r="K168" s="3">
        <v>0.14777799999999999</v>
      </c>
      <c r="L168" s="91">
        <v>0.40822199999999997</v>
      </c>
      <c r="M168" s="3">
        <v>0.158474</v>
      </c>
      <c r="N168" s="3">
        <v>98683</v>
      </c>
      <c r="O168" s="3">
        <v>18.2</v>
      </c>
      <c r="P168" s="3">
        <v>60</v>
      </c>
      <c r="Q168" s="3">
        <v>1.1742999999999999</v>
      </c>
      <c r="R168" s="3" t="s">
        <v>391</v>
      </c>
      <c r="S168" s="3" t="s">
        <v>392</v>
      </c>
      <c r="T168" s="60">
        <v>1.2269111644657863E-3</v>
      </c>
      <c r="U168" s="60">
        <v>0.18882882352941177</v>
      </c>
      <c r="V168" s="60">
        <v>178.81749129417611</v>
      </c>
      <c r="W168" s="108"/>
      <c r="X168" s="60">
        <v>6.8926932075062013E-5</v>
      </c>
      <c r="Y168" s="61">
        <v>1.435072172339066</v>
      </c>
      <c r="Z168">
        <v>6</v>
      </c>
    </row>
    <row r="169" spans="1:26" x14ac:dyDescent="0.25">
      <c r="A169" s="3">
        <v>22</v>
      </c>
      <c r="B169" s="3" t="s">
        <v>441</v>
      </c>
      <c r="C169" s="3">
        <v>-800</v>
      </c>
      <c r="D169" s="3">
        <v>-104.09375</v>
      </c>
      <c r="E169" s="91">
        <v>220</v>
      </c>
      <c r="F169" s="3">
        <v>0.41730699999999998</v>
      </c>
      <c r="G169" s="3">
        <v>0.18732099999999999</v>
      </c>
      <c r="H169" s="3">
        <v>47.424511000000003</v>
      </c>
      <c r="I169" s="3">
        <v>1.549722</v>
      </c>
      <c r="J169" s="3">
        <v>8.9854610000000008</v>
      </c>
      <c r="K169" s="3">
        <v>0.14685400000000001</v>
      </c>
      <c r="L169" s="91">
        <v>0.41730699999999998</v>
      </c>
      <c r="M169" s="3">
        <v>0.16450100000000001</v>
      </c>
      <c r="N169" s="3">
        <v>98696</v>
      </c>
      <c r="O169" s="3">
        <v>18.2</v>
      </c>
      <c r="P169" s="3">
        <v>60</v>
      </c>
      <c r="Q169" s="3">
        <v>1.1745000000000001</v>
      </c>
      <c r="R169" s="3" t="s">
        <v>393</v>
      </c>
      <c r="S169" s="3" t="s">
        <v>394</v>
      </c>
      <c r="T169" s="60">
        <v>1.2268538263790366E-3</v>
      </c>
      <c r="U169" s="60">
        <v>0.19121976470588237</v>
      </c>
      <c r="V169" s="60">
        <v>184.28212916073014</v>
      </c>
      <c r="W169" s="108"/>
      <c r="X169" s="60">
        <v>6.8917853185168014E-5</v>
      </c>
      <c r="Y169" s="61">
        <v>1.4783404506301687</v>
      </c>
      <c r="Z169">
        <v>6</v>
      </c>
    </row>
    <row r="170" spans="1:26" x14ac:dyDescent="0.25">
      <c r="A170" s="3">
        <v>23</v>
      </c>
      <c r="B170" s="3" t="s">
        <v>442</v>
      </c>
      <c r="C170" s="3">
        <v>-800</v>
      </c>
      <c r="D170" s="3">
        <v>-104.09375</v>
      </c>
      <c r="E170" s="91">
        <v>230</v>
      </c>
      <c r="F170" s="3">
        <v>0.41084500000000002</v>
      </c>
      <c r="G170" s="3">
        <v>0.187443</v>
      </c>
      <c r="H170" s="3">
        <v>47.455081</v>
      </c>
      <c r="I170" s="3">
        <v>1.570962</v>
      </c>
      <c r="J170" s="3">
        <v>8.9870439999999991</v>
      </c>
      <c r="K170" s="3">
        <v>0.14879600000000001</v>
      </c>
      <c r="L170" s="91">
        <v>0.41084500000000002</v>
      </c>
      <c r="M170" s="3">
        <v>0.17119500000000001</v>
      </c>
      <c r="N170" s="3">
        <v>98724</v>
      </c>
      <c r="O170" s="3">
        <v>18.2</v>
      </c>
      <c r="P170" s="3">
        <v>60</v>
      </c>
      <c r="Q170" s="3">
        <v>1.1748000000000001</v>
      </c>
      <c r="R170" s="3" t="s">
        <v>395</v>
      </c>
      <c r="S170" s="3" t="s">
        <v>396</v>
      </c>
      <c r="T170" s="60">
        <v>1.2267964882922866E-3</v>
      </c>
      <c r="U170" s="60">
        <v>0.19361070588235293</v>
      </c>
      <c r="V170" s="60">
        <v>177.07443426092576</v>
      </c>
      <c r="W170" s="108"/>
      <c r="X170" s="60">
        <v>6.8898306774070587E-5</v>
      </c>
      <c r="Y170" s="61">
        <v>1.421172508967008</v>
      </c>
      <c r="Z170">
        <v>6</v>
      </c>
    </row>
    <row r="171" spans="1:26" x14ac:dyDescent="0.25">
      <c r="A171" s="3">
        <v>24</v>
      </c>
      <c r="B171" s="3" t="s">
        <v>443</v>
      </c>
      <c r="C171" s="3">
        <v>-800</v>
      </c>
      <c r="D171" s="3">
        <v>-104.09375</v>
      </c>
      <c r="E171" s="91">
        <v>240</v>
      </c>
      <c r="F171" s="3">
        <v>0.41223399999999999</v>
      </c>
      <c r="G171" s="3">
        <v>0.18723000000000001</v>
      </c>
      <c r="H171" s="3">
        <v>47.401679999999999</v>
      </c>
      <c r="I171" s="3">
        <v>1.5730109999999999</v>
      </c>
      <c r="J171" s="3">
        <v>8.9836729999999996</v>
      </c>
      <c r="K171" s="3">
        <v>0.149066</v>
      </c>
      <c r="L171" s="91">
        <v>0.41223399999999999</v>
      </c>
      <c r="M171" s="3">
        <v>0.17152500000000001</v>
      </c>
      <c r="N171" s="3">
        <v>98687</v>
      </c>
      <c r="O171" s="3">
        <v>18.2</v>
      </c>
      <c r="P171" s="3">
        <v>60</v>
      </c>
      <c r="Q171" s="3">
        <v>1.1742999999999999</v>
      </c>
      <c r="R171" s="3" t="s">
        <v>397</v>
      </c>
      <c r="S171" s="3" t="s">
        <v>398</v>
      </c>
      <c r="T171" s="60">
        <v>1.2267391502055367E-3</v>
      </c>
      <c r="U171" s="60">
        <v>0.19600164705882353</v>
      </c>
      <c r="V171" s="60">
        <v>176.26595915272398</v>
      </c>
      <c r="W171" s="108"/>
      <c r="X171" s="60">
        <v>6.8924138315718829E-5</v>
      </c>
      <c r="Y171" s="61">
        <v>1.413623169534421</v>
      </c>
      <c r="Z171">
        <v>6</v>
      </c>
    </row>
    <row r="172" spans="1:26" x14ac:dyDescent="0.25">
      <c r="A172" s="3">
        <v>25</v>
      </c>
      <c r="B172" s="3" t="s">
        <v>444</v>
      </c>
      <c r="C172" s="3">
        <v>-800</v>
      </c>
      <c r="D172" s="3">
        <v>-104.09375</v>
      </c>
      <c r="E172" s="91">
        <v>250</v>
      </c>
      <c r="F172" s="3">
        <v>0.40795700000000001</v>
      </c>
      <c r="G172" s="3">
        <v>0.18762000000000001</v>
      </c>
      <c r="H172" s="3">
        <v>47.499443999999997</v>
      </c>
      <c r="I172" s="3">
        <v>1.5947720000000001</v>
      </c>
      <c r="J172" s="3">
        <v>8.9916669999999996</v>
      </c>
      <c r="K172" s="3">
        <v>0.150948</v>
      </c>
      <c r="L172" s="91">
        <v>0.40795700000000001</v>
      </c>
      <c r="M172" s="3">
        <v>0.17466400000000001</v>
      </c>
      <c r="N172" s="3">
        <v>98714</v>
      </c>
      <c r="O172" s="3">
        <v>18.2</v>
      </c>
      <c r="P172" s="3">
        <v>60</v>
      </c>
      <c r="Q172" s="3">
        <v>1.1747000000000001</v>
      </c>
      <c r="R172" s="3" t="s">
        <v>399</v>
      </c>
      <c r="S172" s="3" t="s">
        <v>400</v>
      </c>
      <c r="T172" s="60">
        <v>1.226681812118787E-3</v>
      </c>
      <c r="U172" s="60">
        <v>0.1983925882352941</v>
      </c>
      <c r="V172" s="60">
        <v>170.83844375481172</v>
      </c>
      <c r="W172" s="108"/>
      <c r="X172" s="60">
        <v>6.8905286362251991E-5</v>
      </c>
      <c r="Y172" s="61">
        <v>1.3716897562873758</v>
      </c>
      <c r="Z172">
        <v>6</v>
      </c>
    </row>
    <row r="173" spans="1:26" x14ac:dyDescent="0.25">
      <c r="A173" s="3">
        <v>26</v>
      </c>
      <c r="B173" s="3" t="s">
        <v>445</v>
      </c>
      <c r="C173" s="3">
        <v>-800</v>
      </c>
      <c r="D173" s="3">
        <v>-104.09375</v>
      </c>
      <c r="E173" s="91">
        <v>260</v>
      </c>
      <c r="F173" s="3">
        <v>0.39548299999999997</v>
      </c>
      <c r="G173" s="3">
        <v>0.188057</v>
      </c>
      <c r="H173" s="3">
        <v>47.609212999999997</v>
      </c>
      <c r="I173" s="3">
        <v>1.555131</v>
      </c>
      <c r="J173" s="3">
        <v>9.0018429999999992</v>
      </c>
      <c r="K173" s="3">
        <v>0.14705199999999999</v>
      </c>
      <c r="L173" s="91">
        <v>0.39548299999999997</v>
      </c>
      <c r="M173" s="3">
        <v>0.180343</v>
      </c>
      <c r="N173" s="3">
        <v>98720</v>
      </c>
      <c r="O173" s="3">
        <v>18.2</v>
      </c>
      <c r="P173" s="3">
        <v>60</v>
      </c>
      <c r="Q173" s="3">
        <v>1.1747000000000001</v>
      </c>
      <c r="R173" s="3" t="s">
        <v>401</v>
      </c>
      <c r="S173" s="3" t="s">
        <v>402</v>
      </c>
      <c r="T173" s="60">
        <v>1.2266244740320371E-3</v>
      </c>
      <c r="U173" s="60">
        <v>0.20078352941176469</v>
      </c>
      <c r="V173" s="60">
        <v>158.7278541314594</v>
      </c>
      <c r="W173" s="108"/>
      <c r="X173" s="60">
        <v>6.8901098439661109E-5</v>
      </c>
      <c r="Y173" s="61">
        <v>1.2759717216159516</v>
      </c>
      <c r="Z173">
        <v>6</v>
      </c>
    </row>
    <row r="174" spans="1:26" x14ac:dyDescent="0.25">
      <c r="A174" s="3">
        <v>27</v>
      </c>
      <c r="B174" s="3" t="s">
        <v>446</v>
      </c>
      <c r="C174" s="3">
        <v>-800</v>
      </c>
      <c r="D174" s="3">
        <v>-104.09375</v>
      </c>
      <c r="E174" s="91">
        <v>270</v>
      </c>
      <c r="F174" s="3">
        <v>0.39618599999999998</v>
      </c>
      <c r="G174" s="3">
        <v>0.188083</v>
      </c>
      <c r="H174" s="3">
        <v>47.615496</v>
      </c>
      <c r="I174" s="3">
        <v>1.550198</v>
      </c>
      <c r="J174" s="3">
        <v>9.002262</v>
      </c>
      <c r="K174" s="3">
        <v>0.14657400000000001</v>
      </c>
      <c r="L174" s="91">
        <v>0.39618599999999998</v>
      </c>
      <c r="M174" s="3">
        <v>0.17600199999999999</v>
      </c>
      <c r="N174" s="3">
        <v>98724</v>
      </c>
      <c r="O174" s="3">
        <v>18.2</v>
      </c>
      <c r="P174" s="3">
        <v>60</v>
      </c>
      <c r="Q174" s="3">
        <v>1.1748000000000001</v>
      </c>
      <c r="R174" s="3" t="s">
        <v>403</v>
      </c>
      <c r="S174" s="3" t="s">
        <v>404</v>
      </c>
      <c r="T174" s="60">
        <v>1.2265671359452872E-3</v>
      </c>
      <c r="U174" s="60">
        <v>0.20317447058823529</v>
      </c>
      <c r="V174" s="60">
        <v>157.3591234881857</v>
      </c>
      <c r="W174" s="108"/>
      <c r="X174" s="60">
        <v>6.8898306774070587E-5</v>
      </c>
      <c r="Y174" s="61">
        <v>1.2650789902871535</v>
      </c>
      <c r="Z174">
        <v>6</v>
      </c>
    </row>
    <row r="175" spans="1:26" x14ac:dyDescent="0.25">
      <c r="A175" s="3">
        <v>28</v>
      </c>
      <c r="B175" s="3" t="s">
        <v>447</v>
      </c>
      <c r="C175" s="3">
        <v>-800</v>
      </c>
      <c r="D175" s="3">
        <v>-104.09375</v>
      </c>
      <c r="E175" s="91">
        <v>280</v>
      </c>
      <c r="F175" s="3">
        <v>0.39159300000000002</v>
      </c>
      <c r="G175" s="3">
        <v>0.18784300000000001</v>
      </c>
      <c r="H175" s="3">
        <v>47.555515999999997</v>
      </c>
      <c r="I175" s="3">
        <v>1.5565439999999999</v>
      </c>
      <c r="J175" s="3">
        <v>8.9964860000000009</v>
      </c>
      <c r="K175" s="3">
        <v>0.14724300000000001</v>
      </c>
      <c r="L175" s="91">
        <v>0.39159300000000002</v>
      </c>
      <c r="M175" s="3">
        <v>0.18249099999999999</v>
      </c>
      <c r="N175" s="3">
        <v>98726</v>
      </c>
      <c r="O175" s="3">
        <v>18.2</v>
      </c>
      <c r="P175" s="3">
        <v>60</v>
      </c>
      <c r="Q175" s="3">
        <v>1.1748000000000001</v>
      </c>
      <c r="R175" s="3" t="s">
        <v>405</v>
      </c>
      <c r="S175" s="3" t="s">
        <v>406</v>
      </c>
      <c r="T175" s="60">
        <v>1.2265097978585375E-3</v>
      </c>
      <c r="U175" s="60">
        <v>0.20556541176470589</v>
      </c>
      <c r="V175" s="60">
        <v>151.6723213790014</v>
      </c>
      <c r="W175" s="108"/>
      <c r="X175" s="60">
        <v>6.8896911026106021E-5</v>
      </c>
      <c r="Y175" s="61">
        <v>1.218602619516719</v>
      </c>
      <c r="Z175">
        <v>6</v>
      </c>
    </row>
    <row r="176" spans="1:26" x14ac:dyDescent="0.25">
      <c r="A176" s="3">
        <v>29</v>
      </c>
      <c r="B176" s="3" t="s">
        <v>448</v>
      </c>
      <c r="C176" s="3">
        <v>-800</v>
      </c>
      <c r="D176" s="3">
        <v>-104.09375</v>
      </c>
      <c r="E176" s="91">
        <v>290</v>
      </c>
      <c r="F176" s="3">
        <v>0.38562000000000002</v>
      </c>
      <c r="G176" s="3">
        <v>0.18770999999999999</v>
      </c>
      <c r="H176" s="3">
        <v>47.521982999999999</v>
      </c>
      <c r="I176" s="3">
        <v>1.5429949999999999</v>
      </c>
      <c r="J176" s="3">
        <v>8.9930579999999996</v>
      </c>
      <c r="K176" s="3">
        <v>0.14605099999999999</v>
      </c>
      <c r="L176" s="91">
        <v>0.38562000000000002</v>
      </c>
      <c r="M176" s="3">
        <v>0.18662999999999999</v>
      </c>
      <c r="N176" s="3">
        <v>98732</v>
      </c>
      <c r="O176" s="3">
        <v>18.2</v>
      </c>
      <c r="P176" s="3">
        <v>60</v>
      </c>
      <c r="Q176" s="3">
        <v>1.1749000000000001</v>
      </c>
      <c r="R176" s="3" t="s">
        <v>407</v>
      </c>
      <c r="S176" s="3" t="s">
        <v>408</v>
      </c>
      <c r="T176" s="60">
        <v>1.2264524597717875E-3</v>
      </c>
      <c r="U176" s="60">
        <v>0.20795635294117648</v>
      </c>
      <c r="V176" s="60">
        <v>144.85979105287322</v>
      </c>
      <c r="W176" s="108"/>
      <c r="X176" s="60">
        <v>6.8892724121493985E-5</v>
      </c>
      <c r="Y176" s="61">
        <v>1.1634949617952506</v>
      </c>
      <c r="Z176">
        <v>6</v>
      </c>
    </row>
    <row r="177" spans="1:26" x14ac:dyDescent="0.25">
      <c r="A177" s="3">
        <v>30</v>
      </c>
      <c r="B177" s="3" t="s">
        <v>449</v>
      </c>
      <c r="C177" s="3">
        <v>-800</v>
      </c>
      <c r="D177" s="3">
        <v>-104.09375</v>
      </c>
      <c r="E177" s="91">
        <v>300</v>
      </c>
      <c r="F177" s="3">
        <v>0.374699</v>
      </c>
      <c r="G177" s="3">
        <v>0.187864</v>
      </c>
      <c r="H177" s="3">
        <v>47.560563000000002</v>
      </c>
      <c r="I177" s="3">
        <v>1.568522</v>
      </c>
      <c r="J177" s="3">
        <v>8.9978920000000002</v>
      </c>
      <c r="K177" s="3">
        <v>0.14843899999999999</v>
      </c>
      <c r="L177" s="91">
        <v>0.374699</v>
      </c>
      <c r="M177" s="3">
        <v>0.17874100000000001</v>
      </c>
      <c r="N177" s="3">
        <v>98742</v>
      </c>
      <c r="O177" s="3">
        <v>18.3</v>
      </c>
      <c r="P177" s="3">
        <v>60</v>
      </c>
      <c r="Q177" s="3">
        <v>1.1746000000000001</v>
      </c>
      <c r="R177" s="3" t="s">
        <v>409</v>
      </c>
      <c r="S177" s="3" t="s">
        <v>410</v>
      </c>
      <c r="T177" s="60">
        <v>1.2263951216850376E-3</v>
      </c>
      <c r="U177" s="60">
        <v>0.21034729411764708</v>
      </c>
      <c r="V177" s="60">
        <v>134.01203492764844</v>
      </c>
      <c r="W177" s="108"/>
      <c r="X177" s="60">
        <v>6.8909390718538226E-5</v>
      </c>
      <c r="Y177" s="61">
        <v>1.0766853006791384</v>
      </c>
      <c r="Z177">
        <v>6</v>
      </c>
    </row>
    <row r="178" spans="1:26" x14ac:dyDescent="0.25">
      <c r="A178" s="3">
        <v>31</v>
      </c>
      <c r="B178" s="3" t="s">
        <v>450</v>
      </c>
      <c r="C178" s="3">
        <v>-800</v>
      </c>
      <c r="D178" s="3">
        <v>-104.09375</v>
      </c>
      <c r="E178" s="91">
        <v>310</v>
      </c>
      <c r="F178" s="3">
        <v>0.36850100000000002</v>
      </c>
      <c r="G178" s="3">
        <v>0.18783900000000001</v>
      </c>
      <c r="H178" s="3">
        <v>47.554476999999999</v>
      </c>
      <c r="I178" s="3">
        <v>1.55131</v>
      </c>
      <c r="J178" s="3">
        <v>8.9957100000000008</v>
      </c>
      <c r="K178" s="3">
        <v>0.14671200000000001</v>
      </c>
      <c r="L178" s="91">
        <v>0.36850100000000002</v>
      </c>
      <c r="M178" s="3">
        <v>0.17985100000000001</v>
      </c>
      <c r="N178" s="3">
        <v>98741</v>
      </c>
      <c r="O178" s="3">
        <v>18.2</v>
      </c>
      <c r="P178" s="3">
        <v>60</v>
      </c>
      <c r="Q178" s="3">
        <v>1.175</v>
      </c>
      <c r="R178" s="3" t="s">
        <v>411</v>
      </c>
      <c r="S178" s="3" t="s">
        <v>412</v>
      </c>
      <c r="T178" s="60">
        <v>1.2263377835982879E-3</v>
      </c>
      <c r="U178" s="60">
        <v>0.21273823529411764</v>
      </c>
      <c r="V178" s="60">
        <v>127.01456873394815</v>
      </c>
      <c r="W178" s="108"/>
      <c r="X178" s="60">
        <v>6.8886444718641135E-5</v>
      </c>
      <c r="Y178" s="61">
        <v>1.020558323840608</v>
      </c>
      <c r="Z178">
        <v>6</v>
      </c>
    </row>
    <row r="179" spans="1:26" x14ac:dyDescent="0.25">
      <c r="A179" s="3">
        <v>32</v>
      </c>
      <c r="B179" s="3" t="s">
        <v>451</v>
      </c>
      <c r="C179" s="3">
        <v>-800</v>
      </c>
      <c r="D179" s="3">
        <v>-104.09375</v>
      </c>
      <c r="E179" s="91">
        <v>320</v>
      </c>
      <c r="F179" s="3">
        <v>0.35592600000000002</v>
      </c>
      <c r="G179" s="3">
        <v>0.187775</v>
      </c>
      <c r="H179" s="3">
        <v>47.538421</v>
      </c>
      <c r="I179" s="3">
        <v>1.541199</v>
      </c>
      <c r="J179" s="3">
        <v>8.9937470000000008</v>
      </c>
      <c r="K179" s="3">
        <v>0.145838</v>
      </c>
      <c r="L179" s="91">
        <v>0.35592600000000002</v>
      </c>
      <c r="M179" s="3">
        <v>0.171232</v>
      </c>
      <c r="N179" s="3">
        <v>98751</v>
      </c>
      <c r="O179" s="3">
        <v>18.2</v>
      </c>
      <c r="P179" s="3">
        <v>60</v>
      </c>
      <c r="Q179" s="3">
        <v>1.1751</v>
      </c>
      <c r="R179" s="3" t="s">
        <v>413</v>
      </c>
      <c r="S179" s="3" t="s">
        <v>414</v>
      </c>
      <c r="T179" s="60">
        <v>1.226280445511538E-3</v>
      </c>
      <c r="U179" s="60">
        <v>0.21512917647058824</v>
      </c>
      <c r="V179" s="60">
        <v>114.81616953508457</v>
      </c>
      <c r="W179" s="108"/>
      <c r="X179" s="60">
        <v>6.8879468946778709E-5</v>
      </c>
      <c r="Y179" s="61">
        <v>0.92243664225930555</v>
      </c>
      <c r="Z179">
        <v>6</v>
      </c>
    </row>
    <row r="180" spans="1:26" x14ac:dyDescent="0.25">
      <c r="A180" s="3">
        <v>33</v>
      </c>
      <c r="B180" s="3" t="s">
        <v>452</v>
      </c>
      <c r="C180" s="3">
        <v>-800</v>
      </c>
      <c r="D180" s="3">
        <v>-104.09375</v>
      </c>
      <c r="E180" s="91">
        <v>330</v>
      </c>
      <c r="F180" s="3">
        <v>0.351547</v>
      </c>
      <c r="G180" s="3">
        <v>0.187727</v>
      </c>
      <c r="H180" s="3">
        <v>47.526324000000002</v>
      </c>
      <c r="I180" s="3">
        <v>1.531582</v>
      </c>
      <c r="J180" s="3">
        <v>8.9922050000000002</v>
      </c>
      <c r="K180" s="3">
        <v>0.144924</v>
      </c>
      <c r="L180" s="91">
        <v>0.351547</v>
      </c>
      <c r="M180" s="3">
        <v>0.17646600000000001</v>
      </c>
      <c r="N180" s="3">
        <v>98760</v>
      </c>
      <c r="O180" s="3">
        <v>18.2</v>
      </c>
      <c r="P180" s="3">
        <v>60</v>
      </c>
      <c r="Q180" s="3">
        <v>1.1752</v>
      </c>
      <c r="R180" s="3" t="s">
        <v>415</v>
      </c>
      <c r="S180" s="3" t="s">
        <v>416</v>
      </c>
      <c r="T180" s="60">
        <v>1.2262231074247881E-3</v>
      </c>
      <c r="U180" s="60">
        <v>0.21752011764705881</v>
      </c>
      <c r="V180" s="60">
        <v>109.30056817671078</v>
      </c>
      <c r="W180" s="108"/>
      <c r="X180" s="60">
        <v>6.8873191959936651E-5</v>
      </c>
      <c r="Y180" s="61">
        <v>0.87805359156822038</v>
      </c>
      <c r="Z180">
        <v>6</v>
      </c>
    </row>
    <row r="181" spans="1:26" x14ac:dyDescent="0.25">
      <c r="A181" s="3">
        <v>34</v>
      </c>
      <c r="B181" s="3" t="s">
        <v>453</v>
      </c>
      <c r="C181" s="3">
        <v>-800</v>
      </c>
      <c r="D181" s="3">
        <v>-104.09375</v>
      </c>
      <c r="E181" s="91">
        <v>340</v>
      </c>
      <c r="F181" s="3">
        <v>0.341584</v>
      </c>
      <c r="G181" s="3">
        <v>0.18778400000000001</v>
      </c>
      <c r="H181" s="3">
        <v>47.540488000000003</v>
      </c>
      <c r="I181" s="3">
        <v>1.561256</v>
      </c>
      <c r="J181" s="3">
        <v>8.9948130000000006</v>
      </c>
      <c r="K181" s="3">
        <v>0.14780399999999999</v>
      </c>
      <c r="L181" s="91">
        <v>0.341584</v>
      </c>
      <c r="M181" s="3">
        <v>0.174428</v>
      </c>
      <c r="N181" s="3">
        <v>98768</v>
      </c>
      <c r="O181" s="3">
        <v>18.3</v>
      </c>
      <c r="P181" s="3">
        <v>60</v>
      </c>
      <c r="Q181" s="3">
        <v>1.1749000000000001</v>
      </c>
      <c r="R181" s="3" t="s">
        <v>417</v>
      </c>
      <c r="S181" s="3" t="s">
        <v>418</v>
      </c>
      <c r="T181" s="60">
        <v>1.2261657693380384E-3</v>
      </c>
      <c r="U181" s="60">
        <v>0.2199110588235294</v>
      </c>
      <c r="V181" s="60">
        <v>99.230417468069859</v>
      </c>
      <c r="W181" s="108"/>
      <c r="X181" s="60">
        <v>6.8891250793069636E-5</v>
      </c>
      <c r="Y181" s="61">
        <v>0.79717836457549895</v>
      </c>
      <c r="Z181">
        <v>6</v>
      </c>
    </row>
    <row r="182" spans="1:26" x14ac:dyDescent="0.25">
      <c r="A182" s="3">
        <v>35</v>
      </c>
      <c r="B182" s="3" t="s">
        <v>454</v>
      </c>
      <c r="C182" s="3">
        <v>-800</v>
      </c>
      <c r="D182" s="3">
        <v>-104.09375</v>
      </c>
      <c r="E182" s="91">
        <v>350</v>
      </c>
      <c r="F182" s="3">
        <v>0.33305200000000001</v>
      </c>
      <c r="G182" s="3">
        <v>0.188051</v>
      </c>
      <c r="H182" s="3">
        <v>47.607643000000003</v>
      </c>
      <c r="I182" s="3">
        <v>1.547274</v>
      </c>
      <c r="J182" s="3">
        <v>9.0004580000000001</v>
      </c>
      <c r="K182" s="3">
        <v>0.14623800000000001</v>
      </c>
      <c r="L182" s="91">
        <v>0.33305200000000001</v>
      </c>
      <c r="M182" s="3">
        <v>0.16139800000000001</v>
      </c>
      <c r="N182" s="3">
        <v>98784</v>
      </c>
      <c r="O182" s="3">
        <v>18.3</v>
      </c>
      <c r="P182" s="3">
        <v>60</v>
      </c>
      <c r="Q182" s="3">
        <v>1.1751</v>
      </c>
      <c r="R182" s="3" t="s">
        <v>419</v>
      </c>
      <c r="S182" s="3" t="s">
        <v>420</v>
      </c>
      <c r="T182" s="60">
        <v>1.2261084312512884E-3</v>
      </c>
      <c r="U182" s="60">
        <v>0.222302</v>
      </c>
      <c r="V182" s="60">
        <v>90.326432130456524</v>
      </c>
      <c r="W182" s="108"/>
      <c r="X182" s="60">
        <v>6.8880092508198697E-5</v>
      </c>
      <c r="Y182" s="61">
        <v>0.72622025885339603</v>
      </c>
      <c r="Z182">
        <v>6</v>
      </c>
    </row>
    <row r="183" spans="1:26" x14ac:dyDescent="0.25">
      <c r="A183" s="5">
        <v>1</v>
      </c>
      <c r="B183" s="5" t="s">
        <v>2552</v>
      </c>
      <c r="C183" s="5">
        <v>-800</v>
      </c>
      <c r="D183" s="5">
        <v>104.15625</v>
      </c>
      <c r="E183" s="110">
        <v>10</v>
      </c>
      <c r="F183" s="5">
        <v>0.14820800000000001</v>
      </c>
      <c r="G183" s="5">
        <v>0.195215</v>
      </c>
      <c r="H183" s="5">
        <v>49.690731999999997</v>
      </c>
      <c r="I183" s="5">
        <v>2.1199279999999998</v>
      </c>
      <c r="J183" s="5">
        <v>9.1420150000000007</v>
      </c>
      <c r="K183" s="5">
        <v>0.19519500000000001</v>
      </c>
      <c r="L183" s="110">
        <v>0.14820800000000001</v>
      </c>
      <c r="M183" s="5">
        <v>5.0057999999999998E-2</v>
      </c>
      <c r="N183" s="5">
        <v>99617</v>
      </c>
      <c r="O183" s="5">
        <v>17.5</v>
      </c>
      <c r="P183" s="5">
        <v>60</v>
      </c>
      <c r="Q183" s="5">
        <v>1.1886000000000001</v>
      </c>
      <c r="R183" s="5" t="s">
        <v>455</v>
      </c>
      <c r="S183" s="5" t="s">
        <v>456</v>
      </c>
      <c r="T183" s="60">
        <v>1.2197522160379305E-3</v>
      </c>
      <c r="U183" s="60">
        <v>2.8618000000000001E-2</v>
      </c>
      <c r="V183" s="60">
        <v>98.044503160206702</v>
      </c>
      <c r="W183" s="108"/>
      <c r="X183" s="60">
        <v>6.8116627637827341E-5</v>
      </c>
      <c r="Y183" s="61">
        <v>0.80964503519252251</v>
      </c>
      <c r="Z183">
        <v>7</v>
      </c>
    </row>
    <row r="184" spans="1:26" x14ac:dyDescent="0.25">
      <c r="A184" s="5">
        <v>2</v>
      </c>
      <c r="B184" s="5" t="s">
        <v>2553</v>
      </c>
      <c r="C184" s="5">
        <v>-800</v>
      </c>
      <c r="D184" s="5">
        <v>104.15625</v>
      </c>
      <c r="E184" s="110">
        <v>20</v>
      </c>
      <c r="F184" s="5">
        <v>0.161991</v>
      </c>
      <c r="G184" s="5">
        <v>0.19570100000000001</v>
      </c>
      <c r="H184" s="5">
        <v>49.812666</v>
      </c>
      <c r="I184" s="5">
        <v>2.1135899999999999</v>
      </c>
      <c r="J184" s="5">
        <v>9.1547689999999999</v>
      </c>
      <c r="K184" s="5">
        <v>0.19444700000000001</v>
      </c>
      <c r="L184" s="110">
        <v>0.161991</v>
      </c>
      <c r="M184" s="5">
        <v>5.0397999999999998E-2</v>
      </c>
      <c r="N184" s="5">
        <v>99621</v>
      </c>
      <c r="O184" s="5">
        <v>17.600000000000001</v>
      </c>
      <c r="P184" s="5">
        <v>60</v>
      </c>
      <c r="Q184" s="5">
        <v>1.1881999999999999</v>
      </c>
      <c r="R184" s="5" t="s">
        <v>457</v>
      </c>
      <c r="S184" s="5" t="s">
        <v>458</v>
      </c>
      <c r="T184" s="60">
        <v>1.2183984156433139E-3</v>
      </c>
      <c r="U184" s="60">
        <v>3.4704571428571432E-2</v>
      </c>
      <c r="V184" s="60">
        <v>104.47028405254565</v>
      </c>
      <c r="W184" s="108"/>
      <c r="X184" s="60">
        <v>6.8137327629355288E-5</v>
      </c>
      <c r="Y184" s="61">
        <v>0.86364981726851708</v>
      </c>
      <c r="Z184">
        <v>7</v>
      </c>
    </row>
    <row r="185" spans="1:26" x14ac:dyDescent="0.25">
      <c r="A185" s="5">
        <v>3</v>
      </c>
      <c r="B185" s="5" t="s">
        <v>2554</v>
      </c>
      <c r="C185" s="5">
        <v>-800</v>
      </c>
      <c r="D185" s="5">
        <v>104.15625</v>
      </c>
      <c r="E185" s="110">
        <v>30</v>
      </c>
      <c r="F185" s="5">
        <v>0.16706699999999999</v>
      </c>
      <c r="G185" s="5">
        <v>0.19648099999999999</v>
      </c>
      <c r="H185" s="5">
        <v>50.008360000000003</v>
      </c>
      <c r="I185" s="5">
        <v>1.9797549999999999</v>
      </c>
      <c r="J185" s="5">
        <v>9.173095</v>
      </c>
      <c r="K185" s="5">
        <v>0.18174699999999999</v>
      </c>
      <c r="L185" s="110">
        <v>0.16706699999999999</v>
      </c>
      <c r="M185" s="5">
        <v>4.0806000000000002E-2</v>
      </c>
      <c r="N185" s="5">
        <v>99619</v>
      </c>
      <c r="O185" s="5">
        <v>17.600000000000001</v>
      </c>
      <c r="P185" s="5">
        <v>60</v>
      </c>
      <c r="Q185" s="5">
        <v>1.1880999999999999</v>
      </c>
      <c r="R185" s="5" t="s">
        <v>459</v>
      </c>
      <c r="S185" s="5" t="s">
        <v>460</v>
      </c>
      <c r="T185" s="60">
        <v>1.2170446152486971E-3</v>
      </c>
      <c r="U185" s="60">
        <v>4.0791142857142859E-2</v>
      </c>
      <c r="V185" s="60">
        <v>103.756144648036</v>
      </c>
      <c r="W185" s="108"/>
      <c r="X185" s="60">
        <v>6.8138695587829649E-5</v>
      </c>
      <c r="Y185" s="61">
        <v>0.85944584783765132</v>
      </c>
      <c r="Z185">
        <v>7</v>
      </c>
    </row>
    <row r="186" spans="1:26" x14ac:dyDescent="0.25">
      <c r="A186" s="5">
        <v>4</v>
      </c>
      <c r="B186" s="5" t="s">
        <v>2555</v>
      </c>
      <c r="C186" s="5">
        <v>-800</v>
      </c>
      <c r="D186" s="5">
        <v>104.15625</v>
      </c>
      <c r="E186" s="110">
        <v>40</v>
      </c>
      <c r="F186" s="5">
        <v>0.17944299999999999</v>
      </c>
      <c r="G186" s="5">
        <v>0.197325</v>
      </c>
      <c r="H186" s="5">
        <v>50.220129999999997</v>
      </c>
      <c r="I186" s="5">
        <v>2.0145029999999999</v>
      </c>
      <c r="J186" s="5">
        <v>9.1938370000000003</v>
      </c>
      <c r="K186" s="5">
        <v>0.184638</v>
      </c>
      <c r="L186" s="110">
        <v>0.17944299999999999</v>
      </c>
      <c r="M186" s="5">
        <v>4.2214000000000002E-2</v>
      </c>
      <c r="N186" s="5">
        <v>99626</v>
      </c>
      <c r="O186" s="5">
        <v>17.7</v>
      </c>
      <c r="P186" s="5">
        <v>60</v>
      </c>
      <c r="Q186" s="5">
        <v>1.1878</v>
      </c>
      <c r="R186" s="5" t="s">
        <v>461</v>
      </c>
      <c r="S186" s="5" t="s">
        <v>462</v>
      </c>
      <c r="T186" s="60">
        <v>1.2156908148540802E-3</v>
      </c>
      <c r="U186" s="60">
        <v>4.6877714285714286E-2</v>
      </c>
      <c r="V186" s="60">
        <v>109.04523098679294</v>
      </c>
      <c r="W186" s="108"/>
      <c r="X186" s="60">
        <v>6.8157341819711308E-5</v>
      </c>
      <c r="Y186" s="61">
        <v>0.90505182444978083</v>
      </c>
      <c r="Z186">
        <v>7</v>
      </c>
    </row>
    <row r="187" spans="1:26" x14ac:dyDescent="0.25">
      <c r="A187" s="5">
        <v>5</v>
      </c>
      <c r="B187" s="5" t="s">
        <v>2556</v>
      </c>
      <c r="C187" s="5">
        <v>-800</v>
      </c>
      <c r="D187" s="5">
        <v>104.15625</v>
      </c>
      <c r="E187" s="110">
        <v>50</v>
      </c>
      <c r="F187" s="5">
        <v>0.188301</v>
      </c>
      <c r="G187" s="5">
        <v>0.198159</v>
      </c>
      <c r="H187" s="5">
        <v>50.429364</v>
      </c>
      <c r="I187" s="5">
        <v>2.068962</v>
      </c>
      <c r="J187" s="5">
        <v>9.2126070000000002</v>
      </c>
      <c r="K187" s="5">
        <v>0.18915199999999999</v>
      </c>
      <c r="L187" s="110">
        <v>0.188301</v>
      </c>
      <c r="M187" s="5">
        <v>4.3403999999999998E-2</v>
      </c>
      <c r="N187" s="5">
        <v>99632</v>
      </c>
      <c r="O187" s="5">
        <v>17.7</v>
      </c>
      <c r="P187" s="5">
        <v>60</v>
      </c>
      <c r="Q187" s="5">
        <v>1.1879</v>
      </c>
      <c r="R187" s="5" t="s">
        <v>463</v>
      </c>
      <c r="S187" s="5" t="s">
        <v>464</v>
      </c>
      <c r="T187" s="60">
        <v>1.2143370144594636E-3</v>
      </c>
      <c r="U187" s="60">
        <v>5.2964285714285714E-2</v>
      </c>
      <c r="V187" s="60">
        <v>111.44905629509825</v>
      </c>
      <c r="W187" s="108"/>
      <c r="X187" s="60">
        <v>6.8153237274475658E-5</v>
      </c>
      <c r="Y187" s="61">
        <v>0.9269473490801301</v>
      </c>
      <c r="Z187">
        <v>7</v>
      </c>
    </row>
    <row r="188" spans="1:26" x14ac:dyDescent="0.25">
      <c r="A188" s="5">
        <v>6</v>
      </c>
      <c r="B188" s="5" t="s">
        <v>2557</v>
      </c>
      <c r="C188" s="5">
        <v>-800</v>
      </c>
      <c r="D188" s="5">
        <v>104.15625</v>
      </c>
      <c r="E188" s="110">
        <v>60</v>
      </c>
      <c r="F188" s="5">
        <v>0.19186</v>
      </c>
      <c r="G188" s="5">
        <v>0.198544</v>
      </c>
      <c r="H188" s="5">
        <v>50.526144000000002</v>
      </c>
      <c r="I188" s="5">
        <v>2.0834169999999999</v>
      </c>
      <c r="J188" s="5">
        <v>9.2217479999999998</v>
      </c>
      <c r="K188" s="5">
        <v>0.19032299999999999</v>
      </c>
      <c r="L188" s="110">
        <v>0.19186</v>
      </c>
      <c r="M188" s="5">
        <v>4.0557000000000003E-2</v>
      </c>
      <c r="N188" s="5">
        <v>99625</v>
      </c>
      <c r="O188" s="5">
        <v>17.7</v>
      </c>
      <c r="P188" s="5">
        <v>60</v>
      </c>
      <c r="Q188" s="5">
        <v>1.1878</v>
      </c>
      <c r="R188" s="5" t="s">
        <v>465</v>
      </c>
      <c r="S188" s="5" t="s">
        <v>466</v>
      </c>
      <c r="T188" s="60">
        <v>1.212983214064847E-3</v>
      </c>
      <c r="U188" s="60">
        <v>5.9050857142857141E-2</v>
      </c>
      <c r="V188" s="60">
        <v>109.48967909628696</v>
      </c>
      <c r="W188" s="108"/>
      <c r="X188" s="60">
        <v>6.8158025958650547E-5</v>
      </c>
      <c r="Y188" s="61">
        <v>0.9114902878033001</v>
      </c>
      <c r="Z188">
        <v>7</v>
      </c>
    </row>
    <row r="189" spans="1:26" x14ac:dyDescent="0.25">
      <c r="A189" s="5">
        <v>7</v>
      </c>
      <c r="B189" s="5" t="s">
        <v>2558</v>
      </c>
      <c r="C189" s="5">
        <v>-800</v>
      </c>
      <c r="D189" s="5">
        <v>104.15625</v>
      </c>
      <c r="E189" s="110">
        <v>70</v>
      </c>
      <c r="F189" s="5">
        <v>0.19976099999999999</v>
      </c>
      <c r="G189" s="5">
        <v>0.19878000000000001</v>
      </c>
      <c r="H189" s="5">
        <v>50.585338999999998</v>
      </c>
      <c r="I189" s="5">
        <v>2.0664310000000001</v>
      </c>
      <c r="J189" s="5">
        <v>9.2266250000000003</v>
      </c>
      <c r="K189" s="5">
        <v>0.18873400000000001</v>
      </c>
      <c r="L189" s="110">
        <v>0.19976099999999999</v>
      </c>
      <c r="M189" s="5">
        <v>3.9170999999999997E-2</v>
      </c>
      <c r="N189" s="5">
        <v>99637</v>
      </c>
      <c r="O189" s="5">
        <v>17.7</v>
      </c>
      <c r="P189" s="5">
        <v>60</v>
      </c>
      <c r="Q189" s="5">
        <v>1.1879</v>
      </c>
      <c r="R189" s="5" t="s">
        <v>467</v>
      </c>
      <c r="S189" s="5" t="s">
        <v>468</v>
      </c>
      <c r="T189" s="60">
        <v>1.2116294136702301E-3</v>
      </c>
      <c r="U189" s="60">
        <v>6.5137428571428568E-2</v>
      </c>
      <c r="V189" s="60">
        <v>111.10952731064351</v>
      </c>
      <c r="W189" s="108"/>
      <c r="X189" s="60">
        <v>6.8149817197733379E-5</v>
      </c>
      <c r="Y189" s="61">
        <v>0.92557601201736683</v>
      </c>
      <c r="Z189">
        <v>7</v>
      </c>
    </row>
    <row r="190" spans="1:26" x14ac:dyDescent="0.25">
      <c r="A190" s="5">
        <v>8</v>
      </c>
      <c r="B190" s="5" t="s">
        <v>2559</v>
      </c>
      <c r="C190" s="5">
        <v>-800</v>
      </c>
      <c r="D190" s="5">
        <v>104.15625</v>
      </c>
      <c r="E190" s="110">
        <v>80</v>
      </c>
      <c r="F190" s="5">
        <v>0.20091700000000001</v>
      </c>
      <c r="G190" s="5">
        <v>0.199571</v>
      </c>
      <c r="H190" s="5">
        <v>50.783788000000001</v>
      </c>
      <c r="I190" s="5">
        <v>2.0198610000000001</v>
      </c>
      <c r="J190" s="5">
        <v>9.2448540000000001</v>
      </c>
      <c r="K190" s="5">
        <v>0.18406800000000001</v>
      </c>
      <c r="L190" s="110">
        <v>0.20091700000000001</v>
      </c>
      <c r="M190" s="5">
        <v>4.1071999999999997E-2</v>
      </c>
      <c r="N190" s="5">
        <v>99636</v>
      </c>
      <c r="O190" s="5">
        <v>17.7</v>
      </c>
      <c r="P190" s="5">
        <v>60</v>
      </c>
      <c r="Q190" s="5">
        <v>1.1879</v>
      </c>
      <c r="R190" s="5" t="s">
        <v>469</v>
      </c>
      <c r="S190" s="5" t="s">
        <v>470</v>
      </c>
      <c r="T190" s="60">
        <v>1.2102756132756133E-3</v>
      </c>
      <c r="U190" s="60">
        <v>7.1223999999999996E-2</v>
      </c>
      <c r="V190" s="60">
        <v>107.15988868765656</v>
      </c>
      <c r="W190" s="108"/>
      <c r="X190" s="60">
        <v>6.8150501185621274E-5</v>
      </c>
      <c r="Y190" s="61">
        <v>0.89442900167838058</v>
      </c>
      <c r="Z190">
        <v>7</v>
      </c>
    </row>
    <row r="191" spans="1:26" x14ac:dyDescent="0.25">
      <c r="A191" s="5">
        <v>9</v>
      </c>
      <c r="B191" s="5" t="s">
        <v>2560</v>
      </c>
      <c r="C191" s="5">
        <v>-800</v>
      </c>
      <c r="D191" s="5">
        <v>104.15625</v>
      </c>
      <c r="E191" s="110">
        <v>90</v>
      </c>
      <c r="F191" s="5">
        <v>0.20733099999999999</v>
      </c>
      <c r="G191" s="5">
        <v>0.19977900000000001</v>
      </c>
      <c r="H191" s="5">
        <v>50.835979999999999</v>
      </c>
      <c r="I191" s="5">
        <v>2.0283790000000002</v>
      </c>
      <c r="J191" s="5">
        <v>9.2491730000000008</v>
      </c>
      <c r="K191" s="5">
        <v>0.18470800000000001</v>
      </c>
      <c r="L191" s="110">
        <v>0.20733099999999999</v>
      </c>
      <c r="M191" s="5">
        <v>4.1098999999999997E-2</v>
      </c>
      <c r="N191" s="5">
        <v>99645</v>
      </c>
      <c r="O191" s="5">
        <v>17.7</v>
      </c>
      <c r="P191" s="5">
        <v>60</v>
      </c>
      <c r="Q191" s="5">
        <v>1.1879999999999999</v>
      </c>
      <c r="R191" s="5" t="s">
        <v>471</v>
      </c>
      <c r="S191" s="5" t="s">
        <v>472</v>
      </c>
      <c r="T191" s="60">
        <v>1.2089218128809966E-3</v>
      </c>
      <c r="U191" s="60">
        <v>7.7310571428571423E-2</v>
      </c>
      <c r="V191" s="60">
        <v>107.55073420470035</v>
      </c>
      <c r="W191" s="108"/>
      <c r="X191" s="60">
        <v>6.8144345788856035E-5</v>
      </c>
      <c r="Y191" s="61">
        <v>0.89819177065223832</v>
      </c>
      <c r="Z191">
        <v>7</v>
      </c>
    </row>
    <row r="192" spans="1:26" x14ac:dyDescent="0.25">
      <c r="A192" s="5">
        <v>10</v>
      </c>
      <c r="B192" s="5" t="s">
        <v>2561</v>
      </c>
      <c r="C192" s="5">
        <v>-800</v>
      </c>
      <c r="D192" s="5">
        <v>104.15625</v>
      </c>
      <c r="E192" s="110">
        <v>100</v>
      </c>
      <c r="F192" s="5">
        <v>0.212668</v>
      </c>
      <c r="G192" s="5">
        <v>0.19961100000000001</v>
      </c>
      <c r="H192" s="5">
        <v>50.793838000000001</v>
      </c>
      <c r="I192" s="5">
        <v>2.1052249999999999</v>
      </c>
      <c r="J192" s="5">
        <v>9.2468699999999995</v>
      </c>
      <c r="K192" s="5">
        <v>0.191828</v>
      </c>
      <c r="L192" s="110">
        <v>0.212668</v>
      </c>
      <c r="M192" s="5">
        <v>4.1959000000000003E-2</v>
      </c>
      <c r="N192" s="5">
        <v>99646</v>
      </c>
      <c r="O192" s="5">
        <v>17.8</v>
      </c>
      <c r="P192" s="5">
        <v>60</v>
      </c>
      <c r="Q192" s="5">
        <v>1.1876</v>
      </c>
      <c r="R192" s="5" t="s">
        <v>473</v>
      </c>
      <c r="S192" s="5" t="s">
        <v>474</v>
      </c>
      <c r="T192" s="60">
        <v>1.20756801248638E-3</v>
      </c>
      <c r="U192" s="60">
        <v>8.339714285714285E-2</v>
      </c>
      <c r="V192" s="60">
        <v>107.05058084197569</v>
      </c>
      <c r="W192" s="108"/>
      <c r="X192" s="60">
        <v>6.8167091067349584E-5</v>
      </c>
      <c r="Y192" s="61">
        <v>0.89349398779130373</v>
      </c>
      <c r="Z192">
        <v>7</v>
      </c>
    </row>
    <row r="193" spans="1:26" x14ac:dyDescent="0.25">
      <c r="A193" s="5">
        <v>11</v>
      </c>
      <c r="B193" s="5" t="s">
        <v>2562</v>
      </c>
      <c r="C193" s="5">
        <v>-800</v>
      </c>
      <c r="D193" s="5">
        <v>104.15625</v>
      </c>
      <c r="E193" s="110">
        <v>110</v>
      </c>
      <c r="F193" s="5">
        <v>0.217806</v>
      </c>
      <c r="G193" s="5">
        <v>0.19986400000000001</v>
      </c>
      <c r="H193" s="5">
        <v>50.857125000000003</v>
      </c>
      <c r="I193" s="5">
        <v>2.0885500000000001</v>
      </c>
      <c r="J193" s="5">
        <v>9.2525709999999997</v>
      </c>
      <c r="K193" s="5">
        <v>0.19021299999999999</v>
      </c>
      <c r="L193" s="110">
        <v>0.217806</v>
      </c>
      <c r="M193" s="5">
        <v>4.3092999999999999E-2</v>
      </c>
      <c r="N193" s="5">
        <v>99648</v>
      </c>
      <c r="O193" s="5">
        <v>17.8</v>
      </c>
      <c r="P193" s="5">
        <v>60</v>
      </c>
      <c r="Q193" s="5">
        <v>1.1876</v>
      </c>
      <c r="R193" s="5" t="s">
        <v>475</v>
      </c>
      <c r="S193" s="5" t="s">
        <v>476</v>
      </c>
      <c r="T193" s="60">
        <v>1.2062142120917631E-3</v>
      </c>
      <c r="U193" s="60">
        <v>8.9483714285714278E-2</v>
      </c>
      <c r="V193" s="60">
        <v>106.38432579214509</v>
      </c>
      <c r="W193" s="108"/>
      <c r="X193" s="60">
        <v>6.8165722909613012E-5</v>
      </c>
      <c r="Y193" s="61">
        <v>0.88849838571036754</v>
      </c>
      <c r="Z193">
        <v>7</v>
      </c>
    </row>
    <row r="194" spans="1:26" x14ac:dyDescent="0.25">
      <c r="A194" s="5">
        <v>12</v>
      </c>
      <c r="B194" s="5" t="s">
        <v>2563</v>
      </c>
      <c r="C194" s="5">
        <v>-800</v>
      </c>
      <c r="D194" s="5">
        <v>104.15625</v>
      </c>
      <c r="E194" s="110">
        <v>120</v>
      </c>
      <c r="F194" s="5">
        <v>0.21737400000000001</v>
      </c>
      <c r="G194" s="5">
        <v>0.20000999999999999</v>
      </c>
      <c r="H194" s="5">
        <v>50.893920000000001</v>
      </c>
      <c r="I194" s="5">
        <v>1.952661</v>
      </c>
      <c r="J194" s="5">
        <v>9.2556550000000009</v>
      </c>
      <c r="K194" s="5">
        <v>0.17769199999999999</v>
      </c>
      <c r="L194" s="110">
        <v>0.21737400000000001</v>
      </c>
      <c r="M194" s="5">
        <v>4.4782000000000002E-2</v>
      </c>
      <c r="N194" s="5">
        <v>99659</v>
      </c>
      <c r="O194" s="5">
        <v>17.8</v>
      </c>
      <c r="P194" s="5">
        <v>60</v>
      </c>
      <c r="Q194" s="5">
        <v>1.1877</v>
      </c>
      <c r="R194" s="5" t="s">
        <v>477</v>
      </c>
      <c r="S194" s="5" t="s">
        <v>478</v>
      </c>
      <c r="T194" s="60">
        <v>1.2048604116971463E-3</v>
      </c>
      <c r="U194" s="60">
        <v>9.5570285714285719E-2</v>
      </c>
      <c r="V194" s="60">
        <v>101.09363134783689</v>
      </c>
      <c r="W194" s="108"/>
      <c r="X194" s="60">
        <v>6.8158199023641785E-5</v>
      </c>
      <c r="Y194" s="61">
        <v>0.84468632785418019</v>
      </c>
      <c r="Z194">
        <v>7</v>
      </c>
    </row>
    <row r="195" spans="1:26" x14ac:dyDescent="0.25">
      <c r="A195" s="5">
        <v>13</v>
      </c>
      <c r="B195" s="5" t="s">
        <v>2564</v>
      </c>
      <c r="C195" s="5">
        <v>-800</v>
      </c>
      <c r="D195" s="5">
        <v>104.15625</v>
      </c>
      <c r="E195" s="110">
        <v>130</v>
      </c>
      <c r="F195" s="5">
        <v>0.22631899999999999</v>
      </c>
      <c r="G195" s="5">
        <v>0.199962</v>
      </c>
      <c r="H195" s="5">
        <v>50.881740000000001</v>
      </c>
      <c r="I195" s="5">
        <v>1.93414</v>
      </c>
      <c r="J195" s="5">
        <v>9.2543919999999993</v>
      </c>
      <c r="K195" s="5">
        <v>0.17601800000000001</v>
      </c>
      <c r="L195" s="110">
        <v>0.22631899999999999</v>
      </c>
      <c r="M195" s="5">
        <v>5.6191999999999999E-2</v>
      </c>
      <c r="N195" s="5">
        <v>99663</v>
      </c>
      <c r="O195" s="5">
        <v>17.8</v>
      </c>
      <c r="P195" s="5">
        <v>60</v>
      </c>
      <c r="Q195" s="5">
        <v>1.1878</v>
      </c>
      <c r="R195" s="5" t="s">
        <v>479</v>
      </c>
      <c r="S195" s="5" t="s">
        <v>480</v>
      </c>
      <c r="T195" s="60">
        <v>1.2035066113025297E-3</v>
      </c>
      <c r="U195" s="60">
        <v>0.10165685714285715</v>
      </c>
      <c r="V195" s="60">
        <v>103.58243293921224</v>
      </c>
      <c r="W195" s="108"/>
      <c r="X195" s="60">
        <v>6.8155463476888284E-5</v>
      </c>
      <c r="Y195" s="61">
        <v>0.86539810427181207</v>
      </c>
      <c r="Z195">
        <v>7</v>
      </c>
    </row>
    <row r="196" spans="1:26" x14ac:dyDescent="0.25">
      <c r="A196" s="5">
        <v>14</v>
      </c>
      <c r="B196" s="5" t="s">
        <v>2565</v>
      </c>
      <c r="C196" s="5">
        <v>-800</v>
      </c>
      <c r="D196" s="5">
        <v>104.15625</v>
      </c>
      <c r="E196" s="110">
        <v>140</v>
      </c>
      <c r="F196" s="5">
        <v>0.24266599999999999</v>
      </c>
      <c r="G196" s="5">
        <v>0.19958799999999999</v>
      </c>
      <c r="H196" s="5">
        <v>50.787911000000001</v>
      </c>
      <c r="I196" s="5">
        <v>1.97387</v>
      </c>
      <c r="J196" s="5">
        <v>9.2469420000000007</v>
      </c>
      <c r="K196" s="5">
        <v>0.180002</v>
      </c>
      <c r="L196" s="110">
        <v>0.24266599999999999</v>
      </c>
      <c r="M196" s="5">
        <v>7.5212000000000001E-2</v>
      </c>
      <c r="N196" s="5">
        <v>99675</v>
      </c>
      <c r="O196" s="5">
        <v>17.899999999999999</v>
      </c>
      <c r="P196" s="5">
        <v>60</v>
      </c>
      <c r="Q196" s="5">
        <v>1.1875</v>
      </c>
      <c r="R196" s="5" t="s">
        <v>481</v>
      </c>
      <c r="S196" s="5" t="s">
        <v>482</v>
      </c>
      <c r="T196" s="60">
        <v>1.202152810907913E-3</v>
      </c>
      <c r="U196" s="60">
        <v>0.10774342857142857</v>
      </c>
      <c r="V196" s="60">
        <v>112.23412714617587</v>
      </c>
      <c r="W196" s="108"/>
      <c r="X196" s="60">
        <v>6.817068048019737E-5</v>
      </c>
      <c r="Y196" s="61">
        <v>0.93671624874811954</v>
      </c>
      <c r="Z196">
        <v>7</v>
      </c>
    </row>
    <row r="197" spans="1:26" x14ac:dyDescent="0.25">
      <c r="A197" s="5">
        <v>15</v>
      </c>
      <c r="B197" s="5" t="s">
        <v>2566</v>
      </c>
      <c r="C197" s="5">
        <v>-800</v>
      </c>
      <c r="D197" s="5">
        <v>104.15625</v>
      </c>
      <c r="E197" s="110">
        <v>150</v>
      </c>
      <c r="F197" s="5">
        <v>0.27053700000000003</v>
      </c>
      <c r="G197" s="5">
        <v>0.199571</v>
      </c>
      <c r="H197" s="5">
        <v>50.783777000000001</v>
      </c>
      <c r="I197" s="5">
        <v>2.0250430000000001</v>
      </c>
      <c r="J197" s="5">
        <v>9.2461950000000002</v>
      </c>
      <c r="K197" s="5">
        <v>0.184584</v>
      </c>
      <c r="L197" s="110">
        <v>0.27053700000000003</v>
      </c>
      <c r="M197" s="5">
        <v>9.9356E-2</v>
      </c>
      <c r="N197" s="5">
        <v>99681</v>
      </c>
      <c r="O197" s="5">
        <v>17.899999999999999</v>
      </c>
      <c r="P197" s="5">
        <v>60</v>
      </c>
      <c r="Q197" s="5">
        <v>1.1876</v>
      </c>
      <c r="R197" s="5" t="s">
        <v>483</v>
      </c>
      <c r="S197" s="5" t="s">
        <v>484</v>
      </c>
      <c r="T197" s="60">
        <v>1.2007990105132962E-3</v>
      </c>
      <c r="U197" s="60">
        <v>0.11383</v>
      </c>
      <c r="V197" s="60">
        <v>130.50227276004642</v>
      </c>
      <c r="W197" s="108"/>
      <c r="X197" s="60">
        <v>6.8166577149744416E-5</v>
      </c>
      <c r="Y197" s="61">
        <v>1.089161426890223</v>
      </c>
      <c r="Z197">
        <v>7</v>
      </c>
    </row>
    <row r="198" spans="1:26" x14ac:dyDescent="0.25">
      <c r="A198" s="5">
        <v>16</v>
      </c>
      <c r="B198" s="5" t="s">
        <v>2567</v>
      </c>
      <c r="C198" s="5">
        <v>-800</v>
      </c>
      <c r="D198" s="5">
        <v>104.15625</v>
      </c>
      <c r="E198" s="110">
        <v>160</v>
      </c>
      <c r="F198" s="5">
        <v>0.30522300000000002</v>
      </c>
      <c r="G198" s="5">
        <v>0.20011999999999999</v>
      </c>
      <c r="H198" s="5">
        <v>50.921393999999999</v>
      </c>
      <c r="I198" s="5">
        <v>1.877948</v>
      </c>
      <c r="J198" s="5">
        <v>9.2579100000000007</v>
      </c>
      <c r="K198" s="5">
        <v>0.170846</v>
      </c>
      <c r="L198" s="110">
        <v>0.30522300000000002</v>
      </c>
      <c r="M198" s="5">
        <v>0.15024499999999999</v>
      </c>
      <c r="N198" s="5">
        <v>99704</v>
      </c>
      <c r="O198" s="5">
        <v>17.899999999999999</v>
      </c>
      <c r="P198" s="5">
        <v>60</v>
      </c>
      <c r="Q198" s="5">
        <v>1.1878</v>
      </c>
      <c r="R198" s="5" t="s">
        <v>485</v>
      </c>
      <c r="S198" s="5" t="s">
        <v>486</v>
      </c>
      <c r="T198" s="60">
        <v>1.2007990105132962E-3</v>
      </c>
      <c r="U198" s="60">
        <v>0.11383</v>
      </c>
      <c r="V198" s="60">
        <v>159.38803940068769</v>
      </c>
      <c r="W198" s="108"/>
      <c r="X198" s="60">
        <v>6.8150852291419341E-5</v>
      </c>
      <c r="Y198" s="61">
        <v>1.3322324490187019</v>
      </c>
      <c r="Z198">
        <v>7</v>
      </c>
    </row>
    <row r="199" spans="1:26" x14ac:dyDescent="0.25">
      <c r="A199" s="5">
        <v>17</v>
      </c>
      <c r="B199" s="5" t="s">
        <v>2568</v>
      </c>
      <c r="C199" s="5">
        <v>-800</v>
      </c>
      <c r="D199" s="5">
        <v>104.15625</v>
      </c>
      <c r="E199" s="110">
        <v>170</v>
      </c>
      <c r="F199" s="5">
        <v>0.317828</v>
      </c>
      <c r="G199" s="5">
        <v>0.19991200000000001</v>
      </c>
      <c r="H199" s="5">
        <v>50.869340000000001</v>
      </c>
      <c r="I199" s="5">
        <v>1.8476269999999999</v>
      </c>
      <c r="J199" s="5">
        <v>9.2547180000000004</v>
      </c>
      <c r="K199" s="5">
        <v>0.16817599999999999</v>
      </c>
      <c r="L199" s="110">
        <v>0.317828</v>
      </c>
      <c r="M199" s="5">
        <v>0.14582400000000001</v>
      </c>
      <c r="N199" s="5">
        <v>99709</v>
      </c>
      <c r="O199" s="5">
        <v>18</v>
      </c>
      <c r="P199" s="5">
        <v>60</v>
      </c>
      <c r="Q199" s="5">
        <v>1.1875</v>
      </c>
      <c r="R199" s="5" t="s">
        <v>487</v>
      </c>
      <c r="S199" s="5" t="s">
        <v>488</v>
      </c>
      <c r="T199" s="60">
        <v>1.2020246286712452E-3</v>
      </c>
      <c r="U199" s="60">
        <v>0.11700268421052631</v>
      </c>
      <c r="V199" s="60">
        <v>167.07254660120577</v>
      </c>
      <c r="W199" s="108"/>
      <c r="X199" s="60">
        <v>6.8170849143309344E-5</v>
      </c>
      <c r="Y199" s="61">
        <v>1.3955718304047298</v>
      </c>
      <c r="Z199">
        <v>7</v>
      </c>
    </row>
    <row r="200" spans="1:26" x14ac:dyDescent="0.25">
      <c r="A200" s="5">
        <v>18</v>
      </c>
      <c r="B200" s="5" t="s">
        <v>2569</v>
      </c>
      <c r="C200" s="5">
        <v>-800</v>
      </c>
      <c r="D200" s="5">
        <v>104.15625</v>
      </c>
      <c r="E200" s="110">
        <v>180</v>
      </c>
      <c r="F200" s="5">
        <v>0.34862199999999999</v>
      </c>
      <c r="G200" s="5">
        <v>0.19995599999999999</v>
      </c>
      <c r="H200" s="5">
        <v>50.880403999999999</v>
      </c>
      <c r="I200" s="5">
        <v>1.8481110000000001</v>
      </c>
      <c r="J200" s="5">
        <v>9.2538579999999993</v>
      </c>
      <c r="K200" s="5">
        <v>0.168158</v>
      </c>
      <c r="L200" s="110">
        <v>0.34862199999999999</v>
      </c>
      <c r="M200" s="5">
        <v>0.16147900000000001</v>
      </c>
      <c r="N200" s="5">
        <v>99712</v>
      </c>
      <c r="O200" s="5">
        <v>17.899999999999999</v>
      </c>
      <c r="P200" s="5">
        <v>60</v>
      </c>
      <c r="Q200" s="5">
        <v>1.1879</v>
      </c>
      <c r="R200" s="5" t="s">
        <v>489</v>
      </c>
      <c r="S200" s="5" t="s">
        <v>490</v>
      </c>
      <c r="T200" s="60">
        <v>1.2032502468291941E-3</v>
      </c>
      <c r="U200" s="60">
        <v>0.12017536842105263</v>
      </c>
      <c r="V200" s="60">
        <v>189.85795530144296</v>
      </c>
      <c r="W200" s="108"/>
      <c r="X200" s="60">
        <v>6.8145384475927406E-5</v>
      </c>
      <c r="Y200" s="61">
        <v>1.5863455701472462</v>
      </c>
      <c r="Z200">
        <v>7</v>
      </c>
    </row>
    <row r="201" spans="1:26" x14ac:dyDescent="0.25">
      <c r="A201" s="5">
        <v>19</v>
      </c>
      <c r="B201" s="5" t="s">
        <v>2570</v>
      </c>
      <c r="C201" s="5">
        <v>-800</v>
      </c>
      <c r="D201" s="5">
        <v>104.15625</v>
      </c>
      <c r="E201" s="110">
        <v>190</v>
      </c>
      <c r="F201" s="5">
        <v>0.360043</v>
      </c>
      <c r="G201" s="5">
        <v>0.20025100000000001</v>
      </c>
      <c r="H201" s="5">
        <v>50.954414999999997</v>
      </c>
      <c r="I201" s="5">
        <v>1.8963719999999999</v>
      </c>
      <c r="J201" s="5">
        <v>9.2620959999999997</v>
      </c>
      <c r="K201" s="5">
        <v>0.172511</v>
      </c>
      <c r="L201" s="110">
        <v>0.360043</v>
      </c>
      <c r="M201" s="5">
        <v>0.16373099999999999</v>
      </c>
      <c r="N201" s="5">
        <v>99715</v>
      </c>
      <c r="O201" s="5">
        <v>18</v>
      </c>
      <c r="P201" s="5">
        <v>60</v>
      </c>
      <c r="Q201" s="5">
        <v>1.1875</v>
      </c>
      <c r="R201" s="5" t="s">
        <v>491</v>
      </c>
      <c r="S201" s="5" t="s">
        <v>492</v>
      </c>
      <c r="T201" s="60">
        <v>1.2044758649871431E-3</v>
      </c>
      <c r="U201" s="60">
        <v>0.12334805263157894</v>
      </c>
      <c r="V201" s="60">
        <v>196.51281876947166</v>
      </c>
      <c r="W201" s="108"/>
      <c r="X201" s="60">
        <v>6.8166747201827508E-5</v>
      </c>
      <c r="Y201" s="61">
        <v>1.6428965155558295</v>
      </c>
      <c r="Z201">
        <v>7</v>
      </c>
    </row>
    <row r="202" spans="1:26" x14ac:dyDescent="0.25">
      <c r="A202" s="5">
        <v>20</v>
      </c>
      <c r="B202" s="5" t="s">
        <v>2571</v>
      </c>
      <c r="C202" s="5">
        <v>-800</v>
      </c>
      <c r="D202" s="5">
        <v>104.15625</v>
      </c>
      <c r="E202" s="110">
        <v>200</v>
      </c>
      <c r="F202" s="5">
        <v>0.36246600000000001</v>
      </c>
      <c r="G202" s="5">
        <v>0.20041800000000001</v>
      </c>
      <c r="H202" s="5">
        <v>50.996276000000002</v>
      </c>
      <c r="I202" s="5">
        <v>1.9439550000000001</v>
      </c>
      <c r="J202" s="5">
        <v>9.2639519999999997</v>
      </c>
      <c r="K202" s="5">
        <v>0.17675099999999999</v>
      </c>
      <c r="L202" s="110">
        <v>0.36246600000000001</v>
      </c>
      <c r="M202" s="5">
        <v>0.16660800000000001</v>
      </c>
      <c r="N202" s="5">
        <v>99718</v>
      </c>
      <c r="O202" s="5">
        <v>17.899999999999999</v>
      </c>
      <c r="P202" s="5">
        <v>60</v>
      </c>
      <c r="Q202" s="5">
        <v>1.1879999999999999</v>
      </c>
      <c r="R202" s="5" t="s">
        <v>493</v>
      </c>
      <c r="S202" s="5" t="s">
        <v>494</v>
      </c>
      <c r="T202" s="60">
        <v>1.2057014831450921E-3</v>
      </c>
      <c r="U202" s="60">
        <v>0.12652073684210527</v>
      </c>
      <c r="V202" s="60">
        <v>195.69127719941727</v>
      </c>
      <c r="W202" s="108"/>
      <c r="X202" s="60">
        <v>6.8141284190052659E-5</v>
      </c>
      <c r="Y202" s="61">
        <v>1.6369675328336135</v>
      </c>
      <c r="Z202">
        <v>7</v>
      </c>
    </row>
    <row r="203" spans="1:26" x14ac:dyDescent="0.25">
      <c r="A203" s="5">
        <v>21</v>
      </c>
      <c r="B203" s="5" t="s">
        <v>2572</v>
      </c>
      <c r="C203" s="5">
        <v>-800</v>
      </c>
      <c r="D203" s="5">
        <v>104.15625</v>
      </c>
      <c r="E203" s="110">
        <v>210</v>
      </c>
      <c r="F203" s="5">
        <v>0.36568099999999998</v>
      </c>
      <c r="G203" s="5">
        <v>0.200401</v>
      </c>
      <c r="H203" s="5">
        <v>50.991909999999997</v>
      </c>
      <c r="I203" s="5">
        <v>1.9996419999999999</v>
      </c>
      <c r="J203" s="5">
        <v>9.2648589999999995</v>
      </c>
      <c r="K203" s="5">
        <v>0.181842</v>
      </c>
      <c r="L203" s="110">
        <v>0.36568099999999998</v>
      </c>
      <c r="M203" s="5">
        <v>0.167041</v>
      </c>
      <c r="N203" s="5">
        <v>99725</v>
      </c>
      <c r="O203" s="5">
        <v>18</v>
      </c>
      <c r="P203" s="5">
        <v>60</v>
      </c>
      <c r="Q203" s="5">
        <v>1.1876</v>
      </c>
      <c r="R203" s="5" t="s">
        <v>495</v>
      </c>
      <c r="S203" s="5" t="s">
        <v>496</v>
      </c>
      <c r="T203" s="60">
        <v>1.206927101303041E-3</v>
      </c>
      <c r="U203" s="60">
        <v>0.12969342105263157</v>
      </c>
      <c r="V203" s="60">
        <v>195.52761611914084</v>
      </c>
      <c r="W203" s="108"/>
      <c r="X203" s="60">
        <v>6.8159911729558572E-5</v>
      </c>
      <c r="Y203" s="61">
        <v>1.6353115957712876</v>
      </c>
      <c r="Z203">
        <v>7</v>
      </c>
    </row>
    <row r="204" spans="1:26" x14ac:dyDescent="0.25">
      <c r="A204" s="5">
        <v>22</v>
      </c>
      <c r="B204" s="5" t="s">
        <v>2573</v>
      </c>
      <c r="C204" s="5">
        <v>-800</v>
      </c>
      <c r="D204" s="5">
        <v>104.15625</v>
      </c>
      <c r="E204" s="110">
        <v>220</v>
      </c>
      <c r="F204" s="5">
        <v>0.37835000000000002</v>
      </c>
      <c r="G204" s="5">
        <v>0.20044000000000001</v>
      </c>
      <c r="H204" s="5">
        <v>51.001764000000001</v>
      </c>
      <c r="I204" s="5">
        <v>2.0192559999999999</v>
      </c>
      <c r="J204" s="5">
        <v>9.2652540000000005</v>
      </c>
      <c r="K204" s="5">
        <v>0.18354999999999999</v>
      </c>
      <c r="L204" s="110">
        <v>0.37835000000000002</v>
      </c>
      <c r="M204" s="5">
        <v>0.173156</v>
      </c>
      <c r="N204" s="5">
        <v>99735</v>
      </c>
      <c r="O204" s="5">
        <v>18</v>
      </c>
      <c r="P204" s="5">
        <v>60</v>
      </c>
      <c r="Q204" s="5">
        <v>1.1878</v>
      </c>
      <c r="R204" s="5" t="s">
        <v>497</v>
      </c>
      <c r="S204" s="5" t="s">
        <v>498</v>
      </c>
      <c r="T204" s="60">
        <v>1.20815271946099E-3</v>
      </c>
      <c r="U204" s="60">
        <v>0.1328661052631579</v>
      </c>
      <c r="V204" s="60">
        <v>203.18945674878194</v>
      </c>
      <c r="W204" s="108"/>
      <c r="X204" s="60">
        <v>6.8153077628016533E-5</v>
      </c>
      <c r="Y204" s="61">
        <v>1.6996349090092038</v>
      </c>
      <c r="Z204">
        <v>7</v>
      </c>
    </row>
    <row r="205" spans="1:26" x14ac:dyDescent="0.25">
      <c r="A205" s="5">
        <v>23</v>
      </c>
      <c r="B205" s="5" t="s">
        <v>2574</v>
      </c>
      <c r="C205" s="5">
        <v>-800</v>
      </c>
      <c r="D205" s="5">
        <v>104.15625</v>
      </c>
      <c r="E205" s="110">
        <v>230</v>
      </c>
      <c r="F205" s="5">
        <v>0.38123400000000002</v>
      </c>
      <c r="G205" s="5">
        <v>0.20055100000000001</v>
      </c>
      <c r="H205" s="5">
        <v>51.029468999999999</v>
      </c>
      <c r="I205" s="5">
        <v>1.9302029999999999</v>
      </c>
      <c r="J205" s="5">
        <v>9.2676949999999998</v>
      </c>
      <c r="K205" s="5">
        <v>0.17544499999999999</v>
      </c>
      <c r="L205" s="110">
        <v>0.38123400000000002</v>
      </c>
      <c r="M205" s="5">
        <v>0.18109</v>
      </c>
      <c r="N205" s="5">
        <v>99740</v>
      </c>
      <c r="O205" s="5">
        <v>18</v>
      </c>
      <c r="P205" s="5">
        <v>60</v>
      </c>
      <c r="Q205" s="5">
        <v>1.1878</v>
      </c>
      <c r="R205" s="5" t="s">
        <v>499</v>
      </c>
      <c r="S205" s="5" t="s">
        <v>500</v>
      </c>
      <c r="T205" s="60">
        <v>1.209378337618939E-3</v>
      </c>
      <c r="U205" s="60">
        <v>0.1360387894736842</v>
      </c>
      <c r="V205" s="60">
        <v>202.74483418403511</v>
      </c>
      <c r="W205" s="108"/>
      <c r="X205" s="60">
        <v>6.814966109113927E-5</v>
      </c>
      <c r="Y205" s="61">
        <v>1.6964475845920211</v>
      </c>
      <c r="Z205">
        <v>7</v>
      </c>
    </row>
    <row r="206" spans="1:26" x14ac:dyDescent="0.25">
      <c r="A206" s="5">
        <v>24</v>
      </c>
      <c r="B206" s="5" t="s">
        <v>2575</v>
      </c>
      <c r="C206" s="5">
        <v>-800</v>
      </c>
      <c r="D206" s="5">
        <v>104.15625</v>
      </c>
      <c r="E206" s="110">
        <v>240</v>
      </c>
      <c r="F206" s="5">
        <v>0.38539600000000002</v>
      </c>
      <c r="G206" s="5">
        <v>0.20044999999999999</v>
      </c>
      <c r="H206" s="5">
        <v>51.004263000000002</v>
      </c>
      <c r="I206" s="5">
        <v>1.922825</v>
      </c>
      <c r="J206" s="5">
        <v>9.2653219999999994</v>
      </c>
      <c r="K206" s="5">
        <v>0.174903</v>
      </c>
      <c r="L206" s="110">
        <v>0.38539600000000002</v>
      </c>
      <c r="M206" s="5">
        <v>0.18309600000000001</v>
      </c>
      <c r="N206" s="5">
        <v>99742</v>
      </c>
      <c r="O206" s="5">
        <v>18</v>
      </c>
      <c r="P206" s="5">
        <v>60</v>
      </c>
      <c r="Q206" s="5">
        <v>1.1878</v>
      </c>
      <c r="R206" s="5" t="s">
        <v>501</v>
      </c>
      <c r="S206" s="5" t="s">
        <v>502</v>
      </c>
      <c r="T206" s="60">
        <v>1.210603955776888E-3</v>
      </c>
      <c r="U206" s="60">
        <v>0.13921147368421052</v>
      </c>
      <c r="V206" s="60">
        <v>203.35678331548493</v>
      </c>
      <c r="W206" s="108"/>
      <c r="X206" s="60">
        <v>6.814829457229883E-5</v>
      </c>
      <c r="Y206" s="61">
        <v>1.7011664327579459</v>
      </c>
      <c r="Z206">
        <v>7</v>
      </c>
    </row>
    <row r="207" spans="1:26" x14ac:dyDescent="0.25">
      <c r="A207" s="5">
        <v>25</v>
      </c>
      <c r="B207" s="5" t="s">
        <v>2576</v>
      </c>
      <c r="C207" s="5">
        <v>-800</v>
      </c>
      <c r="D207" s="5">
        <v>104.15625</v>
      </c>
      <c r="E207" s="110">
        <v>250</v>
      </c>
      <c r="F207" s="5">
        <v>0.37401600000000002</v>
      </c>
      <c r="G207" s="5">
        <v>0.199853</v>
      </c>
      <c r="H207" s="5">
        <v>50.854450999999997</v>
      </c>
      <c r="I207" s="5">
        <v>1.921529</v>
      </c>
      <c r="J207" s="5">
        <v>9.2518840000000004</v>
      </c>
      <c r="K207" s="5">
        <v>0.17501900000000001</v>
      </c>
      <c r="L207" s="110">
        <v>0.37401600000000002</v>
      </c>
      <c r="M207" s="5">
        <v>0.17872299999999999</v>
      </c>
      <c r="N207" s="5">
        <v>99738</v>
      </c>
      <c r="O207" s="5">
        <v>18</v>
      </c>
      <c r="P207" s="5">
        <v>60</v>
      </c>
      <c r="Q207" s="5">
        <v>1.1878</v>
      </c>
      <c r="R207" s="5" t="s">
        <v>503</v>
      </c>
      <c r="S207" s="5" t="s">
        <v>504</v>
      </c>
      <c r="T207" s="60">
        <v>1.2118295739348369E-3</v>
      </c>
      <c r="U207" s="60">
        <v>0.14238415789473682</v>
      </c>
      <c r="V207" s="60">
        <v>191.14225885175387</v>
      </c>
      <c r="W207" s="108"/>
      <c r="X207" s="60">
        <v>6.815102766478403E-5</v>
      </c>
      <c r="Y207" s="61">
        <v>1.5966035843602595</v>
      </c>
      <c r="Z207">
        <v>7</v>
      </c>
    </row>
    <row r="208" spans="1:26" x14ac:dyDescent="0.25">
      <c r="A208" s="5">
        <v>26</v>
      </c>
      <c r="B208" s="5" t="s">
        <v>2577</v>
      </c>
      <c r="C208" s="5">
        <v>-800</v>
      </c>
      <c r="D208" s="5">
        <v>104.15625</v>
      </c>
      <c r="E208" s="110">
        <v>260</v>
      </c>
      <c r="F208" s="5">
        <v>0.36707600000000001</v>
      </c>
      <c r="G208" s="5">
        <v>0.19996</v>
      </c>
      <c r="H208" s="5">
        <v>50.881394</v>
      </c>
      <c r="I208" s="5">
        <v>1.8729800000000001</v>
      </c>
      <c r="J208" s="5">
        <v>9.2544660000000007</v>
      </c>
      <c r="K208" s="5">
        <v>0.170485</v>
      </c>
      <c r="L208" s="110">
        <v>0.36707600000000001</v>
      </c>
      <c r="M208" s="5">
        <v>0.18176899999999999</v>
      </c>
      <c r="N208" s="5">
        <v>99737</v>
      </c>
      <c r="O208" s="5">
        <v>18</v>
      </c>
      <c r="P208" s="5">
        <v>60</v>
      </c>
      <c r="Q208" s="5">
        <v>1.1878</v>
      </c>
      <c r="R208" s="5" t="s">
        <v>505</v>
      </c>
      <c r="S208" s="5" t="s">
        <v>506</v>
      </c>
      <c r="T208" s="60">
        <v>1.2130551920927861E-3</v>
      </c>
      <c r="U208" s="60">
        <v>0.14555684210526315</v>
      </c>
      <c r="V208" s="60">
        <v>182.61259614458908</v>
      </c>
      <c r="W208" s="108"/>
      <c r="X208" s="60">
        <v>6.8151710972159081E-5</v>
      </c>
      <c r="Y208" s="61">
        <v>1.5257660513078379</v>
      </c>
      <c r="Z208">
        <v>7</v>
      </c>
    </row>
    <row r="209" spans="1:26" x14ac:dyDescent="0.25">
      <c r="A209" s="5">
        <v>27</v>
      </c>
      <c r="B209" s="5" t="s">
        <v>2578</v>
      </c>
      <c r="C209" s="5">
        <v>-800</v>
      </c>
      <c r="D209" s="5">
        <v>104.15625</v>
      </c>
      <c r="E209" s="110">
        <v>270</v>
      </c>
      <c r="F209" s="5">
        <v>0.37154500000000001</v>
      </c>
      <c r="G209" s="5">
        <v>0.199957</v>
      </c>
      <c r="H209" s="5">
        <v>50.880446999999997</v>
      </c>
      <c r="I209" s="5">
        <v>1.810068</v>
      </c>
      <c r="J209" s="5">
        <v>9.2540650000000007</v>
      </c>
      <c r="K209" s="5">
        <v>0.16469500000000001</v>
      </c>
      <c r="L209" s="110">
        <v>0.37154500000000001</v>
      </c>
      <c r="M209" s="5">
        <v>0.18899299999999999</v>
      </c>
      <c r="N209" s="5">
        <v>99746</v>
      </c>
      <c r="O209" s="5">
        <v>18</v>
      </c>
      <c r="P209" s="5">
        <v>60</v>
      </c>
      <c r="Q209" s="5">
        <v>1.1879</v>
      </c>
      <c r="R209" s="5" t="s">
        <v>507</v>
      </c>
      <c r="S209" s="5" t="s">
        <v>508</v>
      </c>
      <c r="T209" s="60">
        <v>1.2142808102507351E-3</v>
      </c>
      <c r="U209" s="60">
        <v>0.14872952631578945</v>
      </c>
      <c r="V209" s="60">
        <v>183.49583704464681</v>
      </c>
      <c r="W209" s="108"/>
      <c r="X209" s="60">
        <v>6.8145561699017802E-5</v>
      </c>
      <c r="Y209" s="61">
        <v>1.5332176210132149</v>
      </c>
      <c r="Z209">
        <v>7</v>
      </c>
    </row>
    <row r="210" spans="1:26" x14ac:dyDescent="0.25">
      <c r="A210" s="5">
        <v>28</v>
      </c>
      <c r="B210" s="5" t="s">
        <v>2579</v>
      </c>
      <c r="C210" s="5">
        <v>-800</v>
      </c>
      <c r="D210" s="5">
        <v>104.15625</v>
      </c>
      <c r="E210" s="110">
        <v>280</v>
      </c>
      <c r="F210" s="5">
        <v>0.36441899999999999</v>
      </c>
      <c r="G210" s="5">
        <v>0.19973099999999999</v>
      </c>
      <c r="H210" s="5">
        <v>50.82376</v>
      </c>
      <c r="I210" s="5">
        <v>1.763946</v>
      </c>
      <c r="J210" s="5">
        <v>9.2486529999999991</v>
      </c>
      <c r="K210" s="5">
        <v>0.16059799999999999</v>
      </c>
      <c r="L210" s="110">
        <v>0.36441899999999999</v>
      </c>
      <c r="M210" s="5">
        <v>0.185032</v>
      </c>
      <c r="N210" s="5">
        <v>99753</v>
      </c>
      <c r="O210" s="5">
        <v>18</v>
      </c>
      <c r="P210" s="5">
        <v>60</v>
      </c>
      <c r="Q210" s="5">
        <v>1.1879999999999999</v>
      </c>
      <c r="R210" s="5" t="s">
        <v>509</v>
      </c>
      <c r="S210" s="5" t="s">
        <v>510</v>
      </c>
      <c r="T210" s="60">
        <v>1.2155064284086841E-3</v>
      </c>
      <c r="U210" s="60">
        <v>0.15190221052631578</v>
      </c>
      <c r="V210" s="60">
        <v>174.83806297257252</v>
      </c>
      <c r="W210" s="108"/>
      <c r="X210" s="60">
        <v>6.8140779698156741E-5</v>
      </c>
      <c r="Y210" s="61">
        <v>1.4601248391128527</v>
      </c>
      <c r="Z210">
        <v>7</v>
      </c>
    </row>
    <row r="211" spans="1:26" x14ac:dyDescent="0.25">
      <c r="A211" s="5">
        <v>29</v>
      </c>
      <c r="B211" s="5" t="s">
        <v>2580</v>
      </c>
      <c r="C211" s="5">
        <v>-800</v>
      </c>
      <c r="D211" s="5">
        <v>104.15625</v>
      </c>
      <c r="E211" s="110">
        <v>290</v>
      </c>
      <c r="F211" s="5">
        <v>0.36247099999999999</v>
      </c>
      <c r="G211" s="5">
        <v>0.20025699999999999</v>
      </c>
      <c r="H211" s="5">
        <v>50.955762</v>
      </c>
      <c r="I211" s="5">
        <v>1.832741</v>
      </c>
      <c r="J211" s="5">
        <v>9.2623739999999994</v>
      </c>
      <c r="K211" s="5">
        <v>0.16669400000000001</v>
      </c>
      <c r="L211" s="110">
        <v>0.36247099999999999</v>
      </c>
      <c r="M211" s="5">
        <v>0.189414</v>
      </c>
      <c r="N211" s="5">
        <v>99751</v>
      </c>
      <c r="O211" s="5">
        <v>18.100000000000001</v>
      </c>
      <c r="P211" s="5">
        <v>60</v>
      </c>
      <c r="Q211" s="5">
        <v>1.1875</v>
      </c>
      <c r="R211" s="5" t="s">
        <v>511</v>
      </c>
      <c r="S211" s="5" t="s">
        <v>512</v>
      </c>
      <c r="T211" s="60">
        <v>1.216732046566633E-3</v>
      </c>
      <c r="U211" s="60">
        <v>0.15507489473684211</v>
      </c>
      <c r="V211" s="60">
        <v>170.45339263347827</v>
      </c>
      <c r="W211" s="108"/>
      <c r="X211" s="60">
        <v>6.8165550396455065E-5</v>
      </c>
      <c r="Y211" s="61">
        <v>1.4251009613318932</v>
      </c>
      <c r="Z211">
        <v>7</v>
      </c>
    </row>
    <row r="212" spans="1:26" x14ac:dyDescent="0.25">
      <c r="A212" s="5">
        <v>30</v>
      </c>
      <c r="B212" s="5" t="s">
        <v>2581</v>
      </c>
      <c r="C212" s="5">
        <v>-800</v>
      </c>
      <c r="D212" s="5">
        <v>104.15625</v>
      </c>
      <c r="E212" s="110">
        <v>300</v>
      </c>
      <c r="F212" s="5">
        <v>0.34836299999999998</v>
      </c>
      <c r="G212" s="5">
        <v>0.19966500000000001</v>
      </c>
      <c r="H212" s="5">
        <v>50.807409999999997</v>
      </c>
      <c r="I212" s="5">
        <v>1.89907</v>
      </c>
      <c r="J212" s="5">
        <v>9.2487600000000008</v>
      </c>
      <c r="K212" s="5">
        <v>0.173013</v>
      </c>
      <c r="L212" s="110">
        <v>0.34836299999999998</v>
      </c>
      <c r="M212" s="5">
        <v>0.18432000000000001</v>
      </c>
      <c r="N212" s="5">
        <v>99751</v>
      </c>
      <c r="O212" s="5">
        <v>18.100000000000001</v>
      </c>
      <c r="P212" s="5">
        <v>60</v>
      </c>
      <c r="Q212" s="5">
        <v>1.1875</v>
      </c>
      <c r="R212" s="5" t="s">
        <v>513</v>
      </c>
      <c r="S212" s="5" t="s">
        <v>514</v>
      </c>
      <c r="T212" s="60">
        <v>1.217957664724582E-3</v>
      </c>
      <c r="U212" s="60">
        <v>0.15824757894736841</v>
      </c>
      <c r="V212" s="60">
        <v>156.09362013056716</v>
      </c>
      <c r="W212" s="108"/>
      <c r="X212" s="60">
        <v>6.8165550396455065E-5</v>
      </c>
      <c r="Y212" s="61">
        <v>1.3031257693347296</v>
      </c>
      <c r="Z212">
        <v>7</v>
      </c>
    </row>
    <row r="213" spans="1:26" x14ac:dyDescent="0.25">
      <c r="A213" s="5">
        <v>31</v>
      </c>
      <c r="B213" s="5" t="s">
        <v>2582</v>
      </c>
      <c r="C213" s="5">
        <v>-800</v>
      </c>
      <c r="D213" s="5">
        <v>104.15625</v>
      </c>
      <c r="E213" s="110">
        <v>310</v>
      </c>
      <c r="F213" s="5">
        <v>0.34954000000000002</v>
      </c>
      <c r="G213" s="5">
        <v>0.20036200000000001</v>
      </c>
      <c r="H213" s="5">
        <v>50.982045999999997</v>
      </c>
      <c r="I213" s="5">
        <v>1.8237779999999999</v>
      </c>
      <c r="J213" s="5">
        <v>9.2646390000000007</v>
      </c>
      <c r="K213" s="5">
        <v>0.16580300000000001</v>
      </c>
      <c r="L213" s="110">
        <v>0.34954000000000002</v>
      </c>
      <c r="M213" s="5">
        <v>0.195794</v>
      </c>
      <c r="N213" s="5">
        <v>99754</v>
      </c>
      <c r="O213" s="5">
        <v>18.100000000000001</v>
      </c>
      <c r="P213" s="5">
        <v>60</v>
      </c>
      <c r="Q213" s="5">
        <v>1.1875</v>
      </c>
      <c r="R213" s="5" t="s">
        <v>515</v>
      </c>
      <c r="S213" s="5" t="s">
        <v>516</v>
      </c>
      <c r="T213" s="60">
        <v>1.219183282882531E-3</v>
      </c>
      <c r="U213" s="60">
        <v>0.16142026315789473</v>
      </c>
      <c r="V213" s="60">
        <v>154.29980010661836</v>
      </c>
      <c r="W213" s="108"/>
      <c r="X213" s="60">
        <v>6.8163500386919702E-5</v>
      </c>
      <c r="Y213" s="61">
        <v>1.2904007190566529</v>
      </c>
      <c r="Z213">
        <v>7</v>
      </c>
    </row>
    <row r="214" spans="1:26" x14ac:dyDescent="0.25">
      <c r="A214" s="5">
        <v>32</v>
      </c>
      <c r="B214" s="5" t="s">
        <v>2583</v>
      </c>
      <c r="C214" s="5">
        <v>-800</v>
      </c>
      <c r="D214" s="5">
        <v>104.15625</v>
      </c>
      <c r="E214" s="110">
        <v>320</v>
      </c>
      <c r="F214" s="5">
        <v>0.32993699999999998</v>
      </c>
      <c r="G214" s="5">
        <v>0.200297</v>
      </c>
      <c r="H214" s="5">
        <v>50.965947999999997</v>
      </c>
      <c r="I214" s="5">
        <v>1.847094</v>
      </c>
      <c r="J214" s="5">
        <v>9.2630429999999997</v>
      </c>
      <c r="K214" s="5">
        <v>0.16797999999999999</v>
      </c>
      <c r="L214" s="110">
        <v>0.32993699999999998</v>
      </c>
      <c r="M214" s="5">
        <v>0.18348999999999999</v>
      </c>
      <c r="N214" s="5">
        <v>99756</v>
      </c>
      <c r="O214" s="5">
        <v>18.100000000000001</v>
      </c>
      <c r="P214" s="5">
        <v>60</v>
      </c>
      <c r="Q214" s="5">
        <v>1.1876</v>
      </c>
      <c r="R214" s="5" t="s">
        <v>517</v>
      </c>
      <c r="S214" s="5" t="s">
        <v>518</v>
      </c>
      <c r="T214" s="60">
        <v>1.2204089010404799E-3</v>
      </c>
      <c r="U214" s="60">
        <v>0.16459294736842103</v>
      </c>
      <c r="V214" s="60">
        <v>135.48250302878986</v>
      </c>
      <c r="W214" s="108"/>
      <c r="X214" s="60">
        <v>6.8162133782396947E-5</v>
      </c>
      <c r="Y214" s="61">
        <v>1.1328602287676945</v>
      </c>
      <c r="Z214">
        <v>7</v>
      </c>
    </row>
    <row r="215" spans="1:26" x14ac:dyDescent="0.25">
      <c r="A215" s="5">
        <v>33</v>
      </c>
      <c r="B215" s="5" t="s">
        <v>2584</v>
      </c>
      <c r="C215" s="5">
        <v>-800</v>
      </c>
      <c r="D215" s="5">
        <v>104.15625</v>
      </c>
      <c r="E215" s="110">
        <v>330</v>
      </c>
      <c r="F215" s="5">
        <v>0.333872</v>
      </c>
      <c r="G215" s="5">
        <v>0.19998299999999999</v>
      </c>
      <c r="H215" s="5">
        <v>50.887138999999998</v>
      </c>
      <c r="I215" s="5">
        <v>1.7772079999999999</v>
      </c>
      <c r="J215" s="5">
        <v>9.2557550000000006</v>
      </c>
      <c r="K215" s="5">
        <v>0.16167599999999999</v>
      </c>
      <c r="L215" s="110">
        <v>0.333872</v>
      </c>
      <c r="M215" s="5">
        <v>0.188106</v>
      </c>
      <c r="N215" s="5">
        <v>99761</v>
      </c>
      <c r="O215" s="5">
        <v>18.100000000000001</v>
      </c>
      <c r="P215" s="5">
        <v>60</v>
      </c>
      <c r="Q215" s="5">
        <v>1.1876</v>
      </c>
      <c r="R215" s="5" t="s">
        <v>519</v>
      </c>
      <c r="S215" s="5" t="s">
        <v>520</v>
      </c>
      <c r="T215" s="60">
        <v>1.2216345191984289E-3</v>
      </c>
      <c r="U215" s="60">
        <v>0.16776563157894736</v>
      </c>
      <c r="V215" s="60">
        <v>135.97059170368135</v>
      </c>
      <c r="W215" s="108"/>
      <c r="X215" s="60">
        <v>6.8158717510818738E-5</v>
      </c>
      <c r="Y215" s="61">
        <v>1.1361038817406814</v>
      </c>
      <c r="Z215">
        <v>7</v>
      </c>
    </row>
    <row r="216" spans="1:26" x14ac:dyDescent="0.25">
      <c r="A216" s="5">
        <v>34</v>
      </c>
      <c r="B216" s="5" t="s">
        <v>2585</v>
      </c>
      <c r="C216" s="5">
        <v>-800</v>
      </c>
      <c r="D216" s="5">
        <v>104.15625</v>
      </c>
      <c r="E216" s="110">
        <v>340</v>
      </c>
      <c r="F216" s="5">
        <v>0.32754899999999998</v>
      </c>
      <c r="G216" s="5">
        <v>0.200049</v>
      </c>
      <c r="H216" s="5">
        <v>50.903590000000001</v>
      </c>
      <c r="I216" s="5">
        <v>1.808352</v>
      </c>
      <c r="J216" s="5">
        <v>9.2569210000000002</v>
      </c>
      <c r="K216" s="5">
        <v>0.16454299999999999</v>
      </c>
      <c r="L216" s="110">
        <v>0.32754899999999998</v>
      </c>
      <c r="M216" s="5">
        <v>0.183728</v>
      </c>
      <c r="N216" s="5">
        <v>99767</v>
      </c>
      <c r="O216" s="5">
        <v>18.100000000000001</v>
      </c>
      <c r="P216" s="5">
        <v>60</v>
      </c>
      <c r="Q216" s="5">
        <v>1.1877</v>
      </c>
      <c r="R216" s="5" t="s">
        <v>521</v>
      </c>
      <c r="S216" s="5" t="s">
        <v>522</v>
      </c>
      <c r="T216" s="60">
        <v>1.2228601373563779E-3</v>
      </c>
      <c r="U216" s="60">
        <v>0.17093831578947366</v>
      </c>
      <c r="V216" s="60">
        <v>128.06917113930365</v>
      </c>
      <c r="W216" s="108"/>
      <c r="X216" s="60">
        <v>6.8154618436925909E-5</v>
      </c>
      <c r="Y216" s="61">
        <v>1.0702826404991945</v>
      </c>
      <c r="Z216">
        <v>7</v>
      </c>
    </row>
    <row r="217" spans="1:26" x14ac:dyDescent="0.25">
      <c r="A217" s="5">
        <v>35</v>
      </c>
      <c r="B217" s="5" t="s">
        <v>2586</v>
      </c>
      <c r="C217" s="5">
        <v>-800</v>
      </c>
      <c r="D217" s="5">
        <v>104.15625</v>
      </c>
      <c r="E217" s="110">
        <v>350</v>
      </c>
      <c r="F217" s="5">
        <v>0.31855299999999998</v>
      </c>
      <c r="G217" s="5">
        <v>0.20021600000000001</v>
      </c>
      <c r="H217" s="5">
        <v>50.945630999999999</v>
      </c>
      <c r="I217" s="5">
        <v>1.9036390000000001</v>
      </c>
      <c r="J217" s="5">
        <v>9.2603069999999992</v>
      </c>
      <c r="K217" s="5">
        <v>0.17316400000000001</v>
      </c>
      <c r="L217" s="110">
        <v>0.31855299999999998</v>
      </c>
      <c r="M217" s="5">
        <v>0.18811800000000001</v>
      </c>
      <c r="N217" s="5">
        <v>99773</v>
      </c>
      <c r="O217" s="5">
        <v>18.100000000000001</v>
      </c>
      <c r="P217" s="5">
        <v>60</v>
      </c>
      <c r="Q217" s="5">
        <v>1.1878</v>
      </c>
      <c r="R217" s="5" t="s">
        <v>523</v>
      </c>
      <c r="S217" s="5" t="s">
        <v>524</v>
      </c>
      <c r="T217" s="60">
        <v>1.2240857555143269E-3</v>
      </c>
      <c r="U217" s="60">
        <v>0.17411099999999999</v>
      </c>
      <c r="V217" s="60">
        <v>117.99990266148426</v>
      </c>
      <c r="W217" s="108"/>
      <c r="X217" s="60">
        <v>6.8150519856041084E-5</v>
      </c>
      <c r="Y217" s="61">
        <v>0.98655312544151186</v>
      </c>
      <c r="Z217">
        <v>7</v>
      </c>
    </row>
    <row r="218" spans="1:26" x14ac:dyDescent="0.25">
      <c r="A218" s="2">
        <v>-4</v>
      </c>
      <c r="B218" s="6" t="s">
        <v>567</v>
      </c>
      <c r="C218" s="6">
        <v>-201</v>
      </c>
      <c r="D218" s="111">
        <v>-572.75</v>
      </c>
      <c r="E218" s="6">
        <v>50</v>
      </c>
      <c r="F218" s="6">
        <v>0.11253299999999999</v>
      </c>
      <c r="G218" s="6">
        <v>0.20216899999999999</v>
      </c>
      <c r="H218" s="6">
        <v>51.435546000000002</v>
      </c>
      <c r="I218" s="6">
        <v>2.8229579999999999</v>
      </c>
      <c r="J218" s="6">
        <v>9.2243239999999993</v>
      </c>
      <c r="K218" s="6">
        <v>0.25406699999999999</v>
      </c>
      <c r="L218" s="111">
        <v>0.11253299999999999</v>
      </c>
      <c r="M218" s="6">
        <v>6.1275000000000003E-2</v>
      </c>
      <c r="N218" s="6">
        <v>101508</v>
      </c>
      <c r="O218" s="6">
        <v>18.2</v>
      </c>
      <c r="P218" s="6">
        <v>60</v>
      </c>
      <c r="Q218" s="6">
        <v>1.2081</v>
      </c>
      <c r="R218" s="6" t="s">
        <v>565</v>
      </c>
      <c r="S218" s="6" t="s">
        <v>566</v>
      </c>
      <c r="T218" s="60">
        <v>1.2199414553700268E-3</v>
      </c>
      <c r="U218" s="60">
        <v>6.1940000000000002E-2</v>
      </c>
      <c r="V218" s="60">
        <v>41.471662248459587</v>
      </c>
      <c r="W218" s="108"/>
      <c r="X218" s="60">
        <v>3.4363422349752112E-5</v>
      </c>
      <c r="Y218" s="61">
        <v>0.68497102048538594</v>
      </c>
      <c r="Z218" s="60">
        <v>8</v>
      </c>
    </row>
    <row r="219" spans="1:26" x14ac:dyDescent="0.25">
      <c r="A219" s="2">
        <v>-3</v>
      </c>
      <c r="B219" s="6" t="s">
        <v>567</v>
      </c>
      <c r="C219" s="6">
        <v>-201</v>
      </c>
      <c r="D219" s="111">
        <v>-520.6875</v>
      </c>
      <c r="E219" s="6">
        <v>50</v>
      </c>
      <c r="F219" s="6">
        <v>0.127694</v>
      </c>
      <c r="G219" s="6">
        <v>0.202233</v>
      </c>
      <c r="H219" s="6">
        <v>51.451484999999998</v>
      </c>
      <c r="I219" s="6">
        <v>3.3375140000000001</v>
      </c>
      <c r="J219" s="6">
        <v>9.2257669999999994</v>
      </c>
      <c r="K219" s="6">
        <v>0.30027999999999999</v>
      </c>
      <c r="L219" s="111">
        <v>0.127694</v>
      </c>
      <c r="M219" s="6">
        <v>7.8583E-2</v>
      </c>
      <c r="N219" s="6">
        <v>101515</v>
      </c>
      <c r="O219" s="6">
        <v>18.3</v>
      </c>
      <c r="P219" s="6">
        <v>60</v>
      </c>
      <c r="Q219" s="6">
        <v>1.2077</v>
      </c>
      <c r="R219" s="6" t="s">
        <v>563</v>
      </c>
      <c r="S219" s="6" t="s">
        <v>564</v>
      </c>
      <c r="T219" s="60">
        <v>1.2200691094619667E-3</v>
      </c>
      <c r="U219" s="60">
        <v>5.9240500000000001E-2</v>
      </c>
      <c r="V219" s="60">
        <v>56.106247973270165</v>
      </c>
      <c r="W219" s="108"/>
      <c r="X219" s="60">
        <v>3.437284654575439E-5</v>
      </c>
      <c r="Y219" s="61">
        <v>0.92657552799080689</v>
      </c>
      <c r="Z219">
        <v>8</v>
      </c>
    </row>
    <row r="220" spans="1:26" x14ac:dyDescent="0.25">
      <c r="A220" s="2">
        <v>-2</v>
      </c>
      <c r="B220" s="6" t="s">
        <v>567</v>
      </c>
      <c r="C220" s="6">
        <v>-201</v>
      </c>
      <c r="D220" s="111">
        <v>-468.65625</v>
      </c>
      <c r="E220" s="6">
        <v>50</v>
      </c>
      <c r="F220" s="6">
        <v>0.12862599999999999</v>
      </c>
      <c r="G220" s="6">
        <v>0.202214</v>
      </c>
      <c r="H220" s="6">
        <v>51.446773</v>
      </c>
      <c r="I220" s="6">
        <v>5.1334679999999997</v>
      </c>
      <c r="J220" s="6">
        <v>9.2168279999999996</v>
      </c>
      <c r="K220" s="6">
        <v>0.46237499999999998</v>
      </c>
      <c r="L220" s="111">
        <v>0.12862599999999999</v>
      </c>
      <c r="M220" s="6">
        <v>8.5221000000000005E-2</v>
      </c>
      <c r="N220" s="6">
        <v>101517</v>
      </c>
      <c r="O220" s="6">
        <v>18.2</v>
      </c>
      <c r="P220" s="6">
        <v>60</v>
      </c>
      <c r="Q220" s="6">
        <v>1.2081999999999999</v>
      </c>
      <c r="R220" s="6" t="s">
        <v>561</v>
      </c>
      <c r="S220" s="6" t="s">
        <v>562</v>
      </c>
      <c r="T220" s="60">
        <v>1.2201967635539065E-3</v>
      </c>
      <c r="U220" s="60">
        <v>5.6541000000000001E-2</v>
      </c>
      <c r="V220" s="60">
        <v>59.076537615169123</v>
      </c>
      <c r="W220" s="108"/>
      <c r="X220" s="60">
        <v>3.4360375857035155E-5</v>
      </c>
      <c r="Y220" s="61">
        <v>0.97503729388904625</v>
      </c>
      <c r="Z220">
        <v>8</v>
      </c>
    </row>
    <row r="221" spans="1:26" x14ac:dyDescent="0.25">
      <c r="A221" s="2">
        <v>-1</v>
      </c>
      <c r="B221" s="6" t="s">
        <v>567</v>
      </c>
      <c r="C221" s="6">
        <v>-201</v>
      </c>
      <c r="D221" s="111">
        <v>-416.59375</v>
      </c>
      <c r="E221" s="6">
        <v>50</v>
      </c>
      <c r="F221" s="6">
        <v>0.13505300000000001</v>
      </c>
      <c r="G221" s="6">
        <v>0.201873</v>
      </c>
      <c r="H221" s="6">
        <v>51.361376</v>
      </c>
      <c r="I221" s="6">
        <v>3.140063</v>
      </c>
      <c r="J221" s="6">
        <v>9.2164479999999998</v>
      </c>
      <c r="K221" s="6">
        <v>0.28181499999999998</v>
      </c>
      <c r="L221" s="111">
        <v>0.13505300000000001</v>
      </c>
      <c r="M221" s="6">
        <v>0.104389</v>
      </c>
      <c r="N221" s="6">
        <v>101517</v>
      </c>
      <c r="O221" s="6">
        <v>18.2</v>
      </c>
      <c r="P221" s="6">
        <v>60</v>
      </c>
      <c r="Q221" s="6">
        <v>1.2081999999999999</v>
      </c>
      <c r="R221" s="6" t="s">
        <v>559</v>
      </c>
      <c r="S221" s="6" t="s">
        <v>560</v>
      </c>
      <c r="T221" s="60">
        <v>1.2203244176458464E-3</v>
      </c>
      <c r="U221" s="60">
        <v>5.38415E-2</v>
      </c>
      <c r="V221" s="60">
        <v>66.549106799540098</v>
      </c>
      <c r="W221" s="108"/>
      <c r="X221" s="60">
        <v>3.4360375857035155E-5</v>
      </c>
      <c r="Y221" s="61">
        <v>1.0983241125239906</v>
      </c>
      <c r="Z221">
        <v>8</v>
      </c>
    </row>
    <row r="222" spans="1:26" x14ac:dyDescent="0.25">
      <c r="A222" s="2">
        <v>0</v>
      </c>
      <c r="B222" s="6" t="s">
        <v>567</v>
      </c>
      <c r="C222" s="6">
        <v>-201</v>
      </c>
      <c r="D222" s="111">
        <v>-364.5</v>
      </c>
      <c r="E222" s="6">
        <v>50</v>
      </c>
      <c r="F222" s="6">
        <v>0.15213399999999999</v>
      </c>
      <c r="G222" s="6">
        <v>0.20214199999999999</v>
      </c>
      <c r="H222" s="6">
        <v>51.428789000000002</v>
      </c>
      <c r="I222" s="6">
        <v>3.0017170000000002</v>
      </c>
      <c r="J222" s="6">
        <v>9.2226060000000007</v>
      </c>
      <c r="K222" s="6">
        <v>0.26911400000000002</v>
      </c>
      <c r="L222" s="111">
        <v>0.15213399999999999</v>
      </c>
      <c r="M222" s="6">
        <v>0.14214599999999999</v>
      </c>
      <c r="N222" s="6">
        <v>101523</v>
      </c>
      <c r="O222" s="6">
        <v>18.2</v>
      </c>
      <c r="P222" s="6">
        <v>60</v>
      </c>
      <c r="Q222" s="6">
        <v>1.2082999999999999</v>
      </c>
      <c r="R222" s="6" t="s">
        <v>557</v>
      </c>
      <c r="S222" s="6" t="s">
        <v>558</v>
      </c>
      <c r="T222" s="60">
        <v>1.220452071737786E-3</v>
      </c>
      <c r="U222" s="60">
        <v>5.1142E-2</v>
      </c>
      <c r="V222" s="60">
        <v>82.749664930470217</v>
      </c>
      <c r="W222" s="108"/>
      <c r="X222" s="60">
        <v>3.4358345161969588E-5</v>
      </c>
      <c r="Y222" s="61">
        <v>1.3666908193962302</v>
      </c>
      <c r="Z222">
        <v>8</v>
      </c>
    </row>
    <row r="223" spans="1:26" x14ac:dyDescent="0.25">
      <c r="A223" s="2">
        <v>1</v>
      </c>
      <c r="B223" s="6" t="s">
        <v>567</v>
      </c>
      <c r="C223" s="6">
        <v>-201</v>
      </c>
      <c r="D223" s="111">
        <v>-312.46875</v>
      </c>
      <c r="E223" s="6">
        <v>50</v>
      </c>
      <c r="F223" s="6">
        <v>0.14896400000000001</v>
      </c>
      <c r="G223" s="6">
        <v>0.19972899999999999</v>
      </c>
      <c r="H223" s="6">
        <v>50.823369</v>
      </c>
      <c r="I223" s="6">
        <v>2.984181</v>
      </c>
      <c r="J223" s="6">
        <v>9.1648779999999999</v>
      </c>
      <c r="K223" s="6">
        <v>0.269092</v>
      </c>
      <c r="L223" s="111">
        <v>0.14896400000000001</v>
      </c>
      <c r="M223" s="6">
        <v>0.18373600000000001</v>
      </c>
      <c r="N223" s="6">
        <v>101519</v>
      </c>
      <c r="O223" s="6">
        <v>18</v>
      </c>
      <c r="P223" s="6">
        <v>60</v>
      </c>
      <c r="Q223" s="6">
        <v>1.2091000000000001</v>
      </c>
      <c r="R223" s="6" t="s">
        <v>525</v>
      </c>
      <c r="S223" s="6" t="s">
        <v>526</v>
      </c>
      <c r="T223" s="60">
        <v>1.222494537208823E-3</v>
      </c>
      <c r="U223" s="60">
        <v>7.9500000000000005E-3</v>
      </c>
      <c r="V223" s="60">
        <v>115.34939069908694</v>
      </c>
      <c r="W223" s="108"/>
      <c r="X223" s="60">
        <v>3.433611238735015E-5</v>
      </c>
      <c r="Y223" s="61">
        <v>1.8944078607924044</v>
      </c>
      <c r="Z223">
        <v>8</v>
      </c>
    </row>
    <row r="224" spans="1:26" x14ac:dyDescent="0.25">
      <c r="A224" s="2">
        <v>2</v>
      </c>
      <c r="B224" s="6" t="s">
        <v>567</v>
      </c>
      <c r="C224" s="6">
        <v>-201</v>
      </c>
      <c r="D224" s="111">
        <v>-260.40625</v>
      </c>
      <c r="E224" s="6">
        <v>50</v>
      </c>
      <c r="F224" s="6">
        <v>0.17153599999999999</v>
      </c>
      <c r="G224" s="6">
        <v>0.19983100000000001</v>
      </c>
      <c r="H224" s="6">
        <v>50.849021</v>
      </c>
      <c r="I224" s="6">
        <v>3.1167500000000001</v>
      </c>
      <c r="J224" s="6">
        <v>9.1665430000000008</v>
      </c>
      <c r="K224" s="6">
        <v>0.28164899999999998</v>
      </c>
      <c r="L224" s="111">
        <v>0.17153599999999999</v>
      </c>
      <c r="M224" s="6">
        <v>0.174398</v>
      </c>
      <c r="N224" s="6">
        <v>101525</v>
      </c>
      <c r="O224" s="6">
        <v>18</v>
      </c>
      <c r="P224" s="6">
        <v>60</v>
      </c>
      <c r="Q224" s="6">
        <v>1.2092000000000001</v>
      </c>
      <c r="R224" s="6" t="s">
        <v>527</v>
      </c>
      <c r="S224" s="6" t="s">
        <v>528</v>
      </c>
      <c r="T224" s="60">
        <v>1.2223668831168831E-3</v>
      </c>
      <c r="U224" s="60">
        <v>1.0649500000000001E-2</v>
      </c>
      <c r="V224" s="60">
        <v>131.61883082905476</v>
      </c>
      <c r="W224" s="108"/>
      <c r="X224" s="60">
        <v>3.4334083166229017E-5</v>
      </c>
      <c r="Y224" s="61">
        <v>2.1621248578549443</v>
      </c>
      <c r="Z224">
        <v>8</v>
      </c>
    </row>
    <row r="225" spans="1:26" x14ac:dyDescent="0.25">
      <c r="A225" s="2">
        <v>3</v>
      </c>
      <c r="B225" s="6" t="s">
        <v>567</v>
      </c>
      <c r="C225" s="6">
        <v>-201</v>
      </c>
      <c r="D225" s="111">
        <v>-208.3125</v>
      </c>
      <c r="E225" s="6">
        <v>50</v>
      </c>
      <c r="F225" s="6">
        <v>0.23754800000000001</v>
      </c>
      <c r="G225" s="6">
        <v>0.20020299999999999</v>
      </c>
      <c r="H225" s="6">
        <v>50.942256</v>
      </c>
      <c r="I225" s="6">
        <v>5.1551119999999999</v>
      </c>
      <c r="J225" s="6">
        <v>9.167484</v>
      </c>
      <c r="K225" s="6">
        <v>0.46684900000000001</v>
      </c>
      <c r="L225" s="111">
        <v>0.23754800000000001</v>
      </c>
      <c r="M225" s="6">
        <v>0.21276100000000001</v>
      </c>
      <c r="N225" s="6">
        <v>101523</v>
      </c>
      <c r="O225" s="6">
        <v>18</v>
      </c>
      <c r="P225" s="6">
        <v>60</v>
      </c>
      <c r="Q225" s="6">
        <v>1.2092000000000001</v>
      </c>
      <c r="R225" s="6" t="s">
        <v>529</v>
      </c>
      <c r="S225" s="6" t="s">
        <v>530</v>
      </c>
      <c r="T225" s="60">
        <v>1.2222392290249433E-3</v>
      </c>
      <c r="U225" s="60">
        <v>1.3349E-2</v>
      </c>
      <c r="V225" s="60">
        <v>183.4329930474066</v>
      </c>
      <c r="W225" s="108"/>
      <c r="X225" s="60">
        <v>3.4334759546618987E-5</v>
      </c>
      <c r="Y225" s="61">
        <v>3.0135348538177551</v>
      </c>
      <c r="Z225">
        <v>8</v>
      </c>
    </row>
    <row r="226" spans="1:26" x14ac:dyDescent="0.25">
      <c r="A226" s="2">
        <v>4</v>
      </c>
      <c r="B226" s="6" t="s">
        <v>567</v>
      </c>
      <c r="C226" s="6">
        <v>-201</v>
      </c>
      <c r="D226" s="111">
        <v>-156.1875</v>
      </c>
      <c r="E226" s="6">
        <v>50</v>
      </c>
      <c r="F226" s="6">
        <v>0.25568000000000002</v>
      </c>
      <c r="G226" s="6">
        <v>0.20034399999999999</v>
      </c>
      <c r="H226" s="6">
        <v>50.977657999999998</v>
      </c>
      <c r="I226" s="6">
        <v>5.1938459999999997</v>
      </c>
      <c r="J226" s="6">
        <v>9.1704629999999998</v>
      </c>
      <c r="K226" s="6">
        <v>0.470161</v>
      </c>
      <c r="L226" s="111">
        <v>0.25568000000000002</v>
      </c>
      <c r="M226" s="6">
        <v>0.16217500000000001</v>
      </c>
      <c r="N226" s="6">
        <v>101524</v>
      </c>
      <c r="O226" s="6">
        <v>18</v>
      </c>
      <c r="P226" s="6">
        <v>60</v>
      </c>
      <c r="Q226" s="6">
        <v>1.2092000000000001</v>
      </c>
      <c r="R226" s="6" t="s">
        <v>531</v>
      </c>
      <c r="S226" s="6" t="s">
        <v>532</v>
      </c>
      <c r="T226" s="60">
        <v>1.2221115749330034E-3</v>
      </c>
      <c r="U226" s="60">
        <v>1.60485E-2</v>
      </c>
      <c r="V226" s="60">
        <v>196.07988739746344</v>
      </c>
      <c r="W226" s="108"/>
      <c r="X226" s="60">
        <v>3.4334421353092865E-5</v>
      </c>
      <c r="Y226" s="61">
        <v>3.2223832785845707</v>
      </c>
      <c r="Z226">
        <v>8</v>
      </c>
    </row>
    <row r="227" spans="1:26" x14ac:dyDescent="0.25">
      <c r="A227" s="2">
        <v>5</v>
      </c>
      <c r="B227" s="6" t="s">
        <v>567</v>
      </c>
      <c r="C227" s="6">
        <v>-201</v>
      </c>
      <c r="D227" s="111">
        <v>-104.15625</v>
      </c>
      <c r="E227" s="6">
        <v>50</v>
      </c>
      <c r="F227" s="6">
        <v>0.26269199999999998</v>
      </c>
      <c r="G227" s="6">
        <v>0.20060600000000001</v>
      </c>
      <c r="H227" s="6">
        <v>51.043255000000002</v>
      </c>
      <c r="I227" s="6">
        <v>5.1906889999999999</v>
      </c>
      <c r="J227" s="6">
        <v>9.1766380000000005</v>
      </c>
      <c r="K227" s="6">
        <v>0.46949999999999997</v>
      </c>
      <c r="L227" s="111">
        <v>0.26269199999999998</v>
      </c>
      <c r="M227" s="6">
        <v>0.16267000000000001</v>
      </c>
      <c r="N227" s="6">
        <v>101519</v>
      </c>
      <c r="O227" s="6">
        <v>18</v>
      </c>
      <c r="P227" s="6">
        <v>60</v>
      </c>
      <c r="Q227" s="6">
        <v>1.2091000000000001</v>
      </c>
      <c r="R227" s="6" t="s">
        <v>533</v>
      </c>
      <c r="S227" s="6" t="s">
        <v>534</v>
      </c>
      <c r="T227" s="60">
        <v>1.2219839208410638E-3</v>
      </c>
      <c r="U227" s="60">
        <v>1.8748000000000001E-2</v>
      </c>
      <c r="V227" s="60">
        <v>199.62946798195091</v>
      </c>
      <c r="W227" s="108"/>
      <c r="X227" s="60">
        <v>3.433611238735015E-5</v>
      </c>
      <c r="Y227" s="61">
        <v>3.2827646151743157</v>
      </c>
      <c r="Z227">
        <v>8</v>
      </c>
    </row>
    <row r="228" spans="1:26" x14ac:dyDescent="0.25">
      <c r="A228" s="2">
        <v>6</v>
      </c>
      <c r="B228" s="6" t="s">
        <v>567</v>
      </c>
      <c r="C228" s="6">
        <v>-201</v>
      </c>
      <c r="D228" s="111">
        <v>-52.0625</v>
      </c>
      <c r="E228" s="6">
        <v>50</v>
      </c>
      <c r="F228" s="6">
        <v>0.29972599999999999</v>
      </c>
      <c r="G228" s="6">
        <v>0.200876</v>
      </c>
      <c r="H228" s="6">
        <v>51.111147000000003</v>
      </c>
      <c r="I228" s="6">
        <v>4.5682590000000003</v>
      </c>
      <c r="J228" s="6">
        <v>9.1873690000000003</v>
      </c>
      <c r="K228" s="6">
        <v>0.41294500000000001</v>
      </c>
      <c r="L228" s="111">
        <v>0.29972599999999999</v>
      </c>
      <c r="M228" s="6">
        <v>0.18437500000000001</v>
      </c>
      <c r="N228" s="6">
        <v>101515</v>
      </c>
      <c r="O228" s="6">
        <v>18.100000000000001</v>
      </c>
      <c r="P228" s="6">
        <v>60</v>
      </c>
      <c r="Q228" s="6">
        <v>1.2085999999999999</v>
      </c>
      <c r="R228" s="6" t="s">
        <v>535</v>
      </c>
      <c r="S228" s="6" t="s">
        <v>536</v>
      </c>
      <c r="T228" s="60">
        <v>1.221856266749124E-3</v>
      </c>
      <c r="U228" s="60">
        <v>2.1447500000000001E-2</v>
      </c>
      <c r="V228" s="60">
        <v>227.75060174662684</v>
      </c>
      <c r="W228" s="108"/>
      <c r="X228" s="60">
        <v>3.4349259071713727E-5</v>
      </c>
      <c r="Y228" s="61">
        <v>3.7481411300350689</v>
      </c>
      <c r="Z228">
        <v>8</v>
      </c>
    </row>
    <row r="229" spans="1:26" x14ac:dyDescent="0.25">
      <c r="A229" s="2">
        <v>7</v>
      </c>
      <c r="B229" s="6" t="s">
        <v>567</v>
      </c>
      <c r="C229" s="6">
        <v>-201</v>
      </c>
      <c r="D229" s="111">
        <v>0</v>
      </c>
      <c r="E229" s="6">
        <v>50</v>
      </c>
      <c r="F229" s="6">
        <v>0.30598199999999998</v>
      </c>
      <c r="G229" s="6">
        <v>0.20016900000000001</v>
      </c>
      <c r="H229" s="6">
        <v>50.933734000000001</v>
      </c>
      <c r="I229" s="6">
        <v>2.7919130000000001</v>
      </c>
      <c r="J229" s="6">
        <v>9.1775590000000005</v>
      </c>
      <c r="K229" s="6">
        <v>0.25252599999999997</v>
      </c>
      <c r="L229" s="111">
        <v>0.30598199999999998</v>
      </c>
      <c r="M229" s="6">
        <v>0.207506</v>
      </c>
      <c r="N229" s="6">
        <v>101507</v>
      </c>
      <c r="O229" s="6">
        <v>18.100000000000001</v>
      </c>
      <c r="P229" s="6">
        <v>60</v>
      </c>
      <c r="Q229" s="6">
        <v>1.2084999999999999</v>
      </c>
      <c r="R229" s="6" t="s">
        <v>537</v>
      </c>
      <c r="S229" s="6" t="s">
        <v>538</v>
      </c>
      <c r="T229" s="60">
        <v>1.2217286126571841E-3</v>
      </c>
      <c r="U229" s="60">
        <v>2.4147000000000002E-2</v>
      </c>
      <c r="V229" s="60">
        <v>230.68543789526731</v>
      </c>
      <c r="W229" s="108"/>
      <c r="X229" s="60">
        <v>3.4351966215778417E-5</v>
      </c>
      <c r="Y229" s="61">
        <v>3.7920877765791756</v>
      </c>
      <c r="Z229">
        <v>8</v>
      </c>
    </row>
    <row r="230" spans="1:26" x14ac:dyDescent="0.25">
      <c r="A230" s="2">
        <v>8</v>
      </c>
      <c r="B230" s="6" t="s">
        <v>567</v>
      </c>
      <c r="C230" s="6">
        <v>-201</v>
      </c>
      <c r="D230" s="111">
        <v>52.09375</v>
      </c>
      <c r="E230" s="6">
        <v>50</v>
      </c>
      <c r="F230" s="6">
        <v>0.33090700000000001</v>
      </c>
      <c r="G230" s="6">
        <v>0.20012199999999999</v>
      </c>
      <c r="H230" s="6">
        <v>50.921835999999999</v>
      </c>
      <c r="I230" s="6">
        <v>2.821904</v>
      </c>
      <c r="J230" s="6">
        <v>9.1762739999999994</v>
      </c>
      <c r="K230" s="6">
        <v>0.25526199999999999</v>
      </c>
      <c r="L230" s="111">
        <v>0.33090700000000001</v>
      </c>
      <c r="M230" s="6">
        <v>0.24835199999999999</v>
      </c>
      <c r="N230" s="6">
        <v>101510</v>
      </c>
      <c r="O230" s="6">
        <v>18.100000000000001</v>
      </c>
      <c r="P230" s="6">
        <v>60</v>
      </c>
      <c r="Q230" s="6">
        <v>1.2085999999999999</v>
      </c>
      <c r="R230" s="6" t="s">
        <v>539</v>
      </c>
      <c r="S230" s="6" t="s">
        <v>540</v>
      </c>
      <c r="T230" s="60">
        <v>1.2216009585652443E-3</v>
      </c>
      <c r="U230" s="60">
        <v>2.6846500000000002E-2</v>
      </c>
      <c r="V230" s="60">
        <v>248.90329192039553</v>
      </c>
      <c r="W230" s="108"/>
      <c r="X230" s="60">
        <v>3.4350950986750266E-5</v>
      </c>
      <c r="Y230" s="61">
        <v>4.091107248206141</v>
      </c>
      <c r="Z230">
        <v>8</v>
      </c>
    </row>
    <row r="231" spans="1:26" x14ac:dyDescent="0.25">
      <c r="A231" s="2">
        <v>9</v>
      </c>
      <c r="B231" s="6" t="s">
        <v>567</v>
      </c>
      <c r="C231" s="6">
        <v>-201</v>
      </c>
      <c r="D231" s="111">
        <v>104.1875</v>
      </c>
      <c r="E231" s="6">
        <v>50</v>
      </c>
      <c r="F231" s="6">
        <v>0.26808300000000002</v>
      </c>
      <c r="G231" s="6">
        <v>0.20054</v>
      </c>
      <c r="H231" s="6">
        <v>51.026938000000001</v>
      </c>
      <c r="I231" s="6">
        <v>2.9765839999999999</v>
      </c>
      <c r="J231" s="6">
        <v>9.1858749999999993</v>
      </c>
      <c r="K231" s="6">
        <v>0.26832699999999998</v>
      </c>
      <c r="L231" s="111">
        <v>0.26808300000000002</v>
      </c>
      <c r="M231" s="6">
        <v>0.247442</v>
      </c>
      <c r="N231" s="6">
        <v>101499</v>
      </c>
      <c r="O231" s="6">
        <v>18.100000000000001</v>
      </c>
      <c r="P231" s="6">
        <v>60</v>
      </c>
      <c r="Q231" s="6">
        <v>1.2083999999999999</v>
      </c>
      <c r="R231" s="6" t="s">
        <v>541</v>
      </c>
      <c r="S231" s="6" t="s">
        <v>542</v>
      </c>
      <c r="T231" s="60">
        <v>1.2214733044733045E-3</v>
      </c>
      <c r="U231" s="60">
        <v>2.9546000000000003E-2</v>
      </c>
      <c r="V231" s="60">
        <v>195.28629821578983</v>
      </c>
      <c r="W231" s="108"/>
      <c r="X231" s="60">
        <v>3.4354673786589216E-5</v>
      </c>
      <c r="Y231" s="61">
        <v>3.2128399497752973</v>
      </c>
      <c r="Z231">
        <v>8</v>
      </c>
    </row>
    <row r="232" spans="1:26" x14ac:dyDescent="0.25">
      <c r="A232" s="2">
        <v>10</v>
      </c>
      <c r="B232" s="6" t="s">
        <v>567</v>
      </c>
      <c r="C232" s="6">
        <v>-201</v>
      </c>
      <c r="D232" s="111">
        <v>156.3125</v>
      </c>
      <c r="E232" s="6">
        <v>50</v>
      </c>
      <c r="F232" s="6">
        <v>0.187946</v>
      </c>
      <c r="G232" s="6">
        <v>0.20082900000000001</v>
      </c>
      <c r="H232" s="6">
        <v>51.099386000000003</v>
      </c>
      <c r="I232" s="6">
        <v>3.0343300000000002</v>
      </c>
      <c r="J232" s="6">
        <v>9.1923180000000002</v>
      </c>
      <c r="K232" s="6">
        <v>0.27263599999999999</v>
      </c>
      <c r="L232" s="111">
        <v>0.187946</v>
      </c>
      <c r="M232" s="6">
        <v>0.176672</v>
      </c>
      <c r="N232" s="6">
        <v>101498</v>
      </c>
      <c r="O232" s="6">
        <v>18.100000000000001</v>
      </c>
      <c r="P232" s="6">
        <v>60</v>
      </c>
      <c r="Q232" s="6">
        <v>1.2083999999999999</v>
      </c>
      <c r="R232" s="6" t="s">
        <v>543</v>
      </c>
      <c r="S232" s="6" t="s">
        <v>544</v>
      </c>
      <c r="T232" s="60">
        <v>1.2213456503813646E-3</v>
      </c>
      <c r="U232" s="60">
        <v>3.2245500000000003E-2</v>
      </c>
      <c r="V232" s="60">
        <v>127.48274818957482</v>
      </c>
      <c r="W232" s="108"/>
      <c r="X232" s="60">
        <v>3.4355012262951179E-5</v>
      </c>
      <c r="Y232" s="61">
        <v>2.0987898980864115</v>
      </c>
      <c r="Z232">
        <v>8</v>
      </c>
    </row>
    <row r="233" spans="1:26" x14ac:dyDescent="0.25">
      <c r="A233" s="2">
        <v>11</v>
      </c>
      <c r="B233" s="6" t="s">
        <v>567</v>
      </c>
      <c r="C233" s="6">
        <v>-201</v>
      </c>
      <c r="D233" s="111">
        <v>208.34375</v>
      </c>
      <c r="E233" s="6">
        <v>50</v>
      </c>
      <c r="F233" s="6">
        <v>0.12881100000000001</v>
      </c>
      <c r="G233" s="6">
        <v>0.201157</v>
      </c>
      <c r="H233" s="6">
        <v>51.181530000000002</v>
      </c>
      <c r="I233" s="6">
        <v>3.5718740000000002</v>
      </c>
      <c r="J233" s="6">
        <v>9.1982549999999996</v>
      </c>
      <c r="K233" s="6">
        <v>0.32188499999999998</v>
      </c>
      <c r="L233" s="111">
        <v>0.12881100000000001</v>
      </c>
      <c r="M233" s="6">
        <v>0.121042</v>
      </c>
      <c r="N233" s="6">
        <v>101495</v>
      </c>
      <c r="O233" s="6">
        <v>18.100000000000001</v>
      </c>
      <c r="P233" s="6">
        <v>60</v>
      </c>
      <c r="Q233" s="6">
        <v>1.2083999999999999</v>
      </c>
      <c r="R233" s="6" t="s">
        <v>545</v>
      </c>
      <c r="S233" s="6" t="s">
        <v>546</v>
      </c>
      <c r="T233" s="60">
        <v>1.2212179962894248E-3</v>
      </c>
      <c r="U233" s="60">
        <v>3.4945000000000004E-2</v>
      </c>
      <c r="V233" s="60">
        <v>76.862607892452033</v>
      </c>
      <c r="W233" s="108"/>
      <c r="X233" s="60">
        <v>3.4356027732055958E-5</v>
      </c>
      <c r="Y233" s="61">
        <v>1.2661939445380506</v>
      </c>
      <c r="Z233">
        <v>8</v>
      </c>
    </row>
    <row r="234" spans="1:26" x14ac:dyDescent="0.25">
      <c r="A234" s="2">
        <v>12</v>
      </c>
      <c r="B234" s="6" t="s">
        <v>567</v>
      </c>
      <c r="C234" s="6">
        <v>-201</v>
      </c>
      <c r="D234" s="111">
        <v>260.4375</v>
      </c>
      <c r="E234" s="6">
        <v>50</v>
      </c>
      <c r="F234" s="6">
        <v>8.5092000000000001E-2</v>
      </c>
      <c r="G234" s="6">
        <v>0.20077700000000001</v>
      </c>
      <c r="H234" s="6">
        <v>51.086227000000001</v>
      </c>
      <c r="I234" s="6">
        <v>5.5163270000000004</v>
      </c>
      <c r="J234" s="6">
        <v>9.1817150000000005</v>
      </c>
      <c r="K234" s="6">
        <v>0.49820799999999998</v>
      </c>
      <c r="L234" s="111">
        <v>8.5092000000000001E-2</v>
      </c>
      <c r="M234" s="6">
        <v>7.5372999999999996E-2</v>
      </c>
      <c r="N234" s="6">
        <v>101497</v>
      </c>
      <c r="O234" s="6">
        <v>18.100000000000001</v>
      </c>
      <c r="P234" s="6">
        <v>60</v>
      </c>
      <c r="Q234" s="6">
        <v>1.2083999999999999</v>
      </c>
      <c r="R234" s="6" t="s">
        <v>547</v>
      </c>
      <c r="S234" s="6" t="s">
        <v>548</v>
      </c>
      <c r="T234" s="60">
        <v>1.2210903421974852E-3</v>
      </c>
      <c r="U234" s="60">
        <v>3.7644500000000004E-2</v>
      </c>
      <c r="V234" s="60">
        <v>38.856666341831065</v>
      </c>
      <c r="W234" s="108"/>
      <c r="X234" s="60">
        <v>3.4355350745982834E-5</v>
      </c>
      <c r="Y234" s="61">
        <v>0.63896574391330196</v>
      </c>
      <c r="Z234">
        <v>8</v>
      </c>
    </row>
    <row r="235" spans="1:26" x14ac:dyDescent="0.25">
      <c r="A235" s="2">
        <v>13</v>
      </c>
      <c r="B235" s="6" t="s">
        <v>567</v>
      </c>
      <c r="C235" s="6">
        <v>-201</v>
      </c>
      <c r="D235" s="111">
        <v>312.53125</v>
      </c>
      <c r="E235" s="6">
        <v>50</v>
      </c>
      <c r="F235" s="6">
        <v>6.1991999999999998E-2</v>
      </c>
      <c r="G235" s="6">
        <v>0.200599</v>
      </c>
      <c r="H235" s="6">
        <v>51.041553999999998</v>
      </c>
      <c r="I235" s="6">
        <v>5.5506500000000001</v>
      </c>
      <c r="J235" s="6">
        <v>9.1791599999999995</v>
      </c>
      <c r="K235" s="6">
        <v>0.50182499999999997</v>
      </c>
      <c r="L235" s="111">
        <v>6.1991999999999998E-2</v>
      </c>
      <c r="M235" s="6">
        <v>3.1912000000000003E-2</v>
      </c>
      <c r="N235" s="6">
        <v>101498</v>
      </c>
      <c r="O235" s="6">
        <v>18.2</v>
      </c>
      <c r="P235" s="6">
        <v>60</v>
      </c>
      <c r="Q235" s="6">
        <v>1.208</v>
      </c>
      <c r="R235" s="6" t="s">
        <v>549</v>
      </c>
      <c r="S235" s="6" t="s">
        <v>550</v>
      </c>
      <c r="T235" s="60">
        <v>1.2209626881055453E-3</v>
      </c>
      <c r="U235" s="60">
        <v>4.0343999999999998E-2</v>
      </c>
      <c r="V235" s="60">
        <v>17.730271539738201</v>
      </c>
      <c r="W235" s="108"/>
      <c r="X235" s="60">
        <v>3.4366807975316145E-5</v>
      </c>
      <c r="Y235" s="61">
        <v>0.2913813469719741</v>
      </c>
      <c r="Z235">
        <v>8</v>
      </c>
    </row>
    <row r="236" spans="1:26" x14ac:dyDescent="0.25">
      <c r="A236" s="2">
        <v>14</v>
      </c>
      <c r="B236" s="6" t="s">
        <v>567</v>
      </c>
      <c r="C236" s="6">
        <v>-201</v>
      </c>
      <c r="D236" s="111">
        <v>364.53125</v>
      </c>
      <c r="E236" s="6">
        <v>50</v>
      </c>
      <c r="F236" s="6">
        <v>5.2446E-2</v>
      </c>
      <c r="G236" s="6">
        <v>0.20080100000000001</v>
      </c>
      <c r="H236" s="6">
        <v>51.092274000000003</v>
      </c>
      <c r="I236" s="6">
        <v>5.5770790000000003</v>
      </c>
      <c r="J236" s="6">
        <v>9.1814870000000006</v>
      </c>
      <c r="K236" s="6">
        <v>0.50400900000000004</v>
      </c>
      <c r="L236" s="111">
        <v>5.2446E-2</v>
      </c>
      <c r="M236" s="6">
        <v>2.1825000000000001E-2</v>
      </c>
      <c r="N236" s="6">
        <v>101507</v>
      </c>
      <c r="O236" s="6">
        <v>18.100000000000001</v>
      </c>
      <c r="P236" s="6">
        <v>60</v>
      </c>
      <c r="Q236" s="6">
        <v>1.2084999999999999</v>
      </c>
      <c r="R236" s="6" t="s">
        <v>551</v>
      </c>
      <c r="S236" s="6" t="s">
        <v>552</v>
      </c>
      <c r="T236" s="60">
        <v>1.2208350340136055E-3</v>
      </c>
      <c r="U236" s="60">
        <v>4.3043499999999998E-2</v>
      </c>
      <c r="V236" s="60">
        <v>7.7016957558044785</v>
      </c>
      <c r="W236" s="108"/>
      <c r="X236" s="60">
        <v>3.4351966215778417E-5</v>
      </c>
      <c r="Y236" s="61">
        <v>0.12665735025547498</v>
      </c>
      <c r="Z236">
        <v>8</v>
      </c>
    </row>
    <row r="237" spans="1:26" x14ac:dyDescent="0.25">
      <c r="A237" s="25">
        <v>1</v>
      </c>
      <c r="B237" s="112" t="s">
        <v>2587</v>
      </c>
      <c r="C237" s="112">
        <v>-201</v>
      </c>
      <c r="D237" s="223">
        <v>-312.5</v>
      </c>
      <c r="E237" s="112">
        <v>50</v>
      </c>
      <c r="F237" s="112">
        <v>4.4264999999999999E-2</v>
      </c>
      <c r="G237" s="112">
        <v>0.19137799999999999</v>
      </c>
      <c r="H237" s="112">
        <v>48.728251999999998</v>
      </c>
      <c r="I237" s="112">
        <v>5.5718249999999996</v>
      </c>
      <c r="J237" s="112">
        <v>8.9704090000000001</v>
      </c>
      <c r="K237" s="112">
        <v>0.51614700000000002</v>
      </c>
      <c r="L237" s="113">
        <v>4.4264999999999999E-2</v>
      </c>
      <c r="M237" s="112">
        <v>3.0499999999999999E-2</v>
      </c>
      <c r="N237" s="112">
        <v>101428</v>
      </c>
      <c r="O237" s="112">
        <v>18.2</v>
      </c>
      <c r="P237" s="112">
        <v>60</v>
      </c>
      <c r="Q237" s="112">
        <v>1.2071000000000001</v>
      </c>
      <c r="R237" s="112" t="s">
        <v>568</v>
      </c>
      <c r="S237" s="112" t="s">
        <v>569</v>
      </c>
      <c r="T237" s="60">
        <v>1.2805854462997319E-3</v>
      </c>
      <c r="U237" s="60">
        <v>3.0908000000000001E-2</v>
      </c>
      <c r="V237" s="60">
        <v>10.430385601050848</v>
      </c>
      <c r="W237" s="108"/>
      <c r="X237" s="60">
        <v>3.4390526046837541E-5</v>
      </c>
      <c r="Y237" s="61">
        <v>0.16740036710111442</v>
      </c>
      <c r="Z237">
        <v>9</v>
      </c>
    </row>
    <row r="238" spans="1:26" x14ac:dyDescent="0.25">
      <c r="A238" s="25">
        <v>2</v>
      </c>
      <c r="B238" s="112" t="s">
        <v>2587</v>
      </c>
      <c r="C238" s="112">
        <v>-201</v>
      </c>
      <c r="D238" s="113">
        <v>-260.46875</v>
      </c>
      <c r="E238" s="112">
        <v>50</v>
      </c>
      <c r="F238" s="112">
        <v>5.6743000000000002E-2</v>
      </c>
      <c r="G238" s="112">
        <v>0.19221099999999999</v>
      </c>
      <c r="H238" s="112">
        <v>48.937223000000003</v>
      </c>
      <c r="I238" s="112">
        <v>5.5077530000000001</v>
      </c>
      <c r="J238" s="112">
        <v>8.9903840000000006</v>
      </c>
      <c r="K238" s="112">
        <v>0.50861900000000004</v>
      </c>
      <c r="L238" s="113">
        <v>5.6743000000000002E-2</v>
      </c>
      <c r="M238" s="112">
        <v>4.5496000000000002E-2</v>
      </c>
      <c r="N238" s="112">
        <v>101422</v>
      </c>
      <c r="O238" s="112">
        <v>18.2</v>
      </c>
      <c r="P238" s="112">
        <v>60</v>
      </c>
      <c r="Q238" s="112">
        <v>1.2070000000000001</v>
      </c>
      <c r="R238" s="112" t="s">
        <v>570</v>
      </c>
      <c r="S238" s="112" t="s">
        <v>571</v>
      </c>
      <c r="T238" s="60">
        <v>1.2787419695150786E-3</v>
      </c>
      <c r="U238" s="60">
        <v>3.3439352941176476E-2</v>
      </c>
      <c r="V238" s="60">
        <v>18.223885361063637</v>
      </c>
      <c r="W238" s="108"/>
      <c r="X238" s="60">
        <v>3.4392560547796716E-5</v>
      </c>
      <c r="Y238" s="61">
        <v>0.29311451289659285</v>
      </c>
      <c r="Z238">
        <v>9</v>
      </c>
    </row>
    <row r="239" spans="1:26" x14ac:dyDescent="0.25">
      <c r="A239" s="25">
        <v>3</v>
      </c>
      <c r="B239" s="112" t="s">
        <v>2587</v>
      </c>
      <c r="C239" s="112">
        <v>-201</v>
      </c>
      <c r="D239" s="113">
        <v>-208.375</v>
      </c>
      <c r="E239" s="112">
        <v>50</v>
      </c>
      <c r="F239" s="112">
        <v>6.0544000000000001E-2</v>
      </c>
      <c r="G239" s="112">
        <v>0.19245999999999999</v>
      </c>
      <c r="H239" s="112">
        <v>48.999491999999996</v>
      </c>
      <c r="I239" s="112">
        <v>5.5500939999999996</v>
      </c>
      <c r="J239" s="112">
        <v>8.9965729999999997</v>
      </c>
      <c r="K239" s="112">
        <v>0.51245600000000002</v>
      </c>
      <c r="L239" s="113">
        <v>6.0544000000000001E-2</v>
      </c>
      <c r="M239" s="112">
        <v>4.1383999999999997E-2</v>
      </c>
      <c r="N239" s="112">
        <v>101407</v>
      </c>
      <c r="O239" s="112">
        <v>18.2</v>
      </c>
      <c r="P239" s="112">
        <v>60</v>
      </c>
      <c r="Q239" s="112">
        <v>1.2069000000000001</v>
      </c>
      <c r="R239" s="112" t="s">
        <v>572</v>
      </c>
      <c r="S239" s="112" t="s">
        <v>573</v>
      </c>
      <c r="T239" s="60">
        <v>1.2768984927304253E-3</v>
      </c>
      <c r="U239" s="60">
        <v>3.5970705882352946E-2</v>
      </c>
      <c r="V239" s="60">
        <v>19.2445165042848</v>
      </c>
      <c r="W239" s="108"/>
      <c r="X239" s="60">
        <v>3.4397647853487805E-5</v>
      </c>
      <c r="Y239" s="61">
        <v>0.30969770181199924</v>
      </c>
      <c r="Z239">
        <v>9</v>
      </c>
    </row>
    <row r="240" spans="1:26" x14ac:dyDescent="0.25">
      <c r="A240" s="25">
        <v>4</v>
      </c>
      <c r="B240" s="112" t="s">
        <v>2587</v>
      </c>
      <c r="C240" s="112">
        <v>-201</v>
      </c>
      <c r="D240" s="113">
        <v>-156.25</v>
      </c>
      <c r="E240" s="112">
        <v>50</v>
      </c>
      <c r="F240" s="112">
        <v>6.8493999999999999E-2</v>
      </c>
      <c r="G240" s="112">
        <v>0.192138</v>
      </c>
      <c r="H240" s="112">
        <v>48.918840000000003</v>
      </c>
      <c r="I240" s="112">
        <v>5.5339830000000001</v>
      </c>
      <c r="J240" s="112">
        <v>8.9894929999999995</v>
      </c>
      <c r="K240" s="112">
        <v>0.51178800000000002</v>
      </c>
      <c r="L240" s="113">
        <v>6.8493999999999999E-2</v>
      </c>
      <c r="M240" s="112">
        <v>4.9072999999999999E-2</v>
      </c>
      <c r="N240" s="112">
        <v>101400</v>
      </c>
      <c r="O240" s="112">
        <v>18.2</v>
      </c>
      <c r="P240" s="112">
        <v>60</v>
      </c>
      <c r="Q240" s="112">
        <v>1.2068000000000001</v>
      </c>
      <c r="R240" s="112" t="s">
        <v>574</v>
      </c>
      <c r="S240" s="112" t="s">
        <v>575</v>
      </c>
      <c r="T240" s="60">
        <v>1.2750550159457722E-3</v>
      </c>
      <c r="U240" s="60">
        <v>3.8502058823529417E-2</v>
      </c>
      <c r="V240" s="60">
        <v>23.522076146827324</v>
      </c>
      <c r="W240" s="108"/>
      <c r="X240" s="60">
        <v>3.4400022444562501E-5</v>
      </c>
      <c r="Y240" s="61">
        <v>0.3782115088734625</v>
      </c>
      <c r="Z240">
        <v>9</v>
      </c>
    </row>
    <row r="241" spans="1:29" x14ac:dyDescent="0.25">
      <c r="A241" s="25">
        <v>5</v>
      </c>
      <c r="B241" s="112" t="s">
        <v>2587</v>
      </c>
      <c r="C241" s="112">
        <v>-201</v>
      </c>
      <c r="D241" s="113">
        <v>-104.1875</v>
      </c>
      <c r="E241" s="112">
        <v>50</v>
      </c>
      <c r="F241" s="112">
        <v>8.4918999999999994E-2</v>
      </c>
      <c r="G241" s="112">
        <v>0.193519</v>
      </c>
      <c r="H241" s="112">
        <v>49.265416000000002</v>
      </c>
      <c r="I241" s="112">
        <v>5.4868050000000004</v>
      </c>
      <c r="J241" s="112">
        <v>9.0237390000000008</v>
      </c>
      <c r="K241" s="112">
        <v>0.50548599999999999</v>
      </c>
      <c r="L241" s="113">
        <v>8.4918999999999994E-2</v>
      </c>
      <c r="M241" s="112">
        <v>5.6036999999999997E-2</v>
      </c>
      <c r="N241" s="112">
        <v>101393</v>
      </c>
      <c r="O241" s="112">
        <v>18.3</v>
      </c>
      <c r="P241" s="112">
        <v>60</v>
      </c>
      <c r="Q241" s="112">
        <v>1.2062999999999999</v>
      </c>
      <c r="R241" s="112" t="s">
        <v>576</v>
      </c>
      <c r="S241" s="112" t="s">
        <v>577</v>
      </c>
      <c r="T241" s="60">
        <v>1.273211539161119E-3</v>
      </c>
      <c r="U241" s="60">
        <v>4.1033411764705888E-2</v>
      </c>
      <c r="V241" s="60">
        <v>34.468418550627504</v>
      </c>
      <c r="W241" s="108"/>
      <c r="X241" s="60">
        <v>3.4414205291215938E-5</v>
      </c>
      <c r="Y241" s="61">
        <v>0.55609981968981315</v>
      </c>
      <c r="Z241">
        <v>9</v>
      </c>
    </row>
    <row r="242" spans="1:29" x14ac:dyDescent="0.25">
      <c r="A242" s="25">
        <v>6</v>
      </c>
      <c r="B242" s="112" t="s">
        <v>2587</v>
      </c>
      <c r="C242" s="112">
        <v>-201</v>
      </c>
      <c r="D242" s="113">
        <v>-52.09375</v>
      </c>
      <c r="E242" s="112">
        <v>50</v>
      </c>
      <c r="F242" s="112">
        <v>0.13374900000000001</v>
      </c>
      <c r="G242" s="112">
        <v>0.193715</v>
      </c>
      <c r="H242" s="112">
        <v>49.314552999999997</v>
      </c>
      <c r="I242" s="112">
        <v>5.4834519999999998</v>
      </c>
      <c r="J242" s="112">
        <v>9.0268700000000006</v>
      </c>
      <c r="K242" s="112">
        <v>0.50484899999999999</v>
      </c>
      <c r="L242" s="113">
        <v>0.13374900000000001</v>
      </c>
      <c r="M242" s="112">
        <v>0.102323</v>
      </c>
      <c r="N242" s="112">
        <v>101387</v>
      </c>
      <c r="O242" s="112">
        <v>18.2</v>
      </c>
      <c r="P242" s="112">
        <v>60</v>
      </c>
      <c r="Q242" s="112">
        <v>1.2065999999999999</v>
      </c>
      <c r="R242" s="112" t="s">
        <v>578</v>
      </c>
      <c r="S242" s="112" t="s">
        <v>579</v>
      </c>
      <c r="T242" s="60">
        <v>1.2713680623764657E-3</v>
      </c>
      <c r="U242" s="60">
        <v>4.3564764705882358E-2</v>
      </c>
      <c r="V242" s="60">
        <v>70.93479690337945</v>
      </c>
      <c r="W242" s="108"/>
      <c r="X242" s="60">
        <v>3.440443326934063E-5</v>
      </c>
      <c r="Y242" s="61">
        <v>1.1451561910491632</v>
      </c>
      <c r="Z242">
        <v>9</v>
      </c>
    </row>
    <row r="243" spans="1:29" x14ac:dyDescent="0.25">
      <c r="A243" s="25">
        <v>7</v>
      </c>
      <c r="B243" s="112" t="s">
        <v>2587</v>
      </c>
      <c r="C243" s="112">
        <v>-201</v>
      </c>
      <c r="D243" s="113">
        <v>0</v>
      </c>
      <c r="E243" s="112">
        <v>50</v>
      </c>
      <c r="F243" s="112">
        <v>0.18958900000000001</v>
      </c>
      <c r="G243" s="112">
        <v>0.194463</v>
      </c>
      <c r="H243" s="112">
        <v>49.502128999999996</v>
      </c>
      <c r="I243" s="112">
        <v>5.4842789999999999</v>
      </c>
      <c r="J243" s="112">
        <v>9.0462570000000007</v>
      </c>
      <c r="K243" s="112">
        <v>0.504104</v>
      </c>
      <c r="L243" s="113">
        <v>0.18958900000000001</v>
      </c>
      <c r="M243" s="112">
        <v>0.16053600000000001</v>
      </c>
      <c r="N243" s="112">
        <v>101377</v>
      </c>
      <c r="O243" s="112">
        <v>18.3</v>
      </c>
      <c r="P243" s="112">
        <v>60</v>
      </c>
      <c r="Q243" s="112">
        <v>1.2060999999999999</v>
      </c>
      <c r="R243" s="112" t="s">
        <v>580</v>
      </c>
      <c r="S243" s="112" t="s">
        <v>581</v>
      </c>
      <c r="T243" s="60">
        <v>1.2695245855918124E-3</v>
      </c>
      <c r="U243" s="60">
        <v>4.6096117647058829E-2</v>
      </c>
      <c r="V243" s="60">
        <v>113.02883298321419</v>
      </c>
      <c r="W243" s="108"/>
      <c r="X243" s="60">
        <v>3.4419636772564362E-5</v>
      </c>
      <c r="Y243" s="61">
        <v>1.8278245168392502</v>
      </c>
      <c r="Z243">
        <v>9</v>
      </c>
    </row>
    <row r="244" spans="1:29" x14ac:dyDescent="0.25">
      <c r="A244" s="25">
        <v>8</v>
      </c>
      <c r="B244" s="112" t="s">
        <v>2587</v>
      </c>
      <c r="C244" s="112">
        <v>-201</v>
      </c>
      <c r="D244" s="113">
        <v>52.03125</v>
      </c>
      <c r="E244" s="112">
        <v>50</v>
      </c>
      <c r="F244" s="112">
        <v>0.281692</v>
      </c>
      <c r="G244" s="112">
        <v>0.194412</v>
      </c>
      <c r="H244" s="112">
        <v>49.489328</v>
      </c>
      <c r="I244" s="112">
        <v>5.4655449999999997</v>
      </c>
      <c r="J244" s="112">
        <v>9.0455369999999995</v>
      </c>
      <c r="K244" s="112">
        <v>0.50240700000000005</v>
      </c>
      <c r="L244" s="113">
        <v>0.281692</v>
      </c>
      <c r="M244" s="112">
        <v>0.243224</v>
      </c>
      <c r="N244" s="112">
        <v>101369</v>
      </c>
      <c r="O244" s="112">
        <v>18.3</v>
      </c>
      <c r="P244" s="112">
        <v>60</v>
      </c>
      <c r="Q244" s="112">
        <v>1.206</v>
      </c>
      <c r="R244" s="112" t="s">
        <v>582</v>
      </c>
      <c r="S244" s="112" t="s">
        <v>583</v>
      </c>
      <c r="T244" s="60">
        <v>1.2676811088071591E-3</v>
      </c>
      <c r="U244" s="60">
        <v>4.86274705882353E-2</v>
      </c>
      <c r="V244" s="60">
        <v>183.85107089831902</v>
      </c>
      <c r="W244" s="108"/>
      <c r="X244" s="60">
        <v>3.4422353156213993E-5</v>
      </c>
      <c r="Y244" s="61">
        <v>2.97264178623647</v>
      </c>
      <c r="Z244">
        <v>9</v>
      </c>
    </row>
    <row r="245" spans="1:29" x14ac:dyDescent="0.25">
      <c r="A245" s="25">
        <v>9</v>
      </c>
      <c r="B245" s="112" t="s">
        <v>2587</v>
      </c>
      <c r="C245" s="112">
        <v>-201</v>
      </c>
      <c r="D245" s="113">
        <v>104.1875</v>
      </c>
      <c r="E245" s="112">
        <v>50</v>
      </c>
      <c r="F245" s="112">
        <v>0.43992700000000001</v>
      </c>
      <c r="G245" s="112">
        <v>0.195156</v>
      </c>
      <c r="H245" s="112">
        <v>49.676133</v>
      </c>
      <c r="I245" s="112">
        <v>5.5026840000000004</v>
      </c>
      <c r="J245" s="112">
        <v>9.0626379999999997</v>
      </c>
      <c r="K245" s="112">
        <v>0.50497000000000003</v>
      </c>
      <c r="L245" s="113">
        <v>0.43992700000000001</v>
      </c>
      <c r="M245" s="112">
        <v>0.310583</v>
      </c>
      <c r="N245" s="112">
        <v>101366</v>
      </c>
      <c r="O245" s="112">
        <v>18.3</v>
      </c>
      <c r="P245" s="112">
        <v>60</v>
      </c>
      <c r="Q245" s="112">
        <v>1.2059</v>
      </c>
      <c r="R245" s="112" t="s">
        <v>584</v>
      </c>
      <c r="S245" s="112" t="s">
        <v>585</v>
      </c>
      <c r="T245" s="60">
        <v>1.2658376320225059E-3</v>
      </c>
      <c r="U245" s="60">
        <v>5.115882352941177E-2</v>
      </c>
      <c r="V245" s="60">
        <v>307.12325707162751</v>
      </c>
      <c r="W245" s="108"/>
      <c r="X245" s="60">
        <v>3.4423371910623452E-5</v>
      </c>
      <c r="Y245" s="61">
        <v>4.975039630449289</v>
      </c>
      <c r="Z245">
        <v>9</v>
      </c>
    </row>
    <row r="246" spans="1:29" x14ac:dyDescent="0.25">
      <c r="A246" s="25">
        <v>10</v>
      </c>
      <c r="B246" s="112" t="s">
        <v>2587</v>
      </c>
      <c r="C246" s="112">
        <v>-201</v>
      </c>
      <c r="D246" s="113">
        <v>156.3125</v>
      </c>
      <c r="E246" s="112">
        <v>50</v>
      </c>
      <c r="F246" s="112">
        <v>0.56352899999999995</v>
      </c>
      <c r="G246" s="112">
        <v>0.19487399999999999</v>
      </c>
      <c r="H246" s="112">
        <v>49.605165999999997</v>
      </c>
      <c r="I246" s="112">
        <v>5.48726</v>
      </c>
      <c r="J246" s="112">
        <v>9.0562500000000004</v>
      </c>
      <c r="K246" s="112">
        <v>0.50385599999999997</v>
      </c>
      <c r="L246" s="113">
        <v>0.56352899999999995</v>
      </c>
      <c r="M246" s="112">
        <v>0.36362899999999998</v>
      </c>
      <c r="N246" s="112">
        <v>101365</v>
      </c>
      <c r="O246" s="112">
        <v>18.3</v>
      </c>
      <c r="P246" s="112">
        <v>60</v>
      </c>
      <c r="Q246" s="112">
        <v>1.2059</v>
      </c>
      <c r="R246" s="112" t="s">
        <v>586</v>
      </c>
      <c r="S246" s="112" t="s">
        <v>587</v>
      </c>
      <c r="T246" s="60">
        <v>1.2639941552378528E-3</v>
      </c>
      <c r="U246" s="60">
        <v>5.3690176470588241E-2</v>
      </c>
      <c r="V246" s="60">
        <v>403.35536475124957</v>
      </c>
      <c r="W246" s="108"/>
      <c r="X246" s="60">
        <v>3.4423711508827088E-5</v>
      </c>
      <c r="Y246" s="61">
        <v>6.5292179049397516</v>
      </c>
      <c r="Z246">
        <v>9</v>
      </c>
    </row>
    <row r="247" spans="1:29" x14ac:dyDescent="0.25">
      <c r="A247" s="25">
        <v>11</v>
      </c>
      <c r="B247" s="112" t="s">
        <v>2587</v>
      </c>
      <c r="C247" s="112">
        <v>-201</v>
      </c>
      <c r="D247" s="113">
        <v>208.3125</v>
      </c>
      <c r="E247" s="112">
        <v>50</v>
      </c>
      <c r="F247" s="112">
        <v>0.54714799999999997</v>
      </c>
      <c r="G247" s="112">
        <v>0.19475400000000001</v>
      </c>
      <c r="H247" s="112">
        <v>49.575163000000003</v>
      </c>
      <c r="I247" s="112">
        <v>5.4834880000000004</v>
      </c>
      <c r="J247" s="112">
        <v>9.053331</v>
      </c>
      <c r="K247" s="112">
        <v>0.50370000000000004</v>
      </c>
      <c r="L247" s="113">
        <v>0.54714799999999997</v>
      </c>
      <c r="M247" s="112">
        <v>0.32956299999999999</v>
      </c>
      <c r="N247" s="112">
        <v>101369</v>
      </c>
      <c r="O247" s="112">
        <v>18.3</v>
      </c>
      <c r="P247" s="112">
        <v>60</v>
      </c>
      <c r="Q247" s="112">
        <v>1.206</v>
      </c>
      <c r="R247" s="112" t="s">
        <v>588</v>
      </c>
      <c r="S247" s="112" t="s">
        <v>589</v>
      </c>
      <c r="T247" s="60">
        <v>1.2621506784531995E-3</v>
      </c>
      <c r="U247" s="60">
        <v>5.6221529411764712E-2</v>
      </c>
      <c r="V247" s="60">
        <v>388.96027151835722</v>
      </c>
      <c r="W247" s="108"/>
      <c r="X247" s="60">
        <v>3.4422353156213993E-5</v>
      </c>
      <c r="Y247" s="61">
        <v>6.294419789591351</v>
      </c>
      <c r="Z247">
        <v>9</v>
      </c>
    </row>
    <row r="248" spans="1:29" x14ac:dyDescent="0.25">
      <c r="A248" s="25">
        <v>12</v>
      </c>
      <c r="B248" s="112" t="s">
        <v>2587</v>
      </c>
      <c r="C248" s="112">
        <v>-201</v>
      </c>
      <c r="D248" s="113">
        <v>260.375</v>
      </c>
      <c r="E248" s="112">
        <v>50</v>
      </c>
      <c r="F248" s="112">
        <v>0.453878</v>
      </c>
      <c r="G248" s="112">
        <v>0.19462099999999999</v>
      </c>
      <c r="H248" s="112">
        <v>49.541893999999999</v>
      </c>
      <c r="I248" s="112">
        <v>5.4758040000000001</v>
      </c>
      <c r="J248" s="112">
        <v>9.0505820000000003</v>
      </c>
      <c r="K248" s="112">
        <v>0.50317699999999999</v>
      </c>
      <c r="L248" s="113">
        <v>0.453878</v>
      </c>
      <c r="M248" s="112">
        <v>0.32939200000000002</v>
      </c>
      <c r="N248" s="112">
        <v>101363</v>
      </c>
      <c r="O248" s="112">
        <v>18.3</v>
      </c>
      <c r="P248" s="112">
        <v>60</v>
      </c>
      <c r="Q248" s="112">
        <v>1.2059</v>
      </c>
      <c r="R248" s="112" t="s">
        <v>590</v>
      </c>
      <c r="S248" s="112" t="s">
        <v>591</v>
      </c>
      <c r="T248" s="60">
        <v>1.2603072016685462E-3</v>
      </c>
      <c r="U248" s="60">
        <v>5.8752882352941183E-2</v>
      </c>
      <c r="V248" s="60">
        <v>313.51492487224118</v>
      </c>
      <c r="W248" s="108"/>
      <c r="X248" s="60">
        <v>3.4424390725336228E-5</v>
      </c>
      <c r="Y248" s="61">
        <v>5.0716710961878331</v>
      </c>
      <c r="Z248">
        <v>9</v>
      </c>
    </row>
    <row r="249" spans="1:29" x14ac:dyDescent="0.25">
      <c r="A249" s="25">
        <v>13</v>
      </c>
      <c r="B249" s="112" t="s">
        <v>2587</v>
      </c>
      <c r="C249" s="112">
        <v>-201</v>
      </c>
      <c r="D249" s="113">
        <v>312.5625</v>
      </c>
      <c r="E249" s="112">
        <v>50</v>
      </c>
      <c r="F249" s="112">
        <v>0.34305099999999999</v>
      </c>
      <c r="G249" s="112">
        <v>0.194882</v>
      </c>
      <c r="H249" s="112">
        <v>49.607197999999997</v>
      </c>
      <c r="I249" s="112">
        <v>5.4797500000000001</v>
      </c>
      <c r="J249" s="112">
        <v>9.0581589999999998</v>
      </c>
      <c r="K249" s="112">
        <v>0.50331099999999995</v>
      </c>
      <c r="L249" s="113">
        <v>0.34305099999999999</v>
      </c>
      <c r="M249" s="112">
        <v>0.27751300000000001</v>
      </c>
      <c r="N249" s="112">
        <v>101365</v>
      </c>
      <c r="O249" s="112">
        <v>18.399999999999999</v>
      </c>
      <c r="P249" s="112">
        <v>60</v>
      </c>
      <c r="Q249" s="112">
        <v>1.2055</v>
      </c>
      <c r="R249" s="112" t="s">
        <v>592</v>
      </c>
      <c r="S249" s="112" t="s">
        <v>593</v>
      </c>
      <c r="T249" s="60">
        <v>1.258463724883893E-3</v>
      </c>
      <c r="U249" s="60">
        <v>6.1284235294117653E-2</v>
      </c>
      <c r="V249" s="60">
        <v>223.89740692118752</v>
      </c>
      <c r="W249" s="108"/>
      <c r="X249" s="60">
        <v>3.443552269822794E-5</v>
      </c>
      <c r="Y249" s="61">
        <v>3.6238060016082634</v>
      </c>
      <c r="Z249">
        <v>9</v>
      </c>
    </row>
    <row r="250" spans="1:29" x14ac:dyDescent="0.25">
      <c r="A250" s="25">
        <v>14</v>
      </c>
      <c r="B250" s="112" t="s">
        <v>2587</v>
      </c>
      <c r="C250" s="112">
        <v>-201</v>
      </c>
      <c r="D250" s="113">
        <v>364.625</v>
      </c>
      <c r="E250" s="112">
        <v>50</v>
      </c>
      <c r="F250" s="112">
        <v>0.197542</v>
      </c>
      <c r="G250" s="112">
        <v>0.194911</v>
      </c>
      <c r="H250" s="112">
        <v>49.614491999999998</v>
      </c>
      <c r="I250" s="112">
        <v>5.4726610000000004</v>
      </c>
      <c r="J250" s="112">
        <v>9.0570869999999992</v>
      </c>
      <c r="K250" s="112">
        <v>0.50253000000000003</v>
      </c>
      <c r="L250" s="113">
        <v>0.197542</v>
      </c>
      <c r="M250" s="112">
        <v>0.16595099999999999</v>
      </c>
      <c r="N250" s="112">
        <v>101367</v>
      </c>
      <c r="O250" s="112">
        <v>18.3</v>
      </c>
      <c r="P250" s="112">
        <v>60</v>
      </c>
      <c r="Q250" s="112">
        <v>1.2059</v>
      </c>
      <c r="R250" s="112" t="s">
        <v>594</v>
      </c>
      <c r="S250" s="112" t="s">
        <v>595</v>
      </c>
      <c r="T250" s="60">
        <v>1.2566202480992397E-3</v>
      </c>
      <c r="U250" s="60">
        <v>6.3815588235294124E-2</v>
      </c>
      <c r="V250" s="60">
        <v>106.41752109834302</v>
      </c>
      <c r="W250" s="108"/>
      <c r="X250" s="60">
        <v>3.4423032319120198E-5</v>
      </c>
      <c r="Y250" s="61">
        <v>1.7228012137142319</v>
      </c>
      <c r="Z250">
        <v>9</v>
      </c>
    </row>
    <row r="251" spans="1:29" x14ac:dyDescent="0.25">
      <c r="A251" s="25">
        <v>15</v>
      </c>
      <c r="B251" s="112" t="s">
        <v>2587</v>
      </c>
      <c r="C251" s="112">
        <v>-201</v>
      </c>
      <c r="D251" s="113">
        <v>416.6875</v>
      </c>
      <c r="E251" s="112">
        <v>50</v>
      </c>
      <c r="F251" s="112">
        <v>0.121181</v>
      </c>
      <c r="G251" s="112">
        <v>0.19500899999999999</v>
      </c>
      <c r="H251" s="112">
        <v>49.639200000000002</v>
      </c>
      <c r="I251" s="112">
        <v>5.4851049999999999</v>
      </c>
      <c r="J251" s="112">
        <v>9.0603949999999998</v>
      </c>
      <c r="K251" s="112">
        <v>0.50365199999999999</v>
      </c>
      <c r="L251" s="113">
        <v>0.121181</v>
      </c>
      <c r="M251" s="112">
        <v>8.4694000000000005E-2</v>
      </c>
      <c r="N251" s="112">
        <v>101380</v>
      </c>
      <c r="O251" s="112">
        <v>18.399999999999999</v>
      </c>
      <c r="P251" s="112">
        <v>60</v>
      </c>
      <c r="Q251" s="112">
        <v>1.2056</v>
      </c>
      <c r="R251" s="112" t="s">
        <v>596</v>
      </c>
      <c r="S251" s="112" t="s">
        <v>597</v>
      </c>
      <c r="T251" s="60">
        <v>1.2547767713145864E-3</v>
      </c>
      <c r="U251" s="60">
        <v>6.6346941176470595E-2</v>
      </c>
      <c r="V251" s="60">
        <v>43.700250177632512</v>
      </c>
      <c r="W251" s="108"/>
      <c r="X251" s="60">
        <v>3.443042768106013E-5</v>
      </c>
      <c r="Y251" s="61">
        <v>0.70757300180298688</v>
      </c>
      <c r="Z251">
        <v>9</v>
      </c>
    </row>
    <row r="252" spans="1:29" x14ac:dyDescent="0.25">
      <c r="A252" s="25">
        <v>16</v>
      </c>
      <c r="B252" s="112" t="s">
        <v>2587</v>
      </c>
      <c r="C252" s="112">
        <v>-201</v>
      </c>
      <c r="D252" s="113">
        <v>468.75</v>
      </c>
      <c r="E252" s="112">
        <v>50</v>
      </c>
      <c r="F252" s="112">
        <v>8.5504999999999998E-2</v>
      </c>
      <c r="G252" s="112">
        <v>0.194772</v>
      </c>
      <c r="H252" s="112">
        <v>49.579658999999999</v>
      </c>
      <c r="I252" s="112">
        <v>5.4881979999999997</v>
      </c>
      <c r="J252" s="112">
        <v>9.0549560000000007</v>
      </c>
      <c r="K252" s="112">
        <v>0.50422100000000003</v>
      </c>
      <c r="L252" s="113">
        <v>8.5504999999999998E-2</v>
      </c>
      <c r="M252" s="112">
        <v>4.0946000000000003E-2</v>
      </c>
      <c r="N252" s="112">
        <v>101379</v>
      </c>
      <c r="O252" s="112">
        <v>18.399999999999999</v>
      </c>
      <c r="P252" s="112">
        <v>60</v>
      </c>
      <c r="Q252" s="112">
        <v>1.2056</v>
      </c>
      <c r="R252" s="112" t="s">
        <v>598</v>
      </c>
      <c r="S252" s="112" t="s">
        <v>599</v>
      </c>
      <c r="T252" s="60">
        <v>1.2529332945299333E-3</v>
      </c>
      <c r="U252" s="60">
        <v>6.8878294117647065E-2</v>
      </c>
      <c r="V252" s="60">
        <v>13.270224324744138</v>
      </c>
      <c r="W252" s="108"/>
      <c r="X252" s="60">
        <v>3.443076730196467E-5</v>
      </c>
      <c r="Y252" s="61">
        <v>0.21473385631063205</v>
      </c>
      <c r="Z252">
        <v>9</v>
      </c>
    </row>
    <row r="253" spans="1:29" x14ac:dyDescent="0.25">
      <c r="A253" s="25">
        <v>17</v>
      </c>
      <c r="B253" s="112" t="s">
        <v>2587</v>
      </c>
      <c r="C253" s="112">
        <v>-201</v>
      </c>
      <c r="D253" s="113">
        <v>520.8125</v>
      </c>
      <c r="E253" s="112">
        <v>50</v>
      </c>
      <c r="F253" s="112">
        <v>7.1901000000000007E-2</v>
      </c>
      <c r="G253" s="112">
        <v>0.19458800000000001</v>
      </c>
      <c r="H253" s="112">
        <v>49.533517000000003</v>
      </c>
      <c r="I253" s="112">
        <v>5.4907880000000002</v>
      </c>
      <c r="J253" s="112">
        <v>9.0490069999999996</v>
      </c>
      <c r="K253" s="112">
        <v>0.50475400000000004</v>
      </c>
      <c r="L253" s="113">
        <v>7.1901000000000007E-2</v>
      </c>
      <c r="M253" s="112">
        <v>2.1604000000000002E-2</v>
      </c>
      <c r="N253" s="112">
        <v>101379</v>
      </c>
      <c r="O253" s="112">
        <v>18.3</v>
      </c>
      <c r="P253" s="112">
        <v>60</v>
      </c>
      <c r="Q253" s="112">
        <v>1.2060999999999999</v>
      </c>
      <c r="R253" s="112" t="s">
        <v>600</v>
      </c>
      <c r="S253" s="112" t="s">
        <v>601</v>
      </c>
      <c r="T253" s="60">
        <v>1.2510898177452801E-3</v>
      </c>
      <c r="U253" s="60">
        <v>7.1409647058823536E-2</v>
      </c>
      <c r="V253" s="60">
        <v>0.39273994097561205</v>
      </c>
      <c r="W253" s="108"/>
      <c r="X253" s="60">
        <v>3.4418957743637803E-5</v>
      </c>
      <c r="Y253" s="61">
        <v>6.3531761304321801E-3</v>
      </c>
      <c r="Z253">
        <v>9</v>
      </c>
    </row>
    <row r="254" spans="1:29" x14ac:dyDescent="0.25">
      <c r="A254" s="25">
        <v>18</v>
      </c>
      <c r="B254" s="112" t="s">
        <v>2587</v>
      </c>
      <c r="C254" s="112">
        <v>-201</v>
      </c>
      <c r="D254" s="113">
        <v>572.75</v>
      </c>
      <c r="E254" s="112">
        <v>50</v>
      </c>
      <c r="F254" s="112">
        <v>7.4489E-2</v>
      </c>
      <c r="G254" s="112">
        <v>0.19566800000000001</v>
      </c>
      <c r="H254" s="112">
        <v>49.804425999999999</v>
      </c>
      <c r="I254" s="112">
        <v>5.357399</v>
      </c>
      <c r="J254" s="112">
        <v>9.0759329999999991</v>
      </c>
      <c r="K254" s="112">
        <v>0.490956</v>
      </c>
      <c r="L254" s="113">
        <v>7.4489E-2</v>
      </c>
      <c r="M254" s="112">
        <v>1.6316000000000001E-2</v>
      </c>
      <c r="N254" s="112">
        <v>101386</v>
      </c>
      <c r="O254" s="112">
        <v>18.399999999999999</v>
      </c>
      <c r="P254" s="112">
        <v>60</v>
      </c>
      <c r="Q254" s="112">
        <v>1.2057</v>
      </c>
      <c r="R254" s="112" t="s">
        <v>602</v>
      </c>
      <c r="S254" s="112" t="s">
        <v>603</v>
      </c>
      <c r="T254" s="60">
        <v>1.2492463409606268E-3</v>
      </c>
      <c r="U254" s="60">
        <v>7.3941000000000007E-2</v>
      </c>
      <c r="V254" s="60">
        <v>0.43866448276214287</v>
      </c>
      <c r="W254" s="108"/>
      <c r="X254" s="60">
        <v>3.4428390096323709E-5</v>
      </c>
      <c r="Y254" s="61">
        <v>7.1152416517087291E-3</v>
      </c>
      <c r="Z254">
        <v>9</v>
      </c>
    </row>
    <row r="255" spans="1:29" x14ac:dyDescent="0.25">
      <c r="A255" s="5">
        <v>1</v>
      </c>
      <c r="B255" s="5" t="s">
        <v>656</v>
      </c>
      <c r="C255" s="5">
        <v>0</v>
      </c>
      <c r="D255" s="110">
        <v>-364.59375</v>
      </c>
      <c r="E255" s="5">
        <v>50</v>
      </c>
      <c r="F255" s="5">
        <v>4.7549999999999997E-3</v>
      </c>
      <c r="G255" s="5">
        <v>0.20102</v>
      </c>
      <c r="H255" s="5">
        <v>51.147202</v>
      </c>
      <c r="I255" s="5">
        <v>1.6722809999999999</v>
      </c>
      <c r="J255" s="5">
        <v>9.2176709999999993</v>
      </c>
      <c r="K255" s="5">
        <v>0.150586</v>
      </c>
      <c r="L255" s="110">
        <v>4.7549999999999997E-3</v>
      </c>
      <c r="M255" s="5">
        <v>6.0049999999999999E-3</v>
      </c>
      <c r="N255" s="5">
        <v>101324</v>
      </c>
      <c r="O255" s="5">
        <v>18.7</v>
      </c>
      <c r="P255" s="5">
        <v>60</v>
      </c>
      <c r="Q255" s="5">
        <v>1.2036</v>
      </c>
      <c r="R255" s="5" t="s">
        <v>657</v>
      </c>
      <c r="S255" s="5" t="s">
        <v>658</v>
      </c>
      <c r="T255" s="60">
        <v>1.2384106369820656E-4</v>
      </c>
      <c r="U255" s="60">
        <v>4.2339999999999999E-3</v>
      </c>
      <c r="V255" s="60">
        <v>4.207005208463376</v>
      </c>
      <c r="W255" s="108"/>
      <c r="X255" s="60">
        <v>6.2072828426672028E-6</v>
      </c>
      <c r="Y255" s="61">
        <v>0.38439287910290604</v>
      </c>
      <c r="Z255">
        <v>12</v>
      </c>
      <c r="AB255">
        <f t="shared" ref="AB255:AB276" si="0">ROUND(D255/-208.333,2)</f>
        <v>1.75</v>
      </c>
      <c r="AC255" s="152" t="s">
        <v>2683</v>
      </c>
    </row>
    <row r="256" spans="1:29" x14ac:dyDescent="0.25">
      <c r="A256" s="5">
        <v>2</v>
      </c>
      <c r="B256" s="5" t="s">
        <v>656</v>
      </c>
      <c r="C256" s="5">
        <v>0</v>
      </c>
      <c r="D256" s="110">
        <v>-312.5</v>
      </c>
      <c r="E256" s="5">
        <v>50</v>
      </c>
      <c r="F256" s="5">
        <v>7.6810000000000003E-3</v>
      </c>
      <c r="G256" s="5">
        <v>0.20056399999999999</v>
      </c>
      <c r="H256" s="5">
        <v>51.032957000000003</v>
      </c>
      <c r="I256" s="5">
        <v>1.6600280000000001</v>
      </c>
      <c r="J256" s="5">
        <v>9.2072000000000003</v>
      </c>
      <c r="K256" s="5">
        <v>0.14968100000000001</v>
      </c>
      <c r="L256" s="110">
        <v>7.6810000000000003E-3</v>
      </c>
      <c r="M256" s="5">
        <v>8.6390000000000008E-3</v>
      </c>
      <c r="N256" s="5">
        <v>101328</v>
      </c>
      <c r="O256" s="5">
        <v>18.7</v>
      </c>
      <c r="P256" s="5">
        <v>60</v>
      </c>
      <c r="Q256" s="5">
        <v>1.2037</v>
      </c>
      <c r="R256" s="5" t="s">
        <v>659</v>
      </c>
      <c r="S256" s="5" t="s">
        <v>660</v>
      </c>
      <c r="T256" s="60">
        <v>1.2392558235415379E-4</v>
      </c>
      <c r="U256" s="60">
        <v>4.2728999999999996E-3</v>
      </c>
      <c r="V256" s="60">
        <v>27.50118204214165</v>
      </c>
      <c r="W256" s="108"/>
      <c r="X256" s="60">
        <v>6.2070378054477711E-6</v>
      </c>
      <c r="Y256" s="61">
        <v>2.5100198921510897</v>
      </c>
      <c r="Z256">
        <v>12</v>
      </c>
      <c r="AB256">
        <f t="shared" si="0"/>
        <v>1.5</v>
      </c>
    </row>
    <row r="257" spans="1:29" x14ac:dyDescent="0.25">
      <c r="A257" s="5">
        <v>3</v>
      </c>
      <c r="B257" s="5" t="s">
        <v>656</v>
      </c>
      <c r="C257" s="5">
        <v>0</v>
      </c>
      <c r="D257" s="110">
        <v>-260.40625</v>
      </c>
      <c r="E257" s="5">
        <v>50</v>
      </c>
      <c r="F257" s="5">
        <v>1.5151E-2</v>
      </c>
      <c r="G257" s="5">
        <v>0.20041300000000001</v>
      </c>
      <c r="H257" s="5">
        <v>50.994968</v>
      </c>
      <c r="I257" s="5">
        <v>1.664282</v>
      </c>
      <c r="J257" s="5">
        <v>9.2042210000000004</v>
      </c>
      <c r="K257" s="5">
        <v>0.15007100000000001</v>
      </c>
      <c r="L257" s="110">
        <v>1.5151E-2</v>
      </c>
      <c r="M257" s="5">
        <v>2.0063999999999999E-2</v>
      </c>
      <c r="N257" s="5">
        <v>101318</v>
      </c>
      <c r="O257" s="5">
        <v>18.7</v>
      </c>
      <c r="P257" s="5">
        <v>60</v>
      </c>
      <c r="Q257" s="5">
        <v>1.2036</v>
      </c>
      <c r="R257" s="5" t="s">
        <v>661</v>
      </c>
      <c r="S257" s="5" t="s">
        <v>662</v>
      </c>
      <c r="T257" s="60">
        <v>1.2401010101010103E-4</v>
      </c>
      <c r="U257" s="60">
        <v>4.3118000000000002E-3</v>
      </c>
      <c r="V257" s="60">
        <v>87.405783171784634</v>
      </c>
      <c r="W257" s="108"/>
      <c r="X257" s="60">
        <v>6.2076504347737988E-6</v>
      </c>
      <c r="Y257" s="61">
        <v>7.9741163729015172</v>
      </c>
      <c r="Z257">
        <v>12</v>
      </c>
      <c r="AB257">
        <f t="shared" si="0"/>
        <v>1.25</v>
      </c>
    </row>
    <row r="258" spans="1:29" x14ac:dyDescent="0.25">
      <c r="A258" s="5">
        <v>4</v>
      </c>
      <c r="B258" s="5" t="s">
        <v>656</v>
      </c>
      <c r="C258" s="5">
        <v>0</v>
      </c>
      <c r="D258" s="110">
        <v>-208.28125</v>
      </c>
      <c r="E258" s="5">
        <v>50</v>
      </c>
      <c r="F258" s="5">
        <v>3.1767999999999998E-2</v>
      </c>
      <c r="G258" s="5">
        <v>0.20070199999999999</v>
      </c>
      <c r="H258" s="5">
        <v>51.067565000000002</v>
      </c>
      <c r="I258" s="5">
        <v>1.650153</v>
      </c>
      <c r="J258" s="5">
        <v>9.2109310000000004</v>
      </c>
      <c r="K258" s="5">
        <v>0.148752</v>
      </c>
      <c r="L258" s="110">
        <v>3.1767999999999998E-2</v>
      </c>
      <c r="M258" s="5">
        <v>4.4219000000000001E-2</v>
      </c>
      <c r="N258" s="5">
        <v>101315</v>
      </c>
      <c r="O258" s="5">
        <v>18.7</v>
      </c>
      <c r="P258" s="5">
        <v>60</v>
      </c>
      <c r="Q258" s="5">
        <v>1.2035</v>
      </c>
      <c r="R258" s="5" t="s">
        <v>663</v>
      </c>
      <c r="S258" s="5" t="s">
        <v>664</v>
      </c>
      <c r="T258" s="60">
        <v>1.2409461966604823E-4</v>
      </c>
      <c r="U258" s="60">
        <v>4.3506999999999999E-3</v>
      </c>
      <c r="V258" s="60">
        <v>220.93866820159374</v>
      </c>
      <c r="W258" s="108"/>
      <c r="X258" s="60">
        <v>6.2078342471540426E-6</v>
      </c>
      <c r="Y258" s="61">
        <v>20.17055110365855</v>
      </c>
      <c r="Z258">
        <v>12</v>
      </c>
      <c r="AB258">
        <f t="shared" si="0"/>
        <v>1</v>
      </c>
    </row>
    <row r="259" spans="1:29" x14ac:dyDescent="0.25">
      <c r="A259" s="5">
        <v>5</v>
      </c>
      <c r="B259" s="5" t="s">
        <v>656</v>
      </c>
      <c r="C259" s="5">
        <v>0</v>
      </c>
      <c r="D259" s="110">
        <v>-156.25</v>
      </c>
      <c r="E259" s="5">
        <v>50</v>
      </c>
      <c r="F259" s="5">
        <v>6.6463999999999995E-2</v>
      </c>
      <c r="G259" s="5">
        <v>0.20069799999999999</v>
      </c>
      <c r="H259" s="5">
        <v>51.066448999999999</v>
      </c>
      <c r="I259" s="5">
        <v>1.6929179999999999</v>
      </c>
      <c r="J259" s="5">
        <v>9.2104479999999995</v>
      </c>
      <c r="K259" s="5">
        <v>0.15254499999999999</v>
      </c>
      <c r="L259" s="110">
        <v>6.6463999999999995E-2</v>
      </c>
      <c r="M259" s="5">
        <v>9.0482000000000007E-2</v>
      </c>
      <c r="N259" s="5">
        <v>101322</v>
      </c>
      <c r="O259" s="5">
        <v>18.7</v>
      </c>
      <c r="P259" s="5">
        <v>60</v>
      </c>
      <c r="Q259" s="5">
        <v>1.2036</v>
      </c>
      <c r="R259" s="5" t="s">
        <v>665</v>
      </c>
      <c r="S259" s="5" t="s">
        <v>666</v>
      </c>
      <c r="T259" s="60">
        <v>1.2417913832199546E-4</v>
      </c>
      <c r="U259" s="60">
        <v>4.3896000000000004E-3</v>
      </c>
      <c r="V259" s="60">
        <v>499.87784453006589</v>
      </c>
      <c r="W259" s="108"/>
      <c r="X259" s="60">
        <v>6.2074053685321239E-6</v>
      </c>
      <c r="Y259" s="61">
        <v>45.637006735228816</v>
      </c>
      <c r="Z259">
        <v>12</v>
      </c>
      <c r="AB259">
        <f t="shared" si="0"/>
        <v>0.75</v>
      </c>
    </row>
    <row r="260" spans="1:29" x14ac:dyDescent="0.25">
      <c r="A260" s="5">
        <v>6</v>
      </c>
      <c r="B260" s="5" t="s">
        <v>656</v>
      </c>
      <c r="C260" s="5">
        <v>0</v>
      </c>
      <c r="D260" s="110">
        <v>-104.15625</v>
      </c>
      <c r="E260" s="5">
        <v>50</v>
      </c>
      <c r="F260" s="5">
        <v>0.120961</v>
      </c>
      <c r="G260" s="5">
        <v>0.20103799999999999</v>
      </c>
      <c r="H260" s="5">
        <v>51.151823999999998</v>
      </c>
      <c r="I260" s="5">
        <v>1.95461</v>
      </c>
      <c r="J260" s="5">
        <v>9.2174980000000009</v>
      </c>
      <c r="K260" s="5">
        <v>0.17611399999999999</v>
      </c>
      <c r="L260" s="110">
        <v>0.120961</v>
      </c>
      <c r="M260" s="5">
        <v>0.15049499999999999</v>
      </c>
      <c r="N260" s="5">
        <v>101327</v>
      </c>
      <c r="O260" s="5">
        <v>18.7</v>
      </c>
      <c r="P260" s="5">
        <v>60</v>
      </c>
      <c r="Q260" s="5">
        <v>1.2037</v>
      </c>
      <c r="R260" s="5" t="s">
        <v>667</v>
      </c>
      <c r="S260" s="5" t="s">
        <v>668</v>
      </c>
      <c r="T260" s="60">
        <v>1.242636569779427E-4</v>
      </c>
      <c r="U260" s="60">
        <v>4.4285000000000001E-3</v>
      </c>
      <c r="V260" s="60">
        <v>937.78424709233354</v>
      </c>
      <c r="W260" s="108"/>
      <c r="X260" s="60">
        <v>6.2070990629389178E-6</v>
      </c>
      <c r="Y260" s="61">
        <v>85.686010860553608</v>
      </c>
      <c r="Z260">
        <v>12</v>
      </c>
      <c r="AB260" s="153">
        <f t="shared" si="0"/>
        <v>0.5</v>
      </c>
    </row>
    <row r="261" spans="1:29" x14ac:dyDescent="0.25">
      <c r="A261" s="5">
        <v>7</v>
      </c>
      <c r="B261" s="5" t="s">
        <v>656</v>
      </c>
      <c r="C261" s="5">
        <v>0</v>
      </c>
      <c r="D261" s="110">
        <v>-52.03125</v>
      </c>
      <c r="E261" s="5">
        <v>50</v>
      </c>
      <c r="F261" s="5">
        <v>0.103034</v>
      </c>
      <c r="G261" s="5">
        <v>0.20030100000000001</v>
      </c>
      <c r="H261" s="5">
        <v>50.966763999999998</v>
      </c>
      <c r="I261" s="5">
        <v>1.9187609999999999</v>
      </c>
      <c r="J261" s="5">
        <v>9.2027560000000008</v>
      </c>
      <c r="K261" s="5">
        <v>0.173266</v>
      </c>
      <c r="L261" s="110">
        <v>0.103034</v>
      </c>
      <c r="M261" s="5">
        <v>0.120739</v>
      </c>
      <c r="N261" s="5">
        <v>101323</v>
      </c>
      <c r="O261" s="5">
        <v>18.8</v>
      </c>
      <c r="P261" s="5">
        <v>60</v>
      </c>
      <c r="Q261" s="5">
        <v>1.2032</v>
      </c>
      <c r="R261" s="5" t="s">
        <v>669</v>
      </c>
      <c r="S261" s="5" t="s">
        <v>670</v>
      </c>
      <c r="T261" s="60">
        <v>1.2434817563388993E-4</v>
      </c>
      <c r="U261" s="60">
        <v>4.4673999999999998E-3</v>
      </c>
      <c r="V261" s="60">
        <v>792.66623332056838</v>
      </c>
      <c r="W261" s="108"/>
      <c r="X261" s="60">
        <v>6.2094710003539499E-6</v>
      </c>
      <c r="Y261" s="61">
        <v>72.28301819226769</v>
      </c>
      <c r="Z261">
        <v>12</v>
      </c>
      <c r="AB261">
        <f t="shared" si="0"/>
        <v>0.25</v>
      </c>
    </row>
    <row r="262" spans="1:29" x14ac:dyDescent="0.25">
      <c r="A262" s="5">
        <v>8</v>
      </c>
      <c r="B262" s="5" t="s">
        <v>656</v>
      </c>
      <c r="C262" s="5">
        <v>0</v>
      </c>
      <c r="D262" s="110">
        <v>0</v>
      </c>
      <c r="E262" s="5">
        <v>50</v>
      </c>
      <c r="F262" s="5">
        <v>6.0804999999999998E-2</v>
      </c>
      <c r="G262" s="5">
        <v>0.20019600000000001</v>
      </c>
      <c r="H262" s="5">
        <v>50.940638999999997</v>
      </c>
      <c r="I262" s="5">
        <v>1.710037</v>
      </c>
      <c r="J262" s="5">
        <v>9.2008700000000001</v>
      </c>
      <c r="K262" s="5">
        <v>0.15434500000000001</v>
      </c>
      <c r="L262" s="110">
        <v>6.0804999999999998E-2</v>
      </c>
      <c r="M262" s="5">
        <v>6.4954999999999999E-2</v>
      </c>
      <c r="N262" s="5">
        <v>101320</v>
      </c>
      <c r="O262" s="5">
        <v>18.8</v>
      </c>
      <c r="P262" s="5">
        <v>60</v>
      </c>
      <c r="Q262" s="5">
        <v>1.2031000000000001</v>
      </c>
      <c r="R262" s="5" t="s">
        <v>671</v>
      </c>
      <c r="S262" s="5" t="s">
        <v>672</v>
      </c>
      <c r="T262" s="60">
        <v>1.2443269428983716E-4</v>
      </c>
      <c r="U262" s="60">
        <v>4.5063000000000004E-3</v>
      </c>
      <c r="V262" s="60">
        <v>452.44298792458204</v>
      </c>
      <c r="W262" s="108"/>
      <c r="X262" s="60">
        <v>6.2096548575687251E-6</v>
      </c>
      <c r="Y262" s="61">
        <v>41.2484762723739</v>
      </c>
      <c r="Z262">
        <v>12</v>
      </c>
      <c r="AB262">
        <f t="shared" si="0"/>
        <v>0</v>
      </c>
    </row>
    <row r="263" spans="1:29" x14ac:dyDescent="0.25">
      <c r="A263" s="5">
        <v>9</v>
      </c>
      <c r="B263" s="5" t="s">
        <v>656</v>
      </c>
      <c r="C263" s="5">
        <v>0</v>
      </c>
      <c r="D263" s="110">
        <v>52.09375</v>
      </c>
      <c r="E263" s="5">
        <v>50</v>
      </c>
      <c r="F263" s="5">
        <v>3.6996000000000001E-2</v>
      </c>
      <c r="G263" s="5">
        <v>0.19986799999999999</v>
      </c>
      <c r="H263" s="5">
        <v>50.858246999999999</v>
      </c>
      <c r="I263" s="5">
        <v>1.6066959999999999</v>
      </c>
      <c r="J263" s="5">
        <v>9.1936199999999992</v>
      </c>
      <c r="K263" s="5">
        <v>0.14513000000000001</v>
      </c>
      <c r="L263" s="110">
        <v>3.6996000000000001E-2</v>
      </c>
      <c r="M263" s="5">
        <v>4.1997E-2</v>
      </c>
      <c r="N263" s="5">
        <v>101319</v>
      </c>
      <c r="O263" s="5">
        <v>18.8</v>
      </c>
      <c r="P263" s="5">
        <v>60</v>
      </c>
      <c r="Q263" s="5">
        <v>1.2031000000000001</v>
      </c>
      <c r="R263" s="5" t="s">
        <v>673</v>
      </c>
      <c r="S263" s="5" t="s">
        <v>674</v>
      </c>
      <c r="T263" s="60">
        <v>1.2451721294578437E-4</v>
      </c>
      <c r="U263" s="60">
        <v>4.5452000000000001E-3</v>
      </c>
      <c r="V263" s="60">
        <v>260.61296452346153</v>
      </c>
      <c r="W263" s="108"/>
      <c r="X263" s="60">
        <v>6.2097161457265006E-6</v>
      </c>
      <c r="Y263" s="61">
        <v>23.740695242191627</v>
      </c>
      <c r="Z263">
        <v>12</v>
      </c>
      <c r="AB263">
        <f t="shared" si="0"/>
        <v>-0.25</v>
      </c>
    </row>
    <row r="264" spans="1:29" x14ac:dyDescent="0.25">
      <c r="A264" s="5">
        <v>10</v>
      </c>
      <c r="B264" s="5" t="s">
        <v>656</v>
      </c>
      <c r="C264" s="5">
        <v>0</v>
      </c>
      <c r="D264" s="110">
        <v>104.1875</v>
      </c>
      <c r="E264" s="5">
        <v>50</v>
      </c>
      <c r="F264" s="5">
        <v>1.8391000000000001E-2</v>
      </c>
      <c r="G264" s="5">
        <v>0.20013400000000001</v>
      </c>
      <c r="H264" s="5">
        <v>50.924968999999997</v>
      </c>
      <c r="I264" s="5">
        <v>1.6180870000000001</v>
      </c>
      <c r="J264" s="5">
        <v>9.1996350000000007</v>
      </c>
      <c r="K264" s="5">
        <v>0.14605399999999999</v>
      </c>
      <c r="L264" s="110">
        <v>1.8391000000000001E-2</v>
      </c>
      <c r="M264" s="5">
        <v>2.0084000000000001E-2</v>
      </c>
      <c r="N264" s="5">
        <v>101319</v>
      </c>
      <c r="O264" s="5">
        <v>18.8</v>
      </c>
      <c r="P264" s="5">
        <v>60</v>
      </c>
      <c r="Q264" s="5">
        <v>1.2031000000000001</v>
      </c>
      <c r="R264" s="5" t="s">
        <v>675</v>
      </c>
      <c r="S264" s="5" t="s">
        <v>676</v>
      </c>
      <c r="T264" s="60">
        <v>1.246017316017316E-4</v>
      </c>
      <c r="U264" s="60">
        <v>4.5841000000000007E-3</v>
      </c>
      <c r="V264" s="60">
        <v>110.80825139839489</v>
      </c>
      <c r="W264" s="108"/>
      <c r="X264" s="60">
        <v>6.2097161457265006E-6</v>
      </c>
      <c r="Y264" s="61">
        <v>10.100748691909738</v>
      </c>
      <c r="Z264">
        <v>12</v>
      </c>
      <c r="AB264">
        <f t="shared" si="0"/>
        <v>-0.5</v>
      </c>
    </row>
    <row r="265" spans="1:29" x14ac:dyDescent="0.25">
      <c r="A265" s="5">
        <v>11</v>
      </c>
      <c r="B265" s="5" t="s">
        <v>656</v>
      </c>
      <c r="C265" s="5">
        <v>0</v>
      </c>
      <c r="D265" s="110">
        <v>156.25</v>
      </c>
      <c r="E265" s="5">
        <v>50</v>
      </c>
      <c r="F265" s="5">
        <v>1.0258E-2</v>
      </c>
      <c r="G265" s="5">
        <v>0.20044500000000001</v>
      </c>
      <c r="H265" s="5">
        <v>51.002980999999998</v>
      </c>
      <c r="I265" s="5">
        <v>1.6429659999999999</v>
      </c>
      <c r="J265" s="5">
        <v>9.2066020000000002</v>
      </c>
      <c r="K265" s="5">
        <v>0.14815999999999999</v>
      </c>
      <c r="L265" s="110">
        <v>1.0258E-2</v>
      </c>
      <c r="M265" s="5">
        <v>1.0644000000000001E-2</v>
      </c>
      <c r="N265" s="5">
        <v>101320</v>
      </c>
      <c r="O265" s="5">
        <v>18.8</v>
      </c>
      <c r="P265" s="5">
        <v>60</v>
      </c>
      <c r="Q265" s="5">
        <v>1.2031000000000001</v>
      </c>
      <c r="R265" s="5" t="s">
        <v>677</v>
      </c>
      <c r="S265" s="5" t="s">
        <v>678</v>
      </c>
      <c r="T265" s="60">
        <v>1.2468625025767883E-4</v>
      </c>
      <c r="U265" s="60">
        <v>4.6230000000000004E-3</v>
      </c>
      <c r="V265" s="60">
        <v>45.193435429765572</v>
      </c>
      <c r="W265" s="108"/>
      <c r="X265" s="60">
        <v>6.2096548575687251E-6</v>
      </c>
      <c r="Y265" s="61">
        <v>4.1227773264283298</v>
      </c>
      <c r="Z265">
        <v>12</v>
      </c>
      <c r="AB265">
        <f t="shared" si="0"/>
        <v>-0.75</v>
      </c>
    </row>
    <row r="266" spans="1:29" x14ac:dyDescent="0.25">
      <c r="A266" s="3">
        <v>1</v>
      </c>
      <c r="B266" s="7" t="s">
        <v>679</v>
      </c>
      <c r="C266" s="7">
        <v>0</v>
      </c>
      <c r="D266" s="118">
        <v>-156.21875</v>
      </c>
      <c r="E266" s="7">
        <v>50</v>
      </c>
      <c r="F266" s="7">
        <v>9.2870000000000001E-3</v>
      </c>
      <c r="G266" s="7">
        <v>0.20141100000000001</v>
      </c>
      <c r="H266" s="7">
        <v>51.245269999999998</v>
      </c>
      <c r="I266" s="7">
        <v>1.631788</v>
      </c>
      <c r="J266" s="7">
        <v>9.2271610000000006</v>
      </c>
      <c r="K266" s="7">
        <v>0.14685100000000001</v>
      </c>
      <c r="L266" s="118">
        <v>9.2870000000000001E-3</v>
      </c>
      <c r="M266" s="7">
        <v>1.3512E-2</v>
      </c>
      <c r="N266" s="7">
        <v>101311</v>
      </c>
      <c r="O266" s="7">
        <v>18.7</v>
      </c>
      <c r="P266" s="7">
        <v>60</v>
      </c>
      <c r="Q266" s="7">
        <v>1.2035</v>
      </c>
      <c r="R266" s="7" t="s">
        <v>680</v>
      </c>
      <c r="S266" s="7" t="s">
        <v>681</v>
      </c>
      <c r="T266" s="60">
        <v>1.2468625025767883E-4</v>
      </c>
      <c r="U266" s="60">
        <v>4.6230000000000004E-3</v>
      </c>
      <c r="V266" s="60">
        <v>37.405888703536228</v>
      </c>
      <c r="W266" s="108"/>
      <c r="X266" s="60">
        <v>6.2080793472615185E-6</v>
      </c>
      <c r="Y266" s="61">
        <v>3.4208452842237871</v>
      </c>
      <c r="Z266">
        <v>13</v>
      </c>
      <c r="AB266">
        <f t="shared" si="0"/>
        <v>0.75</v>
      </c>
      <c r="AC266" s="152" t="s">
        <v>2682</v>
      </c>
    </row>
    <row r="267" spans="1:29" x14ac:dyDescent="0.25">
      <c r="A267" s="3">
        <v>2</v>
      </c>
      <c r="B267" s="7" t="s">
        <v>679</v>
      </c>
      <c r="C267" s="7">
        <v>0</v>
      </c>
      <c r="D267" s="118">
        <v>-104.15625</v>
      </c>
      <c r="E267" s="7">
        <v>50</v>
      </c>
      <c r="F267" s="7">
        <v>1.3218000000000001E-2</v>
      </c>
      <c r="G267" s="7">
        <v>0.20094200000000001</v>
      </c>
      <c r="H267" s="7">
        <v>51.127690000000001</v>
      </c>
      <c r="I267" s="7">
        <v>1.621572</v>
      </c>
      <c r="J267" s="7">
        <v>9.2168069999999993</v>
      </c>
      <c r="K267" s="7">
        <v>0.14607000000000001</v>
      </c>
      <c r="L267" s="118">
        <v>1.3218000000000001E-2</v>
      </c>
      <c r="M267" s="7">
        <v>2.2893E-2</v>
      </c>
      <c r="N267" s="7">
        <v>101306</v>
      </c>
      <c r="O267" s="7">
        <v>18.7</v>
      </c>
      <c r="P267" s="7">
        <v>60</v>
      </c>
      <c r="Q267" s="7">
        <v>1.2034</v>
      </c>
      <c r="R267" s="7" t="s">
        <v>682</v>
      </c>
      <c r="S267" s="7" t="s">
        <v>683</v>
      </c>
      <c r="T267" s="60">
        <v>1.2452902494331067E-4</v>
      </c>
      <c r="U267" s="60">
        <v>4.5886E-3</v>
      </c>
      <c r="V267" s="60">
        <v>69.296294610259423</v>
      </c>
      <c r="W267" s="108"/>
      <c r="X267" s="60">
        <v>6.2083857496141569E-6</v>
      </c>
      <c r="Y267" s="61">
        <v>6.329864724559461</v>
      </c>
      <c r="Z267">
        <v>13</v>
      </c>
      <c r="AB267">
        <f t="shared" si="0"/>
        <v>0.5</v>
      </c>
    </row>
    <row r="268" spans="1:29" x14ac:dyDescent="0.25">
      <c r="A268" s="3">
        <v>3</v>
      </c>
      <c r="B268" s="7" t="s">
        <v>679</v>
      </c>
      <c r="C268" s="7">
        <v>0</v>
      </c>
      <c r="D268" s="118">
        <v>-52.03125</v>
      </c>
      <c r="E268" s="7">
        <v>50</v>
      </c>
      <c r="F268" s="7">
        <v>2.2608E-2</v>
      </c>
      <c r="G268" s="7">
        <v>0.201018</v>
      </c>
      <c r="H268" s="7">
        <v>51.146845999999996</v>
      </c>
      <c r="I268" s="7">
        <v>1.648182</v>
      </c>
      <c r="J268" s="7">
        <v>9.2183589999999995</v>
      </c>
      <c r="K268" s="7">
        <v>0.14843100000000001</v>
      </c>
      <c r="L268" s="118">
        <v>2.2608E-2</v>
      </c>
      <c r="M268" s="7">
        <v>4.0425999999999997E-2</v>
      </c>
      <c r="N268" s="7">
        <v>101309</v>
      </c>
      <c r="O268" s="7">
        <v>18.7</v>
      </c>
      <c r="P268" s="7">
        <v>60</v>
      </c>
      <c r="Q268" s="7">
        <v>1.2035</v>
      </c>
      <c r="R268" s="7" t="s">
        <v>684</v>
      </c>
      <c r="S268" s="7" t="s">
        <v>685</v>
      </c>
      <c r="T268" s="60">
        <v>1.2437179962894248E-4</v>
      </c>
      <c r="U268" s="60">
        <v>4.5542000000000004E-3</v>
      </c>
      <c r="V268" s="60">
        <v>145.1599161052801</v>
      </c>
      <c r="W268" s="108"/>
      <c r="X268" s="60">
        <v>6.2082019045732544E-6</v>
      </c>
      <c r="Y268" s="61">
        <v>13.262246908673951</v>
      </c>
      <c r="Z268">
        <v>13</v>
      </c>
      <c r="AB268">
        <f t="shared" si="0"/>
        <v>0.25</v>
      </c>
    </row>
    <row r="269" spans="1:29" x14ac:dyDescent="0.25">
      <c r="A269" s="3">
        <v>4</v>
      </c>
      <c r="B269" s="7" t="s">
        <v>679</v>
      </c>
      <c r="C269" s="7">
        <v>0</v>
      </c>
      <c r="D269" s="118">
        <v>3.125E-2</v>
      </c>
      <c r="E269" s="7">
        <v>50</v>
      </c>
      <c r="F269" s="7">
        <v>4.7029000000000001E-2</v>
      </c>
      <c r="G269" s="7">
        <v>0.200907</v>
      </c>
      <c r="H269" s="7">
        <v>51.119019999999999</v>
      </c>
      <c r="I269" s="7">
        <v>1.667924</v>
      </c>
      <c r="J269" s="7">
        <v>9.2160499999999992</v>
      </c>
      <c r="K269" s="7">
        <v>0.15026900000000001</v>
      </c>
      <c r="L269" s="118">
        <v>4.7029000000000001E-2</v>
      </c>
      <c r="M269" s="7">
        <v>8.5681999999999994E-2</v>
      </c>
      <c r="N269" s="7">
        <v>101304</v>
      </c>
      <c r="O269" s="7">
        <v>18.7</v>
      </c>
      <c r="P269" s="7">
        <v>60</v>
      </c>
      <c r="Q269" s="7">
        <v>1.2034</v>
      </c>
      <c r="R269" s="7" t="s">
        <v>686</v>
      </c>
      <c r="S269" s="7" t="s">
        <v>687</v>
      </c>
      <c r="T269" s="60">
        <v>1.2421457431457432E-4</v>
      </c>
      <c r="U269" s="60">
        <v>4.5198E-3</v>
      </c>
      <c r="V269" s="60">
        <v>342.22393172917975</v>
      </c>
      <c r="W269" s="108"/>
      <c r="X269" s="60">
        <v>6.2085083190240432E-6</v>
      </c>
      <c r="Y269" s="61">
        <v>31.257234240652757</v>
      </c>
      <c r="Z269">
        <v>13</v>
      </c>
      <c r="AB269">
        <f t="shared" si="0"/>
        <v>0</v>
      </c>
    </row>
    <row r="270" spans="1:29" x14ac:dyDescent="0.25">
      <c r="A270" s="3">
        <v>5</v>
      </c>
      <c r="B270" s="7" t="s">
        <v>679</v>
      </c>
      <c r="C270" s="7">
        <v>0</v>
      </c>
      <c r="D270" s="118">
        <v>52.09375</v>
      </c>
      <c r="E270" s="7">
        <v>50</v>
      </c>
      <c r="F270" s="7">
        <v>9.3425999999999995E-2</v>
      </c>
      <c r="G270" s="7">
        <v>0.201178</v>
      </c>
      <c r="H270" s="7">
        <v>51.186957</v>
      </c>
      <c r="I270" s="7">
        <v>1.6355789999999999</v>
      </c>
      <c r="J270" s="7">
        <v>9.2223590000000009</v>
      </c>
      <c r="K270" s="7">
        <v>0.14726900000000001</v>
      </c>
      <c r="L270" s="118">
        <v>9.3425999999999995E-2</v>
      </c>
      <c r="M270" s="7">
        <v>0.184499</v>
      </c>
      <c r="N270" s="7">
        <v>101301</v>
      </c>
      <c r="O270" s="7">
        <v>18.7</v>
      </c>
      <c r="P270" s="7">
        <v>60</v>
      </c>
      <c r="Q270" s="7">
        <v>1.2034</v>
      </c>
      <c r="R270" s="7" t="s">
        <v>688</v>
      </c>
      <c r="S270" s="7" t="s">
        <v>689</v>
      </c>
      <c r="T270" s="60">
        <v>1.2405734900020613E-4</v>
      </c>
      <c r="U270" s="60">
        <v>4.4854000000000005E-3</v>
      </c>
      <c r="V270" s="60">
        <v>716.93132826699537</v>
      </c>
      <c r="W270" s="108"/>
      <c r="X270" s="60">
        <v>6.2086921822135202E-6</v>
      </c>
      <c r="Y270" s="61">
        <v>65.524251682832116</v>
      </c>
      <c r="Z270">
        <v>13</v>
      </c>
      <c r="AB270">
        <f t="shared" si="0"/>
        <v>-0.25</v>
      </c>
    </row>
    <row r="271" spans="1:29" x14ac:dyDescent="0.25">
      <c r="A271" s="3">
        <v>6</v>
      </c>
      <c r="B271" s="7" t="s">
        <v>679</v>
      </c>
      <c r="C271" s="7">
        <v>0</v>
      </c>
      <c r="D271" s="118">
        <v>104.1875</v>
      </c>
      <c r="E271" s="7">
        <v>50</v>
      </c>
      <c r="F271" s="7">
        <v>7.5229000000000004E-2</v>
      </c>
      <c r="G271" s="7">
        <v>0.20095299999999999</v>
      </c>
      <c r="H271" s="7">
        <v>51.130460999999997</v>
      </c>
      <c r="I271" s="7">
        <v>1.6434839999999999</v>
      </c>
      <c r="J271" s="7">
        <v>9.2172999999999998</v>
      </c>
      <c r="K271" s="7">
        <v>0.14802199999999999</v>
      </c>
      <c r="L271" s="118">
        <v>7.5229000000000004E-2</v>
      </c>
      <c r="M271" s="7">
        <v>0.178318</v>
      </c>
      <c r="N271" s="7">
        <v>101300</v>
      </c>
      <c r="O271" s="7">
        <v>18.7</v>
      </c>
      <c r="P271" s="7">
        <v>60</v>
      </c>
      <c r="Q271" s="7">
        <v>1.2033</v>
      </c>
      <c r="R271" s="7" t="s">
        <v>690</v>
      </c>
      <c r="S271" s="7" t="s">
        <v>691</v>
      </c>
      <c r="T271" s="60">
        <v>1.2390012368583797E-4</v>
      </c>
      <c r="U271" s="60">
        <v>4.4510000000000001E-3</v>
      </c>
      <c r="V271" s="60">
        <v>571.25043861509937</v>
      </c>
      <c r="W271" s="108"/>
      <c r="X271" s="60">
        <v>6.2087534723633944E-6</v>
      </c>
      <c r="Y271" s="61">
        <v>52.18052802933498</v>
      </c>
      <c r="Z271">
        <v>13</v>
      </c>
      <c r="AB271" s="3">
        <f t="shared" si="0"/>
        <v>-0.5</v>
      </c>
    </row>
    <row r="272" spans="1:29" x14ac:dyDescent="0.25">
      <c r="A272" s="3">
        <v>7</v>
      </c>
      <c r="B272" s="7" t="s">
        <v>679</v>
      </c>
      <c r="C272" s="7">
        <v>0</v>
      </c>
      <c r="D272" s="118">
        <v>156.28125</v>
      </c>
      <c r="E272" s="7">
        <v>50</v>
      </c>
      <c r="F272" s="7">
        <v>3.3779999999999998E-2</v>
      </c>
      <c r="G272" s="7">
        <v>0.200686</v>
      </c>
      <c r="H272" s="7">
        <v>51.06344</v>
      </c>
      <c r="I272" s="7">
        <v>1.6566069999999999</v>
      </c>
      <c r="J272" s="7">
        <v>9.2097460000000009</v>
      </c>
      <c r="K272" s="7">
        <v>0.149312</v>
      </c>
      <c r="L272" s="118">
        <v>3.3779999999999998E-2</v>
      </c>
      <c r="M272" s="7">
        <v>7.6204999999999995E-2</v>
      </c>
      <c r="N272" s="7">
        <v>101295</v>
      </c>
      <c r="O272" s="7">
        <v>18.600000000000001</v>
      </c>
      <c r="P272" s="7">
        <v>60</v>
      </c>
      <c r="Q272" s="7">
        <v>1.2037</v>
      </c>
      <c r="R272" s="7" t="s">
        <v>692</v>
      </c>
      <c r="S272" s="7" t="s">
        <v>693</v>
      </c>
      <c r="T272" s="60">
        <v>1.2374289837146981E-4</v>
      </c>
      <c r="U272" s="60">
        <v>4.4165999999999997E-3</v>
      </c>
      <c r="V272" s="60">
        <v>237.29361754443946</v>
      </c>
      <c r="W272" s="108"/>
      <c r="X272" s="60">
        <v>6.2069324579886519E-6</v>
      </c>
      <c r="Y272" s="61">
        <v>21.664032891963522</v>
      </c>
      <c r="Z272">
        <v>13</v>
      </c>
      <c r="AB272">
        <f t="shared" si="0"/>
        <v>-0.75</v>
      </c>
    </row>
    <row r="273" spans="1:28" x14ac:dyDescent="0.25">
      <c r="A273" s="3">
        <v>8</v>
      </c>
      <c r="B273" s="7" t="s">
        <v>679</v>
      </c>
      <c r="C273" s="7">
        <v>0</v>
      </c>
      <c r="D273" s="118">
        <v>208.34375</v>
      </c>
      <c r="E273" s="7">
        <v>50</v>
      </c>
      <c r="F273" s="7">
        <v>1.3764999999999999E-2</v>
      </c>
      <c r="G273" s="7">
        <v>0.20058799999999999</v>
      </c>
      <c r="H273" s="7">
        <v>51.038981999999997</v>
      </c>
      <c r="I273" s="7">
        <v>1.655616</v>
      </c>
      <c r="J273" s="7">
        <v>9.2092120000000008</v>
      </c>
      <c r="K273" s="7">
        <v>0.14924200000000001</v>
      </c>
      <c r="L273" s="118">
        <v>1.3764999999999999E-2</v>
      </c>
      <c r="M273" s="7">
        <v>2.2289E-2</v>
      </c>
      <c r="N273" s="7">
        <v>101296</v>
      </c>
      <c r="O273" s="7">
        <v>18.7</v>
      </c>
      <c r="P273" s="7">
        <v>60</v>
      </c>
      <c r="Q273" s="7">
        <v>1.2033</v>
      </c>
      <c r="R273" s="7" t="s">
        <v>694</v>
      </c>
      <c r="S273" s="7" t="s">
        <v>695</v>
      </c>
      <c r="T273" s="60">
        <v>1.2358567305710162E-4</v>
      </c>
      <c r="U273" s="60">
        <v>4.3822000000000002E-3</v>
      </c>
      <c r="V273" s="60">
        <v>75.921421698005105</v>
      </c>
      <c r="W273" s="108"/>
      <c r="X273" s="60">
        <v>6.2089986450640876E-6</v>
      </c>
      <c r="Y273" s="61">
        <v>6.9286377177396332</v>
      </c>
      <c r="Z273">
        <v>13</v>
      </c>
      <c r="AB273">
        <f t="shared" si="0"/>
        <v>-1</v>
      </c>
    </row>
    <row r="274" spans="1:28" x14ac:dyDescent="0.25">
      <c r="A274" s="3">
        <v>9</v>
      </c>
      <c r="B274" s="7" t="s">
        <v>679</v>
      </c>
      <c r="C274" s="7">
        <v>0</v>
      </c>
      <c r="D274" s="118">
        <v>260.46875</v>
      </c>
      <c r="E274" s="7">
        <v>50</v>
      </c>
      <c r="F274" s="7">
        <v>6.8469999999999998E-3</v>
      </c>
      <c r="G274" s="7">
        <v>0.20045199999999999</v>
      </c>
      <c r="H274" s="7">
        <v>51.004859000000003</v>
      </c>
      <c r="I274" s="7">
        <v>1.6372469999999999</v>
      </c>
      <c r="J274" s="7">
        <v>9.2045329999999996</v>
      </c>
      <c r="K274" s="7">
        <v>0.14761299999999999</v>
      </c>
      <c r="L274" s="118">
        <v>6.8469999999999998E-3</v>
      </c>
      <c r="M274" s="7">
        <v>9.6439999999999998E-3</v>
      </c>
      <c r="N274" s="7">
        <v>101294</v>
      </c>
      <c r="O274" s="7">
        <v>18.600000000000001</v>
      </c>
      <c r="P274" s="7">
        <v>60</v>
      </c>
      <c r="Q274" s="7">
        <v>1.2037</v>
      </c>
      <c r="R274" s="7" t="s">
        <v>696</v>
      </c>
      <c r="S274" s="7" t="s">
        <v>697</v>
      </c>
      <c r="T274" s="60">
        <v>1.2342844774273346E-4</v>
      </c>
      <c r="U274" s="60">
        <v>4.3477999999999998E-3</v>
      </c>
      <c r="V274" s="60">
        <v>20.248168438520562</v>
      </c>
      <c r="W274" s="108"/>
      <c r="X274" s="60">
        <v>6.2069937343965134E-6</v>
      </c>
      <c r="Y274" s="61">
        <v>1.8475185729044628</v>
      </c>
      <c r="Z274">
        <v>13</v>
      </c>
      <c r="AB274">
        <f t="shared" si="0"/>
        <v>-1.25</v>
      </c>
    </row>
    <row r="275" spans="1:28" x14ac:dyDescent="0.25">
      <c r="A275" s="3">
        <v>10</v>
      </c>
      <c r="B275" s="7" t="s">
        <v>679</v>
      </c>
      <c r="C275" s="7">
        <v>0</v>
      </c>
      <c r="D275" s="118">
        <v>312.53125</v>
      </c>
      <c r="E275" s="7">
        <v>50</v>
      </c>
      <c r="F275" s="7">
        <v>5.3340000000000002E-3</v>
      </c>
      <c r="G275" s="7">
        <v>0.200546</v>
      </c>
      <c r="H275" s="7">
        <v>51.028396999999998</v>
      </c>
      <c r="I275" s="7">
        <v>1.667945</v>
      </c>
      <c r="J275" s="7">
        <v>9.2062930000000005</v>
      </c>
      <c r="K275" s="7">
        <v>0.15034900000000001</v>
      </c>
      <c r="L275" s="118">
        <v>5.3340000000000002E-3</v>
      </c>
      <c r="M275" s="7">
        <v>8.8310000000000003E-3</v>
      </c>
      <c r="N275" s="7">
        <v>101301</v>
      </c>
      <c r="O275" s="7">
        <v>18.600000000000001</v>
      </c>
      <c r="P275" s="7">
        <v>60</v>
      </c>
      <c r="Q275" s="7">
        <v>1.2038</v>
      </c>
      <c r="R275" s="7" t="s">
        <v>698</v>
      </c>
      <c r="S275" s="7" t="s">
        <v>699</v>
      </c>
      <c r="T275" s="60">
        <v>1.2327122242836527E-4</v>
      </c>
      <c r="U275" s="60">
        <v>4.3134000000000002E-3</v>
      </c>
      <c r="V275" s="60">
        <v>8.2793046089332467</v>
      </c>
      <c r="W275" s="108"/>
      <c r="X275" s="60">
        <v>6.2065648249470433E-6</v>
      </c>
      <c r="Y275" s="61">
        <v>0.75563136095112371</v>
      </c>
      <c r="Z275">
        <v>13</v>
      </c>
      <c r="AB275">
        <f t="shared" si="0"/>
        <v>-1.5</v>
      </c>
    </row>
    <row r="276" spans="1:28" x14ac:dyDescent="0.25">
      <c r="A276" s="3">
        <v>11</v>
      </c>
      <c r="B276" s="7" t="s">
        <v>679</v>
      </c>
      <c r="C276" s="7">
        <v>0</v>
      </c>
      <c r="D276" s="118">
        <v>364.625</v>
      </c>
      <c r="E276" s="7">
        <v>50</v>
      </c>
      <c r="F276" s="7">
        <v>4.7850000000000002E-3</v>
      </c>
      <c r="G276" s="7">
        <v>0.200512</v>
      </c>
      <c r="H276" s="7">
        <v>51.019914</v>
      </c>
      <c r="I276" s="7">
        <v>1.69296</v>
      </c>
      <c r="J276" s="7">
        <v>9.2056269999999998</v>
      </c>
      <c r="K276" s="7">
        <v>0.152642</v>
      </c>
      <c r="L276" s="118">
        <v>4.7850000000000002E-3</v>
      </c>
      <c r="M276" s="7">
        <v>5.0990000000000002E-3</v>
      </c>
      <c r="N276" s="7">
        <v>101298</v>
      </c>
      <c r="O276" s="7">
        <v>18.600000000000001</v>
      </c>
      <c r="P276" s="7">
        <v>60</v>
      </c>
      <c r="Q276" s="7">
        <v>1.2038</v>
      </c>
      <c r="R276" s="7" t="s">
        <v>700</v>
      </c>
      <c r="S276" s="7" t="s">
        <v>701</v>
      </c>
      <c r="T276" s="60">
        <v>1.2311399711399711E-4</v>
      </c>
      <c r="U276" s="60">
        <v>4.2789999999999998E-3</v>
      </c>
      <c r="V276" s="60">
        <v>4.1100119552732162</v>
      </c>
      <c r="W276" s="108"/>
      <c r="X276" s="60">
        <v>6.2067486360240126E-6</v>
      </c>
      <c r="Y276" s="61">
        <v>0.37507223600427936</v>
      </c>
      <c r="Z276">
        <v>13</v>
      </c>
      <c r="AB276">
        <f t="shared" si="0"/>
        <v>-1.75</v>
      </c>
    </row>
    <row r="277" spans="1:28" x14ac:dyDescent="0.25">
      <c r="A277" s="119">
        <v>1</v>
      </c>
      <c r="B277" s="119" t="s">
        <v>702</v>
      </c>
      <c r="C277" s="119">
        <v>40</v>
      </c>
      <c r="D277" s="120">
        <v>-156.25</v>
      </c>
      <c r="E277" s="119">
        <v>10</v>
      </c>
      <c r="F277" s="119">
        <v>7.2560000000000003E-3</v>
      </c>
      <c r="G277" s="119">
        <v>0.201123</v>
      </c>
      <c r="H277" s="119">
        <v>51.172986999999999</v>
      </c>
      <c r="I277" s="119">
        <v>1.7793350000000001</v>
      </c>
      <c r="J277" s="119">
        <v>9.2200790000000001</v>
      </c>
      <c r="K277" s="119">
        <v>0.160223</v>
      </c>
      <c r="L277" s="120">
        <v>7.2560000000000003E-3</v>
      </c>
      <c r="M277" s="119">
        <v>1.027E-2</v>
      </c>
      <c r="N277" s="119">
        <v>101281</v>
      </c>
      <c r="O277" s="119">
        <v>18.600000000000001</v>
      </c>
      <c r="P277" s="119">
        <v>60</v>
      </c>
      <c r="Q277" s="119">
        <v>1.2036</v>
      </c>
      <c r="R277" s="119" t="s">
        <v>703</v>
      </c>
      <c r="S277" s="119" t="s">
        <v>704</v>
      </c>
      <c r="T277" s="60">
        <v>1.2311399711399711E-4</v>
      </c>
      <c r="U277" s="60">
        <v>4.4149999999999997E-3</v>
      </c>
      <c r="V277" s="60">
        <v>23.076173843737553</v>
      </c>
      <c r="W277" s="108"/>
      <c r="X277" s="60">
        <v>6.2077904378112424E-6</v>
      </c>
      <c r="Y277" s="61">
        <v>2.1088418550471872</v>
      </c>
      <c r="Z277">
        <v>14</v>
      </c>
    </row>
    <row r="278" spans="1:28" x14ac:dyDescent="0.25">
      <c r="A278" s="119">
        <v>2</v>
      </c>
      <c r="B278" s="119" t="s">
        <v>702</v>
      </c>
      <c r="C278" s="119">
        <v>40</v>
      </c>
      <c r="D278" s="120">
        <v>-104.15625</v>
      </c>
      <c r="E278" s="119">
        <v>10</v>
      </c>
      <c r="F278" s="119">
        <v>1.5737000000000001E-2</v>
      </c>
      <c r="G278" s="119">
        <v>0.20074700000000001</v>
      </c>
      <c r="H278" s="119">
        <v>51.078797000000002</v>
      </c>
      <c r="I278" s="119">
        <v>1.8096209999999999</v>
      </c>
      <c r="J278" s="119">
        <v>9.2114919999999998</v>
      </c>
      <c r="K278" s="119">
        <v>0.16306699999999999</v>
      </c>
      <c r="L278" s="120">
        <v>1.5737000000000001E-2</v>
      </c>
      <c r="M278" s="119">
        <v>3.9968999999999998E-2</v>
      </c>
      <c r="N278" s="119">
        <v>101282</v>
      </c>
      <c r="O278" s="119">
        <v>18.600000000000001</v>
      </c>
      <c r="P278" s="119">
        <v>60</v>
      </c>
      <c r="Q278" s="119">
        <v>1.2036</v>
      </c>
      <c r="R278" s="119" t="s">
        <v>705</v>
      </c>
      <c r="S278" s="119" t="s">
        <v>706</v>
      </c>
      <c r="T278" s="60">
        <v>1.2314335188620901E-4</v>
      </c>
      <c r="U278" s="60">
        <v>4.3790999999999995E-3</v>
      </c>
      <c r="V278" s="60">
        <v>92.233156122754423</v>
      </c>
      <c r="W278" s="108"/>
      <c r="X278" s="60">
        <v>6.2077291456720876E-6</v>
      </c>
      <c r="Y278" s="61">
        <v>8.4210627903039637</v>
      </c>
      <c r="Z278">
        <v>14</v>
      </c>
    </row>
    <row r="279" spans="1:28" x14ac:dyDescent="0.25">
      <c r="A279" s="119">
        <v>3</v>
      </c>
      <c r="B279" s="119" t="s">
        <v>702</v>
      </c>
      <c r="C279" s="119">
        <v>40</v>
      </c>
      <c r="D279" s="120">
        <v>-52.03125</v>
      </c>
      <c r="E279" s="119">
        <v>10</v>
      </c>
      <c r="F279" s="119">
        <v>2.8590999999999998E-2</v>
      </c>
      <c r="G279" s="119">
        <v>0.200544</v>
      </c>
      <c r="H279" s="119">
        <v>51.027906000000002</v>
      </c>
      <c r="I279" s="119">
        <v>1.807682</v>
      </c>
      <c r="J279" s="119">
        <v>9.2069919999999996</v>
      </c>
      <c r="K279" s="119">
        <v>0.163026</v>
      </c>
      <c r="L279" s="120">
        <v>2.8590999999999998E-2</v>
      </c>
      <c r="M279" s="119">
        <v>7.8548000000000007E-2</v>
      </c>
      <c r="N279" s="119">
        <v>101280</v>
      </c>
      <c r="O279" s="119">
        <v>18.600000000000001</v>
      </c>
      <c r="P279" s="119">
        <v>60</v>
      </c>
      <c r="Q279" s="119">
        <v>1.2036</v>
      </c>
      <c r="R279" s="119" t="s">
        <v>707</v>
      </c>
      <c r="S279" s="119" t="s">
        <v>708</v>
      </c>
      <c r="T279" s="60">
        <v>1.2317270665842094E-4</v>
      </c>
      <c r="U279" s="60">
        <v>4.3431999999999993E-3</v>
      </c>
      <c r="V279" s="60">
        <v>196.86017022621181</v>
      </c>
      <c r="W279" s="108"/>
      <c r="X279" s="60">
        <v>6.207851731160748E-6</v>
      </c>
      <c r="Y279" s="61">
        <v>17.964573144974146</v>
      </c>
      <c r="Z279">
        <v>14</v>
      </c>
    </row>
    <row r="280" spans="1:28" x14ac:dyDescent="0.25">
      <c r="A280" s="119">
        <v>4</v>
      </c>
      <c r="B280" s="119" t="s">
        <v>702</v>
      </c>
      <c r="C280" s="119">
        <v>40</v>
      </c>
      <c r="D280" s="120">
        <v>3.125E-2</v>
      </c>
      <c r="E280" s="119">
        <v>10</v>
      </c>
      <c r="F280" s="119">
        <v>6.4779000000000003E-2</v>
      </c>
      <c r="G280" s="119">
        <v>0.200658</v>
      </c>
      <c r="H280" s="119">
        <v>51.056418000000001</v>
      </c>
      <c r="I280" s="119">
        <v>1.825599</v>
      </c>
      <c r="J280" s="119">
        <v>9.2095819999999993</v>
      </c>
      <c r="K280" s="119">
        <v>0.16462499999999999</v>
      </c>
      <c r="L280" s="120">
        <v>6.4779000000000003E-2</v>
      </c>
      <c r="M280" s="119">
        <v>0.15302099999999999</v>
      </c>
      <c r="N280" s="119">
        <v>101279</v>
      </c>
      <c r="O280" s="119">
        <v>18.600000000000001</v>
      </c>
      <c r="P280" s="119">
        <v>60</v>
      </c>
      <c r="Q280" s="119">
        <v>1.2035</v>
      </c>
      <c r="R280" s="119" t="s">
        <v>709</v>
      </c>
      <c r="S280" s="119" t="s">
        <v>710</v>
      </c>
      <c r="T280" s="60">
        <v>1.2320206143063287E-4</v>
      </c>
      <c r="U280" s="60">
        <v>4.3073E-3</v>
      </c>
      <c r="V280" s="60">
        <v>490.83350796080401</v>
      </c>
      <c r="W280" s="108"/>
      <c r="X280" s="60">
        <v>6.2079130257206374E-6</v>
      </c>
      <c r="Y280" s="61">
        <v>44.803414649032113</v>
      </c>
      <c r="Z280">
        <v>14</v>
      </c>
    </row>
    <row r="281" spans="1:28" x14ac:dyDescent="0.25">
      <c r="A281" s="119">
        <v>5</v>
      </c>
      <c r="B281" s="119" t="s">
        <v>702</v>
      </c>
      <c r="C281" s="119">
        <v>40</v>
      </c>
      <c r="D281" s="120">
        <v>52.09375</v>
      </c>
      <c r="E281" s="119">
        <v>10</v>
      </c>
      <c r="F281" s="119">
        <v>0.21765100000000001</v>
      </c>
      <c r="G281" s="119">
        <v>0.20036200000000001</v>
      </c>
      <c r="H281" s="119">
        <v>50.982214999999997</v>
      </c>
      <c r="I281" s="119">
        <v>1.7860959999999999</v>
      </c>
      <c r="J281" s="119">
        <v>9.2029019999999999</v>
      </c>
      <c r="K281" s="119">
        <v>0.16109100000000001</v>
      </c>
      <c r="L281" s="120">
        <v>0.21765100000000001</v>
      </c>
      <c r="M281" s="119">
        <v>0.37916299999999997</v>
      </c>
      <c r="N281" s="119">
        <v>101280</v>
      </c>
      <c r="O281" s="119">
        <v>18.600000000000001</v>
      </c>
      <c r="P281" s="119">
        <v>60</v>
      </c>
      <c r="Q281" s="119">
        <v>1.2036</v>
      </c>
      <c r="R281" s="119" t="s">
        <v>711</v>
      </c>
      <c r="S281" s="119" t="s">
        <v>712</v>
      </c>
      <c r="T281" s="60">
        <v>1.2323141620284477E-4</v>
      </c>
      <c r="U281" s="60">
        <v>4.2713999999999998E-3</v>
      </c>
      <c r="V281" s="60">
        <v>1731.535728265648</v>
      </c>
      <c r="W281" s="108"/>
      <c r="X281" s="60">
        <v>6.207851731160748E-6</v>
      </c>
      <c r="Y281" s="61">
        <v>157.94196424089574</v>
      </c>
      <c r="Z281">
        <v>14</v>
      </c>
    </row>
    <row r="282" spans="1:28" x14ac:dyDescent="0.25">
      <c r="A282" s="119">
        <v>6</v>
      </c>
      <c r="B282" s="119" t="s">
        <v>702</v>
      </c>
      <c r="C282" s="119">
        <v>40</v>
      </c>
      <c r="D282" s="120">
        <v>104.1875</v>
      </c>
      <c r="E282" s="119">
        <v>10</v>
      </c>
      <c r="F282" s="119">
        <v>0.16435</v>
      </c>
      <c r="G282" s="119">
        <v>0.200484</v>
      </c>
      <c r="H282" s="119">
        <v>51.012836999999998</v>
      </c>
      <c r="I282" s="119">
        <v>1.7999069999999999</v>
      </c>
      <c r="J282" s="119">
        <v>9.2056450000000005</v>
      </c>
      <c r="K282" s="119">
        <v>0.16228699999999999</v>
      </c>
      <c r="L282" s="120">
        <v>0.16435</v>
      </c>
      <c r="M282" s="119">
        <v>0.40937800000000002</v>
      </c>
      <c r="N282" s="119">
        <v>101280</v>
      </c>
      <c r="O282" s="119">
        <v>18.600000000000001</v>
      </c>
      <c r="P282" s="119">
        <v>60</v>
      </c>
      <c r="Q282" s="119">
        <v>1.2036</v>
      </c>
      <c r="R282" s="119" t="s">
        <v>713</v>
      </c>
      <c r="S282" s="119" t="s">
        <v>714</v>
      </c>
      <c r="T282" s="60">
        <v>1.2326077097505667E-4</v>
      </c>
      <c r="U282" s="60">
        <v>4.2354999999999997E-3</v>
      </c>
      <c r="V282" s="60">
        <v>1298.9899278855</v>
      </c>
      <c r="W282" s="108"/>
      <c r="X282" s="60">
        <v>6.207851731160748E-6</v>
      </c>
      <c r="Y282" s="61">
        <v>118.522631960181</v>
      </c>
      <c r="Z282">
        <v>14</v>
      </c>
    </row>
    <row r="283" spans="1:28" x14ac:dyDescent="0.25">
      <c r="A283" s="119">
        <v>7</v>
      </c>
      <c r="B283" s="119" t="s">
        <v>702</v>
      </c>
      <c r="C283" s="119">
        <v>40</v>
      </c>
      <c r="D283" s="120">
        <v>156.28125</v>
      </c>
      <c r="E283" s="119">
        <v>10</v>
      </c>
      <c r="F283" s="119">
        <v>4.2639999999999997E-2</v>
      </c>
      <c r="G283" s="119">
        <v>0.20042599999999999</v>
      </c>
      <c r="H283" s="119">
        <v>50.998339999999999</v>
      </c>
      <c r="I283" s="119">
        <v>1.8092569999999999</v>
      </c>
      <c r="J283" s="119">
        <v>9.2041850000000007</v>
      </c>
      <c r="K283" s="119">
        <v>0.16313800000000001</v>
      </c>
      <c r="L283" s="120">
        <v>4.2639999999999997E-2</v>
      </c>
      <c r="M283" s="119">
        <v>0.171239</v>
      </c>
      <c r="N283" s="119">
        <v>101283</v>
      </c>
      <c r="O283" s="119">
        <v>18.600000000000001</v>
      </c>
      <c r="P283" s="119">
        <v>60</v>
      </c>
      <c r="Q283" s="119">
        <v>1.2036</v>
      </c>
      <c r="R283" s="119" t="s">
        <v>715</v>
      </c>
      <c r="S283" s="119" t="s">
        <v>716</v>
      </c>
      <c r="T283" s="60">
        <v>1.232901257472686E-4</v>
      </c>
      <c r="U283" s="60">
        <v>4.1995999999999995E-3</v>
      </c>
      <c r="V283" s="60">
        <v>311.78814821552419</v>
      </c>
      <c r="W283" s="108"/>
      <c r="X283" s="60">
        <v>6.2076678547432489E-6</v>
      </c>
      <c r="Y283" s="61">
        <v>28.444551220845657</v>
      </c>
      <c r="Z283">
        <v>14</v>
      </c>
    </row>
    <row r="284" spans="1:28" x14ac:dyDescent="0.25">
      <c r="A284" s="119">
        <v>8</v>
      </c>
      <c r="B284" s="119" t="s">
        <v>702</v>
      </c>
      <c r="C284" s="119">
        <v>40</v>
      </c>
      <c r="D284" s="120">
        <v>208.34375</v>
      </c>
      <c r="E284" s="119">
        <v>10</v>
      </c>
      <c r="F284" s="119">
        <v>9.6970000000000008E-3</v>
      </c>
      <c r="G284" s="119">
        <v>0.200157</v>
      </c>
      <c r="H284" s="119">
        <v>50.930726999999997</v>
      </c>
      <c r="I284" s="119">
        <v>1.791539</v>
      </c>
      <c r="J284" s="119">
        <v>9.1981950000000001</v>
      </c>
      <c r="K284" s="119">
        <v>0.161749</v>
      </c>
      <c r="L284" s="120">
        <v>9.6970000000000008E-3</v>
      </c>
      <c r="M284" s="119">
        <v>4.2046E-2</v>
      </c>
      <c r="N284" s="119">
        <v>101281</v>
      </c>
      <c r="O284" s="119">
        <v>18.600000000000001</v>
      </c>
      <c r="P284" s="119">
        <v>60</v>
      </c>
      <c r="Q284" s="119">
        <v>1.2036</v>
      </c>
      <c r="R284" s="119" t="s">
        <v>717</v>
      </c>
      <c r="S284" s="119" t="s">
        <v>718</v>
      </c>
      <c r="T284" s="60">
        <v>1.2331948051948053E-4</v>
      </c>
      <c r="U284" s="60">
        <v>4.1636999999999993E-3</v>
      </c>
      <c r="V284" s="60">
        <v>44.869634356965335</v>
      </c>
      <c r="W284" s="108"/>
      <c r="X284" s="60">
        <v>6.2077904378112424E-6</v>
      </c>
      <c r="Y284" s="61">
        <v>4.0907290145637702</v>
      </c>
      <c r="Z284">
        <v>14</v>
      </c>
    </row>
    <row r="285" spans="1:28" x14ac:dyDescent="0.25">
      <c r="A285" s="119">
        <v>9</v>
      </c>
      <c r="B285" s="119" t="s">
        <v>702</v>
      </c>
      <c r="C285" s="119">
        <v>40</v>
      </c>
      <c r="D285" s="120">
        <v>260.4375</v>
      </c>
      <c r="E285" s="119">
        <v>10</v>
      </c>
      <c r="F285" s="119">
        <v>5.3629999999999997E-3</v>
      </c>
      <c r="G285" s="119">
        <v>0.200208</v>
      </c>
      <c r="H285" s="119">
        <v>50.943581999999999</v>
      </c>
      <c r="I285" s="119">
        <v>1.791682</v>
      </c>
      <c r="J285" s="119">
        <v>9.1994489999999995</v>
      </c>
      <c r="K285" s="119">
        <v>0.161689</v>
      </c>
      <c r="L285" s="120">
        <v>5.3629999999999997E-3</v>
      </c>
      <c r="M285" s="119">
        <v>6.953E-3</v>
      </c>
      <c r="N285" s="119">
        <v>101279</v>
      </c>
      <c r="O285" s="119">
        <v>18.600000000000001</v>
      </c>
      <c r="P285" s="119">
        <v>60</v>
      </c>
      <c r="Q285" s="119">
        <v>1.2035</v>
      </c>
      <c r="R285" s="119" t="s">
        <v>719</v>
      </c>
      <c r="S285" s="119" t="s">
        <v>720</v>
      </c>
      <c r="T285" s="60">
        <v>1.2334883529169243E-4</v>
      </c>
      <c r="U285" s="60">
        <v>4.1278E-3</v>
      </c>
      <c r="V285" s="60">
        <v>10.013876475436737</v>
      </c>
      <c r="W285" s="108"/>
      <c r="X285" s="60">
        <v>6.2079130257206374E-6</v>
      </c>
      <c r="Y285" s="61">
        <v>0.91306361816456072</v>
      </c>
      <c r="Z285">
        <v>14</v>
      </c>
    </row>
    <row r="286" spans="1:28" x14ac:dyDescent="0.25">
      <c r="A286" s="119">
        <v>10</v>
      </c>
      <c r="B286" s="119" t="s">
        <v>702</v>
      </c>
      <c r="C286" s="119">
        <v>40</v>
      </c>
      <c r="D286" s="120">
        <v>312.53125</v>
      </c>
      <c r="E286" s="119">
        <v>10</v>
      </c>
      <c r="F286" s="119">
        <v>4.6340000000000001E-3</v>
      </c>
      <c r="G286" s="119">
        <v>0.20038</v>
      </c>
      <c r="H286" s="119">
        <v>50.986714999999997</v>
      </c>
      <c r="I286" s="119">
        <v>1.7852699999999999</v>
      </c>
      <c r="J286" s="119">
        <v>9.2037659999999999</v>
      </c>
      <c r="K286" s="119">
        <v>0.16104399999999999</v>
      </c>
      <c r="L286" s="120">
        <v>4.6340000000000001E-3</v>
      </c>
      <c r="M286" s="119">
        <v>6.0130000000000001E-3</v>
      </c>
      <c r="N286" s="119">
        <v>101270</v>
      </c>
      <c r="O286" s="119">
        <v>18.600000000000001</v>
      </c>
      <c r="P286" s="119">
        <v>60</v>
      </c>
      <c r="Q286" s="119">
        <v>1.2034</v>
      </c>
      <c r="R286" s="119" t="s">
        <v>721</v>
      </c>
      <c r="S286" s="119" t="s">
        <v>722</v>
      </c>
      <c r="T286" s="60">
        <v>1.2337819006390434E-4</v>
      </c>
      <c r="U286" s="60">
        <v>4.0918999999999999E-3</v>
      </c>
      <c r="V286" s="60">
        <v>4.3938073635155197</v>
      </c>
      <c r="W286" s="108"/>
      <c r="X286" s="60">
        <v>6.2084647312329468E-6</v>
      </c>
      <c r="Y286" s="61">
        <v>0.40077901950509232</v>
      </c>
      <c r="Z286">
        <v>14</v>
      </c>
    </row>
    <row r="287" spans="1:28" x14ac:dyDescent="0.25">
      <c r="A287" s="119">
        <v>11</v>
      </c>
      <c r="B287" s="119" t="s">
        <v>702</v>
      </c>
      <c r="C287" s="119">
        <v>40</v>
      </c>
      <c r="D287" s="120">
        <v>364.625</v>
      </c>
      <c r="E287" s="119">
        <v>10</v>
      </c>
      <c r="F287" s="119">
        <v>4.3020000000000003E-3</v>
      </c>
      <c r="G287" s="119">
        <v>0.20038800000000001</v>
      </c>
      <c r="H287" s="119">
        <v>50.988722000000003</v>
      </c>
      <c r="I287" s="119">
        <v>1.8142039999999999</v>
      </c>
      <c r="J287" s="119">
        <v>9.2039469999999994</v>
      </c>
      <c r="K287" s="119">
        <v>0.16363900000000001</v>
      </c>
      <c r="L287" s="120">
        <v>4.3020000000000003E-3</v>
      </c>
      <c r="M287" s="119">
        <v>4.9059999999999998E-3</v>
      </c>
      <c r="N287" s="119">
        <v>101269</v>
      </c>
      <c r="O287" s="119">
        <v>18.600000000000001</v>
      </c>
      <c r="P287" s="119">
        <v>60</v>
      </c>
      <c r="Q287" s="119">
        <v>1.2034</v>
      </c>
      <c r="R287" s="119" t="s">
        <v>723</v>
      </c>
      <c r="S287" s="119" t="s">
        <v>724</v>
      </c>
      <c r="T287" s="60">
        <v>1.2340754483611627E-4</v>
      </c>
      <c r="U287" s="60">
        <v>4.0559999999999997E-3</v>
      </c>
      <c r="V287" s="60">
        <v>1.9933951390628961</v>
      </c>
      <c r="W287" s="108"/>
      <c r="X287" s="60">
        <v>6.2085260378986717E-6</v>
      </c>
      <c r="Y287" s="61">
        <v>0.18182835646177381</v>
      </c>
      <c r="Z287">
        <v>14</v>
      </c>
    </row>
    <row r="288" spans="1:28" x14ac:dyDescent="0.25">
      <c r="A288" s="14">
        <v>1</v>
      </c>
      <c r="B288" s="14" t="s">
        <v>725</v>
      </c>
      <c r="C288" s="14">
        <v>39.96875</v>
      </c>
      <c r="D288" s="121">
        <v>-364.59375</v>
      </c>
      <c r="E288" s="14">
        <v>10</v>
      </c>
      <c r="F288" s="14">
        <v>4.1720000000000004E-3</v>
      </c>
      <c r="G288" s="14">
        <v>0.20047400000000001</v>
      </c>
      <c r="H288" s="14">
        <v>51.010176999999999</v>
      </c>
      <c r="I288" s="14">
        <v>1.7852189999999999</v>
      </c>
      <c r="J288" s="14">
        <v>9.2064789999999999</v>
      </c>
      <c r="K288" s="14">
        <v>0.16095400000000001</v>
      </c>
      <c r="L288" s="121">
        <v>4.1720000000000004E-3</v>
      </c>
      <c r="M288" s="14">
        <v>4.9449999999999997E-3</v>
      </c>
      <c r="N288" s="14">
        <v>101257</v>
      </c>
      <c r="O288" s="14">
        <v>18.600000000000001</v>
      </c>
      <c r="P288" s="14">
        <v>60</v>
      </c>
      <c r="Q288" s="14">
        <v>1.2033</v>
      </c>
      <c r="R288" s="14" t="s">
        <v>726</v>
      </c>
      <c r="S288" s="14" t="s">
        <v>727</v>
      </c>
      <c r="T288" s="60">
        <v>1.2340754483611627E-4</v>
      </c>
      <c r="U288" s="60">
        <v>4.0559999999999997E-3</v>
      </c>
      <c r="V288" s="60">
        <v>0.93997494362315737</v>
      </c>
      <c r="W288" s="108"/>
      <c r="X288" s="60">
        <v>6.2092618123385082E-6</v>
      </c>
      <c r="Y288" s="61">
        <v>8.5753624992978492E-2</v>
      </c>
      <c r="Z288">
        <v>15</v>
      </c>
    </row>
    <row r="289" spans="1:26" x14ac:dyDescent="0.25">
      <c r="A289" s="14">
        <v>2</v>
      </c>
      <c r="B289" s="14" t="s">
        <v>725</v>
      </c>
      <c r="C289" s="14">
        <v>39.96875</v>
      </c>
      <c r="D289" s="121">
        <v>-312.5</v>
      </c>
      <c r="E289" s="14">
        <v>10</v>
      </c>
      <c r="F289" s="14">
        <v>4.6230000000000004E-3</v>
      </c>
      <c r="G289" s="14">
        <v>0.20000799999999999</v>
      </c>
      <c r="H289" s="14">
        <v>50.893422000000001</v>
      </c>
      <c r="I289" s="14">
        <v>1.8339479999999999</v>
      </c>
      <c r="J289" s="14">
        <v>9.1958970000000004</v>
      </c>
      <c r="K289" s="14">
        <v>0.165635</v>
      </c>
      <c r="L289" s="121">
        <v>4.6230000000000004E-3</v>
      </c>
      <c r="M289" s="14">
        <v>6.0480000000000004E-3</v>
      </c>
      <c r="N289" s="14">
        <v>101256</v>
      </c>
      <c r="O289" s="14">
        <v>18.600000000000001</v>
      </c>
      <c r="P289" s="14">
        <v>60</v>
      </c>
      <c r="Q289" s="14">
        <v>1.2033</v>
      </c>
      <c r="R289" s="14" t="s">
        <v>728</v>
      </c>
      <c r="S289" s="14" t="s">
        <v>729</v>
      </c>
      <c r="T289" s="60">
        <v>1.2342273757988043E-4</v>
      </c>
      <c r="U289" s="60">
        <v>4.0505999999999997E-3</v>
      </c>
      <c r="V289" s="60">
        <v>4.6377192016952113</v>
      </c>
      <c r="W289" s="108"/>
      <c r="X289" s="60">
        <v>6.2093231347471807E-6</v>
      </c>
      <c r="Y289" s="61">
        <v>0.42260721081964542</v>
      </c>
      <c r="Z289">
        <v>15</v>
      </c>
    </row>
    <row r="290" spans="1:26" x14ac:dyDescent="0.25">
      <c r="A290" s="14">
        <v>3</v>
      </c>
      <c r="B290" s="14" t="s">
        <v>725</v>
      </c>
      <c r="C290" s="14">
        <v>39.96875</v>
      </c>
      <c r="D290" s="121">
        <v>-260.40625</v>
      </c>
      <c r="E290" s="14">
        <v>10</v>
      </c>
      <c r="F290" s="14">
        <v>1.0598E-2</v>
      </c>
      <c r="G290" s="14">
        <v>0.20010500000000001</v>
      </c>
      <c r="H290" s="14">
        <v>50.917788000000002</v>
      </c>
      <c r="I290" s="14">
        <v>1.785671</v>
      </c>
      <c r="J290" s="14">
        <v>9.1978570000000008</v>
      </c>
      <c r="K290" s="14">
        <v>0.161246</v>
      </c>
      <c r="L290" s="121">
        <v>1.0598E-2</v>
      </c>
      <c r="M290" s="14">
        <v>2.1003999999999998E-2</v>
      </c>
      <c r="N290" s="14">
        <v>101263</v>
      </c>
      <c r="O290" s="14">
        <v>18.600000000000001</v>
      </c>
      <c r="P290" s="14">
        <v>60</v>
      </c>
      <c r="Q290" s="14">
        <v>1.2034</v>
      </c>
      <c r="R290" s="14" t="s">
        <v>730</v>
      </c>
      <c r="S290" s="14" t="s">
        <v>731</v>
      </c>
      <c r="T290" s="60">
        <v>1.2343793032364462E-4</v>
      </c>
      <c r="U290" s="60">
        <v>4.0451999999999997E-3</v>
      </c>
      <c r="V290" s="60">
        <v>53.085789617656985</v>
      </c>
      <c r="W290" s="108"/>
      <c r="X290" s="60">
        <v>6.2088939033206642E-6</v>
      </c>
      <c r="Y290" s="61">
        <v>4.8387514235169213</v>
      </c>
      <c r="Z290">
        <v>15</v>
      </c>
    </row>
    <row r="291" spans="1:26" x14ac:dyDescent="0.25">
      <c r="A291" s="14">
        <v>4</v>
      </c>
      <c r="B291" s="14" t="s">
        <v>725</v>
      </c>
      <c r="C291" s="14">
        <v>39.96875</v>
      </c>
      <c r="D291" s="121">
        <v>-208.28125</v>
      </c>
      <c r="E291" s="14">
        <v>10</v>
      </c>
      <c r="F291" s="14">
        <v>4.7076E-2</v>
      </c>
      <c r="G291" s="14">
        <v>0.199827</v>
      </c>
      <c r="H291" s="14">
        <v>50.847886000000003</v>
      </c>
      <c r="I291" s="14">
        <v>1.812311</v>
      </c>
      <c r="J291" s="14">
        <v>9.1929350000000003</v>
      </c>
      <c r="K291" s="14">
        <v>0.163767</v>
      </c>
      <c r="L291" s="121">
        <v>4.7076E-2</v>
      </c>
      <c r="M291" s="14">
        <v>0.105783</v>
      </c>
      <c r="N291" s="14">
        <v>101269</v>
      </c>
      <c r="O291" s="14">
        <v>18.7</v>
      </c>
      <c r="P291" s="14">
        <v>60</v>
      </c>
      <c r="Q291" s="14">
        <v>1.2030000000000001</v>
      </c>
      <c r="R291" s="14" t="s">
        <v>732</v>
      </c>
      <c r="S291" s="14" t="s">
        <v>733</v>
      </c>
      <c r="T291" s="60">
        <v>1.2345312306740879E-4</v>
      </c>
      <c r="U291" s="60">
        <v>4.0397999999999996E-3</v>
      </c>
      <c r="V291" s="60">
        <v>348.60357462565815</v>
      </c>
      <c r="W291" s="108"/>
      <c r="X291" s="60">
        <v>6.2106540673889525E-6</v>
      </c>
      <c r="Y291" s="61">
        <v>31.749091442821555</v>
      </c>
      <c r="Z291">
        <v>15</v>
      </c>
    </row>
    <row r="292" spans="1:26" x14ac:dyDescent="0.25">
      <c r="A292" s="14">
        <v>5</v>
      </c>
      <c r="B292" s="14" t="s">
        <v>725</v>
      </c>
      <c r="C292" s="14">
        <v>39.96875</v>
      </c>
      <c r="D292" s="121">
        <v>-156.25</v>
      </c>
      <c r="E292" s="14">
        <v>10</v>
      </c>
      <c r="F292" s="14">
        <v>0.16476299999999999</v>
      </c>
      <c r="G292" s="14">
        <v>0.19984299999999999</v>
      </c>
      <c r="H292" s="14">
        <v>50.851874000000002</v>
      </c>
      <c r="I292" s="14">
        <v>1.87083</v>
      </c>
      <c r="J292" s="14">
        <v>9.1933369999999996</v>
      </c>
      <c r="K292" s="14">
        <v>0.169072</v>
      </c>
      <c r="L292" s="121">
        <v>0.16476299999999999</v>
      </c>
      <c r="M292" s="14">
        <v>0.315938</v>
      </c>
      <c r="N292" s="14">
        <v>101266</v>
      </c>
      <c r="O292" s="14">
        <v>18.7</v>
      </c>
      <c r="P292" s="14">
        <v>60</v>
      </c>
      <c r="Q292" s="14">
        <v>1.2029000000000001</v>
      </c>
      <c r="R292" s="14" t="s">
        <v>734</v>
      </c>
      <c r="S292" s="14" t="s">
        <v>735</v>
      </c>
      <c r="T292" s="60">
        <v>1.2346831581117295E-4</v>
      </c>
      <c r="U292" s="60">
        <v>4.0343999999999996E-3</v>
      </c>
      <c r="V292" s="60">
        <v>1301.7801283190038</v>
      </c>
      <c r="W292" s="108"/>
      <c r="X292" s="60">
        <v>6.2108380576937151E-6</v>
      </c>
      <c r="Y292" s="61">
        <v>118.56137532270964</v>
      </c>
      <c r="Z292">
        <v>15</v>
      </c>
    </row>
    <row r="293" spans="1:26" x14ac:dyDescent="0.25">
      <c r="A293" s="14">
        <v>6</v>
      </c>
      <c r="B293" s="14" t="s">
        <v>725</v>
      </c>
      <c r="C293" s="14">
        <v>39.96875</v>
      </c>
      <c r="D293" s="121">
        <v>-104.15625</v>
      </c>
      <c r="E293" s="14">
        <v>10</v>
      </c>
      <c r="F293" s="14">
        <v>1.129553</v>
      </c>
      <c r="G293" s="14">
        <v>0.19994700000000001</v>
      </c>
      <c r="H293" s="14">
        <v>50.878121999999998</v>
      </c>
      <c r="I293" s="14">
        <v>1.881767</v>
      </c>
      <c r="J293" s="14">
        <v>9.1958760000000002</v>
      </c>
      <c r="K293" s="14">
        <v>0.16999400000000001</v>
      </c>
      <c r="L293" s="121">
        <v>1.129553</v>
      </c>
      <c r="M293" s="14">
        <v>1.0281549999999999</v>
      </c>
      <c r="N293" s="14">
        <v>101262</v>
      </c>
      <c r="O293" s="14">
        <v>18.7</v>
      </c>
      <c r="P293" s="14">
        <v>60</v>
      </c>
      <c r="Q293" s="14">
        <v>1.2029000000000001</v>
      </c>
      <c r="R293" s="14" t="s">
        <v>736</v>
      </c>
      <c r="S293" s="14" t="s">
        <v>737</v>
      </c>
      <c r="T293" s="60">
        <v>1.2348350855493712E-4</v>
      </c>
      <c r="U293" s="60">
        <v>4.0289999999999996E-3</v>
      </c>
      <c r="V293" s="60">
        <v>9114.771787515745</v>
      </c>
      <c r="W293" s="108"/>
      <c r="X293" s="60">
        <v>6.2110833950584797E-6</v>
      </c>
      <c r="Y293" s="61">
        <v>830.33656173829695</v>
      </c>
      <c r="Z293">
        <v>15</v>
      </c>
    </row>
    <row r="294" spans="1:26" x14ac:dyDescent="0.25">
      <c r="A294" s="14">
        <v>7</v>
      </c>
      <c r="B294" s="14" t="s">
        <v>725</v>
      </c>
      <c r="C294" s="14">
        <v>39.96875</v>
      </c>
      <c r="D294" s="121">
        <v>-52.03125</v>
      </c>
      <c r="E294" s="14">
        <v>10</v>
      </c>
      <c r="F294" s="14">
        <v>0.27957700000000002</v>
      </c>
      <c r="G294" s="14">
        <v>0.199903</v>
      </c>
      <c r="H294" s="14">
        <v>50.866973000000002</v>
      </c>
      <c r="I294" s="14">
        <v>1.8061609999999999</v>
      </c>
      <c r="J294" s="14">
        <v>9.1945350000000001</v>
      </c>
      <c r="K294" s="14">
        <v>0.16320000000000001</v>
      </c>
      <c r="L294" s="121">
        <v>0.27957700000000002</v>
      </c>
      <c r="M294" s="14">
        <v>0.42983100000000002</v>
      </c>
      <c r="N294" s="14">
        <v>101272</v>
      </c>
      <c r="O294" s="14">
        <v>18.7</v>
      </c>
      <c r="P294" s="14">
        <v>60</v>
      </c>
      <c r="Q294" s="14">
        <v>1.2030000000000001</v>
      </c>
      <c r="R294" s="14" t="s">
        <v>738</v>
      </c>
      <c r="S294" s="14" t="s">
        <v>739</v>
      </c>
      <c r="T294" s="60">
        <v>1.2349870129870131E-4</v>
      </c>
      <c r="U294" s="60">
        <v>4.0236000000000004E-3</v>
      </c>
      <c r="V294" s="60">
        <v>2231.2250825498977</v>
      </c>
      <c r="W294" s="108"/>
      <c r="X294" s="60">
        <v>6.2104700879849499E-6</v>
      </c>
      <c r="Y294" s="61">
        <v>203.25034683201122</v>
      </c>
      <c r="Z294">
        <v>15</v>
      </c>
    </row>
    <row r="295" spans="1:26" x14ac:dyDescent="0.25">
      <c r="A295" s="14">
        <v>8</v>
      </c>
      <c r="B295" s="14" t="s">
        <v>725</v>
      </c>
      <c r="C295" s="14">
        <v>39.96875</v>
      </c>
      <c r="D295" s="121">
        <v>0</v>
      </c>
      <c r="E295" s="14">
        <v>10</v>
      </c>
      <c r="F295" s="14">
        <v>8.9496000000000006E-2</v>
      </c>
      <c r="G295" s="14">
        <v>0.19980999999999999</v>
      </c>
      <c r="H295" s="14">
        <v>50.843556</v>
      </c>
      <c r="I295" s="14">
        <v>1.8410660000000001</v>
      </c>
      <c r="J295" s="14">
        <v>9.1940299999999997</v>
      </c>
      <c r="K295" s="14">
        <v>0.16638700000000001</v>
      </c>
      <c r="L295" s="121">
        <v>8.9496000000000006E-2</v>
      </c>
      <c r="M295" s="14">
        <v>0.155338</v>
      </c>
      <c r="N295" s="14">
        <v>101273</v>
      </c>
      <c r="O295" s="14">
        <v>18.8</v>
      </c>
      <c r="P295" s="14">
        <v>60</v>
      </c>
      <c r="Q295" s="14">
        <v>1.2025999999999999</v>
      </c>
      <c r="R295" s="14" t="s">
        <v>740</v>
      </c>
      <c r="S295" s="14" t="s">
        <v>741</v>
      </c>
      <c r="T295" s="60">
        <v>1.2351389404246548E-4</v>
      </c>
      <c r="U295" s="60">
        <v>4.0182000000000004E-3</v>
      </c>
      <c r="V295" s="60">
        <v>692.05007795003019</v>
      </c>
      <c r="W295" s="108"/>
      <c r="X295" s="60">
        <v>6.212536709378248E-6</v>
      </c>
      <c r="Y295" s="61">
        <v>63.016907454868068</v>
      </c>
      <c r="Z295">
        <v>15</v>
      </c>
    </row>
    <row r="296" spans="1:26" x14ac:dyDescent="0.25">
      <c r="A296" s="14">
        <v>9</v>
      </c>
      <c r="B296" s="14" t="s">
        <v>725</v>
      </c>
      <c r="C296" s="14">
        <v>39.96875</v>
      </c>
      <c r="D296" s="121">
        <v>52.09375</v>
      </c>
      <c r="E296" s="14">
        <v>10</v>
      </c>
      <c r="F296" s="14">
        <v>3.8920000000000003E-2</v>
      </c>
      <c r="G296" s="14">
        <v>0.199296</v>
      </c>
      <c r="H296" s="14">
        <v>50.714635999999999</v>
      </c>
      <c r="I296" s="14">
        <v>1.810681</v>
      </c>
      <c r="J296" s="14">
        <v>9.1820430000000002</v>
      </c>
      <c r="K296" s="14">
        <v>0.16386300000000001</v>
      </c>
      <c r="L296" s="121">
        <v>3.8920000000000003E-2</v>
      </c>
      <c r="M296" s="14">
        <v>5.6599999999999998E-2</v>
      </c>
      <c r="N296" s="14">
        <v>101281</v>
      </c>
      <c r="O296" s="14">
        <v>18.8</v>
      </c>
      <c r="P296" s="14">
        <v>60</v>
      </c>
      <c r="Q296" s="14">
        <v>1.2027000000000001</v>
      </c>
      <c r="R296" s="14" t="s">
        <v>742</v>
      </c>
      <c r="S296" s="14" t="s">
        <v>743</v>
      </c>
      <c r="T296" s="60">
        <v>1.2352908678622964E-4</v>
      </c>
      <c r="U296" s="60">
        <v>4.0128000000000004E-3</v>
      </c>
      <c r="V296" s="60">
        <v>282.58283865085019</v>
      </c>
      <c r="W296" s="108"/>
      <c r="X296" s="60">
        <v>6.2120459925243955E-6</v>
      </c>
      <c r="Y296" s="61">
        <v>25.699996205809011</v>
      </c>
      <c r="Z296">
        <v>15</v>
      </c>
    </row>
    <row r="297" spans="1:26" x14ac:dyDescent="0.25">
      <c r="A297" s="14">
        <v>10</v>
      </c>
      <c r="B297" s="14" t="s">
        <v>725</v>
      </c>
      <c r="C297" s="14">
        <v>39.96875</v>
      </c>
      <c r="D297" s="121">
        <v>104.1875</v>
      </c>
      <c r="E297" s="14">
        <v>10</v>
      </c>
      <c r="F297" s="14">
        <v>1.5876000000000001E-2</v>
      </c>
      <c r="G297" s="14">
        <v>0.19943900000000001</v>
      </c>
      <c r="H297" s="14">
        <v>50.750486000000002</v>
      </c>
      <c r="I297" s="14">
        <v>1.726823</v>
      </c>
      <c r="J297" s="14">
        <v>9.1855589999999996</v>
      </c>
      <c r="K297" s="14">
        <v>0.15620400000000001</v>
      </c>
      <c r="L297" s="121">
        <v>1.5876000000000001E-2</v>
      </c>
      <c r="M297" s="14">
        <v>2.9929000000000001E-2</v>
      </c>
      <c r="N297" s="14">
        <v>101278</v>
      </c>
      <c r="O297" s="14">
        <v>18.8</v>
      </c>
      <c r="P297" s="14">
        <v>60</v>
      </c>
      <c r="Q297" s="14">
        <v>1.2025999999999999</v>
      </c>
      <c r="R297" s="14" t="s">
        <v>744</v>
      </c>
      <c r="S297" s="14" t="s">
        <v>745</v>
      </c>
      <c r="T297" s="60">
        <v>1.2354427952999383E-4</v>
      </c>
      <c r="U297" s="60">
        <v>4.0074000000000004E-3</v>
      </c>
      <c r="V297" s="60">
        <v>96.06758034570565</v>
      </c>
      <c r="W297" s="108"/>
      <c r="X297" s="60">
        <v>6.2122300022597534E-6</v>
      </c>
      <c r="Y297" s="61">
        <v>8.7401227593647555</v>
      </c>
      <c r="Z297">
        <v>15</v>
      </c>
    </row>
    <row r="298" spans="1:26" x14ac:dyDescent="0.25">
      <c r="A298" s="14">
        <v>11</v>
      </c>
      <c r="B298" s="14" t="s">
        <v>725</v>
      </c>
      <c r="C298" s="14">
        <v>39.96875</v>
      </c>
      <c r="D298" s="121">
        <v>156.25</v>
      </c>
      <c r="E298" s="14">
        <v>10</v>
      </c>
      <c r="F298" s="14">
        <v>6.8929999999999998E-3</v>
      </c>
      <c r="G298" s="14">
        <v>0.19930400000000001</v>
      </c>
      <c r="H298" s="14">
        <v>50.716819000000001</v>
      </c>
      <c r="I298" s="14">
        <v>1.74396</v>
      </c>
      <c r="J298" s="14">
        <v>9.18262</v>
      </c>
      <c r="K298" s="14">
        <v>0.157804</v>
      </c>
      <c r="L298" s="121">
        <v>6.8929999999999998E-3</v>
      </c>
      <c r="M298" s="14">
        <v>1.2992999999999999E-2</v>
      </c>
      <c r="N298" s="14">
        <v>101275</v>
      </c>
      <c r="O298" s="14">
        <v>18.8</v>
      </c>
      <c r="P298" s="14">
        <v>60</v>
      </c>
      <c r="Q298" s="14">
        <v>1.2025999999999999</v>
      </c>
      <c r="R298" s="14" t="s">
        <v>746</v>
      </c>
      <c r="S298" s="14" t="s">
        <v>747</v>
      </c>
      <c r="T298" s="60">
        <v>1.23559472273758E-4</v>
      </c>
      <c r="U298" s="60">
        <v>4.0020000000000003E-3</v>
      </c>
      <c r="V298" s="60">
        <v>23.397639588446189</v>
      </c>
      <c r="W298" s="108"/>
      <c r="X298" s="60">
        <v>6.212414022896699E-6</v>
      </c>
      <c r="Y298" s="61">
        <v>2.1279473777769873</v>
      </c>
      <c r="Z298">
        <v>15</v>
      </c>
    </row>
    <row r="299" spans="1:26" x14ac:dyDescent="0.25">
      <c r="A299" s="25">
        <v>2</v>
      </c>
      <c r="B299" s="3" t="s">
        <v>748</v>
      </c>
      <c r="C299" s="3">
        <v>-197</v>
      </c>
      <c r="D299" s="91">
        <v>-312.5</v>
      </c>
      <c r="E299" s="3">
        <v>50</v>
      </c>
      <c r="F299" s="3">
        <v>3.3013000000000001E-2</v>
      </c>
      <c r="G299" s="3">
        <v>0.19894200000000001</v>
      </c>
      <c r="H299" s="3">
        <v>50.625861</v>
      </c>
      <c r="I299" s="3">
        <v>1.7135480000000001</v>
      </c>
      <c r="J299" s="3">
        <v>9.1635770000000001</v>
      </c>
      <c r="K299" s="3">
        <v>0.154942</v>
      </c>
      <c r="L299" s="3">
        <v>3.3013000000000001E-2</v>
      </c>
      <c r="M299" s="3">
        <v>3.3313000000000002E-2</v>
      </c>
      <c r="N299" s="3">
        <v>101288</v>
      </c>
      <c r="O299" s="3">
        <v>18.2</v>
      </c>
      <c r="P299" s="3">
        <v>60</v>
      </c>
      <c r="Q299" s="3">
        <v>1.2054</v>
      </c>
      <c r="R299" s="3" t="s">
        <v>751</v>
      </c>
      <c r="S299" s="3" t="s">
        <v>752</v>
      </c>
      <c r="T299" s="60">
        <v>1.245592947616757E-3</v>
      </c>
      <c r="U299" s="60">
        <v>1.5480777777777779E-2</v>
      </c>
      <c r="V299" s="60">
        <v>14.07540260706142</v>
      </c>
      <c r="W299" s="108"/>
      <c r="X299" s="60">
        <v>3.4438060539043496E-5</v>
      </c>
      <c r="Y299" s="61">
        <v>0.23044632697847731</v>
      </c>
      <c r="Z299">
        <v>16</v>
      </c>
    </row>
    <row r="300" spans="1:26" x14ac:dyDescent="0.25">
      <c r="A300" s="25">
        <v>3</v>
      </c>
      <c r="B300" s="3" t="s">
        <v>748</v>
      </c>
      <c r="C300" s="3">
        <v>-197</v>
      </c>
      <c r="D300" s="91">
        <v>-260.40625</v>
      </c>
      <c r="E300" s="3">
        <v>50</v>
      </c>
      <c r="F300" s="3">
        <v>4.4151999999999997E-2</v>
      </c>
      <c r="G300" s="3">
        <v>0.19944100000000001</v>
      </c>
      <c r="H300" s="3">
        <v>50.750987000000002</v>
      </c>
      <c r="I300" s="3">
        <v>1.781431</v>
      </c>
      <c r="J300" s="3">
        <v>9.1747040000000002</v>
      </c>
      <c r="K300" s="3">
        <v>0.160911</v>
      </c>
      <c r="L300" s="3">
        <v>4.4151999999999997E-2</v>
      </c>
      <c r="M300" s="3">
        <v>3.9307000000000002E-2</v>
      </c>
      <c r="N300" s="3">
        <v>101290</v>
      </c>
      <c r="O300" s="3">
        <v>18.2</v>
      </c>
      <c r="P300" s="3">
        <v>60</v>
      </c>
      <c r="Q300" s="3">
        <v>1.2055</v>
      </c>
      <c r="R300" s="3" t="s">
        <v>753</v>
      </c>
      <c r="S300" s="3" t="s">
        <v>754</v>
      </c>
      <c r="T300" s="60">
        <v>1.2455128381318856E-3</v>
      </c>
      <c r="U300" s="60">
        <v>2.2310555555555556E-2</v>
      </c>
      <c r="V300" s="60">
        <v>17.536105430437708</v>
      </c>
      <c r="W300" s="108"/>
      <c r="X300" s="60">
        <v>3.4437380549695308E-5</v>
      </c>
      <c r="Y300" s="61">
        <v>0.28746019491773378</v>
      </c>
      <c r="Z300">
        <v>16</v>
      </c>
    </row>
    <row r="301" spans="1:26" x14ac:dyDescent="0.25">
      <c r="A301" s="25">
        <v>4</v>
      </c>
      <c r="B301" s="3" t="s">
        <v>748</v>
      </c>
      <c r="C301" s="3">
        <v>-197</v>
      </c>
      <c r="D301" s="91">
        <v>-208.34375</v>
      </c>
      <c r="E301" s="3">
        <v>50</v>
      </c>
      <c r="F301" s="3">
        <v>5.8328999999999999E-2</v>
      </c>
      <c r="G301" s="3">
        <v>0.199411</v>
      </c>
      <c r="H301" s="3">
        <v>50.743561999999997</v>
      </c>
      <c r="I301" s="3">
        <v>1.7360150000000001</v>
      </c>
      <c r="J301" s="3">
        <v>9.1754040000000003</v>
      </c>
      <c r="K301" s="3">
        <v>0.156801</v>
      </c>
      <c r="L301" s="3">
        <v>5.8328999999999999E-2</v>
      </c>
      <c r="M301" s="3">
        <v>5.6120999999999997E-2</v>
      </c>
      <c r="N301" s="3">
        <v>101299</v>
      </c>
      <c r="O301" s="3">
        <v>18.3</v>
      </c>
      <c r="P301" s="3">
        <v>60</v>
      </c>
      <c r="Q301" s="3">
        <v>1.2051000000000001</v>
      </c>
      <c r="R301" s="3" t="s">
        <v>755</v>
      </c>
      <c r="S301" s="3" t="s">
        <v>756</v>
      </c>
      <c r="T301" s="60">
        <v>1.2454327286470143E-3</v>
      </c>
      <c r="U301" s="60">
        <v>2.9140333333333338E-2</v>
      </c>
      <c r="V301" s="60">
        <v>23.436566259484763</v>
      </c>
      <c r="W301" s="108"/>
      <c r="X301" s="60">
        <v>3.4446139814729241E-5</v>
      </c>
      <c r="Y301" s="61">
        <v>0.38411497096227148</v>
      </c>
      <c r="Z301">
        <v>16</v>
      </c>
    </row>
    <row r="302" spans="1:26" x14ac:dyDescent="0.25">
      <c r="A302" s="25">
        <v>5</v>
      </c>
      <c r="B302" s="3" t="s">
        <v>748</v>
      </c>
      <c r="C302" s="3">
        <v>-197</v>
      </c>
      <c r="D302" s="91">
        <v>-156.25</v>
      </c>
      <c r="E302" s="3">
        <v>50</v>
      </c>
      <c r="F302" s="3">
        <v>9.1207999999999997E-2</v>
      </c>
      <c r="G302" s="3">
        <v>0.19941800000000001</v>
      </c>
      <c r="H302" s="3">
        <v>50.745379999999997</v>
      </c>
      <c r="I302" s="3">
        <v>1.744076</v>
      </c>
      <c r="J302" s="3">
        <v>9.1760560000000009</v>
      </c>
      <c r="K302" s="3">
        <v>0.157581</v>
      </c>
      <c r="L302" s="3">
        <v>9.1207999999999997E-2</v>
      </c>
      <c r="M302" s="3">
        <v>8.0130999999999994E-2</v>
      </c>
      <c r="N302" s="3">
        <v>101288</v>
      </c>
      <c r="O302" s="3">
        <v>18.3</v>
      </c>
      <c r="P302" s="3">
        <v>60</v>
      </c>
      <c r="Q302" s="3">
        <v>1.2050000000000001</v>
      </c>
      <c r="R302" s="3" t="s">
        <v>757</v>
      </c>
      <c r="S302" s="3" t="s">
        <v>758</v>
      </c>
      <c r="T302" s="60">
        <v>1.2453526191621429E-3</v>
      </c>
      <c r="U302" s="60">
        <v>3.5970111111111112E-2</v>
      </c>
      <c r="V302" s="60">
        <v>44.355219589173238</v>
      </c>
      <c r="W302" s="108"/>
      <c r="X302" s="60">
        <v>3.4449880707411115E-5</v>
      </c>
      <c r="Y302" s="61">
        <v>0.7269351725382539</v>
      </c>
      <c r="Z302">
        <v>16</v>
      </c>
    </row>
    <row r="303" spans="1:26" x14ac:dyDescent="0.25">
      <c r="A303" s="25">
        <v>6</v>
      </c>
      <c r="B303" s="3" t="s">
        <v>748</v>
      </c>
      <c r="C303" s="3">
        <v>-197</v>
      </c>
      <c r="D303" s="91">
        <v>-104.15625</v>
      </c>
      <c r="E303" s="3">
        <v>50</v>
      </c>
      <c r="F303" s="3">
        <v>0.13638600000000001</v>
      </c>
      <c r="G303" s="3">
        <v>0.19958400000000001</v>
      </c>
      <c r="H303" s="3">
        <v>50.786850000000001</v>
      </c>
      <c r="I303" s="3">
        <v>1.741422</v>
      </c>
      <c r="J303" s="3">
        <v>9.1800850000000001</v>
      </c>
      <c r="K303" s="3">
        <v>0.157252</v>
      </c>
      <c r="L303" s="3">
        <v>0.13638600000000001</v>
      </c>
      <c r="M303" s="3">
        <v>0.14649799999999999</v>
      </c>
      <c r="N303" s="3">
        <v>101282</v>
      </c>
      <c r="O303" s="3">
        <v>18.3</v>
      </c>
      <c r="P303" s="3">
        <v>60</v>
      </c>
      <c r="Q303" s="3">
        <v>1.2049000000000001</v>
      </c>
      <c r="R303" s="3" t="s">
        <v>759</v>
      </c>
      <c r="S303" s="3" t="s">
        <v>760</v>
      </c>
      <c r="T303" s="60">
        <v>1.2452725096772715E-3</v>
      </c>
      <c r="U303" s="60">
        <v>4.2799888888888894E-2</v>
      </c>
      <c r="V303" s="60">
        <v>75.153117397062886</v>
      </c>
      <c r="W303" s="108"/>
      <c r="X303" s="60">
        <v>3.4451921536820532E-5</v>
      </c>
      <c r="Y303" s="61">
        <v>1.2321479790283036</v>
      </c>
      <c r="Z303">
        <v>16</v>
      </c>
    </row>
    <row r="304" spans="1:26" x14ac:dyDescent="0.25">
      <c r="A304" s="25">
        <v>7</v>
      </c>
      <c r="B304" s="3" t="s">
        <v>748</v>
      </c>
      <c r="C304" s="3">
        <v>-197</v>
      </c>
      <c r="D304" s="91">
        <v>-52.09375</v>
      </c>
      <c r="E304" s="3">
        <v>50</v>
      </c>
      <c r="F304" s="3">
        <v>0.27046199999999998</v>
      </c>
      <c r="G304" s="3">
        <v>0.199765</v>
      </c>
      <c r="H304" s="3">
        <v>50.832321999999998</v>
      </c>
      <c r="I304" s="3">
        <v>1.709792</v>
      </c>
      <c r="J304" s="3">
        <v>9.1842900000000007</v>
      </c>
      <c r="K304" s="3">
        <v>0.154337</v>
      </c>
      <c r="L304" s="3">
        <v>0.27046199999999998</v>
      </c>
      <c r="M304" s="3">
        <v>0.248671</v>
      </c>
      <c r="N304" s="3">
        <v>101281</v>
      </c>
      <c r="O304" s="3">
        <v>18.3</v>
      </c>
      <c r="P304" s="3">
        <v>60</v>
      </c>
      <c r="Q304" s="3">
        <v>1.2049000000000001</v>
      </c>
      <c r="R304" s="3" t="s">
        <v>761</v>
      </c>
      <c r="S304" s="3" t="s">
        <v>762</v>
      </c>
      <c r="T304" s="60">
        <v>1.2451924001924001E-3</v>
      </c>
      <c r="U304" s="60">
        <v>4.9629666666666669E-2</v>
      </c>
      <c r="V304" s="60">
        <v>177.3479610855411</v>
      </c>
      <c r="W304" s="108"/>
      <c r="X304" s="60">
        <v>3.4452261698563964E-5</v>
      </c>
      <c r="Y304" s="61">
        <v>2.9089527482587312</v>
      </c>
      <c r="Z304">
        <v>16</v>
      </c>
    </row>
    <row r="305" spans="1:26" x14ac:dyDescent="0.25">
      <c r="A305" s="25">
        <v>8</v>
      </c>
      <c r="B305" s="3" t="s">
        <v>748</v>
      </c>
      <c r="C305" s="3">
        <v>-197</v>
      </c>
      <c r="D305" s="91">
        <v>0</v>
      </c>
      <c r="E305" s="3">
        <v>50</v>
      </c>
      <c r="F305" s="3">
        <v>0.42817</v>
      </c>
      <c r="G305" s="3">
        <v>0.2</v>
      </c>
      <c r="H305" s="3">
        <v>50.891283999999999</v>
      </c>
      <c r="I305" s="3">
        <v>1.66557</v>
      </c>
      <c r="J305" s="3">
        <v>9.1896850000000008</v>
      </c>
      <c r="K305" s="3">
        <v>0.150225</v>
      </c>
      <c r="L305" s="3">
        <v>0.42817</v>
      </c>
      <c r="M305" s="3">
        <v>0.30799700000000002</v>
      </c>
      <c r="N305" s="3">
        <v>101281</v>
      </c>
      <c r="O305" s="3">
        <v>18.3</v>
      </c>
      <c r="P305" s="3">
        <v>60</v>
      </c>
      <c r="Q305" s="3">
        <v>1.2049000000000001</v>
      </c>
      <c r="R305" s="3" t="s">
        <v>763</v>
      </c>
      <c r="S305" s="3" t="s">
        <v>764</v>
      </c>
      <c r="T305" s="60">
        <v>1.2451122907075288E-3</v>
      </c>
      <c r="U305" s="60">
        <v>5.6459444444444444E-2</v>
      </c>
      <c r="V305" s="60">
        <v>298.53576928738926</v>
      </c>
      <c r="W305" s="108"/>
      <c r="X305" s="60">
        <v>3.4452261698563964E-5</v>
      </c>
      <c r="Y305" s="61">
        <v>4.8996141195950669</v>
      </c>
      <c r="Z305">
        <v>16</v>
      </c>
    </row>
    <row r="306" spans="1:26" x14ac:dyDescent="0.25">
      <c r="A306" s="25">
        <v>9</v>
      </c>
      <c r="B306" s="3" t="s">
        <v>748</v>
      </c>
      <c r="C306" s="3">
        <v>-197</v>
      </c>
      <c r="D306" s="91">
        <v>52.0625</v>
      </c>
      <c r="E306" s="3">
        <v>50</v>
      </c>
      <c r="F306" s="3">
        <v>0.54043399999999997</v>
      </c>
      <c r="G306" s="3">
        <v>0.20000699999999999</v>
      </c>
      <c r="H306" s="3">
        <v>50.892997999999999</v>
      </c>
      <c r="I306" s="3">
        <v>1.6617789999999999</v>
      </c>
      <c r="J306" s="3">
        <v>9.1899820000000005</v>
      </c>
      <c r="K306" s="3">
        <v>0.14985399999999999</v>
      </c>
      <c r="L306" s="3">
        <v>0.54043399999999997</v>
      </c>
      <c r="M306" s="3">
        <v>0.33391199999999999</v>
      </c>
      <c r="N306" s="3">
        <v>101278</v>
      </c>
      <c r="O306" s="3">
        <v>18.3</v>
      </c>
      <c r="P306" s="3">
        <v>60</v>
      </c>
      <c r="Q306" s="3">
        <v>1.2049000000000001</v>
      </c>
      <c r="R306" s="3" t="s">
        <v>765</v>
      </c>
      <c r="S306" s="3" t="s">
        <v>766</v>
      </c>
      <c r="T306" s="60">
        <v>1.2450321812226574E-3</v>
      </c>
      <c r="U306" s="60">
        <v>6.3289222222222233E-2</v>
      </c>
      <c r="V306" s="60">
        <v>383.23891139039301</v>
      </c>
      <c r="W306" s="108"/>
      <c r="X306" s="60">
        <v>3.4453282224098587E-5</v>
      </c>
      <c r="Y306" s="61">
        <v>6.2897918421643269</v>
      </c>
      <c r="Z306">
        <v>16</v>
      </c>
    </row>
    <row r="307" spans="1:26" x14ac:dyDescent="0.25">
      <c r="A307" s="25">
        <v>10</v>
      </c>
      <c r="B307" s="3" t="s">
        <v>748</v>
      </c>
      <c r="C307" s="3">
        <v>-197</v>
      </c>
      <c r="D307" s="91">
        <v>104.15625</v>
      </c>
      <c r="E307" s="3">
        <v>50</v>
      </c>
      <c r="F307" s="3">
        <v>0.51880099999999996</v>
      </c>
      <c r="G307" s="3">
        <v>0.19927</v>
      </c>
      <c r="H307" s="3">
        <v>50.708236999999997</v>
      </c>
      <c r="I307" s="3">
        <v>1.7148540000000001</v>
      </c>
      <c r="J307" s="3">
        <v>9.1735609999999994</v>
      </c>
      <c r="K307" s="3">
        <v>0.154941</v>
      </c>
      <c r="L307" s="3">
        <v>0.51880099999999996</v>
      </c>
      <c r="M307" s="3">
        <v>0.333644</v>
      </c>
      <c r="N307" s="3">
        <v>101270</v>
      </c>
      <c r="O307" s="3">
        <v>18.3</v>
      </c>
      <c r="P307" s="3">
        <v>60</v>
      </c>
      <c r="Q307" s="3">
        <v>1.2048000000000001</v>
      </c>
      <c r="R307" s="3" t="s">
        <v>767</v>
      </c>
      <c r="S307" s="3" t="s">
        <v>768</v>
      </c>
      <c r="T307" s="60">
        <v>1.244952071737786E-3</v>
      </c>
      <c r="U307" s="60">
        <v>7.0119000000000015E-2</v>
      </c>
      <c r="V307" s="60">
        <v>360.4010228070066</v>
      </c>
      <c r="W307" s="108"/>
      <c r="X307" s="60">
        <v>3.4456003921124293E-5</v>
      </c>
      <c r="Y307" s="61">
        <v>5.9039364730022603</v>
      </c>
      <c r="Z307">
        <v>16</v>
      </c>
    </row>
    <row r="308" spans="1:26" x14ac:dyDescent="0.25">
      <c r="A308" s="25">
        <v>11</v>
      </c>
      <c r="B308" s="3" t="s">
        <v>748</v>
      </c>
      <c r="C308" s="3">
        <v>-197</v>
      </c>
      <c r="D308" s="91">
        <v>156.25</v>
      </c>
      <c r="E308" s="3">
        <v>50</v>
      </c>
      <c r="F308" s="3">
        <v>0.37750600000000001</v>
      </c>
      <c r="G308" s="3">
        <v>0.199184</v>
      </c>
      <c r="H308" s="3">
        <v>50.686542000000003</v>
      </c>
      <c r="I308" s="3">
        <v>1.7206220000000001</v>
      </c>
      <c r="J308" s="3">
        <v>9.1728430000000003</v>
      </c>
      <c r="K308" s="3">
        <v>0.15549399999999999</v>
      </c>
      <c r="L308" s="3">
        <v>0.37750600000000001</v>
      </c>
      <c r="M308" s="3">
        <v>0.293433</v>
      </c>
      <c r="N308" s="3">
        <v>101280</v>
      </c>
      <c r="O308" s="3">
        <v>18.399999999999999</v>
      </c>
      <c r="P308" s="3">
        <v>60</v>
      </c>
      <c r="Q308" s="3">
        <v>1.2044999999999999</v>
      </c>
      <c r="R308" s="3" t="s">
        <v>769</v>
      </c>
      <c r="S308" s="3" t="s">
        <v>770</v>
      </c>
      <c r="T308" s="60">
        <v>1.2448719622529145E-3</v>
      </c>
      <c r="U308" s="60">
        <v>7.6948777777777796E-2</v>
      </c>
      <c r="V308" s="60">
        <v>241.43625315352668</v>
      </c>
      <c r="W308" s="108"/>
      <c r="X308" s="60">
        <v>3.4464422969054855E-5</v>
      </c>
      <c r="Y308" s="61">
        <v>3.9538305009850299</v>
      </c>
      <c r="Z308">
        <v>16</v>
      </c>
    </row>
    <row r="309" spans="1:26" x14ac:dyDescent="0.25">
      <c r="A309" s="25">
        <v>12</v>
      </c>
      <c r="B309" s="3" t="s">
        <v>748</v>
      </c>
      <c r="C309" s="3">
        <v>-197</v>
      </c>
      <c r="D309" s="91">
        <v>208.34375</v>
      </c>
      <c r="E309" s="3">
        <v>50</v>
      </c>
      <c r="F309" s="3">
        <v>0.25486700000000001</v>
      </c>
      <c r="G309" s="3">
        <v>0.19877800000000001</v>
      </c>
      <c r="H309" s="3">
        <v>50.584693999999999</v>
      </c>
      <c r="I309" s="3">
        <v>1.7354160000000001</v>
      </c>
      <c r="J309" s="3">
        <v>9.1615219999999997</v>
      </c>
      <c r="K309" s="3">
        <v>0.157025</v>
      </c>
      <c r="L309" s="3">
        <v>0.25486700000000001</v>
      </c>
      <c r="M309" s="3">
        <v>0.231632</v>
      </c>
      <c r="N309" s="3">
        <v>101288</v>
      </c>
      <c r="O309" s="3">
        <v>18.3</v>
      </c>
      <c r="P309" s="3">
        <v>60</v>
      </c>
      <c r="Q309" s="3">
        <v>1.2050000000000001</v>
      </c>
      <c r="R309" s="3" t="s">
        <v>771</v>
      </c>
      <c r="S309" s="3" t="s">
        <v>772</v>
      </c>
      <c r="T309" s="60">
        <v>1.2447918527680431E-3</v>
      </c>
      <c r="U309" s="60">
        <v>8.3778555555555564E-2</v>
      </c>
      <c r="V309" s="60">
        <v>137.44341599279841</v>
      </c>
      <c r="W309" s="108"/>
      <c r="X309" s="60">
        <v>3.4449880707411115E-5</v>
      </c>
      <c r="Y309" s="61">
        <v>2.2489845032714748</v>
      </c>
      <c r="Z309">
        <v>16</v>
      </c>
    </row>
    <row r="310" spans="1:26" x14ac:dyDescent="0.25">
      <c r="A310" s="25">
        <v>13</v>
      </c>
      <c r="B310" s="3" t="s">
        <v>748</v>
      </c>
      <c r="C310" s="3">
        <v>-197</v>
      </c>
      <c r="D310" s="91">
        <v>260.40625</v>
      </c>
      <c r="E310" s="3">
        <v>50</v>
      </c>
      <c r="F310" s="3">
        <v>0.146426</v>
      </c>
      <c r="G310" s="3">
        <v>0.19863700000000001</v>
      </c>
      <c r="H310" s="3">
        <v>50.549249000000003</v>
      </c>
      <c r="I310" s="3">
        <v>1.707179</v>
      </c>
      <c r="J310" s="3">
        <v>9.1601970000000001</v>
      </c>
      <c r="K310" s="3">
        <v>0.154555</v>
      </c>
      <c r="L310" s="3">
        <v>0.146426</v>
      </c>
      <c r="M310" s="3">
        <v>0.14668600000000001</v>
      </c>
      <c r="N310" s="3">
        <v>101285</v>
      </c>
      <c r="O310" s="3">
        <v>18.399999999999999</v>
      </c>
      <c r="P310" s="3">
        <v>60</v>
      </c>
      <c r="Q310" s="3">
        <v>1.2044999999999999</v>
      </c>
      <c r="R310" s="3" t="s">
        <v>773</v>
      </c>
      <c r="S310" s="3" t="s">
        <v>774</v>
      </c>
      <c r="T310" s="60">
        <v>1.2447117432831719E-3</v>
      </c>
      <c r="U310" s="60">
        <v>9.0608333333333346E-2</v>
      </c>
      <c r="V310" s="60">
        <v>44.843849965966086</v>
      </c>
      <c r="W310" s="108"/>
      <c r="X310" s="60">
        <v>3.4462721610365554E-5</v>
      </c>
      <c r="Y310" s="61">
        <v>0.73339973511767664</v>
      </c>
      <c r="Z310">
        <v>16</v>
      </c>
    </row>
    <row r="311" spans="1:26" x14ac:dyDescent="0.25">
      <c r="A311" s="25">
        <v>14</v>
      </c>
      <c r="B311" s="3" t="s">
        <v>748</v>
      </c>
      <c r="C311" s="3">
        <v>-197</v>
      </c>
      <c r="D311" s="91">
        <v>312.5</v>
      </c>
      <c r="E311" s="3">
        <v>50</v>
      </c>
      <c r="F311" s="3">
        <v>9.0773000000000006E-2</v>
      </c>
      <c r="G311" s="3">
        <v>0.199295</v>
      </c>
      <c r="H311" s="3">
        <v>50.714362999999999</v>
      </c>
      <c r="I311" s="3">
        <v>1.7314320000000001</v>
      </c>
      <c r="J311" s="3">
        <v>9.1753900000000002</v>
      </c>
      <c r="K311" s="3">
        <v>0.156448</v>
      </c>
      <c r="L311" s="3">
        <v>9.0773000000000006E-2</v>
      </c>
      <c r="M311" s="3">
        <v>7.5732999999999995E-2</v>
      </c>
      <c r="N311" s="3">
        <v>101279</v>
      </c>
      <c r="O311" s="3">
        <v>18.399999999999999</v>
      </c>
      <c r="P311" s="3">
        <v>60</v>
      </c>
      <c r="Q311" s="3">
        <v>1.2043999999999999</v>
      </c>
      <c r="R311" s="3" t="s">
        <v>775</v>
      </c>
      <c r="S311" s="3" t="s">
        <v>776</v>
      </c>
      <c r="T311" s="60">
        <v>1.2446316337983005E-3</v>
      </c>
      <c r="U311" s="60">
        <v>9.7438111111111128E-2</v>
      </c>
      <c r="V311" s="60">
        <v>-5.3550873448161456</v>
      </c>
      <c r="W311" s="108"/>
      <c r="X311" s="60">
        <v>3.4464763260951181E-5</v>
      </c>
      <c r="Y311" s="61">
        <v>-8.7719956603526814E-2</v>
      </c>
      <c r="Z311">
        <v>16</v>
      </c>
    </row>
    <row r="312" spans="1:26" x14ac:dyDescent="0.25">
      <c r="A312" s="25">
        <v>15</v>
      </c>
      <c r="B312" s="3" t="s">
        <v>748</v>
      </c>
      <c r="C312" s="3">
        <v>-197</v>
      </c>
      <c r="D312" s="91">
        <v>364.59375</v>
      </c>
      <c r="E312" s="3">
        <v>50</v>
      </c>
      <c r="F312" s="3">
        <v>6.1721999999999999E-2</v>
      </c>
      <c r="G312" s="3">
        <v>0.19955800000000001</v>
      </c>
      <c r="H312" s="3">
        <v>50.780403999999997</v>
      </c>
      <c r="I312" s="3">
        <v>1.723077</v>
      </c>
      <c r="J312" s="3">
        <v>9.1811509999999998</v>
      </c>
      <c r="K312" s="3">
        <v>0.15562100000000001</v>
      </c>
      <c r="L312" s="3">
        <v>6.1721999999999999E-2</v>
      </c>
      <c r="M312" s="3">
        <v>2.9749000000000001E-2</v>
      </c>
      <c r="N312" s="3">
        <v>101284</v>
      </c>
      <c r="O312" s="3">
        <v>18.399999999999999</v>
      </c>
      <c r="P312" s="3">
        <v>60</v>
      </c>
      <c r="Q312" s="3">
        <v>1.2044999999999999</v>
      </c>
      <c r="R312" s="3" t="s">
        <v>777</v>
      </c>
      <c r="S312" s="3" t="s">
        <v>778</v>
      </c>
      <c r="T312" s="60">
        <v>1.244551524313429E-3</v>
      </c>
      <c r="U312" s="60">
        <v>0.1042678888888889</v>
      </c>
      <c r="V312" s="60">
        <v>-34.185719158843035</v>
      </c>
      <c r="W312" s="108"/>
      <c r="X312" s="60">
        <v>3.446306186866509E-5</v>
      </c>
      <c r="Y312" s="61">
        <v>-0.56036449063169813</v>
      </c>
      <c r="Z312">
        <v>16</v>
      </c>
    </row>
    <row r="313" spans="1:26" x14ac:dyDescent="0.25">
      <c r="A313" s="25">
        <v>16</v>
      </c>
      <c r="B313" s="3" t="s">
        <v>748</v>
      </c>
      <c r="C313" s="3">
        <v>-197</v>
      </c>
      <c r="D313" s="91">
        <v>416.65625</v>
      </c>
      <c r="E313" s="3">
        <v>50</v>
      </c>
      <c r="F313" s="3">
        <v>5.3207999999999998E-2</v>
      </c>
      <c r="G313" s="3">
        <v>0.19955300000000001</v>
      </c>
      <c r="H313" s="3">
        <v>50.779093000000003</v>
      </c>
      <c r="I313" s="3">
        <v>1.7308269999999999</v>
      </c>
      <c r="J313" s="3">
        <v>9.1807459999999992</v>
      </c>
      <c r="K313" s="3">
        <v>0.15639400000000001</v>
      </c>
      <c r="L313" s="3">
        <v>5.3207999999999998E-2</v>
      </c>
      <c r="M313" s="3">
        <v>8.1799999999999998E-3</v>
      </c>
      <c r="N313" s="3">
        <v>101290</v>
      </c>
      <c r="O313" s="3">
        <v>18.399999999999999</v>
      </c>
      <c r="P313" s="3">
        <v>60</v>
      </c>
      <c r="Q313" s="3">
        <v>1.2045999999999999</v>
      </c>
      <c r="R313" s="3" t="s">
        <v>779</v>
      </c>
      <c r="S313" s="3" t="s">
        <v>780</v>
      </c>
      <c r="T313" s="60">
        <v>1.2444714148285576E-3</v>
      </c>
      <c r="U313" s="60">
        <v>0.11109766666666668</v>
      </c>
      <c r="V313" s="60">
        <v>-46.517473986850675</v>
      </c>
      <c r="W313" s="108"/>
      <c r="X313" s="60">
        <v>3.4461020419645332E-5</v>
      </c>
      <c r="Y313" s="61">
        <v>-0.7625153282570325</v>
      </c>
      <c r="Z313">
        <v>16</v>
      </c>
    </row>
    <row r="314" spans="1:26" x14ac:dyDescent="0.25">
      <c r="A314" s="25">
        <v>17</v>
      </c>
      <c r="B314" s="3" t="s">
        <v>748</v>
      </c>
      <c r="C314" s="3">
        <v>-197</v>
      </c>
      <c r="D314" s="91">
        <v>468.75</v>
      </c>
      <c r="E314" s="3">
        <v>50</v>
      </c>
      <c r="F314" s="3">
        <v>5.4091E-2</v>
      </c>
      <c r="G314" s="3">
        <v>0.19973399999999999</v>
      </c>
      <c r="H314" s="3">
        <v>50.824568999999997</v>
      </c>
      <c r="I314" s="3">
        <v>1.729603</v>
      </c>
      <c r="J314" s="3">
        <v>9.1849989999999995</v>
      </c>
      <c r="K314" s="3">
        <v>0.15607199999999999</v>
      </c>
      <c r="L314" s="3">
        <v>5.4091E-2</v>
      </c>
      <c r="M314" s="3">
        <v>6.1279999999999998E-3</v>
      </c>
      <c r="N314" s="3">
        <v>101287</v>
      </c>
      <c r="O314" s="3">
        <v>18.399999999999999</v>
      </c>
      <c r="P314" s="3">
        <v>60</v>
      </c>
      <c r="Q314" s="3">
        <v>1.2044999999999999</v>
      </c>
      <c r="R314" s="3" t="s">
        <v>781</v>
      </c>
      <c r="S314" s="3" t="s">
        <v>782</v>
      </c>
      <c r="T314" s="60">
        <v>1.2443913053436864E-3</v>
      </c>
      <c r="U314" s="60">
        <v>0.11792744444444446</v>
      </c>
      <c r="V314" s="60">
        <v>-51.299333393215548</v>
      </c>
      <c r="W314" s="108"/>
      <c r="X314" s="60">
        <v>3.4462041113922572E-5</v>
      </c>
      <c r="Y314" s="61">
        <v>-0.84126429091690746</v>
      </c>
      <c r="Z314">
        <v>16</v>
      </c>
    </row>
    <row r="315" spans="1:26" x14ac:dyDescent="0.25">
      <c r="A315" s="25">
        <v>18</v>
      </c>
      <c r="B315" s="3" t="s">
        <v>748</v>
      </c>
      <c r="C315" s="3">
        <v>-197</v>
      </c>
      <c r="D315" s="91">
        <v>520.8125</v>
      </c>
      <c r="E315" s="3">
        <v>50</v>
      </c>
      <c r="F315" s="3">
        <v>5.5529000000000002E-2</v>
      </c>
      <c r="G315" s="3">
        <v>0.199268</v>
      </c>
      <c r="H315" s="3">
        <v>50.707808</v>
      </c>
      <c r="I315" s="3">
        <v>1.712523</v>
      </c>
      <c r="J315" s="3">
        <v>9.1745049999999999</v>
      </c>
      <c r="K315" s="3">
        <v>0.154861</v>
      </c>
      <c r="L315" s="3">
        <v>5.5529000000000002E-2</v>
      </c>
      <c r="M315" s="3">
        <v>6.1190000000000003E-3</v>
      </c>
      <c r="N315" s="3">
        <v>101286</v>
      </c>
      <c r="O315" s="3">
        <v>18.399999999999999</v>
      </c>
      <c r="P315" s="3">
        <v>60</v>
      </c>
      <c r="Q315" s="3">
        <v>1.2044999999999999</v>
      </c>
      <c r="R315" s="3" t="s">
        <v>783</v>
      </c>
      <c r="S315" s="3" t="s">
        <v>784</v>
      </c>
      <c r="T315" s="60">
        <v>1.244311195858815E-3</v>
      </c>
      <c r="U315" s="60">
        <v>0.12475722222222224</v>
      </c>
      <c r="V315" s="60">
        <v>-55.635778616008842</v>
      </c>
      <c r="W315" s="108"/>
      <c r="X315" s="60">
        <v>3.4462381358784778E-5</v>
      </c>
      <c r="Y315" s="61">
        <v>-0.91132680406198219</v>
      </c>
      <c r="Z315">
        <v>16</v>
      </c>
    </row>
    <row r="316" spans="1:26" x14ac:dyDescent="0.25">
      <c r="A316" s="25">
        <v>19</v>
      </c>
      <c r="B316" s="3" t="s">
        <v>748</v>
      </c>
      <c r="C316" s="3">
        <v>-197</v>
      </c>
      <c r="D316" s="91">
        <v>572.90625</v>
      </c>
      <c r="E316" s="3">
        <v>50</v>
      </c>
      <c r="F316" s="3">
        <v>5.7064999999999998E-2</v>
      </c>
      <c r="G316" s="3">
        <v>0.19919100000000001</v>
      </c>
      <c r="H316" s="3">
        <v>50.688363000000003</v>
      </c>
      <c r="I316" s="3">
        <v>1.700485</v>
      </c>
      <c r="J316" s="3">
        <v>9.1726749999999999</v>
      </c>
      <c r="K316" s="3">
        <v>0.15366099999999999</v>
      </c>
      <c r="L316" s="3">
        <v>5.7064999999999998E-2</v>
      </c>
      <c r="M316" s="3">
        <v>8.7749999999999998E-3</v>
      </c>
      <c r="N316" s="3">
        <v>101288</v>
      </c>
      <c r="O316" s="3">
        <v>18.399999999999999</v>
      </c>
      <c r="P316" s="3">
        <v>60</v>
      </c>
      <c r="Q316" s="3">
        <v>1.2044999999999999</v>
      </c>
      <c r="R316" s="3" t="s">
        <v>785</v>
      </c>
      <c r="S316" s="3" t="s">
        <v>786</v>
      </c>
      <c r="T316" s="60">
        <v>1.2442310863739435E-3</v>
      </c>
      <c r="U316" s="60">
        <v>0.13158700000000001</v>
      </c>
      <c r="V316" s="60">
        <v>-59.894018736647304</v>
      </c>
      <c r="W316" s="108"/>
      <c r="X316" s="60">
        <v>3.4461700875778727E-5</v>
      </c>
      <c r="Y316" s="61">
        <v>-0.98090143022083121</v>
      </c>
      <c r="Z316">
        <v>16</v>
      </c>
    </row>
    <row r="317" spans="1:26" x14ac:dyDescent="0.25">
      <c r="A317" s="2">
        <v>1</v>
      </c>
      <c r="B317" s="8" t="s">
        <v>787</v>
      </c>
      <c r="C317" s="8">
        <v>-197</v>
      </c>
      <c r="D317" s="95">
        <v>-572.875</v>
      </c>
      <c r="E317" s="8">
        <v>50</v>
      </c>
      <c r="F317" s="8">
        <v>0.105499</v>
      </c>
      <c r="G317" s="8">
        <v>0.20115</v>
      </c>
      <c r="H317" s="8">
        <v>51.179744999999997</v>
      </c>
      <c r="I317" s="8">
        <v>1.714035</v>
      </c>
      <c r="J317" s="8">
        <v>9.2172400000000003</v>
      </c>
      <c r="K317" s="8">
        <v>0.15428600000000001</v>
      </c>
      <c r="L317" s="8">
        <v>0.105499</v>
      </c>
      <c r="M317" s="8">
        <v>6.8021999999999999E-2</v>
      </c>
      <c r="N317" s="8">
        <v>101321</v>
      </c>
      <c r="O317" s="8">
        <v>18.5</v>
      </c>
      <c r="P317" s="8">
        <v>60</v>
      </c>
      <c r="Q317" s="8">
        <v>1.2044999999999999</v>
      </c>
      <c r="R317" s="8" t="s">
        <v>788</v>
      </c>
      <c r="S317" s="8" t="s">
        <v>789</v>
      </c>
      <c r="T317" s="60">
        <v>1.2442310863739435E-3</v>
      </c>
      <c r="U317" s="60">
        <v>0.13158700000000001</v>
      </c>
      <c r="V317" s="60">
        <v>-20.967166216709906</v>
      </c>
      <c r="W317" s="108"/>
      <c r="X317" s="60">
        <v>3.4462293103300348E-5</v>
      </c>
      <c r="Y317" s="61">
        <v>-0.34504765331919418</v>
      </c>
      <c r="Z317">
        <v>17</v>
      </c>
    </row>
    <row r="318" spans="1:26" x14ac:dyDescent="0.25">
      <c r="A318" s="2">
        <v>2</v>
      </c>
      <c r="B318" s="8" t="s">
        <v>787</v>
      </c>
      <c r="C318" s="8">
        <v>-197</v>
      </c>
      <c r="D318" s="95">
        <v>-520.78125</v>
      </c>
      <c r="E318" s="8">
        <v>50</v>
      </c>
      <c r="F318" s="8">
        <v>0.120019</v>
      </c>
      <c r="G318" s="8">
        <v>0.20123199999999999</v>
      </c>
      <c r="H318" s="8">
        <v>51.200346000000003</v>
      </c>
      <c r="I318" s="8">
        <v>1.7120109999999999</v>
      </c>
      <c r="J318" s="8">
        <v>9.2193290000000001</v>
      </c>
      <c r="K318" s="8">
        <v>0.15403</v>
      </c>
      <c r="L318" s="8">
        <v>0.120019</v>
      </c>
      <c r="M318" s="8">
        <v>8.1092999999999998E-2</v>
      </c>
      <c r="N318" s="8">
        <v>101316</v>
      </c>
      <c r="O318" s="8">
        <v>18.5</v>
      </c>
      <c r="P318" s="8">
        <v>60</v>
      </c>
      <c r="Q318" s="8">
        <v>1.2043999999999999</v>
      </c>
      <c r="R318" s="8" t="s">
        <v>790</v>
      </c>
      <c r="S318" s="8" t="s">
        <v>791</v>
      </c>
      <c r="T318" s="60">
        <v>1.2441939920749445E-3</v>
      </c>
      <c r="U318" s="60">
        <v>0.12864838888888891</v>
      </c>
      <c r="V318" s="60">
        <v>-6.9357262162130047</v>
      </c>
      <c r="W318" s="108"/>
      <c r="X318" s="60">
        <v>3.4463993836309119E-5</v>
      </c>
      <c r="Y318" s="61">
        <v>-0.11415850343567872</v>
      </c>
      <c r="Z318">
        <v>17</v>
      </c>
    </row>
    <row r="319" spans="1:26" x14ac:dyDescent="0.25">
      <c r="A319" s="2">
        <v>3</v>
      </c>
      <c r="B319" s="8" t="s">
        <v>787</v>
      </c>
      <c r="C319" s="8">
        <v>-197</v>
      </c>
      <c r="D319" s="95">
        <v>-468.71875</v>
      </c>
      <c r="E319" s="8">
        <v>50</v>
      </c>
      <c r="F319" s="8">
        <v>0.12887499999999999</v>
      </c>
      <c r="G319" s="8">
        <v>0.20113600000000001</v>
      </c>
      <c r="H319" s="8">
        <v>51.176428000000001</v>
      </c>
      <c r="I319" s="8">
        <v>1.6918740000000001</v>
      </c>
      <c r="J319" s="8">
        <v>9.2169760000000007</v>
      </c>
      <c r="K319" s="8">
        <v>0.15224299999999999</v>
      </c>
      <c r="L319" s="8">
        <v>0.12887499999999999</v>
      </c>
      <c r="M319" s="8">
        <v>9.2271000000000006E-2</v>
      </c>
      <c r="N319" s="8">
        <v>101321</v>
      </c>
      <c r="O319" s="8">
        <v>18.5</v>
      </c>
      <c r="P319" s="8">
        <v>60</v>
      </c>
      <c r="Q319" s="8">
        <v>1.2044999999999999</v>
      </c>
      <c r="R319" s="8" t="s">
        <v>792</v>
      </c>
      <c r="S319" s="8" t="s">
        <v>793</v>
      </c>
      <c r="T319" s="60">
        <v>1.2441568977759453E-3</v>
      </c>
      <c r="U319" s="60">
        <v>0.12570977777777778</v>
      </c>
      <c r="V319" s="60">
        <v>2.5440699865751331</v>
      </c>
      <c r="W319" s="108"/>
      <c r="X319" s="60">
        <v>3.4462293103300348E-5</v>
      </c>
      <c r="Y319" s="61">
        <v>4.1865468467140288E-2</v>
      </c>
      <c r="Z319">
        <v>17</v>
      </c>
    </row>
    <row r="320" spans="1:26" x14ac:dyDescent="0.25">
      <c r="A320" s="2">
        <v>4</v>
      </c>
      <c r="B320" s="8" t="s">
        <v>787</v>
      </c>
      <c r="C320" s="8">
        <v>-197</v>
      </c>
      <c r="D320" s="95">
        <v>-416.625</v>
      </c>
      <c r="E320" s="8">
        <v>50</v>
      </c>
      <c r="F320" s="8">
        <v>0.13782800000000001</v>
      </c>
      <c r="G320" s="8">
        <v>0.200989</v>
      </c>
      <c r="H320" s="8">
        <v>51.139496999999999</v>
      </c>
      <c r="I320" s="8">
        <v>1.767844</v>
      </c>
      <c r="J320" s="8">
        <v>9.2135320000000007</v>
      </c>
      <c r="K320" s="8">
        <v>0.15915199999999999</v>
      </c>
      <c r="L320" s="8">
        <v>0.13782800000000001</v>
      </c>
      <c r="M320" s="8">
        <v>0.104183</v>
      </c>
      <c r="N320" s="8">
        <v>101321</v>
      </c>
      <c r="O320" s="8">
        <v>18.5</v>
      </c>
      <c r="P320" s="8">
        <v>60</v>
      </c>
      <c r="Q320" s="8">
        <v>1.2044999999999999</v>
      </c>
      <c r="R320" s="8" t="s">
        <v>794</v>
      </c>
      <c r="S320" s="8" t="s">
        <v>795</v>
      </c>
      <c r="T320" s="60">
        <v>1.2441198034769463E-3</v>
      </c>
      <c r="U320" s="60">
        <v>0.12277116666666668</v>
      </c>
      <c r="V320" s="60">
        <v>12.102398250758435</v>
      </c>
      <c r="W320" s="108"/>
      <c r="X320" s="60">
        <v>3.4462293103300348E-5</v>
      </c>
      <c r="Y320" s="61">
        <v>0.19908385090883113</v>
      </c>
      <c r="Z320">
        <v>17</v>
      </c>
    </row>
    <row r="321" spans="1:26" x14ac:dyDescent="0.25">
      <c r="A321" s="2">
        <v>5</v>
      </c>
      <c r="B321" s="8" t="s">
        <v>787</v>
      </c>
      <c r="C321" s="8">
        <v>-197</v>
      </c>
      <c r="D321" s="95">
        <v>-364.53125</v>
      </c>
      <c r="E321" s="8">
        <v>50</v>
      </c>
      <c r="F321" s="8">
        <v>0.166216</v>
      </c>
      <c r="G321" s="8">
        <v>0.20096800000000001</v>
      </c>
      <c r="H321" s="8">
        <v>51.134231</v>
      </c>
      <c r="I321" s="8">
        <v>1.7598419999999999</v>
      </c>
      <c r="J321" s="8">
        <v>9.2130679999999998</v>
      </c>
      <c r="K321" s="8">
        <v>0.15853400000000001</v>
      </c>
      <c r="L321" s="8">
        <v>0.166216</v>
      </c>
      <c r="M321" s="8">
        <v>0.155697</v>
      </c>
      <c r="N321" s="8">
        <v>101321</v>
      </c>
      <c r="O321" s="8">
        <v>18.5</v>
      </c>
      <c r="P321" s="8">
        <v>60</v>
      </c>
      <c r="Q321" s="8">
        <v>1.2044999999999999</v>
      </c>
      <c r="R321" s="8" t="s">
        <v>796</v>
      </c>
      <c r="S321" s="8" t="s">
        <v>797</v>
      </c>
      <c r="T321" s="60">
        <v>1.2440827091779474E-3</v>
      </c>
      <c r="U321" s="60">
        <v>0.11983255555555557</v>
      </c>
      <c r="V321" s="60">
        <v>37.283248213531742</v>
      </c>
      <c r="W321" s="108"/>
      <c r="X321" s="60">
        <v>3.4462293103300348E-5</v>
      </c>
      <c r="Y321" s="61">
        <v>0.61327669714441835</v>
      </c>
      <c r="Z321">
        <v>17</v>
      </c>
    </row>
    <row r="322" spans="1:26" x14ac:dyDescent="0.25">
      <c r="A322" s="2">
        <v>6</v>
      </c>
      <c r="B322" s="8" t="s">
        <v>787</v>
      </c>
      <c r="C322" s="8">
        <v>-197</v>
      </c>
      <c r="D322" s="95">
        <v>-312.4375</v>
      </c>
      <c r="E322" s="8">
        <v>50</v>
      </c>
      <c r="F322" s="8">
        <v>0.17444799999999999</v>
      </c>
      <c r="G322" s="8">
        <v>0.20097799999999999</v>
      </c>
      <c r="H322" s="8">
        <v>51.136814000000001</v>
      </c>
      <c r="I322" s="8">
        <v>1.683081</v>
      </c>
      <c r="J322" s="8">
        <v>9.2132360000000002</v>
      </c>
      <c r="K322" s="8">
        <v>0.151479</v>
      </c>
      <c r="L322" s="8">
        <v>0.17444799999999999</v>
      </c>
      <c r="M322" s="8">
        <v>0.15654299999999999</v>
      </c>
      <c r="N322" s="8">
        <v>101325</v>
      </c>
      <c r="O322" s="8">
        <v>18.5</v>
      </c>
      <c r="P322" s="8">
        <v>60</v>
      </c>
      <c r="Q322" s="8">
        <v>1.2044999999999999</v>
      </c>
      <c r="R322" s="8" t="s">
        <v>798</v>
      </c>
      <c r="S322" s="8" t="s">
        <v>799</v>
      </c>
      <c r="T322" s="60">
        <v>1.2440456148789482E-3</v>
      </c>
      <c r="U322" s="60">
        <v>0.11689394444444445</v>
      </c>
      <c r="V322" s="60">
        <v>46.26362158043203</v>
      </c>
      <c r="W322" s="108"/>
      <c r="X322" s="60">
        <v>3.4460932637744829E-5</v>
      </c>
      <c r="Y322" s="61">
        <v>0.76103987420990904</v>
      </c>
      <c r="Z322">
        <v>17</v>
      </c>
    </row>
    <row r="323" spans="1:26" x14ac:dyDescent="0.25">
      <c r="A323" s="2">
        <v>7</v>
      </c>
      <c r="B323" s="8" t="s">
        <v>787</v>
      </c>
      <c r="C323" s="8">
        <v>-197</v>
      </c>
      <c r="D323" s="95">
        <v>-260.375</v>
      </c>
      <c r="E323" s="8">
        <v>50</v>
      </c>
      <c r="F323" s="8">
        <v>0.210674</v>
      </c>
      <c r="G323" s="8">
        <v>0.201542</v>
      </c>
      <c r="H323" s="8">
        <v>51.278101999999997</v>
      </c>
      <c r="I323" s="8">
        <v>1.935303</v>
      </c>
      <c r="J323" s="8">
        <v>9.225479</v>
      </c>
      <c r="K323" s="8">
        <v>0.17354900000000001</v>
      </c>
      <c r="L323" s="8">
        <v>0.210674</v>
      </c>
      <c r="M323" s="8">
        <v>0.157168</v>
      </c>
      <c r="N323" s="8">
        <v>101327</v>
      </c>
      <c r="O323" s="8">
        <v>18.5</v>
      </c>
      <c r="P323" s="8">
        <v>60</v>
      </c>
      <c r="Q323" s="8">
        <v>1.2045999999999999</v>
      </c>
      <c r="R323" s="8" t="s">
        <v>800</v>
      </c>
      <c r="S323" s="8" t="s">
        <v>801</v>
      </c>
      <c r="T323" s="60">
        <v>1.2440085205799492E-3</v>
      </c>
      <c r="U323" s="60">
        <v>0.11395533333333334</v>
      </c>
      <c r="V323" s="60">
        <v>77.747591810365577</v>
      </c>
      <c r="W323" s="108"/>
      <c r="X323" s="60">
        <v>3.4460252445246529E-5</v>
      </c>
      <c r="Y323" s="61">
        <v>1.2806782439056097</v>
      </c>
      <c r="Z323">
        <v>17</v>
      </c>
    </row>
    <row r="324" spans="1:26" x14ac:dyDescent="0.25">
      <c r="A324" s="2">
        <v>8</v>
      </c>
      <c r="B324" s="8" t="s">
        <v>787</v>
      </c>
      <c r="C324" s="8">
        <v>-197</v>
      </c>
      <c r="D324" s="95">
        <v>-208.28125</v>
      </c>
      <c r="E324" s="8">
        <v>50</v>
      </c>
      <c r="F324" s="8">
        <v>0.24140600000000001</v>
      </c>
      <c r="G324" s="8">
        <v>0.20125199999999999</v>
      </c>
      <c r="H324" s="8">
        <v>51.205446000000002</v>
      </c>
      <c r="I324" s="8">
        <v>1.794276</v>
      </c>
      <c r="J324" s="8">
        <v>9.2194319999999994</v>
      </c>
      <c r="K324" s="8">
        <v>0.16146199999999999</v>
      </c>
      <c r="L324" s="8">
        <v>0.24140600000000001</v>
      </c>
      <c r="M324" s="8">
        <v>0.16955500000000001</v>
      </c>
      <c r="N324" s="8">
        <v>101321</v>
      </c>
      <c r="O324" s="8">
        <v>18.5</v>
      </c>
      <c r="P324" s="8">
        <v>60</v>
      </c>
      <c r="Q324" s="8">
        <v>1.2044999999999999</v>
      </c>
      <c r="R324" s="8" t="s">
        <v>802</v>
      </c>
      <c r="S324" s="8" t="s">
        <v>803</v>
      </c>
      <c r="T324" s="60">
        <v>1.2439714262809502E-3</v>
      </c>
      <c r="U324" s="60">
        <v>0.11101672222222222</v>
      </c>
      <c r="V324" s="60">
        <v>104.81693953983911</v>
      </c>
      <c r="W324" s="108"/>
      <c r="X324" s="60">
        <v>3.4462293103300348E-5</v>
      </c>
      <c r="Y324" s="61">
        <v>1.7253375905625121</v>
      </c>
      <c r="Z324">
        <v>17</v>
      </c>
    </row>
    <row r="325" spans="1:26" x14ac:dyDescent="0.25">
      <c r="A325" s="2">
        <v>9</v>
      </c>
      <c r="B325" s="8" t="s">
        <v>787</v>
      </c>
      <c r="C325" s="8">
        <v>-197</v>
      </c>
      <c r="D325" s="95">
        <v>-156.21875</v>
      </c>
      <c r="E325" s="8">
        <v>50</v>
      </c>
      <c r="F325" s="8">
        <v>0.27151700000000001</v>
      </c>
      <c r="G325" s="8">
        <v>0.201239</v>
      </c>
      <c r="H325" s="8">
        <v>51.202286000000001</v>
      </c>
      <c r="I325" s="8">
        <v>1.6932659999999999</v>
      </c>
      <c r="J325" s="8">
        <v>9.2191659999999995</v>
      </c>
      <c r="K325" s="8">
        <v>0.15232699999999999</v>
      </c>
      <c r="L325" s="8">
        <v>0.27151700000000001</v>
      </c>
      <c r="M325" s="8">
        <v>0.151473</v>
      </c>
      <c r="N325" s="8">
        <v>101324</v>
      </c>
      <c r="O325" s="8">
        <v>18.5</v>
      </c>
      <c r="P325" s="8">
        <v>60</v>
      </c>
      <c r="Q325" s="8">
        <v>1.2044999999999999</v>
      </c>
      <c r="R325" s="8" t="s">
        <v>804</v>
      </c>
      <c r="S325" s="8" t="s">
        <v>805</v>
      </c>
      <c r="T325" s="60">
        <v>1.243934331981951E-3</v>
      </c>
      <c r="U325" s="60">
        <v>0.10807811111111111</v>
      </c>
      <c r="V325" s="60">
        <v>131.38867919859001</v>
      </c>
      <c r="W325" s="108"/>
      <c r="X325" s="60">
        <v>3.4461272744063541E-5</v>
      </c>
      <c r="Y325" s="61">
        <v>2.1627229295946062</v>
      </c>
      <c r="Z325">
        <v>17</v>
      </c>
    </row>
    <row r="326" spans="1:26" x14ac:dyDescent="0.25">
      <c r="A326" s="2">
        <v>10</v>
      </c>
      <c r="B326" s="8" t="s">
        <v>787</v>
      </c>
      <c r="C326" s="8">
        <v>-197</v>
      </c>
      <c r="D326" s="95">
        <v>-104.125</v>
      </c>
      <c r="E326" s="8">
        <v>50</v>
      </c>
      <c r="F326" s="8">
        <v>0.29836299999999999</v>
      </c>
      <c r="G326" s="8">
        <v>0.20133100000000001</v>
      </c>
      <c r="H326" s="8">
        <v>51.225292000000003</v>
      </c>
      <c r="I326" s="8">
        <v>1.6957199999999999</v>
      </c>
      <c r="J326" s="8">
        <v>9.2229539999999997</v>
      </c>
      <c r="K326" s="8">
        <v>0.152531</v>
      </c>
      <c r="L326" s="8">
        <v>0.29836299999999999</v>
      </c>
      <c r="M326" s="8">
        <v>0.135022</v>
      </c>
      <c r="N326" s="8">
        <v>101324</v>
      </c>
      <c r="O326" s="8">
        <v>18.600000000000001</v>
      </c>
      <c r="P326" s="8">
        <v>60</v>
      </c>
      <c r="Q326" s="8">
        <v>1.2040999999999999</v>
      </c>
      <c r="R326" s="8" t="s">
        <v>806</v>
      </c>
      <c r="S326" s="8" t="s">
        <v>807</v>
      </c>
      <c r="T326" s="60">
        <v>1.243897237682952E-3</v>
      </c>
      <c r="U326" s="60">
        <v>0.1051395</v>
      </c>
      <c r="V326" s="60">
        <v>155.33718875356917</v>
      </c>
      <c r="W326" s="108"/>
      <c r="X326" s="60">
        <v>3.4473088712774011E-5</v>
      </c>
      <c r="Y326" s="61">
        <v>2.5571011216407822</v>
      </c>
      <c r="Z326">
        <v>17</v>
      </c>
    </row>
    <row r="327" spans="1:26" x14ac:dyDescent="0.25">
      <c r="A327" s="2">
        <v>11</v>
      </c>
      <c r="B327" s="8" t="s">
        <v>787</v>
      </c>
      <c r="C327" s="8">
        <v>-197</v>
      </c>
      <c r="D327" s="95">
        <v>-52.03125</v>
      </c>
      <c r="E327" s="8">
        <v>50</v>
      </c>
      <c r="F327" s="8">
        <v>0.321494</v>
      </c>
      <c r="G327" s="8">
        <v>0.20038</v>
      </c>
      <c r="H327" s="8">
        <v>50.986739</v>
      </c>
      <c r="I327" s="8">
        <v>1.696915</v>
      </c>
      <c r="J327" s="8">
        <v>9.2011660000000006</v>
      </c>
      <c r="K327" s="8">
        <v>0.15301200000000001</v>
      </c>
      <c r="L327" s="8">
        <v>0.321494</v>
      </c>
      <c r="M327" s="8">
        <v>0.16367100000000001</v>
      </c>
      <c r="N327" s="8">
        <v>101330</v>
      </c>
      <c r="O327" s="8">
        <v>18.600000000000001</v>
      </c>
      <c r="P327" s="8">
        <v>60</v>
      </c>
      <c r="Q327" s="8">
        <v>1.2041999999999999</v>
      </c>
      <c r="R327" s="8" t="s">
        <v>808</v>
      </c>
      <c r="S327" s="8" t="s">
        <v>809</v>
      </c>
      <c r="T327" s="60">
        <v>1.243860143383953E-3</v>
      </c>
      <c r="U327" s="60">
        <v>0.1022008888888889</v>
      </c>
      <c r="V327" s="60">
        <v>176.30045650833273</v>
      </c>
      <c r="W327" s="108"/>
      <c r="X327" s="60">
        <v>3.4471047475901644E-5</v>
      </c>
      <c r="Y327" s="61">
        <v>2.8955057934178035</v>
      </c>
      <c r="Z327">
        <v>17</v>
      </c>
    </row>
    <row r="328" spans="1:26" x14ac:dyDescent="0.25">
      <c r="A328" s="2">
        <v>12</v>
      </c>
      <c r="B328" s="8" t="s">
        <v>787</v>
      </c>
      <c r="C328" s="8">
        <v>-197</v>
      </c>
      <c r="D328" s="95">
        <v>3.125E-2</v>
      </c>
      <c r="E328" s="8">
        <v>50</v>
      </c>
      <c r="F328" s="8">
        <v>0.34030300000000002</v>
      </c>
      <c r="G328" s="8">
        <v>0.20006099999999999</v>
      </c>
      <c r="H328" s="8">
        <v>50.906643000000003</v>
      </c>
      <c r="I328" s="8">
        <v>1.6759360000000001</v>
      </c>
      <c r="J328" s="8">
        <v>9.1937359999999995</v>
      </c>
      <c r="K328" s="8">
        <v>0.15120500000000001</v>
      </c>
      <c r="L328" s="8">
        <v>0.34030300000000002</v>
      </c>
      <c r="M328" s="8">
        <v>0.19942299999999999</v>
      </c>
      <c r="N328" s="8">
        <v>101335</v>
      </c>
      <c r="O328" s="8">
        <v>18.600000000000001</v>
      </c>
      <c r="P328" s="8">
        <v>60</v>
      </c>
      <c r="Q328" s="8">
        <v>1.2041999999999999</v>
      </c>
      <c r="R328" s="8" t="s">
        <v>810</v>
      </c>
      <c r="S328" s="8" t="s">
        <v>811</v>
      </c>
      <c r="T328" s="60">
        <v>1.2438230490849538E-3</v>
      </c>
      <c r="U328" s="60">
        <v>9.9262277777777769E-2</v>
      </c>
      <c r="V328" s="60">
        <v>193.79020383932365</v>
      </c>
      <c r="W328" s="108"/>
      <c r="X328" s="60">
        <v>3.4469346629823001E-5</v>
      </c>
      <c r="Y328" s="61">
        <v>3.18033898470985</v>
      </c>
      <c r="Z328">
        <v>17</v>
      </c>
    </row>
    <row r="329" spans="1:26" x14ac:dyDescent="0.25">
      <c r="A329" s="2">
        <v>13</v>
      </c>
      <c r="B329" s="8" t="s">
        <v>787</v>
      </c>
      <c r="C329" s="8">
        <v>-197</v>
      </c>
      <c r="D329" s="95">
        <v>52.125</v>
      </c>
      <c r="E329" s="8">
        <v>50</v>
      </c>
      <c r="F329" s="8">
        <v>0.35090100000000002</v>
      </c>
      <c r="G329" s="8">
        <v>0.19984099999999999</v>
      </c>
      <c r="H329" s="8">
        <v>50.851565999999998</v>
      </c>
      <c r="I329" s="8">
        <v>1.6875199999999999</v>
      </c>
      <c r="J329" s="8">
        <v>9.1887860000000003</v>
      </c>
      <c r="K329" s="8">
        <v>0.15238099999999999</v>
      </c>
      <c r="L329" s="8">
        <v>0.35090100000000002</v>
      </c>
      <c r="M329" s="8">
        <v>0.25486799999999998</v>
      </c>
      <c r="N329" s="8">
        <v>101334</v>
      </c>
      <c r="O329" s="8">
        <v>18.600000000000001</v>
      </c>
      <c r="P329" s="8">
        <v>60</v>
      </c>
      <c r="Q329" s="8">
        <v>1.2041999999999999</v>
      </c>
      <c r="R329" s="8" t="s">
        <v>812</v>
      </c>
      <c r="S329" s="8" t="s">
        <v>813</v>
      </c>
      <c r="T329" s="60">
        <v>1.2437859547859548E-3</v>
      </c>
      <c r="U329" s="60">
        <v>9.6323666666666669E-2</v>
      </c>
      <c r="V329" s="60">
        <v>204.67937618506389</v>
      </c>
      <c r="W329" s="108"/>
      <c r="X329" s="60">
        <v>3.4469686785611086E-5</v>
      </c>
      <c r="Y329" s="61">
        <v>3.3572022132780783</v>
      </c>
      <c r="Z329">
        <v>17</v>
      </c>
    </row>
    <row r="330" spans="1:26" x14ac:dyDescent="0.25">
      <c r="A330" s="2">
        <v>14</v>
      </c>
      <c r="B330" s="8" t="s">
        <v>787</v>
      </c>
      <c r="C330" s="8">
        <v>-197</v>
      </c>
      <c r="D330" s="95">
        <v>104.21875</v>
      </c>
      <c r="E330" s="8">
        <v>50</v>
      </c>
      <c r="F330" s="8">
        <v>0.28696700000000003</v>
      </c>
      <c r="G330" s="8">
        <v>0.200071</v>
      </c>
      <c r="H330" s="8">
        <v>50.909078000000001</v>
      </c>
      <c r="I330" s="8">
        <v>1.682558</v>
      </c>
      <c r="J330" s="8">
        <v>9.1942660000000007</v>
      </c>
      <c r="K330" s="8">
        <v>0.151754</v>
      </c>
      <c r="L330" s="8">
        <v>0.28696700000000003</v>
      </c>
      <c r="M330" s="8">
        <v>0.222692</v>
      </c>
      <c r="N330" s="8">
        <v>101328</v>
      </c>
      <c r="O330" s="8">
        <v>18.600000000000001</v>
      </c>
      <c r="P330" s="8">
        <v>60</v>
      </c>
      <c r="Q330" s="8">
        <v>1.2040999999999999</v>
      </c>
      <c r="R330" s="8" t="s">
        <v>814</v>
      </c>
      <c r="S330" s="8" t="s">
        <v>815</v>
      </c>
      <c r="T330" s="60">
        <v>1.2437488604869558E-3</v>
      </c>
      <c r="U330" s="60">
        <v>9.3385055555555554E-2</v>
      </c>
      <c r="V330" s="60">
        <v>155.64391702731112</v>
      </c>
      <c r="W330" s="108"/>
      <c r="X330" s="60">
        <v>3.4471727861332643E-5</v>
      </c>
      <c r="Y330" s="61">
        <v>2.5542816277042943</v>
      </c>
      <c r="Z330">
        <v>17</v>
      </c>
    </row>
    <row r="331" spans="1:26" x14ac:dyDescent="0.25">
      <c r="A331" s="2">
        <v>15</v>
      </c>
      <c r="B331" s="8" t="s">
        <v>787</v>
      </c>
      <c r="C331" s="8">
        <v>-197</v>
      </c>
      <c r="D331" s="95">
        <v>156.28125</v>
      </c>
      <c r="E331" s="8">
        <v>50</v>
      </c>
      <c r="F331" s="8">
        <v>0.22409499999999999</v>
      </c>
      <c r="G331" s="8">
        <v>0.20031199999999999</v>
      </c>
      <c r="H331" s="8">
        <v>50.969614999999997</v>
      </c>
      <c r="I331" s="8">
        <v>1.6865559999999999</v>
      </c>
      <c r="J331" s="8">
        <v>9.1996350000000007</v>
      </c>
      <c r="K331" s="8">
        <v>0.152088</v>
      </c>
      <c r="L331" s="8">
        <v>0.22409499999999999</v>
      </c>
      <c r="M331" s="8">
        <v>0.18000099999999999</v>
      </c>
      <c r="N331" s="8">
        <v>101330</v>
      </c>
      <c r="O331" s="8">
        <v>18.600000000000001</v>
      </c>
      <c r="P331" s="8">
        <v>60</v>
      </c>
      <c r="Q331" s="8">
        <v>1.2041999999999999</v>
      </c>
      <c r="R331" s="8" t="s">
        <v>816</v>
      </c>
      <c r="S331" s="8" t="s">
        <v>817</v>
      </c>
      <c r="T331" s="60">
        <v>1.2437117661879566E-3</v>
      </c>
      <c r="U331" s="60">
        <v>9.044644444444444E-2</v>
      </c>
      <c r="V331" s="60">
        <v>107.45942845358418</v>
      </c>
      <c r="W331" s="108"/>
      <c r="X331" s="60">
        <v>3.4471047475901644E-5</v>
      </c>
      <c r="Y331" s="61">
        <v>1.7645877444078581</v>
      </c>
      <c r="Z331">
        <v>17</v>
      </c>
    </row>
    <row r="332" spans="1:26" x14ac:dyDescent="0.25">
      <c r="A332" s="2">
        <v>16</v>
      </c>
      <c r="B332" s="8" t="s">
        <v>787</v>
      </c>
      <c r="C332" s="8">
        <v>-197</v>
      </c>
      <c r="D332" s="95">
        <v>208.375</v>
      </c>
      <c r="E332" s="8">
        <v>50</v>
      </c>
      <c r="F332" s="8">
        <v>0.16206100000000001</v>
      </c>
      <c r="G332" s="8">
        <v>0.200156</v>
      </c>
      <c r="H332" s="8">
        <v>50.930427999999999</v>
      </c>
      <c r="I332" s="8">
        <v>1.7059530000000001</v>
      </c>
      <c r="J332" s="8">
        <v>9.1960669999999993</v>
      </c>
      <c r="K332" s="8">
        <v>0.15388499999999999</v>
      </c>
      <c r="L332" s="8">
        <v>0.16206100000000001</v>
      </c>
      <c r="M332" s="8">
        <v>0.128771</v>
      </c>
      <c r="N332" s="8">
        <v>101330</v>
      </c>
      <c r="O332" s="8">
        <v>18.600000000000001</v>
      </c>
      <c r="P332" s="8">
        <v>60</v>
      </c>
      <c r="Q332" s="8">
        <v>1.2041999999999999</v>
      </c>
      <c r="R332" s="8" t="s">
        <v>818</v>
      </c>
      <c r="S332" s="8" t="s">
        <v>819</v>
      </c>
      <c r="T332" s="60">
        <v>1.2436746718889576E-3</v>
      </c>
      <c r="U332" s="60">
        <v>8.750783333333334E-2</v>
      </c>
      <c r="V332" s="60">
        <v>59.945875196952798</v>
      </c>
      <c r="W332" s="108"/>
      <c r="X332" s="60">
        <v>3.4471047475901644E-5</v>
      </c>
      <c r="Y332" s="61">
        <v>0.98398746806330795</v>
      </c>
      <c r="Z332">
        <v>17</v>
      </c>
    </row>
    <row r="333" spans="1:26" x14ac:dyDescent="0.25">
      <c r="A333" s="2">
        <v>17</v>
      </c>
      <c r="B333" s="8" t="s">
        <v>787</v>
      </c>
      <c r="C333" s="8">
        <v>-197</v>
      </c>
      <c r="D333" s="95">
        <v>260.46875</v>
      </c>
      <c r="E333" s="8">
        <v>50</v>
      </c>
      <c r="F333" s="8">
        <v>0.112208</v>
      </c>
      <c r="G333" s="8">
        <v>0.20002700000000001</v>
      </c>
      <c r="H333" s="8">
        <v>50.898235</v>
      </c>
      <c r="I333" s="8">
        <v>1.6954899999999999</v>
      </c>
      <c r="J333" s="8">
        <v>9.1931750000000001</v>
      </c>
      <c r="K333" s="8">
        <v>0.152978</v>
      </c>
      <c r="L333" s="8">
        <v>0.112208</v>
      </c>
      <c r="M333" s="8">
        <v>7.3225999999999999E-2</v>
      </c>
      <c r="N333" s="8">
        <v>101330</v>
      </c>
      <c r="O333" s="8">
        <v>18.600000000000001</v>
      </c>
      <c r="P333" s="8">
        <v>60</v>
      </c>
      <c r="Q333" s="8">
        <v>1.2041999999999999</v>
      </c>
      <c r="R333" s="8" t="s">
        <v>820</v>
      </c>
      <c r="S333" s="8" t="s">
        <v>821</v>
      </c>
      <c r="T333" s="60">
        <v>1.2436375775899586E-3</v>
      </c>
      <c r="U333" s="60">
        <v>8.4569222222222212E-2</v>
      </c>
      <c r="V333" s="60">
        <v>22.22414172410172</v>
      </c>
      <c r="W333" s="108"/>
      <c r="X333" s="60">
        <v>3.4471047475901644E-5</v>
      </c>
      <c r="Y333" s="61">
        <v>0.36468563830019113</v>
      </c>
      <c r="Z333">
        <v>17</v>
      </c>
    </row>
    <row r="334" spans="1:26" x14ac:dyDescent="0.25">
      <c r="A334" s="2">
        <v>18</v>
      </c>
      <c r="B334" s="8" t="s">
        <v>787</v>
      </c>
      <c r="C334" s="8">
        <v>-197</v>
      </c>
      <c r="D334" s="95">
        <v>312.53125</v>
      </c>
      <c r="E334" s="8">
        <v>50</v>
      </c>
      <c r="F334" s="8">
        <v>9.1323000000000001E-2</v>
      </c>
      <c r="G334" s="8">
        <v>0.199848</v>
      </c>
      <c r="H334" s="8">
        <v>50.853245999999999</v>
      </c>
      <c r="I334" s="8">
        <v>1.6904699999999999</v>
      </c>
      <c r="J334" s="8">
        <v>9.1890250000000009</v>
      </c>
      <c r="K334" s="8">
        <v>0.152584</v>
      </c>
      <c r="L334" s="8">
        <v>9.1323000000000001E-2</v>
      </c>
      <c r="M334" s="8">
        <v>2.8094000000000001E-2</v>
      </c>
      <c r="N334" s="8">
        <v>101332</v>
      </c>
      <c r="O334" s="8">
        <v>18.600000000000001</v>
      </c>
      <c r="P334" s="8">
        <v>60</v>
      </c>
      <c r="Q334" s="8">
        <v>1.2041999999999999</v>
      </c>
      <c r="R334" s="8" t="s">
        <v>822</v>
      </c>
      <c r="S334" s="8" t="s">
        <v>823</v>
      </c>
      <c r="T334" s="60">
        <v>1.2436004832909594E-3</v>
      </c>
      <c r="U334" s="60">
        <v>8.1630611111111112E-2</v>
      </c>
      <c r="V334" s="60">
        <v>7.7938124173446512</v>
      </c>
      <c r="W334" s="108"/>
      <c r="X334" s="60">
        <v>3.4470367117328325E-5</v>
      </c>
      <c r="Y334" s="61">
        <v>0.1278368583773748</v>
      </c>
      <c r="Z334">
        <v>17</v>
      </c>
    </row>
    <row r="335" spans="1:26" x14ac:dyDescent="0.25">
      <c r="A335" s="2">
        <v>19</v>
      </c>
      <c r="B335" s="8" t="s">
        <v>787</v>
      </c>
      <c r="C335" s="8">
        <v>-197</v>
      </c>
      <c r="D335" s="95">
        <v>364.625</v>
      </c>
      <c r="E335" s="8">
        <v>50</v>
      </c>
      <c r="F335" s="8">
        <v>8.2257999999999998E-2</v>
      </c>
      <c r="G335" s="8">
        <v>0.200047</v>
      </c>
      <c r="H335" s="8">
        <v>50.903081999999998</v>
      </c>
      <c r="I335" s="8">
        <v>1.709624</v>
      </c>
      <c r="J335" s="8">
        <v>9.1930440000000004</v>
      </c>
      <c r="K335" s="8">
        <v>0.15429899999999999</v>
      </c>
      <c r="L335" s="8">
        <v>8.2257999999999998E-2</v>
      </c>
      <c r="M335" s="8">
        <v>1.6212000000000001E-2</v>
      </c>
      <c r="N335" s="8">
        <v>101342</v>
      </c>
      <c r="O335" s="8">
        <v>18.600000000000001</v>
      </c>
      <c r="P335" s="8">
        <v>60</v>
      </c>
      <c r="Q335" s="8">
        <v>1.2042999999999999</v>
      </c>
      <c r="R335" s="8" t="s">
        <v>824</v>
      </c>
      <c r="S335" s="8" t="s">
        <v>825</v>
      </c>
      <c r="T335" s="60">
        <v>1.2435633889919604E-3</v>
      </c>
      <c r="U335" s="60">
        <v>7.8691999999999998E-2</v>
      </c>
      <c r="V335" s="60">
        <v>2.8675659251199246</v>
      </c>
      <c r="W335" s="108"/>
      <c r="X335" s="60">
        <v>3.446696572727116E-5</v>
      </c>
      <c r="Y335" s="61">
        <v>4.7060042331742082E-2</v>
      </c>
      <c r="Z335">
        <v>17</v>
      </c>
    </row>
    <row r="336" spans="1:26" x14ac:dyDescent="0.25">
      <c r="A336" s="19">
        <v>1</v>
      </c>
      <c r="B336" s="19" t="s">
        <v>864</v>
      </c>
      <c r="C336" s="19">
        <v>-803</v>
      </c>
      <c r="D336" s="122">
        <v>-364.5625</v>
      </c>
      <c r="E336" s="19">
        <v>120</v>
      </c>
      <c r="F336" s="19">
        <v>3.2055E-2</v>
      </c>
      <c r="G336" s="19">
        <v>0.19978000000000001</v>
      </c>
      <c r="H336" s="19">
        <v>50.836084</v>
      </c>
      <c r="I336" s="19">
        <v>1.601145</v>
      </c>
      <c r="J336" s="19">
        <v>9.255865</v>
      </c>
      <c r="K336" s="19">
        <v>0.14568600000000001</v>
      </c>
      <c r="L336" s="122">
        <v>3.2055E-2</v>
      </c>
      <c r="M336" s="19">
        <v>1.7787000000000001E-2</v>
      </c>
      <c r="N336" s="19">
        <v>99406</v>
      </c>
      <c r="O336" s="19">
        <v>17.399999999999999</v>
      </c>
      <c r="P336" s="19">
        <v>60</v>
      </c>
      <c r="Q336" s="19">
        <v>1.1865000000000001</v>
      </c>
      <c r="R336" s="19" t="s">
        <v>826</v>
      </c>
      <c r="S336" s="19" t="s">
        <v>827</v>
      </c>
      <c r="T336" s="60">
        <v>1.1912566481137911E-3</v>
      </c>
      <c r="U336" s="60">
        <v>4.9220000000000002E-3</v>
      </c>
      <c r="V336" s="60">
        <v>22.776787892820394</v>
      </c>
      <c r="W336" s="108"/>
      <c r="X336" s="60">
        <v>6.8237726847784723E-5</v>
      </c>
      <c r="Y336" s="61">
        <v>0.19009362564213647</v>
      </c>
      <c r="Z336">
        <v>18</v>
      </c>
    </row>
    <row r="337" spans="1:26" x14ac:dyDescent="0.25">
      <c r="A337" s="19">
        <v>2</v>
      </c>
      <c r="B337" s="19" t="s">
        <v>864</v>
      </c>
      <c r="C337" s="19">
        <v>-803</v>
      </c>
      <c r="D337" s="122">
        <v>-312.46875</v>
      </c>
      <c r="E337" s="19">
        <v>120</v>
      </c>
      <c r="F337" s="19">
        <v>5.3471999999999999E-2</v>
      </c>
      <c r="G337" s="19">
        <v>0.20074800000000001</v>
      </c>
      <c r="H337" s="19">
        <v>51.079120000000003</v>
      </c>
      <c r="I337" s="19">
        <v>1.621983</v>
      </c>
      <c r="J337" s="19">
        <v>9.2776619999999994</v>
      </c>
      <c r="K337" s="19">
        <v>0.14727299999999999</v>
      </c>
      <c r="L337" s="122">
        <v>5.3471999999999999E-2</v>
      </c>
      <c r="M337" s="19">
        <v>2.6338E-2</v>
      </c>
      <c r="N337" s="19">
        <v>99412</v>
      </c>
      <c r="O337" s="19">
        <v>17.399999999999999</v>
      </c>
      <c r="P337" s="19">
        <v>60</v>
      </c>
      <c r="Q337" s="19">
        <v>1.1866000000000001</v>
      </c>
      <c r="R337" s="19" t="s">
        <v>828</v>
      </c>
      <c r="S337" s="19" t="s">
        <v>829</v>
      </c>
      <c r="T337" s="60">
        <v>1.1907112393779061E-3</v>
      </c>
      <c r="U337" s="60">
        <v>9.9892777777777775E-3</v>
      </c>
      <c r="V337" s="60">
        <v>36.518276458816345</v>
      </c>
      <c r="W337" s="108"/>
      <c r="X337" s="60">
        <v>6.823360836750982E-5</v>
      </c>
      <c r="Y337" s="61">
        <v>0.3055153926531925</v>
      </c>
      <c r="Z337">
        <v>18</v>
      </c>
    </row>
    <row r="338" spans="1:26" x14ac:dyDescent="0.25">
      <c r="A338" s="19">
        <v>3</v>
      </c>
      <c r="B338" s="19" t="s">
        <v>864</v>
      </c>
      <c r="C338" s="19">
        <v>-803</v>
      </c>
      <c r="D338" s="122">
        <v>-260.40625</v>
      </c>
      <c r="E338" s="19">
        <v>120</v>
      </c>
      <c r="F338" s="19">
        <v>8.0627000000000004E-2</v>
      </c>
      <c r="G338" s="19">
        <v>0.20104</v>
      </c>
      <c r="H338" s="19">
        <v>51.152234</v>
      </c>
      <c r="I338" s="19">
        <v>1.6058539999999999</v>
      </c>
      <c r="J338" s="19">
        <v>9.2852610000000002</v>
      </c>
      <c r="K338" s="19">
        <v>0.14565800000000001</v>
      </c>
      <c r="L338" s="122">
        <v>8.0627000000000004E-2</v>
      </c>
      <c r="M338" s="19">
        <v>3.8782999999999998E-2</v>
      </c>
      <c r="N338" s="19">
        <v>99429</v>
      </c>
      <c r="O338" s="19">
        <v>17.5</v>
      </c>
      <c r="P338" s="19">
        <v>60</v>
      </c>
      <c r="Q338" s="19">
        <v>1.1862999999999999</v>
      </c>
      <c r="R338" s="19" t="s">
        <v>830</v>
      </c>
      <c r="S338" s="19" t="s">
        <v>831</v>
      </c>
      <c r="T338" s="60">
        <v>1.1901658306420213E-3</v>
      </c>
      <c r="U338" s="60">
        <v>1.5056555555555556E-2</v>
      </c>
      <c r="V338" s="60">
        <v>55.09353634280798</v>
      </c>
      <c r="W338" s="108"/>
      <c r="X338" s="60">
        <v>6.8245422315395363E-5</v>
      </c>
      <c r="Y338" s="61">
        <v>0.46121545947655795</v>
      </c>
      <c r="Z338">
        <v>18</v>
      </c>
    </row>
    <row r="339" spans="1:26" x14ac:dyDescent="0.25">
      <c r="A339" s="19">
        <v>4</v>
      </c>
      <c r="B339" s="19" t="s">
        <v>864</v>
      </c>
      <c r="C339" s="19">
        <v>-803</v>
      </c>
      <c r="D339" s="122">
        <v>-208.3125</v>
      </c>
      <c r="E339" s="19">
        <v>120</v>
      </c>
      <c r="F339" s="19">
        <v>0.114441</v>
      </c>
      <c r="G339" s="19">
        <v>0.201347</v>
      </c>
      <c r="H339" s="19">
        <v>51.229410999999999</v>
      </c>
      <c r="I339" s="19">
        <v>1.6703300000000001</v>
      </c>
      <c r="J339" s="19">
        <v>9.291188</v>
      </c>
      <c r="K339" s="19">
        <v>0.15137900000000001</v>
      </c>
      <c r="L339" s="122">
        <v>0.114441</v>
      </c>
      <c r="M339" s="19">
        <v>5.8517E-2</v>
      </c>
      <c r="N339" s="19">
        <v>99450</v>
      </c>
      <c r="O339" s="19">
        <v>17.5</v>
      </c>
      <c r="P339" s="19">
        <v>60</v>
      </c>
      <c r="Q339" s="19">
        <v>1.1866000000000001</v>
      </c>
      <c r="R339" s="19" t="s">
        <v>832</v>
      </c>
      <c r="S339" s="19" t="s">
        <v>833</v>
      </c>
      <c r="T339" s="60">
        <v>1.1896204219061363E-3</v>
      </c>
      <c r="U339" s="60">
        <v>2.0123833333333334E-2</v>
      </c>
      <c r="V339" s="60">
        <v>79.283412532160199</v>
      </c>
      <c r="W339" s="108"/>
      <c r="X339" s="60">
        <v>6.8231011517319709E-5</v>
      </c>
      <c r="Y339" s="61">
        <v>0.66428491285956837</v>
      </c>
      <c r="Z339">
        <v>18</v>
      </c>
    </row>
    <row r="340" spans="1:26" x14ac:dyDescent="0.25">
      <c r="A340" s="19">
        <v>5</v>
      </c>
      <c r="B340" s="19" t="s">
        <v>864</v>
      </c>
      <c r="C340" s="19">
        <v>-803</v>
      </c>
      <c r="D340" s="122">
        <v>-156.21875</v>
      </c>
      <c r="E340" s="19">
        <v>120</v>
      </c>
      <c r="F340" s="19">
        <v>0.15526499999999999</v>
      </c>
      <c r="G340" s="19">
        <v>0.201572</v>
      </c>
      <c r="H340" s="19">
        <v>51.285860999999997</v>
      </c>
      <c r="I340" s="19">
        <v>1.7155419999999999</v>
      </c>
      <c r="J340" s="19">
        <v>9.2961939999999998</v>
      </c>
      <c r="K340" s="19">
        <v>0.155361</v>
      </c>
      <c r="L340" s="122">
        <v>0.15526499999999999</v>
      </c>
      <c r="M340" s="19">
        <v>8.5796999999999998E-2</v>
      </c>
      <c r="N340" s="19">
        <v>99451</v>
      </c>
      <c r="O340" s="19">
        <v>17.5</v>
      </c>
      <c r="P340" s="19">
        <v>60</v>
      </c>
      <c r="Q340" s="19">
        <v>1.1866000000000001</v>
      </c>
      <c r="R340" s="19" t="s">
        <v>834</v>
      </c>
      <c r="S340" s="19" t="s">
        <v>835</v>
      </c>
      <c r="T340" s="60">
        <v>1.1890750131702513E-3</v>
      </c>
      <c r="U340" s="60">
        <v>2.5191111111111112E-2</v>
      </c>
      <c r="V340" s="60">
        <v>109.39081844979022</v>
      </c>
      <c r="W340" s="108"/>
      <c r="X340" s="60">
        <v>6.8230325440643593E-5</v>
      </c>
      <c r="Y340" s="61">
        <v>0.91704621610362558</v>
      </c>
      <c r="Z340">
        <v>18</v>
      </c>
    </row>
    <row r="341" spans="1:26" x14ac:dyDescent="0.25">
      <c r="A341" s="19">
        <v>6</v>
      </c>
      <c r="B341" s="19" t="s">
        <v>864</v>
      </c>
      <c r="C341" s="19">
        <v>-803</v>
      </c>
      <c r="D341" s="122">
        <v>-104.15625</v>
      </c>
      <c r="E341" s="19">
        <v>120</v>
      </c>
      <c r="F341" s="19">
        <v>0.18381400000000001</v>
      </c>
      <c r="G341" s="19">
        <v>0.201629</v>
      </c>
      <c r="H341" s="19">
        <v>51.299931000000001</v>
      </c>
      <c r="I341" s="19">
        <v>1.6163940000000001</v>
      </c>
      <c r="J341" s="19">
        <v>9.2975680000000001</v>
      </c>
      <c r="K341" s="19">
        <v>0.146424</v>
      </c>
      <c r="L341" s="122">
        <v>0.18381400000000001</v>
      </c>
      <c r="M341" s="19">
        <v>8.7137999999999993E-2</v>
      </c>
      <c r="N341" s="19">
        <v>99452</v>
      </c>
      <c r="O341" s="19">
        <v>17.5</v>
      </c>
      <c r="P341" s="19">
        <v>60</v>
      </c>
      <c r="Q341" s="19">
        <v>1.1866000000000001</v>
      </c>
      <c r="R341" s="19" t="s">
        <v>836</v>
      </c>
      <c r="S341" s="19" t="s">
        <v>837</v>
      </c>
      <c r="T341" s="60">
        <v>1.1885296044343663E-3</v>
      </c>
      <c r="U341" s="60">
        <v>3.025838888888889E-2</v>
      </c>
      <c r="V341" s="60">
        <v>129.19796910249437</v>
      </c>
      <c r="W341" s="108"/>
      <c r="X341" s="60">
        <v>6.82296393777646E-5</v>
      </c>
      <c r="Y341" s="61">
        <v>1.0832646980884804</v>
      </c>
      <c r="Z341">
        <v>18</v>
      </c>
    </row>
    <row r="342" spans="1:26" x14ac:dyDescent="0.25">
      <c r="A342" s="19">
        <v>7</v>
      </c>
      <c r="B342" s="19" t="s">
        <v>864</v>
      </c>
      <c r="C342" s="19">
        <v>-803</v>
      </c>
      <c r="D342" s="122">
        <v>-52.0625</v>
      </c>
      <c r="E342" s="19">
        <v>120</v>
      </c>
      <c r="F342" s="19">
        <v>0.20660300000000001</v>
      </c>
      <c r="G342" s="19">
        <v>0.202214</v>
      </c>
      <c r="H342" s="19">
        <v>51.446734999999997</v>
      </c>
      <c r="I342" s="19">
        <v>1.606779</v>
      </c>
      <c r="J342" s="19">
        <v>9.3107880000000005</v>
      </c>
      <c r="K342" s="19">
        <v>0.14534900000000001</v>
      </c>
      <c r="L342" s="122">
        <v>0.20660300000000001</v>
      </c>
      <c r="M342" s="19">
        <v>9.1066999999999995E-2</v>
      </c>
      <c r="N342" s="19">
        <v>99454</v>
      </c>
      <c r="O342" s="19">
        <v>17.5</v>
      </c>
      <c r="P342" s="19">
        <v>60</v>
      </c>
      <c r="Q342" s="19">
        <v>1.1866000000000001</v>
      </c>
      <c r="R342" s="19" t="s">
        <v>838</v>
      </c>
      <c r="S342" s="19" t="s">
        <v>839</v>
      </c>
      <c r="T342" s="60">
        <v>1.1879841956984815E-3</v>
      </c>
      <c r="U342" s="60">
        <v>3.5325666666666672E-2</v>
      </c>
      <c r="V342" s="60">
        <v>144.17475750393291</v>
      </c>
      <c r="W342" s="108"/>
      <c r="X342" s="60">
        <v>6.8228267293396426E-5</v>
      </c>
      <c r="Y342" s="61">
        <v>1.2105812457920664</v>
      </c>
      <c r="Z342">
        <v>18</v>
      </c>
    </row>
    <row r="343" spans="1:26" x14ac:dyDescent="0.25">
      <c r="A343" s="19">
        <v>8</v>
      </c>
      <c r="B343" s="19" t="s">
        <v>864</v>
      </c>
      <c r="C343" s="19">
        <v>-803</v>
      </c>
      <c r="D343" s="122">
        <v>3.125E-2</v>
      </c>
      <c r="E343" s="19">
        <v>120</v>
      </c>
      <c r="F343" s="19">
        <v>0.20327700000000001</v>
      </c>
      <c r="G343" s="19">
        <v>0.20280500000000001</v>
      </c>
      <c r="H343" s="19">
        <v>51.595156000000003</v>
      </c>
      <c r="I343" s="19">
        <v>1.608922</v>
      </c>
      <c r="J343" s="19">
        <v>9.3237419999999993</v>
      </c>
      <c r="K343" s="19">
        <v>0.145284</v>
      </c>
      <c r="L343" s="122">
        <v>0.20327700000000001</v>
      </c>
      <c r="M343" s="19">
        <v>6.7599999999999993E-2</v>
      </c>
      <c r="N343" s="19">
        <v>99464</v>
      </c>
      <c r="O343" s="19">
        <v>17.5</v>
      </c>
      <c r="P343" s="19">
        <v>60</v>
      </c>
      <c r="Q343" s="19">
        <v>1.1867000000000001</v>
      </c>
      <c r="R343" s="19" t="s">
        <v>840</v>
      </c>
      <c r="S343" s="19" t="s">
        <v>841</v>
      </c>
      <c r="T343" s="60">
        <v>1.1874387869625965E-3</v>
      </c>
      <c r="U343" s="60">
        <v>4.0392944444444447E-2</v>
      </c>
      <c r="V343" s="60">
        <v>137.17259141602077</v>
      </c>
      <c r="W343" s="108"/>
      <c r="X343" s="60">
        <v>6.8221407699242404E-5</v>
      </c>
      <c r="Y343" s="61">
        <v>1.1535051298081138</v>
      </c>
      <c r="Z343">
        <v>18</v>
      </c>
    </row>
    <row r="344" spans="1:26" x14ac:dyDescent="0.25">
      <c r="A344" s="19">
        <v>9</v>
      </c>
      <c r="B344" s="19" t="s">
        <v>864</v>
      </c>
      <c r="C344" s="19">
        <v>-803</v>
      </c>
      <c r="D344" s="122">
        <v>52.09375</v>
      </c>
      <c r="E344" s="19">
        <v>120</v>
      </c>
      <c r="F344" s="19">
        <v>0.18851299999999999</v>
      </c>
      <c r="G344" s="19">
        <v>0.20313700000000001</v>
      </c>
      <c r="H344" s="19">
        <v>51.678485000000002</v>
      </c>
      <c r="I344" s="19">
        <v>1.592984</v>
      </c>
      <c r="J344" s="19">
        <v>9.3306339999999999</v>
      </c>
      <c r="K344" s="19">
        <v>0.14371400000000001</v>
      </c>
      <c r="L344" s="122">
        <v>0.18851299999999999</v>
      </c>
      <c r="M344" s="19">
        <v>4.6346999999999999E-2</v>
      </c>
      <c r="N344" s="19">
        <v>99478</v>
      </c>
      <c r="O344" s="19">
        <v>17.5</v>
      </c>
      <c r="P344" s="19">
        <v>60</v>
      </c>
      <c r="Q344" s="19">
        <v>1.1869000000000001</v>
      </c>
      <c r="R344" s="19" t="s">
        <v>842</v>
      </c>
      <c r="S344" s="19" t="s">
        <v>843</v>
      </c>
      <c r="T344" s="60">
        <v>1.1868933782267115E-3</v>
      </c>
      <c r="U344" s="60">
        <v>4.5460222222222228E-2</v>
      </c>
      <c r="V344" s="60">
        <v>120.52706704919612</v>
      </c>
      <c r="W344" s="108"/>
      <c r="X344" s="60">
        <v>6.8211806584344753E-5</v>
      </c>
      <c r="Y344" s="61">
        <v>1.0144223443969052</v>
      </c>
      <c r="Z344">
        <v>18</v>
      </c>
    </row>
    <row r="345" spans="1:26" x14ac:dyDescent="0.25">
      <c r="A345" s="19">
        <v>10</v>
      </c>
      <c r="B345" s="19" t="s">
        <v>864</v>
      </c>
      <c r="C345" s="19">
        <v>-803</v>
      </c>
      <c r="D345" s="122">
        <v>104.1875</v>
      </c>
      <c r="E345" s="19">
        <v>120</v>
      </c>
      <c r="F345" s="19">
        <v>0.180757</v>
      </c>
      <c r="G345" s="19">
        <v>0.20311799999999999</v>
      </c>
      <c r="H345" s="19">
        <v>51.673741999999997</v>
      </c>
      <c r="I345" s="19">
        <v>1.6083780000000001</v>
      </c>
      <c r="J345" s="19">
        <v>9.3312170000000005</v>
      </c>
      <c r="K345" s="19">
        <v>0.14519000000000001</v>
      </c>
      <c r="L345" s="122">
        <v>0.180757</v>
      </c>
      <c r="M345" s="19">
        <v>4.4001999999999999E-2</v>
      </c>
      <c r="N345" s="19">
        <v>99493</v>
      </c>
      <c r="O345" s="19">
        <v>17.600000000000001</v>
      </c>
      <c r="P345" s="19">
        <v>60</v>
      </c>
      <c r="Q345" s="19">
        <v>1.1866000000000001</v>
      </c>
      <c r="R345" s="19" t="s">
        <v>844</v>
      </c>
      <c r="S345" s="19" t="s">
        <v>845</v>
      </c>
      <c r="T345" s="60">
        <v>1.1863479694908265E-3</v>
      </c>
      <c r="U345" s="60">
        <v>5.052750000000001E-2</v>
      </c>
      <c r="V345" s="60">
        <v>109.77344198253546</v>
      </c>
      <c r="W345" s="108"/>
      <c r="X345" s="60">
        <v>6.8224987846019343E-5</v>
      </c>
      <c r="Y345" s="61">
        <v>0.9237931126745873</v>
      </c>
      <c r="Z345">
        <v>18</v>
      </c>
    </row>
    <row r="346" spans="1:26" x14ac:dyDescent="0.25">
      <c r="A346" s="19">
        <v>11</v>
      </c>
      <c r="B346" s="19" t="s">
        <v>864</v>
      </c>
      <c r="C346" s="19">
        <v>-803</v>
      </c>
      <c r="D346" s="122">
        <v>156.28125</v>
      </c>
      <c r="E346" s="19">
        <v>120</v>
      </c>
      <c r="F346" s="19">
        <v>0.173452</v>
      </c>
      <c r="G346" s="19">
        <v>0.20310500000000001</v>
      </c>
      <c r="H346" s="19">
        <v>51.670454999999997</v>
      </c>
      <c r="I346" s="19">
        <v>1.617043</v>
      </c>
      <c r="J346" s="19">
        <v>9.3296849999999996</v>
      </c>
      <c r="K346" s="19">
        <v>0.14587</v>
      </c>
      <c r="L346" s="122">
        <v>0.173452</v>
      </c>
      <c r="M346" s="19">
        <v>4.7620000000000003E-2</v>
      </c>
      <c r="N346" s="19">
        <v>99519</v>
      </c>
      <c r="O346" s="19">
        <v>17.600000000000001</v>
      </c>
      <c r="P346" s="19">
        <v>60</v>
      </c>
      <c r="Q346" s="19">
        <v>1.1869000000000001</v>
      </c>
      <c r="R346" s="19" t="s">
        <v>846</v>
      </c>
      <c r="S346" s="19" t="s">
        <v>847</v>
      </c>
      <c r="T346" s="60">
        <v>1.1858025607549417E-3</v>
      </c>
      <c r="U346" s="60">
        <v>5.5594777777777785E-2</v>
      </c>
      <c r="V346" s="60">
        <v>99.390257807495672</v>
      </c>
      <c r="W346" s="108"/>
      <c r="X346" s="60">
        <v>6.8207163614626384E-5</v>
      </c>
      <c r="Y346" s="61">
        <v>0.83649514386372847</v>
      </c>
      <c r="Z346">
        <v>18</v>
      </c>
    </row>
    <row r="347" spans="1:26" x14ac:dyDescent="0.25">
      <c r="A347" s="19">
        <v>12</v>
      </c>
      <c r="B347" s="19" t="s">
        <v>864</v>
      </c>
      <c r="C347" s="19">
        <v>-803</v>
      </c>
      <c r="D347" s="122">
        <v>208.34375</v>
      </c>
      <c r="E347" s="19">
        <v>120</v>
      </c>
      <c r="F347" s="19">
        <v>0.16811499999999999</v>
      </c>
      <c r="G347" s="19">
        <v>0.20330899999999999</v>
      </c>
      <c r="H347" s="19">
        <v>51.721654999999998</v>
      </c>
      <c r="I347" s="19">
        <v>1.6202920000000001</v>
      </c>
      <c r="J347" s="19">
        <v>9.3343500000000006</v>
      </c>
      <c r="K347" s="19">
        <v>0.146118</v>
      </c>
      <c r="L347" s="122">
        <v>0.16811499999999999</v>
      </c>
      <c r="M347" s="19">
        <v>5.8337E-2</v>
      </c>
      <c r="N347" s="19">
        <v>99518</v>
      </c>
      <c r="O347" s="19">
        <v>17.600000000000001</v>
      </c>
      <c r="P347" s="19">
        <v>60</v>
      </c>
      <c r="Q347" s="19">
        <v>1.1869000000000001</v>
      </c>
      <c r="R347" s="19" t="s">
        <v>848</v>
      </c>
      <c r="S347" s="19" t="s">
        <v>849</v>
      </c>
      <c r="T347" s="60">
        <v>1.1852571520190567E-3</v>
      </c>
      <c r="U347" s="60">
        <v>6.0662055555555559E-2</v>
      </c>
      <c r="V347" s="60">
        <v>90.657916943509633</v>
      </c>
      <c r="W347" s="108"/>
      <c r="X347" s="60">
        <v>6.8207848989770731E-5</v>
      </c>
      <c r="Y347" s="61">
        <v>0.76337525717531296</v>
      </c>
      <c r="Z347">
        <v>18</v>
      </c>
    </row>
    <row r="348" spans="1:26" x14ac:dyDescent="0.25">
      <c r="A348" s="19">
        <v>13</v>
      </c>
      <c r="B348" s="19" t="s">
        <v>864</v>
      </c>
      <c r="C348" s="19">
        <v>-803</v>
      </c>
      <c r="D348" s="122">
        <v>260.4375</v>
      </c>
      <c r="E348" s="19">
        <v>120</v>
      </c>
      <c r="F348" s="19">
        <v>0.160526</v>
      </c>
      <c r="G348" s="19">
        <v>0.203377</v>
      </c>
      <c r="H348" s="19">
        <v>51.73854</v>
      </c>
      <c r="I348" s="19">
        <v>1.603154</v>
      </c>
      <c r="J348" s="19">
        <v>9.3349080000000004</v>
      </c>
      <c r="K348" s="19">
        <v>0.14460400000000001</v>
      </c>
      <c r="L348" s="122">
        <v>0.160526</v>
      </c>
      <c r="M348" s="19">
        <v>7.1956999999999993E-2</v>
      </c>
      <c r="N348" s="19">
        <v>99539</v>
      </c>
      <c r="O348" s="19">
        <v>17.600000000000001</v>
      </c>
      <c r="P348" s="19">
        <v>60</v>
      </c>
      <c r="Q348" s="19">
        <v>1.1872</v>
      </c>
      <c r="R348" s="19" t="s">
        <v>850</v>
      </c>
      <c r="S348" s="19" t="s">
        <v>851</v>
      </c>
      <c r="T348" s="60">
        <v>1.1847117432831717E-3</v>
      </c>
      <c r="U348" s="60">
        <v>6.5729333333333334E-2</v>
      </c>
      <c r="V348" s="60">
        <v>80.016651480096129</v>
      </c>
      <c r="W348" s="108"/>
      <c r="X348" s="60">
        <v>6.8193459003646861E-5</v>
      </c>
      <c r="Y348" s="61">
        <v>0.67395408708346527</v>
      </c>
      <c r="Z348">
        <v>18</v>
      </c>
    </row>
    <row r="349" spans="1:26" x14ac:dyDescent="0.25">
      <c r="A349" s="19">
        <v>14</v>
      </c>
      <c r="B349" s="19" t="s">
        <v>864</v>
      </c>
      <c r="C349" s="19">
        <v>-803</v>
      </c>
      <c r="D349" s="122">
        <v>312.53125</v>
      </c>
      <c r="E349" s="19">
        <v>120</v>
      </c>
      <c r="F349" s="19">
        <v>0.147701</v>
      </c>
      <c r="G349" s="19">
        <v>0.20361799999999999</v>
      </c>
      <c r="H349" s="19">
        <v>51.799045999999997</v>
      </c>
      <c r="I349" s="19">
        <v>1.6188830000000001</v>
      </c>
      <c r="J349" s="19">
        <v>9.3406280000000006</v>
      </c>
      <c r="K349" s="19">
        <v>0.14593500000000001</v>
      </c>
      <c r="L349" s="122">
        <v>0.147701</v>
      </c>
      <c r="M349" s="19">
        <v>6.6461999999999993E-2</v>
      </c>
      <c r="N349" s="19">
        <v>99533</v>
      </c>
      <c r="O349" s="19">
        <v>17.600000000000001</v>
      </c>
      <c r="P349" s="19">
        <v>60</v>
      </c>
      <c r="Q349" s="19">
        <v>1.1871</v>
      </c>
      <c r="R349" s="19" t="s">
        <v>852</v>
      </c>
      <c r="S349" s="19" t="s">
        <v>853</v>
      </c>
      <c r="T349" s="60">
        <v>1.184166334547287E-3</v>
      </c>
      <c r="U349" s="60">
        <v>7.0796611111111116E-2</v>
      </c>
      <c r="V349" s="60">
        <v>64.94390749445671</v>
      </c>
      <c r="W349" s="108"/>
      <c r="X349" s="60">
        <v>6.8197569808646418E-5</v>
      </c>
      <c r="Y349" s="61">
        <v>0.5473034786420149</v>
      </c>
      <c r="Z349">
        <v>18</v>
      </c>
    </row>
    <row r="350" spans="1:26" x14ac:dyDescent="0.25">
      <c r="A350" s="19">
        <v>15</v>
      </c>
      <c r="B350" s="19" t="s">
        <v>864</v>
      </c>
      <c r="C350" s="19">
        <v>-803</v>
      </c>
      <c r="D350" s="122">
        <v>364.59375</v>
      </c>
      <c r="E350" s="19">
        <v>120</v>
      </c>
      <c r="F350" s="19">
        <v>0.12894700000000001</v>
      </c>
      <c r="G350" s="19">
        <v>0.20366500000000001</v>
      </c>
      <c r="H350" s="19">
        <v>51.810974000000002</v>
      </c>
      <c r="I350" s="19">
        <v>1.6365019999999999</v>
      </c>
      <c r="J350" s="19">
        <v>9.3413039999999992</v>
      </c>
      <c r="K350" s="19">
        <v>0.14739099999999999</v>
      </c>
      <c r="L350" s="122">
        <v>0.12894700000000001</v>
      </c>
      <c r="M350" s="19">
        <v>5.5599999999999997E-2</v>
      </c>
      <c r="N350" s="19">
        <v>99541</v>
      </c>
      <c r="O350" s="19">
        <v>17.600000000000001</v>
      </c>
      <c r="P350" s="19">
        <v>60</v>
      </c>
      <c r="Q350" s="19">
        <v>1.1872</v>
      </c>
      <c r="R350" s="19" t="s">
        <v>854</v>
      </c>
      <c r="S350" s="19" t="s">
        <v>855</v>
      </c>
      <c r="T350" s="60">
        <v>1.183620925811402E-3</v>
      </c>
      <c r="U350" s="60">
        <v>7.5863888888888883E-2</v>
      </c>
      <c r="V350" s="60">
        <v>44.848067445851648</v>
      </c>
      <c r="W350" s="108"/>
      <c r="X350" s="60">
        <v>6.8192088845440594E-5</v>
      </c>
      <c r="Y350" s="61">
        <v>0.37800701673523801</v>
      </c>
      <c r="Z350">
        <v>18</v>
      </c>
    </row>
    <row r="351" spans="1:26" x14ac:dyDescent="0.25">
      <c r="A351" s="19">
        <v>16</v>
      </c>
      <c r="B351" s="19" t="s">
        <v>864</v>
      </c>
      <c r="C351" s="19">
        <v>-803</v>
      </c>
      <c r="D351" s="122">
        <v>416.6875</v>
      </c>
      <c r="E351" s="19">
        <v>120</v>
      </c>
      <c r="F351" s="19">
        <v>0.119757</v>
      </c>
      <c r="G351" s="19">
        <v>0.203955</v>
      </c>
      <c r="H351" s="19">
        <v>51.883665999999998</v>
      </c>
      <c r="I351" s="19">
        <v>1.6370579999999999</v>
      </c>
      <c r="J351" s="19">
        <v>9.3475260000000002</v>
      </c>
      <c r="K351" s="19">
        <v>0.147374</v>
      </c>
      <c r="L351" s="122">
        <v>0.119757</v>
      </c>
      <c r="M351" s="19">
        <v>4.5232000000000001E-2</v>
      </c>
      <c r="N351" s="19">
        <v>99548</v>
      </c>
      <c r="O351" s="19">
        <v>17.600000000000001</v>
      </c>
      <c r="P351" s="19">
        <v>60</v>
      </c>
      <c r="Q351" s="19">
        <v>1.1873</v>
      </c>
      <c r="R351" s="19" t="s">
        <v>856</v>
      </c>
      <c r="S351" s="19" t="s">
        <v>857</v>
      </c>
      <c r="T351" s="60">
        <v>1.183075517075517E-3</v>
      </c>
      <c r="U351" s="60">
        <v>8.0931166666666665E-2</v>
      </c>
      <c r="V351" s="60">
        <v>32.817713470487654</v>
      </c>
      <c r="W351" s="108"/>
      <c r="X351" s="60">
        <v>6.8187293725278274E-5</v>
      </c>
      <c r="Y351" s="61">
        <v>0.27681152155761418</v>
      </c>
      <c r="Z351">
        <v>18</v>
      </c>
    </row>
    <row r="352" spans="1:26" x14ac:dyDescent="0.25">
      <c r="A352" s="19">
        <v>17</v>
      </c>
      <c r="B352" s="19" t="s">
        <v>864</v>
      </c>
      <c r="C352" s="19">
        <v>-803</v>
      </c>
      <c r="D352" s="122">
        <v>468.78125</v>
      </c>
      <c r="E352" s="19">
        <v>120</v>
      </c>
      <c r="F352" s="19">
        <v>0.12579299999999999</v>
      </c>
      <c r="G352" s="19">
        <v>0.20430499999999999</v>
      </c>
      <c r="H352" s="19">
        <v>51.971380000000003</v>
      </c>
      <c r="I352" s="19">
        <v>1.6236159999999999</v>
      </c>
      <c r="J352" s="19">
        <v>9.3563910000000003</v>
      </c>
      <c r="K352" s="19">
        <v>0.14609800000000001</v>
      </c>
      <c r="L352" s="122">
        <v>0.12579299999999999</v>
      </c>
      <c r="M352" s="19">
        <v>2.6870000000000002E-2</v>
      </c>
      <c r="N352" s="19">
        <v>99528</v>
      </c>
      <c r="O352" s="19">
        <v>17.600000000000001</v>
      </c>
      <c r="P352" s="19">
        <v>60</v>
      </c>
      <c r="Q352" s="19">
        <v>1.1871</v>
      </c>
      <c r="R352" s="19" t="s">
        <v>858</v>
      </c>
      <c r="S352" s="19" t="s">
        <v>859</v>
      </c>
      <c r="T352" s="60">
        <v>1.182530108339632E-3</v>
      </c>
      <c r="U352" s="60">
        <v>8.5998444444444447E-2</v>
      </c>
      <c r="V352" s="60">
        <v>33.652044269240911</v>
      </c>
      <c r="W352" s="108"/>
      <c r="X352" s="60">
        <v>6.820099585809021E-5</v>
      </c>
      <c r="Y352" s="61">
        <v>0.28406106688947891</v>
      </c>
      <c r="Z352">
        <v>18</v>
      </c>
    </row>
    <row r="353" spans="1:26" x14ac:dyDescent="0.25">
      <c r="A353" s="19">
        <v>18</v>
      </c>
      <c r="B353" s="19" t="s">
        <v>864</v>
      </c>
      <c r="C353" s="19">
        <v>-803</v>
      </c>
      <c r="D353" s="122">
        <v>520.84375</v>
      </c>
      <c r="E353" s="19">
        <v>120</v>
      </c>
      <c r="F353" s="19">
        <v>0.13123199999999999</v>
      </c>
      <c r="G353" s="19">
        <v>0.20413899999999999</v>
      </c>
      <c r="H353" s="19">
        <v>51.929872000000003</v>
      </c>
      <c r="I353" s="19">
        <v>1.612169</v>
      </c>
      <c r="J353" s="19">
        <v>9.3547930000000008</v>
      </c>
      <c r="K353" s="19">
        <v>0.145153</v>
      </c>
      <c r="L353" s="122">
        <v>0.13123199999999999</v>
      </c>
      <c r="M353" s="19">
        <v>2.7289999999999998E-2</v>
      </c>
      <c r="N353" s="19">
        <v>99483</v>
      </c>
      <c r="O353" s="19">
        <v>17.600000000000001</v>
      </c>
      <c r="P353" s="19">
        <v>60</v>
      </c>
      <c r="Q353" s="19">
        <v>1.1865000000000001</v>
      </c>
      <c r="R353" s="19" t="s">
        <v>860</v>
      </c>
      <c r="S353" s="19" t="s">
        <v>861</v>
      </c>
      <c r="T353" s="60">
        <v>1.1819846996037472E-3</v>
      </c>
      <c r="U353" s="60">
        <v>9.1065722222222228E-2</v>
      </c>
      <c r="V353" s="60">
        <v>33.982062366156896</v>
      </c>
      <c r="W353" s="108"/>
      <c r="X353" s="60">
        <v>6.8231845800428248E-5</v>
      </c>
      <c r="Y353" s="61">
        <v>0.28666812815936166</v>
      </c>
      <c r="Z353">
        <v>18</v>
      </c>
    </row>
    <row r="354" spans="1:26" x14ac:dyDescent="0.25">
      <c r="A354" s="19">
        <v>19</v>
      </c>
      <c r="B354" s="19" t="s">
        <v>864</v>
      </c>
      <c r="C354" s="19">
        <v>-803</v>
      </c>
      <c r="D354" s="122">
        <v>572.9375</v>
      </c>
      <c r="E354" s="19">
        <v>120</v>
      </c>
      <c r="F354" s="19">
        <v>0.12597900000000001</v>
      </c>
      <c r="G354" s="19">
        <v>0.20407700000000001</v>
      </c>
      <c r="H354" s="19">
        <v>51.914105999999997</v>
      </c>
      <c r="I354" s="19">
        <v>1.6088199999999999</v>
      </c>
      <c r="J354" s="19">
        <v>9.3555969999999995</v>
      </c>
      <c r="K354" s="19">
        <v>0.14488500000000001</v>
      </c>
      <c r="L354" s="122">
        <v>0.12597900000000001</v>
      </c>
      <c r="M354" s="19">
        <v>2.0698999999999999E-2</v>
      </c>
      <c r="N354" s="19">
        <v>99436</v>
      </c>
      <c r="O354" s="19">
        <v>17.600000000000001</v>
      </c>
      <c r="P354" s="19">
        <v>60</v>
      </c>
      <c r="Q354" s="19">
        <v>1.1859999999999999</v>
      </c>
      <c r="R354" s="19" t="s">
        <v>862</v>
      </c>
      <c r="S354" s="19" t="s">
        <v>863</v>
      </c>
      <c r="T354" s="60">
        <v>1.1814392908678622E-3</v>
      </c>
      <c r="U354" s="60">
        <v>9.613300000000001E-2</v>
      </c>
      <c r="V354" s="60">
        <v>25.262406820815745</v>
      </c>
      <c r="W354" s="108"/>
      <c r="X354" s="60">
        <v>6.8264096662818343E-5</v>
      </c>
      <c r="Y354" s="61">
        <v>0.21302790628265308</v>
      </c>
      <c r="Z354">
        <v>18</v>
      </c>
    </row>
    <row r="355" spans="1:26" x14ac:dyDescent="0.25">
      <c r="A355" s="20">
        <v>1</v>
      </c>
      <c r="B355" s="20" t="s">
        <v>864</v>
      </c>
      <c r="C355" s="20">
        <v>-803</v>
      </c>
      <c r="D355" s="123">
        <v>-572.875</v>
      </c>
      <c r="E355" s="20">
        <v>120</v>
      </c>
      <c r="F355" s="20">
        <v>0.103934</v>
      </c>
      <c r="G355" s="20">
        <v>0.20537900000000001</v>
      </c>
      <c r="H355" s="20">
        <v>52.240825999999998</v>
      </c>
      <c r="I355" s="20">
        <v>1.602303</v>
      </c>
      <c r="J355" s="20">
        <v>9.3937899999999992</v>
      </c>
      <c r="K355" s="20">
        <v>0.14399899999999999</v>
      </c>
      <c r="L355" s="123">
        <v>0.103934</v>
      </c>
      <c r="M355" s="20">
        <v>2.1115999999999999E-2</v>
      </c>
      <c r="N355" s="20">
        <v>99288</v>
      </c>
      <c r="O355" s="20">
        <v>17.7</v>
      </c>
      <c r="P355" s="20">
        <v>60</v>
      </c>
      <c r="Q355" s="20">
        <v>1.1837</v>
      </c>
      <c r="R355" s="20" t="s">
        <v>865</v>
      </c>
      <c r="S355" s="20" t="s">
        <v>866</v>
      </c>
      <c r="T355" s="60">
        <v>1.1814392908678622E-3</v>
      </c>
      <c r="U355" s="60">
        <v>9.6132999999999996E-2</v>
      </c>
      <c r="V355" s="60">
        <v>6.6029630640348351</v>
      </c>
      <c r="W355" s="108"/>
      <c r="X355" s="60">
        <v>6.8389365644695835E-5</v>
      </c>
      <c r="Y355" s="61">
        <v>5.5805082652575541E-2</v>
      </c>
      <c r="Z355">
        <v>19</v>
      </c>
    </row>
    <row r="356" spans="1:26" x14ac:dyDescent="0.25">
      <c r="A356" s="20">
        <v>2</v>
      </c>
      <c r="B356" s="20" t="s">
        <v>864</v>
      </c>
      <c r="C356" s="20">
        <v>-803</v>
      </c>
      <c r="D356" s="123">
        <v>-520.8125</v>
      </c>
      <c r="E356" s="20">
        <v>120</v>
      </c>
      <c r="F356" s="20">
        <v>0.114734</v>
      </c>
      <c r="G356" s="20">
        <v>0.20552899999999999</v>
      </c>
      <c r="H356" s="20">
        <v>52.278652000000001</v>
      </c>
      <c r="I356" s="20">
        <v>1.5963179999999999</v>
      </c>
      <c r="J356" s="20">
        <v>9.3969140000000007</v>
      </c>
      <c r="K356" s="20">
        <v>0.14344399999999999</v>
      </c>
      <c r="L356" s="123">
        <v>0.114734</v>
      </c>
      <c r="M356" s="20">
        <v>2.6075000000000001E-2</v>
      </c>
      <c r="N356" s="20">
        <v>99294</v>
      </c>
      <c r="O356" s="20">
        <v>17.7</v>
      </c>
      <c r="P356" s="20">
        <v>60</v>
      </c>
      <c r="Q356" s="20">
        <v>1.1838</v>
      </c>
      <c r="R356" s="20" t="s">
        <v>867</v>
      </c>
      <c r="S356" s="20" t="s">
        <v>868</v>
      </c>
      <c r="T356" s="60">
        <v>1.1747407178359559E-3</v>
      </c>
      <c r="U356" s="60">
        <v>9.7845166666666664E-2</v>
      </c>
      <c r="V356" s="60">
        <v>14.376647609904115</v>
      </c>
      <c r="W356" s="108"/>
      <c r="X356" s="60">
        <v>6.8385233107041309E-5</v>
      </c>
      <c r="Y356" s="61">
        <v>0.12155229534701528</v>
      </c>
      <c r="Z356">
        <v>19</v>
      </c>
    </row>
    <row r="357" spans="1:26" x14ac:dyDescent="0.25">
      <c r="A357" s="20">
        <v>3</v>
      </c>
      <c r="B357" s="20" t="s">
        <v>864</v>
      </c>
      <c r="C357" s="20">
        <v>-803</v>
      </c>
      <c r="D357" s="123">
        <v>-468.75</v>
      </c>
      <c r="E357" s="20">
        <v>120</v>
      </c>
      <c r="F357" s="20">
        <v>0.12273000000000001</v>
      </c>
      <c r="G357" s="20">
        <v>0.205484</v>
      </c>
      <c r="H357" s="20">
        <v>52.267327999999999</v>
      </c>
      <c r="I357" s="20">
        <v>1.6257680000000001</v>
      </c>
      <c r="J357" s="20">
        <v>9.3958560000000002</v>
      </c>
      <c r="K357" s="20">
        <v>0.146089</v>
      </c>
      <c r="L357" s="123">
        <v>0.12273000000000001</v>
      </c>
      <c r="M357" s="20">
        <v>3.5811999999999997E-2</v>
      </c>
      <c r="N357" s="20">
        <v>99294</v>
      </c>
      <c r="O357" s="20">
        <v>17.7</v>
      </c>
      <c r="P357" s="20">
        <v>60</v>
      </c>
      <c r="Q357" s="20">
        <v>1.1838</v>
      </c>
      <c r="R357" s="20" t="s">
        <v>869</v>
      </c>
      <c r="S357" s="20" t="s">
        <v>870</v>
      </c>
      <c r="T357" s="60">
        <v>1.1680421448040494E-3</v>
      </c>
      <c r="U357" s="60">
        <v>9.9557333333333331E-2</v>
      </c>
      <c r="V357" s="60">
        <v>19.838896027637873</v>
      </c>
      <c r="W357" s="108"/>
      <c r="X357" s="60">
        <v>6.8385233107041309E-5</v>
      </c>
      <c r="Y357" s="61">
        <v>0.16771586170184663</v>
      </c>
      <c r="Z357">
        <v>19</v>
      </c>
    </row>
    <row r="358" spans="1:26" x14ac:dyDescent="0.25">
      <c r="A358" s="20">
        <v>4</v>
      </c>
      <c r="B358" s="20" t="s">
        <v>864</v>
      </c>
      <c r="C358" s="20">
        <v>-803</v>
      </c>
      <c r="D358" s="123">
        <v>-416.65625</v>
      </c>
      <c r="E358" s="20">
        <v>120</v>
      </c>
      <c r="F358" s="20">
        <v>0.132462</v>
      </c>
      <c r="G358" s="20">
        <v>0.20562</v>
      </c>
      <c r="H358" s="20">
        <v>52.301250000000003</v>
      </c>
      <c r="I358" s="20">
        <v>1.597415</v>
      </c>
      <c r="J358" s="20">
        <v>9.3993730000000006</v>
      </c>
      <c r="K358" s="20">
        <v>0.143512</v>
      </c>
      <c r="L358" s="123">
        <v>0.132462</v>
      </c>
      <c r="M358" s="20">
        <v>4.4963999999999997E-2</v>
      </c>
      <c r="N358" s="20">
        <v>99285</v>
      </c>
      <c r="O358" s="20">
        <v>17.7</v>
      </c>
      <c r="P358" s="20">
        <v>60</v>
      </c>
      <c r="Q358" s="20">
        <v>1.1837</v>
      </c>
      <c r="R358" s="20" t="s">
        <v>871</v>
      </c>
      <c r="S358" s="20" t="s">
        <v>872</v>
      </c>
      <c r="T358" s="60">
        <v>1.1613435717721431E-3</v>
      </c>
      <c r="U358" s="60">
        <v>0.1012695</v>
      </c>
      <c r="V358" s="60">
        <v>26.858976756036157</v>
      </c>
      <c r="W358" s="108"/>
      <c r="X358" s="60">
        <v>6.8391432100826517E-5</v>
      </c>
      <c r="Y358" s="61">
        <v>0.22712726210658485</v>
      </c>
      <c r="Z358">
        <v>19</v>
      </c>
    </row>
    <row r="359" spans="1:26" x14ac:dyDescent="0.25">
      <c r="A359" s="20">
        <v>5</v>
      </c>
      <c r="B359" s="20" t="s">
        <v>864</v>
      </c>
      <c r="C359" s="20">
        <v>-803</v>
      </c>
      <c r="D359" s="123">
        <v>-364.5625</v>
      </c>
      <c r="E359" s="20">
        <v>120</v>
      </c>
      <c r="F359" s="20">
        <v>0.14288799999999999</v>
      </c>
      <c r="G359" s="20">
        <v>0.205595</v>
      </c>
      <c r="H359" s="20">
        <v>52.295209999999997</v>
      </c>
      <c r="I359" s="20">
        <v>1.5921959999999999</v>
      </c>
      <c r="J359" s="20">
        <v>9.3992170000000002</v>
      </c>
      <c r="K359" s="20">
        <v>0.14305899999999999</v>
      </c>
      <c r="L359" s="123">
        <v>0.14288799999999999</v>
      </c>
      <c r="M359" s="20">
        <v>3.3537999999999998E-2</v>
      </c>
      <c r="N359" s="20">
        <v>99277</v>
      </c>
      <c r="O359" s="20">
        <v>17.7</v>
      </c>
      <c r="P359" s="20">
        <v>60</v>
      </c>
      <c r="Q359" s="20">
        <v>1.1836</v>
      </c>
      <c r="R359" s="20" t="s">
        <v>873</v>
      </c>
      <c r="S359" s="20" t="s">
        <v>874</v>
      </c>
      <c r="T359" s="60">
        <v>1.1546449987402368E-3</v>
      </c>
      <c r="U359" s="60">
        <v>0.10298166666666667</v>
      </c>
      <c r="V359" s="60">
        <v>34.561560806024971</v>
      </c>
      <c r="W359" s="108"/>
      <c r="X359" s="60">
        <v>6.8396943261083229E-5</v>
      </c>
      <c r="Y359" s="61">
        <v>0.29223413707621326</v>
      </c>
      <c r="Z359">
        <v>19</v>
      </c>
    </row>
    <row r="360" spans="1:26" x14ac:dyDescent="0.25">
      <c r="A360" s="20">
        <v>6</v>
      </c>
      <c r="B360" s="20" t="s">
        <v>864</v>
      </c>
      <c r="C360" s="20">
        <v>-803</v>
      </c>
      <c r="D360" s="123">
        <v>-312.46875</v>
      </c>
      <c r="E360" s="20">
        <v>120</v>
      </c>
      <c r="F360" s="20">
        <v>0.154419</v>
      </c>
      <c r="G360" s="20">
        <v>0.205566</v>
      </c>
      <c r="H360" s="20">
        <v>52.287821000000001</v>
      </c>
      <c r="I360" s="20">
        <v>1.578981</v>
      </c>
      <c r="J360" s="20">
        <v>9.3989499999999992</v>
      </c>
      <c r="K360" s="20">
        <v>0.14194000000000001</v>
      </c>
      <c r="L360" s="123">
        <v>0.154419</v>
      </c>
      <c r="M360" s="20">
        <v>3.5157000000000001E-2</v>
      </c>
      <c r="N360" s="20">
        <v>99269</v>
      </c>
      <c r="O360" s="20">
        <v>17.7</v>
      </c>
      <c r="P360" s="20">
        <v>60</v>
      </c>
      <c r="Q360" s="20">
        <v>1.1835</v>
      </c>
      <c r="R360" s="20" t="s">
        <v>875</v>
      </c>
      <c r="S360" s="20" t="s">
        <v>876</v>
      </c>
      <c r="T360" s="60">
        <v>1.1479464257083303E-3</v>
      </c>
      <c r="U360" s="60">
        <v>0.10469383333333333</v>
      </c>
      <c r="V360" s="60">
        <v>43.316626589071163</v>
      </c>
      <c r="W360" s="108"/>
      <c r="X360" s="60">
        <v>6.8402455309618892E-5</v>
      </c>
      <c r="Y360" s="61">
        <v>0.36622238913158206</v>
      </c>
      <c r="Z360">
        <v>19</v>
      </c>
    </row>
    <row r="361" spans="1:26" x14ac:dyDescent="0.25">
      <c r="A361" s="20">
        <v>7</v>
      </c>
      <c r="B361" s="20" t="s">
        <v>864</v>
      </c>
      <c r="C361" s="20">
        <v>-803</v>
      </c>
      <c r="D361" s="123">
        <v>-260.375</v>
      </c>
      <c r="E361" s="20">
        <v>120</v>
      </c>
      <c r="F361" s="20">
        <v>0.175843</v>
      </c>
      <c r="G361" s="20">
        <v>0.206065</v>
      </c>
      <c r="H361" s="20">
        <v>52.413001999999999</v>
      </c>
      <c r="I361" s="20">
        <v>1.5908070000000001</v>
      </c>
      <c r="J361" s="20">
        <v>9.4101839999999992</v>
      </c>
      <c r="K361" s="20">
        <v>0.142787</v>
      </c>
      <c r="L361" s="123">
        <v>0.175843</v>
      </c>
      <c r="M361" s="20">
        <v>4.5130999999999998E-2</v>
      </c>
      <c r="N361" s="20">
        <v>99269</v>
      </c>
      <c r="O361" s="20">
        <v>17.7</v>
      </c>
      <c r="P361" s="20">
        <v>60</v>
      </c>
      <c r="Q361" s="20">
        <v>1.1835</v>
      </c>
      <c r="R361" s="20" t="s">
        <v>877</v>
      </c>
      <c r="S361" s="20" t="s">
        <v>878</v>
      </c>
      <c r="T361" s="60">
        <v>1.141247852676424E-3</v>
      </c>
      <c r="U361" s="60">
        <v>0.106406</v>
      </c>
      <c r="V361" s="60">
        <v>60.843049857362885</v>
      </c>
      <c r="W361" s="108"/>
      <c r="X361" s="60">
        <v>6.8402455309618892E-5</v>
      </c>
      <c r="Y361" s="61">
        <v>0.51501516338856446</v>
      </c>
      <c r="Z361">
        <v>19</v>
      </c>
    </row>
    <row r="362" spans="1:26" x14ac:dyDescent="0.25">
      <c r="A362" s="20">
        <v>8</v>
      </c>
      <c r="B362" s="20" t="s">
        <v>864</v>
      </c>
      <c r="C362" s="20">
        <v>-803</v>
      </c>
      <c r="D362" s="123">
        <v>-208.3125</v>
      </c>
      <c r="E362" s="20">
        <v>120</v>
      </c>
      <c r="F362" s="20">
        <v>0.21376400000000001</v>
      </c>
      <c r="G362" s="20">
        <v>0.20582800000000001</v>
      </c>
      <c r="H362" s="20">
        <v>52.353468999999997</v>
      </c>
      <c r="I362" s="20">
        <v>1.5780149999999999</v>
      </c>
      <c r="J362" s="20">
        <v>9.4048060000000007</v>
      </c>
      <c r="K362" s="20">
        <v>0.14169399999999999</v>
      </c>
      <c r="L362" s="123">
        <v>0.21376400000000001</v>
      </c>
      <c r="M362" s="20">
        <v>6.4116999999999993E-2</v>
      </c>
      <c r="N362" s="20">
        <v>99270</v>
      </c>
      <c r="O362" s="20">
        <v>17.7</v>
      </c>
      <c r="P362" s="20">
        <v>60</v>
      </c>
      <c r="Q362" s="20">
        <v>1.1835</v>
      </c>
      <c r="R362" s="20" t="s">
        <v>879</v>
      </c>
      <c r="S362" s="20" t="s">
        <v>880</v>
      </c>
      <c r="T362" s="60">
        <v>1.1345492796445177E-3</v>
      </c>
      <c r="U362" s="60">
        <v>0.10811816666666667</v>
      </c>
      <c r="V362" s="60">
        <v>93.117007104737482</v>
      </c>
      <c r="W362" s="108"/>
      <c r="X362" s="60">
        <v>6.8401766254966851E-5</v>
      </c>
      <c r="Y362" s="61">
        <v>0.78776040843702289</v>
      </c>
      <c r="Z362">
        <v>19</v>
      </c>
    </row>
    <row r="363" spans="1:26" x14ac:dyDescent="0.25">
      <c r="A363" s="20">
        <v>9</v>
      </c>
      <c r="B363" s="20" t="s">
        <v>864</v>
      </c>
      <c r="C363" s="20">
        <v>-803</v>
      </c>
      <c r="D363" s="123">
        <v>-156.21875</v>
      </c>
      <c r="E363" s="20">
        <v>120</v>
      </c>
      <c r="F363" s="20">
        <v>0.25744400000000001</v>
      </c>
      <c r="G363" s="20">
        <v>0.20604900000000001</v>
      </c>
      <c r="H363" s="20">
        <v>52.408886000000003</v>
      </c>
      <c r="I363" s="20">
        <v>1.586352</v>
      </c>
      <c r="J363" s="20">
        <v>9.4115769999999994</v>
      </c>
      <c r="K363" s="20">
        <v>0.14240700000000001</v>
      </c>
      <c r="L363" s="123">
        <v>0.25744400000000001</v>
      </c>
      <c r="M363" s="20">
        <v>8.0109E-2</v>
      </c>
      <c r="N363" s="20">
        <v>99269</v>
      </c>
      <c r="O363" s="20">
        <v>17.8</v>
      </c>
      <c r="P363" s="20">
        <v>60</v>
      </c>
      <c r="Q363" s="20">
        <v>1.1831</v>
      </c>
      <c r="R363" s="20" t="s">
        <v>881</v>
      </c>
      <c r="S363" s="20" t="s">
        <v>882</v>
      </c>
      <c r="T363" s="60">
        <v>1.1278507066126112E-3</v>
      </c>
      <c r="U363" s="60">
        <v>0.10983033333333334</v>
      </c>
      <c r="V363" s="60">
        <v>130.88050200368258</v>
      </c>
      <c r="W363" s="108"/>
      <c r="X363" s="60">
        <v>6.8425973430749943E-5</v>
      </c>
      <c r="Y363" s="61">
        <v>1.1076408988673216</v>
      </c>
      <c r="Z363">
        <v>19</v>
      </c>
    </row>
    <row r="364" spans="1:26" x14ac:dyDescent="0.25">
      <c r="A364" s="20">
        <v>10</v>
      </c>
      <c r="B364" s="20" t="s">
        <v>864</v>
      </c>
      <c r="C364" s="20">
        <v>-803</v>
      </c>
      <c r="D364" s="123">
        <v>-104.15625</v>
      </c>
      <c r="E364" s="20">
        <v>120</v>
      </c>
      <c r="F364" s="20">
        <v>0.27710000000000001</v>
      </c>
      <c r="G364" s="20">
        <v>0.20629600000000001</v>
      </c>
      <c r="H364" s="20">
        <v>52.470849000000001</v>
      </c>
      <c r="I364" s="20">
        <v>1.571469</v>
      </c>
      <c r="J364" s="20">
        <v>9.4171150000000008</v>
      </c>
      <c r="K364" s="20">
        <v>0.14089699999999999</v>
      </c>
      <c r="L364" s="123">
        <v>0.27710000000000001</v>
      </c>
      <c r="M364" s="20">
        <v>8.5236000000000006E-2</v>
      </c>
      <c r="N364" s="20">
        <v>99270</v>
      </c>
      <c r="O364" s="20">
        <v>17.8</v>
      </c>
      <c r="P364" s="20">
        <v>60</v>
      </c>
      <c r="Q364" s="20">
        <v>1.1831</v>
      </c>
      <c r="R364" s="20" t="s">
        <v>883</v>
      </c>
      <c r="S364" s="20" t="s">
        <v>884</v>
      </c>
      <c r="T364" s="60">
        <v>1.1211521335807049E-3</v>
      </c>
      <c r="U364" s="60">
        <v>0.1115425</v>
      </c>
      <c r="V364" s="60">
        <v>147.66729245855959</v>
      </c>
      <c r="W364" s="108"/>
      <c r="X364" s="60">
        <v>6.8425284139187218E-5</v>
      </c>
      <c r="Y364" s="61">
        <v>1.2504553598462838</v>
      </c>
      <c r="Z364">
        <v>19</v>
      </c>
    </row>
    <row r="365" spans="1:26" x14ac:dyDescent="0.25">
      <c r="A365" s="20">
        <v>11</v>
      </c>
      <c r="B365" s="20" t="s">
        <v>864</v>
      </c>
      <c r="C365" s="20">
        <v>-803</v>
      </c>
      <c r="D365" s="123">
        <v>-52.0625</v>
      </c>
      <c r="E365" s="20">
        <v>120</v>
      </c>
      <c r="F365" s="20">
        <v>0.27232699999999999</v>
      </c>
      <c r="G365" s="20">
        <v>0.206151</v>
      </c>
      <c r="H365" s="20">
        <v>52.434604999999998</v>
      </c>
      <c r="I365" s="20">
        <v>1.5602050000000001</v>
      </c>
      <c r="J365" s="20">
        <v>9.4136839999999999</v>
      </c>
      <c r="K365" s="20">
        <v>0.13999</v>
      </c>
      <c r="L365" s="123">
        <v>0.27232699999999999</v>
      </c>
      <c r="M365" s="20">
        <v>7.5592999999999994E-2</v>
      </c>
      <c r="N365" s="20">
        <v>99274</v>
      </c>
      <c r="O365" s="20">
        <v>17.8</v>
      </c>
      <c r="P365" s="20">
        <v>60</v>
      </c>
      <c r="Q365" s="20">
        <v>1.1831</v>
      </c>
      <c r="R365" s="20" t="s">
        <v>885</v>
      </c>
      <c r="S365" s="20" t="s">
        <v>886</v>
      </c>
      <c r="T365" s="60">
        <v>1.1144535605487986E-3</v>
      </c>
      <c r="U365" s="60">
        <v>0.11325466666666667</v>
      </c>
      <c r="V365" s="60">
        <v>142.73572176035773</v>
      </c>
      <c r="W365" s="108"/>
      <c r="X365" s="60">
        <v>6.8422527111802845E-5</v>
      </c>
      <c r="Y365" s="61">
        <v>1.2083028415851178</v>
      </c>
      <c r="Z365">
        <v>19</v>
      </c>
    </row>
    <row r="366" spans="1:26" x14ac:dyDescent="0.25">
      <c r="A366" s="20">
        <v>12</v>
      </c>
      <c r="B366" s="20" t="s">
        <v>864</v>
      </c>
      <c r="C366" s="20">
        <v>-803</v>
      </c>
      <c r="D366" s="123">
        <v>0</v>
      </c>
      <c r="E366" s="20">
        <v>120</v>
      </c>
      <c r="F366" s="20">
        <v>0.260515</v>
      </c>
      <c r="G366" s="20">
        <v>0.20597099999999999</v>
      </c>
      <c r="H366" s="20">
        <v>52.389310000000002</v>
      </c>
      <c r="I366" s="20">
        <v>1.563474</v>
      </c>
      <c r="J366" s="20">
        <v>9.4095119999999994</v>
      </c>
      <c r="K366" s="20">
        <v>0.14064299999999999</v>
      </c>
      <c r="L366" s="123">
        <v>0.260515</v>
      </c>
      <c r="M366" s="20">
        <v>6.8822999999999995E-2</v>
      </c>
      <c r="N366" s="20">
        <v>99276</v>
      </c>
      <c r="O366" s="20">
        <v>17.8</v>
      </c>
      <c r="P366" s="20">
        <v>60</v>
      </c>
      <c r="Q366" s="20">
        <v>1.1832</v>
      </c>
      <c r="R366" s="20" t="s">
        <v>887</v>
      </c>
      <c r="S366" s="20" t="s">
        <v>888</v>
      </c>
      <c r="T366" s="60">
        <v>1.1077549875168921E-3</v>
      </c>
      <c r="U366" s="60">
        <v>0.11496683333333334</v>
      </c>
      <c r="V366" s="60">
        <v>131.39021562242993</v>
      </c>
      <c r="W366" s="108"/>
      <c r="X366" s="60">
        <v>6.842114868142469E-5</v>
      </c>
      <c r="Y366" s="61">
        <v>1.1117890202877865</v>
      </c>
      <c r="Z366">
        <v>19</v>
      </c>
    </row>
    <row r="367" spans="1:26" x14ac:dyDescent="0.25">
      <c r="A367" s="20">
        <v>13</v>
      </c>
      <c r="B367" s="20" t="s">
        <v>864</v>
      </c>
      <c r="C367" s="20">
        <v>-803</v>
      </c>
      <c r="D367" s="123">
        <v>52.09375</v>
      </c>
      <c r="E367" s="20">
        <v>120</v>
      </c>
      <c r="F367" s="20">
        <v>0.22433500000000001</v>
      </c>
      <c r="G367" s="20">
        <v>0.205899</v>
      </c>
      <c r="H367" s="20">
        <v>52.371419000000003</v>
      </c>
      <c r="I367" s="20">
        <v>1.5624</v>
      </c>
      <c r="J367" s="20">
        <v>9.4082430000000006</v>
      </c>
      <c r="K367" s="20">
        <v>0.14027200000000001</v>
      </c>
      <c r="L367" s="123">
        <v>0.22433500000000001</v>
      </c>
      <c r="M367" s="20">
        <v>4.6427000000000003E-2</v>
      </c>
      <c r="N367" s="20">
        <v>99269</v>
      </c>
      <c r="O367" s="20">
        <v>17.8</v>
      </c>
      <c r="P367" s="20">
        <v>60</v>
      </c>
      <c r="Q367" s="20">
        <v>1.1831</v>
      </c>
      <c r="R367" s="20" t="s">
        <v>889</v>
      </c>
      <c r="S367" s="20" t="s">
        <v>890</v>
      </c>
      <c r="T367" s="60">
        <v>1.1010564144849858E-3</v>
      </c>
      <c r="U367" s="60">
        <v>0.116679</v>
      </c>
      <c r="V367" s="60">
        <v>97.775189884666915</v>
      </c>
      <c r="W367" s="108"/>
      <c r="X367" s="60">
        <v>6.8425973430749943E-5</v>
      </c>
      <c r="Y367" s="61">
        <v>0.82717771507685822</v>
      </c>
      <c r="Z367">
        <v>19</v>
      </c>
    </row>
    <row r="368" spans="1:26" x14ac:dyDescent="0.25">
      <c r="A368" s="20">
        <v>14</v>
      </c>
      <c r="B368" s="20" t="s">
        <v>864</v>
      </c>
      <c r="C368" s="20">
        <v>-803</v>
      </c>
      <c r="D368" s="123">
        <v>104.1875</v>
      </c>
      <c r="E368" s="20">
        <v>120</v>
      </c>
      <c r="F368" s="20">
        <v>0.20588799999999999</v>
      </c>
      <c r="G368" s="20">
        <v>0.20579</v>
      </c>
      <c r="H368" s="20">
        <v>52.343998999999997</v>
      </c>
      <c r="I368" s="20">
        <v>1.552756</v>
      </c>
      <c r="J368" s="20">
        <v>9.4059340000000002</v>
      </c>
      <c r="K368" s="20">
        <v>0.139463</v>
      </c>
      <c r="L368" s="123">
        <v>0.20588799999999999</v>
      </c>
      <c r="M368" s="20">
        <v>4.3853999999999997E-2</v>
      </c>
      <c r="N368" s="20">
        <v>99266</v>
      </c>
      <c r="O368" s="20">
        <v>17.8</v>
      </c>
      <c r="P368" s="20">
        <v>60</v>
      </c>
      <c r="Q368" s="20">
        <v>1.1830000000000001</v>
      </c>
      <c r="R368" s="20" t="s">
        <v>891</v>
      </c>
      <c r="S368" s="20" t="s">
        <v>892</v>
      </c>
      <c r="T368" s="60">
        <v>1.0943578414530795E-3</v>
      </c>
      <c r="U368" s="60">
        <v>0.11839116666666667</v>
      </c>
      <c r="V368" s="60">
        <v>79.952671803544376</v>
      </c>
      <c r="W368" s="108"/>
      <c r="X368" s="60">
        <v>6.8428041388764692E-5</v>
      </c>
      <c r="Y368" s="61">
        <v>0.67621284305992335</v>
      </c>
      <c r="Z368">
        <v>19</v>
      </c>
    </row>
    <row r="369" spans="1:26" x14ac:dyDescent="0.25">
      <c r="A369" s="20">
        <v>15</v>
      </c>
      <c r="B369" s="20" t="s">
        <v>864</v>
      </c>
      <c r="C369" s="20">
        <v>-803</v>
      </c>
      <c r="D369" s="123">
        <v>156.25</v>
      </c>
      <c r="E369" s="20">
        <v>120</v>
      </c>
      <c r="F369" s="20">
        <v>0.18232999999999999</v>
      </c>
      <c r="G369" s="20">
        <v>0.20611399999999999</v>
      </c>
      <c r="H369" s="20">
        <v>52.425327000000003</v>
      </c>
      <c r="I369" s="20">
        <v>1.5467280000000001</v>
      </c>
      <c r="J369" s="20">
        <v>9.4129649999999998</v>
      </c>
      <c r="K369" s="20">
        <v>0.138768</v>
      </c>
      <c r="L369" s="123">
        <v>0.18232999999999999</v>
      </c>
      <c r="M369" s="20">
        <v>3.7513999999999999E-2</v>
      </c>
      <c r="N369" s="20">
        <v>99272</v>
      </c>
      <c r="O369" s="20">
        <v>17.8</v>
      </c>
      <c r="P369" s="20">
        <v>60</v>
      </c>
      <c r="Q369" s="20">
        <v>1.1831</v>
      </c>
      <c r="R369" s="20" t="s">
        <v>893</v>
      </c>
      <c r="S369" s="20" t="s">
        <v>894</v>
      </c>
      <c r="T369" s="60">
        <v>1.087659268421173E-3</v>
      </c>
      <c r="U369" s="60">
        <v>0.12010333333333334</v>
      </c>
      <c r="V369" s="60">
        <v>57.211544528089007</v>
      </c>
      <c r="W369" s="108"/>
      <c r="X369" s="60">
        <v>6.842390559772259E-5</v>
      </c>
      <c r="Y369" s="61">
        <v>0.4842669967493527</v>
      </c>
      <c r="Z369">
        <v>19</v>
      </c>
    </row>
    <row r="370" spans="1:26" x14ac:dyDescent="0.25">
      <c r="A370" s="20">
        <v>16</v>
      </c>
      <c r="B370" s="20" t="s">
        <v>864</v>
      </c>
      <c r="C370" s="20">
        <v>-803</v>
      </c>
      <c r="D370" s="123">
        <v>208.34375</v>
      </c>
      <c r="E370" s="20">
        <v>120</v>
      </c>
      <c r="F370" s="20">
        <v>0.169404</v>
      </c>
      <c r="G370" s="20">
        <v>0.20621700000000001</v>
      </c>
      <c r="H370" s="20">
        <v>52.451106000000003</v>
      </c>
      <c r="I370" s="20">
        <v>1.544554</v>
      </c>
      <c r="J370" s="20">
        <v>9.4152339999999999</v>
      </c>
      <c r="K370" s="20">
        <v>0.138575</v>
      </c>
      <c r="L370" s="123">
        <v>0.169404</v>
      </c>
      <c r="M370" s="20">
        <v>3.6291999999999998E-2</v>
      </c>
      <c r="N370" s="20">
        <v>99273</v>
      </c>
      <c r="O370" s="20">
        <v>17.8</v>
      </c>
      <c r="P370" s="20">
        <v>60</v>
      </c>
      <c r="Q370" s="20">
        <v>1.1831</v>
      </c>
      <c r="R370" s="20" t="s">
        <v>895</v>
      </c>
      <c r="S370" s="20" t="s">
        <v>896</v>
      </c>
      <c r="T370" s="60">
        <v>1.0809606953892667E-3</v>
      </c>
      <c r="U370" s="60">
        <v>0.12181550000000001</v>
      </c>
      <c r="V370" s="60">
        <v>44.024264899717572</v>
      </c>
      <c r="W370" s="108"/>
      <c r="X370" s="60">
        <v>6.8423216347819805E-5</v>
      </c>
      <c r="Y370" s="61">
        <v>0.37273687695627822</v>
      </c>
      <c r="Z370">
        <v>19</v>
      </c>
    </row>
    <row r="371" spans="1:26" x14ac:dyDescent="0.25">
      <c r="A371" s="20">
        <v>17</v>
      </c>
      <c r="B371" s="20" t="s">
        <v>864</v>
      </c>
      <c r="C371" s="20">
        <v>-803</v>
      </c>
      <c r="D371" s="123">
        <v>260.4375</v>
      </c>
      <c r="E371" s="20">
        <v>120</v>
      </c>
      <c r="F371" s="20">
        <v>0.16214400000000001</v>
      </c>
      <c r="G371" s="20">
        <v>0.20572499999999999</v>
      </c>
      <c r="H371" s="20">
        <v>52.327722999999999</v>
      </c>
      <c r="I371" s="20">
        <v>1.5347360000000001</v>
      </c>
      <c r="J371" s="20">
        <v>9.4031199999999995</v>
      </c>
      <c r="K371" s="20">
        <v>0.137845</v>
      </c>
      <c r="L371" s="123">
        <v>0.16214400000000001</v>
      </c>
      <c r="M371" s="20">
        <v>3.7955999999999997E-2</v>
      </c>
      <c r="N371" s="20">
        <v>99295</v>
      </c>
      <c r="O371" s="20">
        <v>17.8</v>
      </c>
      <c r="P371" s="20">
        <v>60</v>
      </c>
      <c r="Q371" s="20">
        <v>1.1834</v>
      </c>
      <c r="R371" s="20" t="s">
        <v>897</v>
      </c>
      <c r="S371" s="20" t="s">
        <v>898</v>
      </c>
      <c r="T371" s="60">
        <v>1.0742621223573604E-3</v>
      </c>
      <c r="U371" s="60">
        <v>0.12352766666666667</v>
      </c>
      <c r="V371" s="60">
        <v>35.946844377788977</v>
      </c>
      <c r="W371" s="108"/>
      <c r="X371" s="60">
        <v>6.8408056362325573E-5</v>
      </c>
      <c r="Y371" s="61">
        <v>0.30402417225142597</v>
      </c>
      <c r="Z371">
        <v>19</v>
      </c>
    </row>
    <row r="372" spans="1:26" x14ac:dyDescent="0.25">
      <c r="A372" s="20">
        <v>18</v>
      </c>
      <c r="B372" s="20" t="s">
        <v>864</v>
      </c>
      <c r="C372" s="20">
        <v>-803</v>
      </c>
      <c r="D372" s="123">
        <v>312.53125</v>
      </c>
      <c r="E372" s="20">
        <v>120</v>
      </c>
      <c r="F372" s="20">
        <v>0.15214900000000001</v>
      </c>
      <c r="G372" s="20">
        <v>0.205736</v>
      </c>
      <c r="H372" s="20">
        <v>52.330356000000002</v>
      </c>
      <c r="I372" s="20">
        <v>1.5320450000000001</v>
      </c>
      <c r="J372" s="20">
        <v>9.4054400000000005</v>
      </c>
      <c r="K372" s="20">
        <v>0.13794500000000001</v>
      </c>
      <c r="L372" s="123">
        <v>0.15214900000000001</v>
      </c>
      <c r="M372" s="20">
        <v>2.9603999999999998E-2</v>
      </c>
      <c r="N372" s="20">
        <v>99288</v>
      </c>
      <c r="O372" s="20">
        <v>17.899999999999999</v>
      </c>
      <c r="P372" s="20">
        <v>60</v>
      </c>
      <c r="Q372" s="20">
        <v>1.1829000000000001</v>
      </c>
      <c r="R372" s="20" t="s">
        <v>899</v>
      </c>
      <c r="S372" s="20" t="s">
        <v>900</v>
      </c>
      <c r="T372" s="60">
        <v>1.0675635493254539E-3</v>
      </c>
      <c r="U372" s="60">
        <v>0.12523983333333333</v>
      </c>
      <c r="V372" s="60">
        <v>25.206149726327194</v>
      </c>
      <c r="W372" s="108"/>
      <c r="X372" s="60">
        <v>6.8436392885984942E-5</v>
      </c>
      <c r="Y372" s="61">
        <v>0.21314793722480443</v>
      </c>
      <c r="Z372">
        <v>19</v>
      </c>
    </row>
    <row r="373" spans="1:26" x14ac:dyDescent="0.25">
      <c r="A373" s="20">
        <v>19</v>
      </c>
      <c r="B373" s="20" t="s">
        <v>864</v>
      </c>
      <c r="C373" s="20">
        <v>-803</v>
      </c>
      <c r="D373" s="123">
        <v>364.59375</v>
      </c>
      <c r="E373" s="20">
        <v>120</v>
      </c>
      <c r="F373" s="20">
        <v>0.14432500000000001</v>
      </c>
      <c r="G373" s="20">
        <v>0.20600399999999999</v>
      </c>
      <c r="H373" s="20">
        <v>52.397806000000003</v>
      </c>
      <c r="I373" s="20">
        <v>1.5156400000000001</v>
      </c>
      <c r="J373" s="20">
        <v>9.4087709999999998</v>
      </c>
      <c r="K373" s="20">
        <v>0.13616700000000001</v>
      </c>
      <c r="L373" s="123">
        <v>0.14432500000000001</v>
      </c>
      <c r="M373" s="20">
        <v>2.4818E-2</v>
      </c>
      <c r="N373" s="20">
        <v>99309</v>
      </c>
      <c r="O373" s="20">
        <v>17.8</v>
      </c>
      <c r="P373" s="20">
        <v>60</v>
      </c>
      <c r="Q373" s="20">
        <v>1.1835</v>
      </c>
      <c r="R373" s="20" t="s">
        <v>901</v>
      </c>
      <c r="S373" s="20" t="s">
        <v>902</v>
      </c>
      <c r="T373" s="60">
        <v>1.0608649762935476E-3</v>
      </c>
      <c r="U373" s="60">
        <v>0.12695200000000001</v>
      </c>
      <c r="V373" s="60">
        <v>16.376259362145994</v>
      </c>
      <c r="W373" s="108"/>
      <c r="X373" s="60">
        <v>6.8398412596009609E-5</v>
      </c>
      <c r="Y373" s="61">
        <v>0.1386066922855172</v>
      </c>
      <c r="Z373">
        <v>19</v>
      </c>
    </row>
    <row r="374" spans="1:26" x14ac:dyDescent="0.25">
      <c r="A374" s="114">
        <v>1</v>
      </c>
      <c r="B374" s="114" t="s">
        <v>903</v>
      </c>
      <c r="C374" s="114">
        <v>-803</v>
      </c>
      <c r="D374" s="115">
        <v>-572.90625</v>
      </c>
      <c r="E374" s="114">
        <v>50</v>
      </c>
      <c r="F374" s="114">
        <v>8.9930999999999997E-2</v>
      </c>
      <c r="G374" s="114">
        <v>0.20067299999999999</v>
      </c>
      <c r="H374" s="114">
        <v>51.060271</v>
      </c>
      <c r="I374" s="114">
        <v>1.6886080000000001</v>
      </c>
      <c r="J374" s="114">
        <v>9.2133509999999994</v>
      </c>
      <c r="K374" s="114">
        <v>0.152226</v>
      </c>
      <c r="L374" s="115">
        <v>8.9930999999999997E-2</v>
      </c>
      <c r="M374" s="114">
        <v>2.2945E-2</v>
      </c>
      <c r="N374" s="114">
        <v>101284</v>
      </c>
      <c r="O374" s="114">
        <v>18.8</v>
      </c>
      <c r="P374" s="114">
        <v>60</v>
      </c>
      <c r="Q374" s="114">
        <v>1.2027000000000001</v>
      </c>
      <c r="R374" s="114" t="s">
        <v>904</v>
      </c>
      <c r="S374" s="114" t="s">
        <v>905</v>
      </c>
      <c r="T374" s="60">
        <v>1.2363413729128015E-3</v>
      </c>
      <c r="U374" s="60">
        <v>5.3267000000000002E-2</v>
      </c>
      <c r="V374" s="60">
        <v>29.655239890274132</v>
      </c>
      <c r="W374" s="108"/>
      <c r="X374" s="60">
        <v>6.7295171598304615E-5</v>
      </c>
      <c r="Y374" s="61">
        <v>0.24981457293900786</v>
      </c>
      <c r="Z374">
        <v>20</v>
      </c>
    </row>
    <row r="375" spans="1:26" x14ac:dyDescent="0.25">
      <c r="A375" s="114">
        <v>2</v>
      </c>
      <c r="B375" s="114" t="s">
        <v>942</v>
      </c>
      <c r="C375" s="114">
        <v>-803</v>
      </c>
      <c r="D375" s="115">
        <v>-520.78125</v>
      </c>
      <c r="E375" s="114">
        <v>50</v>
      </c>
      <c r="F375" s="114">
        <v>0.10747</v>
      </c>
      <c r="G375" s="114">
        <v>0.20068900000000001</v>
      </c>
      <c r="H375" s="114">
        <v>51.064298000000001</v>
      </c>
      <c r="I375" s="114">
        <v>1.7047460000000001</v>
      </c>
      <c r="J375" s="114">
        <v>9.2133699999999994</v>
      </c>
      <c r="K375" s="114">
        <v>0.153699</v>
      </c>
      <c r="L375" s="115">
        <v>0.10747</v>
      </c>
      <c r="M375" s="114">
        <v>2.8095999999999999E-2</v>
      </c>
      <c r="N375" s="114">
        <v>101291</v>
      </c>
      <c r="O375" s="114">
        <v>18.8</v>
      </c>
      <c r="P375" s="114">
        <v>60</v>
      </c>
      <c r="Q375" s="114">
        <v>1.2028000000000001</v>
      </c>
      <c r="R375" s="114" t="s">
        <v>906</v>
      </c>
      <c r="S375" s="114" t="s">
        <v>907</v>
      </c>
      <c r="T375" s="60">
        <v>1.2365675004008337E-3</v>
      </c>
      <c r="U375" s="60">
        <v>5.8378777777777779E-2</v>
      </c>
      <c r="V375" s="60">
        <v>39.699589554398997</v>
      </c>
      <c r="W375" s="108"/>
      <c r="X375" s="60">
        <v>6.7290520975828898E-5</v>
      </c>
      <c r="Y375" s="61">
        <v>0.3344515818225694</v>
      </c>
      <c r="Z375">
        <v>20</v>
      </c>
    </row>
    <row r="376" spans="1:26" x14ac:dyDescent="0.25">
      <c r="A376" s="114">
        <v>3</v>
      </c>
      <c r="B376" s="114" t="s">
        <v>943</v>
      </c>
      <c r="C376" s="114">
        <v>-803</v>
      </c>
      <c r="D376" s="115">
        <v>-468.75</v>
      </c>
      <c r="E376" s="114">
        <v>50</v>
      </c>
      <c r="F376" s="114">
        <v>0.114607</v>
      </c>
      <c r="G376" s="114">
        <v>0.20039999999999999</v>
      </c>
      <c r="H376" s="114">
        <v>50.991571</v>
      </c>
      <c r="I376" s="114">
        <v>1.6881219999999999</v>
      </c>
      <c r="J376" s="114">
        <v>9.2069650000000003</v>
      </c>
      <c r="K376" s="114">
        <v>0.15231700000000001</v>
      </c>
      <c r="L376" s="115">
        <v>0.114607</v>
      </c>
      <c r="M376" s="114">
        <v>2.8556999999999999E-2</v>
      </c>
      <c r="N376" s="114">
        <v>101288</v>
      </c>
      <c r="O376" s="114">
        <v>18.8</v>
      </c>
      <c r="P376" s="114">
        <v>60</v>
      </c>
      <c r="Q376" s="114">
        <v>1.2028000000000001</v>
      </c>
      <c r="R376" s="114" t="s">
        <v>908</v>
      </c>
      <c r="S376" s="114" t="s">
        <v>909</v>
      </c>
      <c r="T376" s="60">
        <v>1.236793627888866E-3</v>
      </c>
      <c r="U376" s="60">
        <v>6.349055555555555E-2</v>
      </c>
      <c r="V376" s="60">
        <v>41.329809025372498</v>
      </c>
      <c r="W376" s="108"/>
      <c r="X376" s="60">
        <v>6.7292514021035919E-5</v>
      </c>
      <c r="Y376" s="61">
        <v>0.34793310518223242</v>
      </c>
      <c r="Z376">
        <v>20</v>
      </c>
    </row>
    <row r="377" spans="1:26" x14ac:dyDescent="0.25">
      <c r="A377" s="114">
        <v>4</v>
      </c>
      <c r="B377" s="114" t="s">
        <v>944</v>
      </c>
      <c r="C377" s="114">
        <v>-803</v>
      </c>
      <c r="D377" s="115">
        <v>-416.65625</v>
      </c>
      <c r="E377" s="114">
        <v>50</v>
      </c>
      <c r="F377" s="114">
        <v>0.12352100000000001</v>
      </c>
      <c r="G377" s="114">
        <v>0.20039499999999999</v>
      </c>
      <c r="H377" s="114">
        <v>50.990451</v>
      </c>
      <c r="I377" s="114">
        <v>1.6753420000000001</v>
      </c>
      <c r="J377" s="114">
        <v>9.2072040000000008</v>
      </c>
      <c r="K377" s="114">
        <v>0.151113</v>
      </c>
      <c r="L377" s="115">
        <v>0.12352100000000001</v>
      </c>
      <c r="M377" s="114">
        <v>2.9291999999999999E-2</v>
      </c>
      <c r="N377" s="114">
        <v>101281</v>
      </c>
      <c r="O377" s="114">
        <v>18.8</v>
      </c>
      <c r="P377" s="114">
        <v>60</v>
      </c>
      <c r="Q377" s="114">
        <v>1.2027000000000001</v>
      </c>
      <c r="R377" s="114" t="s">
        <v>910</v>
      </c>
      <c r="S377" s="114" t="s">
        <v>911</v>
      </c>
      <c r="T377" s="60">
        <v>1.2370197553768982E-3</v>
      </c>
      <c r="U377" s="60">
        <v>6.8602333333333335E-2</v>
      </c>
      <c r="V377" s="60">
        <v>44.395949561803008</v>
      </c>
      <c r="W377" s="108"/>
      <c r="X377" s="60">
        <v>6.729716491901428E-5</v>
      </c>
      <c r="Y377" s="61">
        <v>0.37372914067039797</v>
      </c>
      <c r="Z377">
        <v>20</v>
      </c>
    </row>
    <row r="378" spans="1:26" x14ac:dyDescent="0.25">
      <c r="A378" s="114">
        <v>5</v>
      </c>
      <c r="B378" s="114" t="s">
        <v>945</v>
      </c>
      <c r="C378" s="114">
        <v>-803</v>
      </c>
      <c r="D378" s="115">
        <v>-364.53125</v>
      </c>
      <c r="E378" s="114">
        <v>50</v>
      </c>
      <c r="F378" s="114">
        <v>0.13759399999999999</v>
      </c>
      <c r="G378" s="114">
        <v>0.19999</v>
      </c>
      <c r="H378" s="114">
        <v>50.888759999999998</v>
      </c>
      <c r="I378" s="114">
        <v>1.6863410000000001</v>
      </c>
      <c r="J378" s="114">
        <v>9.1996210000000005</v>
      </c>
      <c r="K378" s="114">
        <v>0.15229699999999999</v>
      </c>
      <c r="L378" s="115">
        <v>0.13759399999999999</v>
      </c>
      <c r="M378" s="114">
        <v>3.3110000000000001E-2</v>
      </c>
      <c r="N378" s="114">
        <v>101283</v>
      </c>
      <c r="O378" s="114">
        <v>18.899999999999999</v>
      </c>
      <c r="P378" s="114">
        <v>60</v>
      </c>
      <c r="Q378" s="114">
        <v>1.2021999999999999</v>
      </c>
      <c r="R378" s="114" t="s">
        <v>912</v>
      </c>
      <c r="S378" s="114" t="s">
        <v>913</v>
      </c>
      <c r="T378" s="60">
        <v>1.2372458828649306E-3</v>
      </c>
      <c r="U378" s="60">
        <v>7.3714111111111105E-2</v>
      </c>
      <c r="V378" s="60">
        <v>51.630714455052761</v>
      </c>
      <c r="W378" s="108"/>
      <c r="X378" s="60">
        <v>6.7318886491605134E-5</v>
      </c>
      <c r="Y378" s="61">
        <v>0.43413396316032393</v>
      </c>
      <c r="Z378">
        <v>20</v>
      </c>
    </row>
    <row r="379" spans="1:26" x14ac:dyDescent="0.25">
      <c r="A379" s="114">
        <v>6</v>
      </c>
      <c r="B379" s="114" t="s">
        <v>946</v>
      </c>
      <c r="C379" s="114">
        <v>-803</v>
      </c>
      <c r="D379" s="115">
        <v>-312.5</v>
      </c>
      <c r="E379" s="114">
        <v>50</v>
      </c>
      <c r="F379" s="114">
        <v>0.163829</v>
      </c>
      <c r="G379" s="114">
        <v>0.199987</v>
      </c>
      <c r="H379" s="114">
        <v>50.887962999999999</v>
      </c>
      <c r="I379" s="114">
        <v>1.689489</v>
      </c>
      <c r="J379" s="114">
        <v>9.1977829999999994</v>
      </c>
      <c r="K379" s="114">
        <v>0.15257000000000001</v>
      </c>
      <c r="L379" s="115">
        <v>0.163829</v>
      </c>
      <c r="M379" s="114">
        <v>4.4986999999999999E-2</v>
      </c>
      <c r="N379" s="114">
        <v>101284</v>
      </c>
      <c r="O379" s="114">
        <v>18.8</v>
      </c>
      <c r="P379" s="114">
        <v>60</v>
      </c>
      <c r="Q379" s="114">
        <v>1.2027000000000001</v>
      </c>
      <c r="R379" s="114" t="s">
        <v>914</v>
      </c>
      <c r="S379" s="114" t="s">
        <v>915</v>
      </c>
      <c r="T379" s="60">
        <v>1.2374720103529627E-3</v>
      </c>
      <c r="U379" s="60">
        <v>7.882588888888889E-2</v>
      </c>
      <c r="V379" s="60">
        <v>68.690936360545052</v>
      </c>
      <c r="W379" s="108"/>
      <c r="X379" s="60">
        <v>6.7295171598304615E-5</v>
      </c>
      <c r="Y379" s="61">
        <v>0.57767198559980859</v>
      </c>
      <c r="Z379">
        <v>20</v>
      </c>
    </row>
    <row r="380" spans="1:26" x14ac:dyDescent="0.25">
      <c r="A380" s="114">
        <v>7</v>
      </c>
      <c r="B380" s="114" t="s">
        <v>947</v>
      </c>
      <c r="C380" s="114">
        <v>-803</v>
      </c>
      <c r="D380" s="115">
        <v>-260.40625</v>
      </c>
      <c r="E380" s="114">
        <v>50</v>
      </c>
      <c r="F380" s="114">
        <v>0.196824</v>
      </c>
      <c r="G380" s="114">
        <v>0.199818</v>
      </c>
      <c r="H380" s="114">
        <v>50.845630999999997</v>
      </c>
      <c r="I380" s="114">
        <v>1.693028</v>
      </c>
      <c r="J380" s="114">
        <v>9.1955720000000003</v>
      </c>
      <c r="K380" s="114">
        <v>0.15302499999999999</v>
      </c>
      <c r="L380" s="115">
        <v>0.196824</v>
      </c>
      <c r="M380" s="114">
        <v>5.5773000000000003E-2</v>
      </c>
      <c r="N380" s="114">
        <v>101286</v>
      </c>
      <c r="O380" s="114">
        <v>18.899999999999999</v>
      </c>
      <c r="P380" s="114">
        <v>60</v>
      </c>
      <c r="Q380" s="114">
        <v>1.2022999999999999</v>
      </c>
      <c r="R380" s="114" t="s">
        <v>916</v>
      </c>
      <c r="S380" s="114" t="s">
        <v>917</v>
      </c>
      <c r="T380" s="60">
        <v>1.2376981378409951E-3</v>
      </c>
      <c r="U380" s="60">
        <v>8.393766666666666E-2</v>
      </c>
      <c r="V380" s="60">
        <v>91.206676233874759</v>
      </c>
      <c r="W380" s="108"/>
      <c r="X380" s="60">
        <v>6.7316892566882306E-5</v>
      </c>
      <c r="Y380" s="61">
        <v>0.76659138512656111</v>
      </c>
      <c r="Z380">
        <v>20</v>
      </c>
    </row>
    <row r="381" spans="1:26" x14ac:dyDescent="0.25">
      <c r="A381" s="114">
        <v>8</v>
      </c>
      <c r="B381" s="114" t="s">
        <v>948</v>
      </c>
      <c r="C381" s="114">
        <v>-803</v>
      </c>
      <c r="D381" s="115">
        <v>-208.28125</v>
      </c>
      <c r="E381" s="114">
        <v>50</v>
      </c>
      <c r="F381" s="114">
        <v>0.235012</v>
      </c>
      <c r="G381" s="114">
        <v>0.200076</v>
      </c>
      <c r="H381" s="114">
        <v>50.910308999999998</v>
      </c>
      <c r="I381" s="114">
        <v>1.6826909999999999</v>
      </c>
      <c r="J381" s="114">
        <v>9.2013010000000008</v>
      </c>
      <c r="K381" s="114">
        <v>0.15195700000000001</v>
      </c>
      <c r="L381" s="115">
        <v>0.235012</v>
      </c>
      <c r="M381" s="114">
        <v>6.9393999999999997E-2</v>
      </c>
      <c r="N381" s="114">
        <v>101289</v>
      </c>
      <c r="O381" s="114">
        <v>18.899999999999999</v>
      </c>
      <c r="P381" s="114">
        <v>60</v>
      </c>
      <c r="Q381" s="114">
        <v>1.2022999999999999</v>
      </c>
      <c r="R381" s="114" t="s">
        <v>918</v>
      </c>
      <c r="S381" s="114" t="s">
        <v>919</v>
      </c>
      <c r="T381" s="60">
        <v>1.2379242653290273E-3</v>
      </c>
      <c r="U381" s="60">
        <v>8.9049444444444431E-2</v>
      </c>
      <c r="V381" s="60">
        <v>117.90911580262163</v>
      </c>
      <c r="W381" s="108"/>
      <c r="X381" s="60">
        <v>6.731489876027249E-5</v>
      </c>
      <c r="Y381" s="61">
        <v>0.99167197372723404</v>
      </c>
      <c r="Z381">
        <v>20</v>
      </c>
    </row>
    <row r="382" spans="1:26" x14ac:dyDescent="0.25">
      <c r="A382" s="114">
        <v>9</v>
      </c>
      <c r="B382" s="114" t="s">
        <v>949</v>
      </c>
      <c r="C382" s="114">
        <v>-803</v>
      </c>
      <c r="D382" s="115">
        <v>-156.25</v>
      </c>
      <c r="E382" s="114">
        <v>50</v>
      </c>
      <c r="F382" s="114">
        <v>0.272953</v>
      </c>
      <c r="G382" s="114">
        <v>0.19980700000000001</v>
      </c>
      <c r="H382" s="114">
        <v>50.842837000000003</v>
      </c>
      <c r="I382" s="114">
        <v>1.680922</v>
      </c>
      <c r="J382" s="114">
        <v>9.1952010000000008</v>
      </c>
      <c r="K382" s="114">
        <v>0.15190300000000001</v>
      </c>
      <c r="L382" s="115">
        <v>0.272953</v>
      </c>
      <c r="M382" s="114">
        <v>7.0482000000000003E-2</v>
      </c>
      <c r="N382" s="114">
        <v>101289</v>
      </c>
      <c r="O382" s="114">
        <v>18.899999999999999</v>
      </c>
      <c r="P382" s="114">
        <v>60</v>
      </c>
      <c r="Q382" s="114">
        <v>1.2022999999999999</v>
      </c>
      <c r="R382" s="114" t="s">
        <v>920</v>
      </c>
      <c r="S382" s="114" t="s">
        <v>921</v>
      </c>
      <c r="T382" s="60">
        <v>1.2381503928170596E-3</v>
      </c>
      <c r="U382" s="60">
        <v>9.4161222222222216E-2</v>
      </c>
      <c r="V382" s="60">
        <v>144.40231074917148</v>
      </c>
      <c r="W382" s="108"/>
      <c r="X382" s="60">
        <v>6.731489876027249E-5</v>
      </c>
      <c r="Y382" s="61">
        <v>1.2136872481723173</v>
      </c>
      <c r="Z382">
        <v>20</v>
      </c>
    </row>
    <row r="383" spans="1:26" x14ac:dyDescent="0.25">
      <c r="A383" s="114">
        <v>10</v>
      </c>
      <c r="B383" s="114" t="s">
        <v>950</v>
      </c>
      <c r="C383" s="114">
        <v>-803</v>
      </c>
      <c r="D383" s="115">
        <v>-104.15625</v>
      </c>
      <c r="E383" s="114">
        <v>50</v>
      </c>
      <c r="F383" s="114">
        <v>0.29134300000000002</v>
      </c>
      <c r="G383" s="114">
        <v>0.199741</v>
      </c>
      <c r="H383" s="114">
        <v>50.826281000000002</v>
      </c>
      <c r="I383" s="114">
        <v>1.7130879999999999</v>
      </c>
      <c r="J383" s="114">
        <v>9.1936540000000004</v>
      </c>
      <c r="K383" s="114">
        <v>0.15485699999999999</v>
      </c>
      <c r="L383" s="115">
        <v>0.29134300000000002</v>
      </c>
      <c r="M383" s="114">
        <v>6.6783999999999996E-2</v>
      </c>
      <c r="N383" s="114">
        <v>101289</v>
      </c>
      <c r="O383" s="114">
        <v>18.899999999999999</v>
      </c>
      <c r="P383" s="114">
        <v>60</v>
      </c>
      <c r="Q383" s="114">
        <v>1.2022999999999999</v>
      </c>
      <c r="R383" s="114" t="s">
        <v>922</v>
      </c>
      <c r="S383" s="114" t="s">
        <v>923</v>
      </c>
      <c r="T383" s="60">
        <v>1.2383765203050918E-3</v>
      </c>
      <c r="U383" s="60">
        <v>9.9273E-2</v>
      </c>
      <c r="V383" s="60">
        <v>155.09822485384399</v>
      </c>
      <c r="W383" s="108"/>
      <c r="X383" s="60">
        <v>6.731489876027249E-5</v>
      </c>
      <c r="Y383" s="61">
        <v>1.3033660412615984</v>
      </c>
      <c r="Z383">
        <v>20</v>
      </c>
    </row>
    <row r="384" spans="1:26" x14ac:dyDescent="0.25">
      <c r="A384" s="114">
        <v>11</v>
      </c>
      <c r="B384" s="114" t="s">
        <v>951</v>
      </c>
      <c r="C384" s="114">
        <v>-803</v>
      </c>
      <c r="D384" s="115">
        <v>-52.03125</v>
      </c>
      <c r="E384" s="114">
        <v>50</v>
      </c>
      <c r="F384" s="114">
        <v>0.29525299999999999</v>
      </c>
      <c r="G384" s="114">
        <v>0.199239</v>
      </c>
      <c r="H384" s="114">
        <v>50.700339999999997</v>
      </c>
      <c r="I384" s="114">
        <v>1.6861759999999999</v>
      </c>
      <c r="J384" s="114">
        <v>9.1823820000000005</v>
      </c>
      <c r="K384" s="114">
        <v>0.15259400000000001</v>
      </c>
      <c r="L384" s="115">
        <v>0.29525299999999999</v>
      </c>
      <c r="M384" s="114">
        <v>7.0989999999999998E-2</v>
      </c>
      <c r="N384" s="114">
        <v>101287</v>
      </c>
      <c r="O384" s="114">
        <v>18.899999999999999</v>
      </c>
      <c r="P384" s="114">
        <v>60</v>
      </c>
      <c r="Q384" s="114">
        <v>1.2022999999999999</v>
      </c>
      <c r="R384" s="114" t="s">
        <v>924</v>
      </c>
      <c r="S384" s="114" t="s">
        <v>925</v>
      </c>
      <c r="T384" s="60">
        <v>1.2386026477931239E-3</v>
      </c>
      <c r="U384" s="60">
        <v>0.10438477777777777</v>
      </c>
      <c r="V384" s="60">
        <v>154.09964007609787</v>
      </c>
      <c r="W384" s="108"/>
      <c r="X384" s="60">
        <v>6.7316227951555896E-5</v>
      </c>
      <c r="Y384" s="61">
        <v>1.2933611873212754</v>
      </c>
      <c r="Z384">
        <v>20</v>
      </c>
    </row>
    <row r="385" spans="1:26" x14ac:dyDescent="0.25">
      <c r="A385" s="114">
        <v>12</v>
      </c>
      <c r="B385" s="114" t="s">
        <v>952</v>
      </c>
      <c r="C385" s="114">
        <v>-803</v>
      </c>
      <c r="D385" s="115">
        <v>0</v>
      </c>
      <c r="E385" s="114">
        <v>50</v>
      </c>
      <c r="F385" s="114">
        <v>0.28616799999999998</v>
      </c>
      <c r="G385" s="114">
        <v>0.19980700000000001</v>
      </c>
      <c r="H385" s="114">
        <v>50.843024</v>
      </c>
      <c r="I385" s="114">
        <v>1.6809780000000001</v>
      </c>
      <c r="J385" s="114">
        <v>9.1954460000000005</v>
      </c>
      <c r="K385" s="114">
        <v>0.15190300000000001</v>
      </c>
      <c r="L385" s="115">
        <v>0.28616799999999998</v>
      </c>
      <c r="M385" s="114">
        <v>6.7498000000000002E-2</v>
      </c>
      <c r="N385" s="114">
        <v>101284</v>
      </c>
      <c r="O385" s="114">
        <v>18.899999999999999</v>
      </c>
      <c r="P385" s="114">
        <v>60</v>
      </c>
      <c r="Q385" s="114">
        <v>1.2022999999999999</v>
      </c>
      <c r="R385" s="114" t="s">
        <v>926</v>
      </c>
      <c r="S385" s="114" t="s">
        <v>927</v>
      </c>
      <c r="T385" s="60">
        <v>1.2388287752811563E-3</v>
      </c>
      <c r="U385" s="60">
        <v>0.10949655555555554</v>
      </c>
      <c r="V385" s="60">
        <v>142.61167319458517</v>
      </c>
      <c r="W385" s="108"/>
      <c r="X385" s="60">
        <v>6.7318221836906546E-5</v>
      </c>
      <c r="Y385" s="61">
        <v>1.1986098814294137</v>
      </c>
      <c r="Z385">
        <v>20</v>
      </c>
    </row>
    <row r="386" spans="1:26" x14ac:dyDescent="0.25">
      <c r="A386" s="114">
        <v>13</v>
      </c>
      <c r="B386" s="114" t="s">
        <v>953</v>
      </c>
      <c r="C386" s="114">
        <v>-803</v>
      </c>
      <c r="D386" s="115">
        <v>52.09375</v>
      </c>
      <c r="E386" s="114">
        <v>50</v>
      </c>
      <c r="F386" s="114">
        <v>0.26222800000000002</v>
      </c>
      <c r="G386" s="114">
        <v>0.19986999999999999</v>
      </c>
      <c r="H386" s="114">
        <v>50.858761000000001</v>
      </c>
      <c r="I386" s="114">
        <v>1.684499</v>
      </c>
      <c r="J386" s="114">
        <v>9.1972299999999994</v>
      </c>
      <c r="K386" s="114">
        <v>0.15218999999999999</v>
      </c>
      <c r="L386" s="115">
        <v>0.26222800000000002</v>
      </c>
      <c r="M386" s="114">
        <v>6.8134E-2</v>
      </c>
      <c r="N386" s="114">
        <v>101276</v>
      </c>
      <c r="O386" s="114">
        <v>18.899999999999999</v>
      </c>
      <c r="P386" s="114">
        <v>60</v>
      </c>
      <c r="Q386" s="114">
        <v>1.2021999999999999</v>
      </c>
      <c r="R386" s="114" t="s">
        <v>928</v>
      </c>
      <c r="S386" s="114" t="s">
        <v>929</v>
      </c>
      <c r="T386" s="60">
        <v>1.2390549027691885E-3</v>
      </c>
      <c r="U386" s="60">
        <v>0.11460833333333331</v>
      </c>
      <c r="V386" s="60">
        <v>119.13892301039169</v>
      </c>
      <c r="W386" s="108"/>
      <c r="X386" s="60">
        <v>6.7323539442012333E-5</v>
      </c>
      <c r="Y386" s="61">
        <v>1.0014433632395174</v>
      </c>
      <c r="Z386">
        <v>20</v>
      </c>
    </row>
    <row r="387" spans="1:26" x14ac:dyDescent="0.25">
      <c r="A387" s="114">
        <v>14</v>
      </c>
      <c r="B387" s="114" t="s">
        <v>954</v>
      </c>
      <c r="C387" s="114">
        <v>-803</v>
      </c>
      <c r="D387" s="115">
        <v>104.1875</v>
      </c>
      <c r="E387" s="114">
        <v>50</v>
      </c>
      <c r="F387" s="114">
        <v>0.224331</v>
      </c>
      <c r="G387" s="114">
        <v>0.19939000000000001</v>
      </c>
      <c r="H387" s="114">
        <v>50.738376000000002</v>
      </c>
      <c r="I387" s="114">
        <v>1.644485</v>
      </c>
      <c r="J387" s="114">
        <v>9.1863899999999994</v>
      </c>
      <c r="K387" s="114">
        <v>0.14882500000000001</v>
      </c>
      <c r="L387" s="115">
        <v>0.224331</v>
      </c>
      <c r="M387" s="114">
        <v>5.4287000000000002E-2</v>
      </c>
      <c r="N387" s="114">
        <v>101276</v>
      </c>
      <c r="O387" s="114">
        <v>18.899999999999999</v>
      </c>
      <c r="P387" s="114">
        <v>60</v>
      </c>
      <c r="Q387" s="114">
        <v>1.2021999999999999</v>
      </c>
      <c r="R387" s="114" t="s">
        <v>930</v>
      </c>
      <c r="S387" s="114" t="s">
        <v>931</v>
      </c>
      <c r="T387" s="60">
        <v>1.2392810302572208E-3</v>
      </c>
      <c r="U387" s="60">
        <v>0.11972011111111111</v>
      </c>
      <c r="V387" s="60">
        <v>84.412563683941983</v>
      </c>
      <c r="W387" s="108"/>
      <c r="X387" s="60">
        <v>6.7323539442012333E-5</v>
      </c>
      <c r="Y387" s="61">
        <v>0.70870850571610278</v>
      </c>
      <c r="Z387">
        <v>20</v>
      </c>
    </row>
    <row r="388" spans="1:26" x14ac:dyDescent="0.25">
      <c r="A388" s="114">
        <v>15</v>
      </c>
      <c r="B388" s="114" t="s">
        <v>955</v>
      </c>
      <c r="C388" s="114">
        <v>-803</v>
      </c>
      <c r="D388" s="115">
        <v>156.25</v>
      </c>
      <c r="E388" s="114">
        <v>50</v>
      </c>
      <c r="F388" s="114">
        <v>0.20375599999999999</v>
      </c>
      <c r="G388" s="114">
        <v>0.199431</v>
      </c>
      <c r="H388" s="114">
        <v>50.748645000000003</v>
      </c>
      <c r="I388" s="114">
        <v>1.636611</v>
      </c>
      <c r="J388" s="114">
        <v>9.1875140000000002</v>
      </c>
      <c r="K388" s="114">
        <v>0.14809700000000001</v>
      </c>
      <c r="L388" s="115">
        <v>0.20375599999999999</v>
      </c>
      <c r="M388" s="114">
        <v>3.8268000000000003E-2</v>
      </c>
      <c r="N388" s="114">
        <v>101272</v>
      </c>
      <c r="O388" s="114">
        <v>18.899999999999999</v>
      </c>
      <c r="P388" s="114">
        <v>60</v>
      </c>
      <c r="Q388" s="114">
        <v>1.2020999999999999</v>
      </c>
      <c r="R388" s="114" t="s">
        <v>932</v>
      </c>
      <c r="S388" s="114" t="s">
        <v>933</v>
      </c>
      <c r="T388" s="60">
        <v>1.239507157745253E-3</v>
      </c>
      <c r="U388" s="60">
        <v>0.12483188888888888</v>
      </c>
      <c r="V388" s="60">
        <v>63.673784066466695</v>
      </c>
      <c r="W388" s="108"/>
      <c r="X388" s="60">
        <v>6.7326198559614103E-5</v>
      </c>
      <c r="Y388" s="61">
        <v>0.53463476613192351</v>
      </c>
      <c r="Z388">
        <v>20</v>
      </c>
    </row>
    <row r="389" spans="1:26" x14ac:dyDescent="0.25">
      <c r="A389" s="114">
        <v>16</v>
      </c>
      <c r="B389" s="114" t="s">
        <v>956</v>
      </c>
      <c r="C389" s="114">
        <v>-803</v>
      </c>
      <c r="D389" s="115">
        <v>208.34375</v>
      </c>
      <c r="E389" s="114">
        <v>50</v>
      </c>
      <c r="F389" s="114">
        <v>0.19003</v>
      </c>
      <c r="G389" s="114">
        <v>0.19914200000000001</v>
      </c>
      <c r="H389" s="114">
        <v>50.676051999999999</v>
      </c>
      <c r="I389" s="114">
        <v>1.677057</v>
      </c>
      <c r="J389" s="114">
        <v>9.1827269999999999</v>
      </c>
      <c r="K389" s="114">
        <v>0.15189900000000001</v>
      </c>
      <c r="L389" s="115">
        <v>0.19003</v>
      </c>
      <c r="M389" s="114">
        <v>3.1946000000000002E-2</v>
      </c>
      <c r="N389" s="114">
        <v>101269</v>
      </c>
      <c r="O389" s="114">
        <v>19</v>
      </c>
      <c r="P389" s="114">
        <v>60</v>
      </c>
      <c r="Q389" s="114">
        <v>1.2016</v>
      </c>
      <c r="R389" s="114" t="s">
        <v>934</v>
      </c>
      <c r="S389" s="114" t="s">
        <v>935</v>
      </c>
      <c r="T389" s="60">
        <v>1.2397332852332854E-3</v>
      </c>
      <c r="U389" s="60">
        <v>0.12994366666666665</v>
      </c>
      <c r="V389" s="60">
        <v>48.467145352176843</v>
      </c>
      <c r="W389" s="108"/>
      <c r="X389" s="60">
        <v>6.7351246688481152E-5</v>
      </c>
      <c r="Y389" s="61">
        <v>0.40658943647264045</v>
      </c>
      <c r="Z389">
        <v>20</v>
      </c>
    </row>
    <row r="390" spans="1:26" x14ac:dyDescent="0.25">
      <c r="A390" s="114">
        <v>17</v>
      </c>
      <c r="B390" s="114" t="s">
        <v>957</v>
      </c>
      <c r="C390" s="114">
        <v>-803</v>
      </c>
      <c r="D390" s="115">
        <v>260.46875</v>
      </c>
      <c r="E390" s="114">
        <v>50</v>
      </c>
      <c r="F390" s="114">
        <v>0.173953</v>
      </c>
      <c r="G390" s="114">
        <v>0.19891500000000001</v>
      </c>
      <c r="H390" s="114">
        <v>50.619152999999997</v>
      </c>
      <c r="I390" s="114">
        <v>1.652247</v>
      </c>
      <c r="J390" s="114">
        <v>9.1757559999999998</v>
      </c>
      <c r="K390" s="114">
        <v>0.14971000000000001</v>
      </c>
      <c r="L390" s="115">
        <v>0.173953</v>
      </c>
      <c r="M390" s="114">
        <v>2.4670999999999998E-2</v>
      </c>
      <c r="N390" s="114">
        <v>101272</v>
      </c>
      <c r="O390" s="114">
        <v>18.899999999999999</v>
      </c>
      <c r="P390" s="114">
        <v>60</v>
      </c>
      <c r="Q390" s="114">
        <v>1.2020999999999999</v>
      </c>
      <c r="R390" s="114" t="s">
        <v>936</v>
      </c>
      <c r="S390" s="114" t="s">
        <v>937</v>
      </c>
      <c r="T390" s="60">
        <v>1.2399594127213175E-3</v>
      </c>
      <c r="U390" s="60">
        <v>0.13505544444444442</v>
      </c>
      <c r="V390" s="60">
        <v>31.370023209217614</v>
      </c>
      <c r="W390" s="108"/>
      <c r="X390" s="60">
        <v>6.7326198559614103E-5</v>
      </c>
      <c r="Y390" s="61">
        <v>0.26306024409899731</v>
      </c>
      <c r="Z390">
        <v>20</v>
      </c>
    </row>
    <row r="391" spans="1:26" x14ac:dyDescent="0.25">
      <c r="A391" s="114">
        <v>18</v>
      </c>
      <c r="B391" s="114" t="s">
        <v>958</v>
      </c>
      <c r="C391" s="114">
        <v>-803</v>
      </c>
      <c r="D391" s="115">
        <v>312.5</v>
      </c>
      <c r="E391" s="114">
        <v>50</v>
      </c>
      <c r="F391" s="114">
        <v>0.169877</v>
      </c>
      <c r="G391" s="114">
        <v>0.19917899999999999</v>
      </c>
      <c r="H391" s="114">
        <v>50.685397999999999</v>
      </c>
      <c r="I391" s="114">
        <v>1.6842969999999999</v>
      </c>
      <c r="J391" s="114">
        <v>9.1836549999999999</v>
      </c>
      <c r="K391" s="114">
        <v>0.15248</v>
      </c>
      <c r="L391" s="115">
        <v>0.169877</v>
      </c>
      <c r="M391" s="114">
        <v>2.2262000000000001E-2</v>
      </c>
      <c r="N391" s="114">
        <v>101267</v>
      </c>
      <c r="O391" s="114">
        <v>19</v>
      </c>
      <c r="P391" s="114">
        <v>60</v>
      </c>
      <c r="Q391" s="114">
        <v>1.2016</v>
      </c>
      <c r="R391" s="114" t="s">
        <v>938</v>
      </c>
      <c r="S391" s="114" t="s">
        <v>939</v>
      </c>
      <c r="T391" s="60">
        <v>1.2401855402093499E-3</v>
      </c>
      <c r="U391" s="60">
        <v>0.14016722222222219</v>
      </c>
      <c r="V391" s="60">
        <v>23.955913703656503</v>
      </c>
      <c r="W391" s="108"/>
      <c r="X391" s="60">
        <v>6.7352576860140007E-5</v>
      </c>
      <c r="Y391" s="61">
        <v>0.2009817854837293</v>
      </c>
      <c r="Z391">
        <v>20</v>
      </c>
    </row>
    <row r="392" spans="1:26" x14ac:dyDescent="0.25">
      <c r="A392" s="114">
        <v>19</v>
      </c>
      <c r="B392" s="114" t="s">
        <v>959</v>
      </c>
      <c r="C392" s="114">
        <v>-803</v>
      </c>
      <c r="D392" s="115">
        <v>364.59375</v>
      </c>
      <c r="E392" s="114">
        <v>50</v>
      </c>
      <c r="F392" s="114">
        <v>0.16687299999999999</v>
      </c>
      <c r="G392" s="114">
        <v>0.19906799999999999</v>
      </c>
      <c r="H392" s="114">
        <v>50.657589999999999</v>
      </c>
      <c r="I392" s="114">
        <v>1.651448</v>
      </c>
      <c r="J392" s="114">
        <v>9.1810460000000003</v>
      </c>
      <c r="K392" s="114">
        <v>0.14959</v>
      </c>
      <c r="L392" s="115">
        <v>0.16687299999999999</v>
      </c>
      <c r="M392" s="114">
        <v>2.1094000000000002E-2</v>
      </c>
      <c r="N392" s="114">
        <v>101270</v>
      </c>
      <c r="O392" s="114">
        <v>19</v>
      </c>
      <c r="P392" s="114">
        <v>60</v>
      </c>
      <c r="Q392" s="114">
        <v>1.2016</v>
      </c>
      <c r="R392" s="114" t="s">
        <v>940</v>
      </c>
      <c r="S392" s="114" t="s">
        <v>941</v>
      </c>
      <c r="T392" s="60">
        <v>1.2404116676973821E-3</v>
      </c>
      <c r="U392" s="60">
        <v>0.14527899999999999</v>
      </c>
      <c r="V392" s="60">
        <v>17.40873660120085</v>
      </c>
      <c r="W392" s="108"/>
      <c r="X392" s="60">
        <v>6.735058162235409E-5</v>
      </c>
      <c r="Y392" s="61">
        <v>0.14601607936147754</v>
      </c>
      <c r="Z392">
        <v>20</v>
      </c>
    </row>
    <row r="393" spans="1:26" x14ac:dyDescent="0.25">
      <c r="A393" s="124">
        <v>1</v>
      </c>
      <c r="B393" s="124" t="s">
        <v>960</v>
      </c>
      <c r="C393" s="124">
        <v>-803</v>
      </c>
      <c r="D393" s="125">
        <v>-364.59375</v>
      </c>
      <c r="E393" s="124">
        <v>50</v>
      </c>
      <c r="F393" s="124">
        <v>0.148974</v>
      </c>
      <c r="G393" s="124">
        <v>0.20097200000000001</v>
      </c>
      <c r="H393" s="124">
        <v>51.135159000000002</v>
      </c>
      <c r="I393" s="124">
        <v>1.6291549999999999</v>
      </c>
      <c r="J393" s="124">
        <v>9.2239540000000009</v>
      </c>
      <c r="K393" s="124">
        <v>0.147065</v>
      </c>
      <c r="L393" s="125">
        <v>0.148974</v>
      </c>
      <c r="M393" s="124">
        <v>1.9477999999999999E-2</v>
      </c>
      <c r="N393" s="124">
        <v>101277</v>
      </c>
      <c r="O393" s="124">
        <v>19</v>
      </c>
      <c r="P393" s="124">
        <v>60</v>
      </c>
      <c r="Q393" s="124">
        <v>1.2017</v>
      </c>
      <c r="R393" s="124" t="s">
        <v>961</v>
      </c>
      <c r="S393" s="124" t="s">
        <v>962</v>
      </c>
      <c r="T393" s="60">
        <v>1.2404116676973821E-3</v>
      </c>
      <c r="U393" s="60">
        <v>0.14527899999999999</v>
      </c>
      <c r="V393" s="60">
        <v>2.9788497611112903</v>
      </c>
      <c r="W393" s="108"/>
      <c r="X393" s="60">
        <v>6.7345926527205557E-5</v>
      </c>
      <c r="Y393" s="61">
        <v>2.5103658150336397E-2</v>
      </c>
      <c r="Z393">
        <v>21</v>
      </c>
    </row>
    <row r="394" spans="1:26" x14ac:dyDescent="0.25">
      <c r="A394" s="124">
        <v>2</v>
      </c>
      <c r="B394" s="124" t="s">
        <v>999</v>
      </c>
      <c r="C394" s="124">
        <v>-803</v>
      </c>
      <c r="D394" s="125">
        <v>-312.5</v>
      </c>
      <c r="E394" s="124">
        <v>50</v>
      </c>
      <c r="F394" s="124">
        <v>0.16825799999999999</v>
      </c>
      <c r="G394" s="124">
        <v>0.20030300000000001</v>
      </c>
      <c r="H394" s="124">
        <v>50.967379999999999</v>
      </c>
      <c r="I394" s="124">
        <v>1.622765</v>
      </c>
      <c r="J394" s="124">
        <v>9.2084469999999996</v>
      </c>
      <c r="K394" s="124">
        <v>0.146536</v>
      </c>
      <c r="L394" s="125">
        <v>0.16825799999999999</v>
      </c>
      <c r="M394" s="124">
        <v>2.9663999999999999E-2</v>
      </c>
      <c r="N394" s="124">
        <v>101285</v>
      </c>
      <c r="O394" s="124">
        <v>19</v>
      </c>
      <c r="P394" s="124">
        <v>60</v>
      </c>
      <c r="Q394" s="124">
        <v>1.2018</v>
      </c>
      <c r="R394" s="124" t="s">
        <v>963</v>
      </c>
      <c r="S394" s="124" t="s">
        <v>964</v>
      </c>
      <c r="T394" s="60">
        <v>1.2399462882796218E-3</v>
      </c>
      <c r="U394" s="60">
        <v>0.14715588888888889</v>
      </c>
      <c r="V394" s="60">
        <v>17.018568715899359</v>
      </c>
      <c r="W394" s="108"/>
      <c r="X394" s="60">
        <v>6.7340607206356297E-5</v>
      </c>
      <c r="Y394" s="61">
        <v>0.1431907663000041</v>
      </c>
      <c r="Z394">
        <v>21</v>
      </c>
    </row>
    <row r="395" spans="1:26" x14ac:dyDescent="0.25">
      <c r="A395" s="124">
        <v>3</v>
      </c>
      <c r="B395" s="124" t="s">
        <v>1000</v>
      </c>
      <c r="C395" s="124">
        <v>-803</v>
      </c>
      <c r="D395" s="125">
        <v>-260.40625</v>
      </c>
      <c r="E395" s="124">
        <v>50</v>
      </c>
      <c r="F395" s="124">
        <v>0.18770899999999999</v>
      </c>
      <c r="G395" s="124">
        <v>0.20046700000000001</v>
      </c>
      <c r="H395" s="124">
        <v>51.008533</v>
      </c>
      <c r="I395" s="124">
        <v>1.642711</v>
      </c>
      <c r="J395" s="124">
        <v>9.2122740000000007</v>
      </c>
      <c r="K395" s="124">
        <v>0.148261</v>
      </c>
      <c r="L395" s="125">
        <v>0.18770899999999999</v>
      </c>
      <c r="M395" s="124">
        <v>3.9412000000000003E-2</v>
      </c>
      <c r="N395" s="124">
        <v>101282</v>
      </c>
      <c r="O395" s="124">
        <v>19</v>
      </c>
      <c r="P395" s="124">
        <v>60</v>
      </c>
      <c r="Q395" s="124">
        <v>1.2018</v>
      </c>
      <c r="R395" s="124" t="s">
        <v>965</v>
      </c>
      <c r="S395" s="124" t="s">
        <v>966</v>
      </c>
      <c r="T395" s="60">
        <v>1.2394809088618613E-3</v>
      </c>
      <c r="U395" s="60">
        <v>0.14903277777777776</v>
      </c>
      <c r="V395" s="60">
        <v>31.203564287033842</v>
      </c>
      <c r="W395" s="108"/>
      <c r="X395" s="60">
        <v>6.7342601853199961E-5</v>
      </c>
      <c r="Y395" s="61">
        <v>0.26264175746707225</v>
      </c>
      <c r="Z395">
        <v>21</v>
      </c>
    </row>
    <row r="396" spans="1:26" x14ac:dyDescent="0.25">
      <c r="A396" s="124">
        <v>4</v>
      </c>
      <c r="B396" s="124" t="s">
        <v>1001</v>
      </c>
      <c r="C396" s="124">
        <v>-803</v>
      </c>
      <c r="D396" s="125">
        <v>-208.34375</v>
      </c>
      <c r="E396" s="124">
        <v>50</v>
      </c>
      <c r="F396" s="124">
        <v>0.22065100000000001</v>
      </c>
      <c r="G396" s="124">
        <v>0.20027600000000001</v>
      </c>
      <c r="H396" s="124">
        <v>50.960526999999999</v>
      </c>
      <c r="I396" s="124">
        <v>1.6264380000000001</v>
      </c>
      <c r="J396" s="124">
        <v>9.2078229999999994</v>
      </c>
      <c r="K396" s="124">
        <v>0.14684700000000001</v>
      </c>
      <c r="L396" s="125">
        <v>0.22065100000000001</v>
      </c>
      <c r="M396" s="124">
        <v>5.0414E-2</v>
      </c>
      <c r="N396" s="124">
        <v>101285</v>
      </c>
      <c r="O396" s="124">
        <v>19</v>
      </c>
      <c r="P396" s="124">
        <v>60</v>
      </c>
      <c r="Q396" s="124">
        <v>1.2018</v>
      </c>
      <c r="R396" s="124" t="s">
        <v>967</v>
      </c>
      <c r="S396" s="124" t="s">
        <v>968</v>
      </c>
      <c r="T396" s="60">
        <v>1.239015529444101E-3</v>
      </c>
      <c r="U396" s="60">
        <v>0.15090966666666666</v>
      </c>
      <c r="V396" s="60">
        <v>56.28769912563051</v>
      </c>
      <c r="W396" s="108"/>
      <c r="X396" s="60">
        <v>6.7340607206356297E-5</v>
      </c>
      <c r="Y396" s="61">
        <v>0.4735611282611128</v>
      </c>
      <c r="Z396">
        <v>21</v>
      </c>
    </row>
    <row r="397" spans="1:26" x14ac:dyDescent="0.25">
      <c r="A397" s="124">
        <v>5</v>
      </c>
      <c r="B397" s="124" t="s">
        <v>1002</v>
      </c>
      <c r="C397" s="124">
        <v>-803</v>
      </c>
      <c r="D397" s="125">
        <v>-156.25</v>
      </c>
      <c r="E397" s="124">
        <v>50</v>
      </c>
      <c r="F397" s="124">
        <v>0.25205699999999998</v>
      </c>
      <c r="G397" s="124">
        <v>0.19991100000000001</v>
      </c>
      <c r="H397" s="124">
        <v>50.868893</v>
      </c>
      <c r="I397" s="124">
        <v>1.6235649999999999</v>
      </c>
      <c r="J397" s="124">
        <v>9.1992209999999996</v>
      </c>
      <c r="K397" s="124">
        <v>0.14670800000000001</v>
      </c>
      <c r="L397" s="125">
        <v>0.25205699999999998</v>
      </c>
      <c r="M397" s="124">
        <v>6.0669000000000001E-2</v>
      </c>
      <c r="N397" s="124">
        <v>101292</v>
      </c>
      <c r="O397" s="124">
        <v>19</v>
      </c>
      <c r="P397" s="124">
        <v>60</v>
      </c>
      <c r="Q397" s="124">
        <v>1.2019</v>
      </c>
      <c r="R397" s="124" t="s">
        <v>969</v>
      </c>
      <c r="S397" s="124" t="s">
        <v>970</v>
      </c>
      <c r="T397" s="60">
        <v>1.2385501500263405E-3</v>
      </c>
      <c r="U397" s="60">
        <v>0.15278655555555554</v>
      </c>
      <c r="V397" s="60">
        <v>80.150524742444418</v>
      </c>
      <c r="W397" s="108"/>
      <c r="X397" s="60">
        <v>6.7335953489868879E-5</v>
      </c>
      <c r="Y397" s="61">
        <v>0.67374107344617018</v>
      </c>
      <c r="Z397">
        <v>21</v>
      </c>
    </row>
    <row r="398" spans="1:26" x14ac:dyDescent="0.25">
      <c r="A398" s="124">
        <v>6</v>
      </c>
      <c r="B398" s="124" t="s">
        <v>1003</v>
      </c>
      <c r="C398" s="124">
        <v>-803</v>
      </c>
      <c r="D398" s="125">
        <v>-104.15625</v>
      </c>
      <c r="E398" s="124">
        <v>50</v>
      </c>
      <c r="F398" s="124">
        <v>0.27434399999999998</v>
      </c>
      <c r="G398" s="124">
        <v>0.20010800000000001</v>
      </c>
      <c r="H398" s="124">
        <v>50.918461000000001</v>
      </c>
      <c r="I398" s="124">
        <v>1.6056539999999999</v>
      </c>
      <c r="J398" s="124">
        <v>9.2037289999999992</v>
      </c>
      <c r="K398" s="124">
        <v>0.14507400000000001</v>
      </c>
      <c r="L398" s="125">
        <v>0.27434399999999998</v>
      </c>
      <c r="M398" s="124">
        <v>6.4104999999999995E-2</v>
      </c>
      <c r="N398" s="124">
        <v>101292</v>
      </c>
      <c r="O398" s="124">
        <v>19</v>
      </c>
      <c r="P398" s="124">
        <v>60</v>
      </c>
      <c r="Q398" s="124">
        <v>1.2019</v>
      </c>
      <c r="R398" s="124" t="s">
        <v>971</v>
      </c>
      <c r="S398" s="124" t="s">
        <v>972</v>
      </c>
      <c r="T398" s="60">
        <v>1.2380847706085802E-3</v>
      </c>
      <c r="U398" s="60">
        <v>0.15466344444444444</v>
      </c>
      <c r="V398" s="60">
        <v>96.66588136507535</v>
      </c>
      <c r="W398" s="108"/>
      <c r="X398" s="60">
        <v>6.7335953489868879E-5</v>
      </c>
      <c r="Y398" s="61">
        <v>0.8129664802307397</v>
      </c>
      <c r="Z398">
        <v>21</v>
      </c>
    </row>
    <row r="399" spans="1:26" x14ac:dyDescent="0.25">
      <c r="A399" s="124">
        <v>7</v>
      </c>
      <c r="B399" s="124" t="s">
        <v>1004</v>
      </c>
      <c r="C399" s="124">
        <v>-803</v>
      </c>
      <c r="D399" s="125">
        <v>-52.09375</v>
      </c>
      <c r="E399" s="124">
        <v>50</v>
      </c>
      <c r="F399" s="124">
        <v>0.29513099999999998</v>
      </c>
      <c r="G399" s="124">
        <v>0.19982900000000001</v>
      </c>
      <c r="H399" s="124">
        <v>50.848357</v>
      </c>
      <c r="I399" s="124">
        <v>1.6359870000000001</v>
      </c>
      <c r="J399" s="124">
        <v>9.1974850000000004</v>
      </c>
      <c r="K399" s="124">
        <v>0.14769399999999999</v>
      </c>
      <c r="L399" s="125">
        <v>0.29513099999999998</v>
      </c>
      <c r="M399" s="124">
        <v>6.3147999999999996E-2</v>
      </c>
      <c r="N399" s="124">
        <v>101289</v>
      </c>
      <c r="O399" s="124">
        <v>19</v>
      </c>
      <c r="P399" s="124">
        <v>60</v>
      </c>
      <c r="Q399" s="124">
        <v>1.2019</v>
      </c>
      <c r="R399" s="124" t="s">
        <v>973</v>
      </c>
      <c r="S399" s="124" t="s">
        <v>974</v>
      </c>
      <c r="T399" s="60">
        <v>1.2376193911908199E-3</v>
      </c>
      <c r="U399" s="60">
        <v>0.15654033333333334</v>
      </c>
      <c r="V399" s="60">
        <v>111.98165417666627</v>
      </c>
      <c r="W399" s="108"/>
      <c r="X399" s="60">
        <v>6.733794786102934E-5</v>
      </c>
      <c r="Y399" s="61">
        <v>0.9411063541726753</v>
      </c>
      <c r="Z399">
        <v>21</v>
      </c>
    </row>
    <row r="400" spans="1:26" x14ac:dyDescent="0.25">
      <c r="A400" s="124">
        <v>8</v>
      </c>
      <c r="B400" s="124" t="s">
        <v>1005</v>
      </c>
      <c r="C400" s="124">
        <v>-803</v>
      </c>
      <c r="D400" s="125">
        <v>0</v>
      </c>
      <c r="E400" s="124">
        <v>50</v>
      </c>
      <c r="F400" s="124">
        <v>0.29981400000000002</v>
      </c>
      <c r="G400" s="124">
        <v>0.19953599999999999</v>
      </c>
      <c r="H400" s="124">
        <v>50.774937000000001</v>
      </c>
      <c r="I400" s="124">
        <v>1.6121909999999999</v>
      </c>
      <c r="J400" s="124">
        <v>9.1908720000000006</v>
      </c>
      <c r="K400" s="124">
        <v>0.14575099999999999</v>
      </c>
      <c r="L400" s="125">
        <v>0.29981400000000002</v>
      </c>
      <c r="M400" s="124">
        <v>5.6850999999999999E-2</v>
      </c>
      <c r="N400" s="124">
        <v>101289</v>
      </c>
      <c r="O400" s="124">
        <v>19</v>
      </c>
      <c r="P400" s="124">
        <v>60</v>
      </c>
      <c r="Q400" s="124">
        <v>1.2019</v>
      </c>
      <c r="R400" s="124" t="s">
        <v>975</v>
      </c>
      <c r="S400" s="124" t="s">
        <v>976</v>
      </c>
      <c r="T400" s="60">
        <v>1.2371540117730594E-3</v>
      </c>
      <c r="U400" s="60">
        <v>0.15841722222222221</v>
      </c>
      <c r="V400" s="60">
        <v>114.29197693432796</v>
      </c>
      <c r="W400" s="108"/>
      <c r="X400" s="60">
        <v>6.733794786102934E-5</v>
      </c>
      <c r="Y400" s="61">
        <v>0.95983194859916732</v>
      </c>
      <c r="Z400">
        <v>21</v>
      </c>
    </row>
    <row r="401" spans="1:26" x14ac:dyDescent="0.25">
      <c r="A401" s="124">
        <v>9</v>
      </c>
      <c r="B401" s="124" t="s">
        <v>1006</v>
      </c>
      <c r="C401" s="124">
        <v>-803</v>
      </c>
      <c r="D401" s="125">
        <v>52.0625</v>
      </c>
      <c r="E401" s="124">
        <v>50</v>
      </c>
      <c r="F401" s="124">
        <v>0.28722999999999999</v>
      </c>
      <c r="G401" s="124">
        <v>0.19969600000000001</v>
      </c>
      <c r="H401" s="124">
        <v>50.815018000000002</v>
      </c>
      <c r="I401" s="124">
        <v>1.5955189999999999</v>
      </c>
      <c r="J401" s="124">
        <v>9.1946589999999997</v>
      </c>
      <c r="K401" s="124">
        <v>0.14429600000000001</v>
      </c>
      <c r="L401" s="125">
        <v>0.28722999999999999</v>
      </c>
      <c r="M401" s="124">
        <v>4.7416E-2</v>
      </c>
      <c r="N401" s="124">
        <v>101286</v>
      </c>
      <c r="O401" s="124">
        <v>19</v>
      </c>
      <c r="P401" s="124">
        <v>60</v>
      </c>
      <c r="Q401" s="124">
        <v>1.2018</v>
      </c>
      <c r="R401" s="124" t="s">
        <v>977</v>
      </c>
      <c r="S401" s="124" t="s">
        <v>978</v>
      </c>
      <c r="T401" s="60">
        <v>1.2366886323552991E-3</v>
      </c>
      <c r="U401" s="60">
        <v>0.16029411111111111</v>
      </c>
      <c r="V401" s="60">
        <v>102.64175279685142</v>
      </c>
      <c r="W401" s="108"/>
      <c r="X401" s="60">
        <v>6.7339942350332695E-5</v>
      </c>
      <c r="Y401" s="61">
        <v>0.86232219189454062</v>
      </c>
      <c r="Z401">
        <v>21</v>
      </c>
    </row>
    <row r="402" spans="1:26" x14ac:dyDescent="0.25">
      <c r="A402" s="124">
        <v>10</v>
      </c>
      <c r="B402" s="124" t="s">
        <v>1007</v>
      </c>
      <c r="C402" s="124">
        <v>-803</v>
      </c>
      <c r="D402" s="125">
        <v>104.15625</v>
      </c>
      <c r="E402" s="124">
        <v>50</v>
      </c>
      <c r="F402" s="124">
        <v>0.276864</v>
      </c>
      <c r="G402" s="124">
        <v>0.19952</v>
      </c>
      <c r="H402" s="124">
        <v>50.770786999999999</v>
      </c>
      <c r="I402" s="124">
        <v>1.6117699999999999</v>
      </c>
      <c r="J402" s="124">
        <v>9.1921660000000003</v>
      </c>
      <c r="K402" s="124">
        <v>0.14574000000000001</v>
      </c>
      <c r="L402" s="125">
        <v>0.276864</v>
      </c>
      <c r="M402" s="124">
        <v>4.2283000000000001E-2</v>
      </c>
      <c r="N402" s="124">
        <v>101290</v>
      </c>
      <c r="O402" s="124">
        <v>19.100000000000001</v>
      </c>
      <c r="P402" s="124">
        <v>60</v>
      </c>
      <c r="Q402" s="124">
        <v>1.2014</v>
      </c>
      <c r="R402" s="124" t="s">
        <v>979</v>
      </c>
      <c r="S402" s="124" t="s">
        <v>980</v>
      </c>
      <c r="T402" s="60">
        <v>1.2362232529375388E-3</v>
      </c>
      <c r="U402" s="60">
        <v>0.16217100000000001</v>
      </c>
      <c r="V402" s="60">
        <v>92.77693145430176</v>
      </c>
      <c r="W402" s="108"/>
      <c r="X402" s="60">
        <v>6.736033193071732E-5</v>
      </c>
      <c r="Y402" s="61">
        <v>0.77899785242109654</v>
      </c>
      <c r="Z402">
        <v>21</v>
      </c>
    </row>
    <row r="403" spans="1:26" x14ac:dyDescent="0.25">
      <c r="A403" s="124">
        <v>11</v>
      </c>
      <c r="B403" s="124" t="s">
        <v>1008</v>
      </c>
      <c r="C403" s="124">
        <v>-803</v>
      </c>
      <c r="D403" s="125">
        <v>156.25</v>
      </c>
      <c r="E403" s="124">
        <v>50</v>
      </c>
      <c r="F403" s="124">
        <v>0.27048299999999997</v>
      </c>
      <c r="G403" s="124">
        <v>0.199571</v>
      </c>
      <c r="H403" s="124">
        <v>50.783749999999998</v>
      </c>
      <c r="I403" s="124">
        <v>1.6203510000000001</v>
      </c>
      <c r="J403" s="124">
        <v>9.1932349999999996</v>
      </c>
      <c r="K403" s="124">
        <v>0.14654600000000001</v>
      </c>
      <c r="L403" s="125">
        <v>0.27048299999999997</v>
      </c>
      <c r="M403" s="124">
        <v>4.1072999999999998E-2</v>
      </c>
      <c r="N403" s="124">
        <v>101292</v>
      </c>
      <c r="O403" s="124">
        <v>19.100000000000001</v>
      </c>
      <c r="P403" s="124">
        <v>60</v>
      </c>
      <c r="Q403" s="124">
        <v>1.2015</v>
      </c>
      <c r="R403" s="124" t="s">
        <v>981</v>
      </c>
      <c r="S403" s="124" t="s">
        <v>982</v>
      </c>
      <c r="T403" s="60">
        <v>1.2357578735197783E-3</v>
      </c>
      <c r="U403" s="60">
        <v>0.16404788888888888</v>
      </c>
      <c r="V403" s="60">
        <v>86.129421783860153</v>
      </c>
      <c r="W403" s="108"/>
      <c r="X403" s="60">
        <v>6.7359001907972576E-5</v>
      </c>
      <c r="Y403" s="61">
        <v>0.72328068253464328</v>
      </c>
      <c r="Z403">
        <v>21</v>
      </c>
    </row>
    <row r="404" spans="1:26" x14ac:dyDescent="0.25">
      <c r="A404" s="124">
        <v>12</v>
      </c>
      <c r="B404" s="124" t="s">
        <v>1009</v>
      </c>
      <c r="C404" s="124">
        <v>-803</v>
      </c>
      <c r="D404" s="125">
        <v>208.34375</v>
      </c>
      <c r="E404" s="124">
        <v>50</v>
      </c>
      <c r="F404" s="124">
        <v>0.25742999999999999</v>
      </c>
      <c r="G404" s="124">
        <v>0.19936300000000001</v>
      </c>
      <c r="H404" s="124">
        <v>50.731560000000002</v>
      </c>
      <c r="I404" s="124">
        <v>1.6098399999999999</v>
      </c>
      <c r="J404" s="124">
        <v>9.1887050000000006</v>
      </c>
      <c r="K404" s="124">
        <v>0.14570900000000001</v>
      </c>
      <c r="L404" s="125">
        <v>0.25742999999999999</v>
      </c>
      <c r="M404" s="124">
        <v>4.4296000000000002E-2</v>
      </c>
      <c r="N404" s="124">
        <v>101288</v>
      </c>
      <c r="O404" s="124">
        <v>19.100000000000001</v>
      </c>
      <c r="P404" s="124">
        <v>60</v>
      </c>
      <c r="Q404" s="124">
        <v>1.2014</v>
      </c>
      <c r="R404" s="124" t="s">
        <v>983</v>
      </c>
      <c r="S404" s="124" t="s">
        <v>984</v>
      </c>
      <c r="T404" s="60">
        <v>1.235292494102018E-3</v>
      </c>
      <c r="U404" s="60">
        <v>0.16592477777777778</v>
      </c>
      <c r="V404" s="60">
        <v>74.07575344229781</v>
      </c>
      <c r="W404" s="108"/>
      <c r="X404" s="60">
        <v>6.7361662005986455E-5</v>
      </c>
      <c r="Y404" s="61">
        <v>0.62172768767438535</v>
      </c>
      <c r="Z404">
        <v>21</v>
      </c>
    </row>
    <row r="405" spans="1:26" x14ac:dyDescent="0.25">
      <c r="A405" s="124">
        <v>13</v>
      </c>
      <c r="B405" s="124" t="s">
        <v>1010</v>
      </c>
      <c r="C405" s="124">
        <v>-803</v>
      </c>
      <c r="D405" s="125">
        <v>260.40625</v>
      </c>
      <c r="E405" s="124">
        <v>50</v>
      </c>
      <c r="F405" s="124">
        <v>0.24294299999999999</v>
      </c>
      <c r="G405" s="124">
        <v>0.19942199999999999</v>
      </c>
      <c r="H405" s="124">
        <v>50.74633</v>
      </c>
      <c r="I405" s="124">
        <v>1.610814</v>
      </c>
      <c r="J405" s="124">
        <v>9.1899049999999995</v>
      </c>
      <c r="K405" s="124">
        <v>0.14573800000000001</v>
      </c>
      <c r="L405" s="125">
        <v>0.24294299999999999</v>
      </c>
      <c r="M405" s="124">
        <v>4.1841000000000003E-2</v>
      </c>
      <c r="N405" s="124">
        <v>101291</v>
      </c>
      <c r="O405" s="124">
        <v>19.100000000000001</v>
      </c>
      <c r="P405" s="124">
        <v>60</v>
      </c>
      <c r="Q405" s="124">
        <v>1.2014</v>
      </c>
      <c r="R405" s="124" t="s">
        <v>985</v>
      </c>
      <c r="S405" s="124" t="s">
        <v>986</v>
      </c>
      <c r="T405" s="60">
        <v>1.2348271146842575E-3</v>
      </c>
      <c r="U405" s="60">
        <v>0.16780166666666665</v>
      </c>
      <c r="V405" s="60">
        <v>60.851703400234136</v>
      </c>
      <c r="W405" s="108"/>
      <c r="X405" s="60">
        <v>6.7359666912779575E-5</v>
      </c>
      <c r="Y405" s="61">
        <v>0.51081829919437616</v>
      </c>
      <c r="Z405">
        <v>21</v>
      </c>
    </row>
    <row r="406" spans="1:26" x14ac:dyDescent="0.25">
      <c r="A406" s="124">
        <v>14</v>
      </c>
      <c r="B406" s="124" t="s">
        <v>1011</v>
      </c>
      <c r="C406" s="124">
        <v>-803</v>
      </c>
      <c r="D406" s="125">
        <v>312.5</v>
      </c>
      <c r="E406" s="124">
        <v>50</v>
      </c>
      <c r="F406" s="124">
        <v>0.23565700000000001</v>
      </c>
      <c r="G406" s="124">
        <v>0.19917299999999999</v>
      </c>
      <c r="H406" s="124">
        <v>50.683960999999996</v>
      </c>
      <c r="I406" s="124">
        <v>1.6129599999999999</v>
      </c>
      <c r="J406" s="124">
        <v>9.1839779999999998</v>
      </c>
      <c r="K406" s="124">
        <v>0.14597599999999999</v>
      </c>
      <c r="L406" s="125">
        <v>0.23565700000000001</v>
      </c>
      <c r="M406" s="124">
        <v>4.1230000000000003E-2</v>
      </c>
      <c r="N406" s="124">
        <v>101297</v>
      </c>
      <c r="O406" s="124">
        <v>19.100000000000001</v>
      </c>
      <c r="P406" s="124">
        <v>60</v>
      </c>
      <c r="Q406" s="124">
        <v>1.2015</v>
      </c>
      <c r="R406" s="124" t="s">
        <v>987</v>
      </c>
      <c r="S406" s="124" t="s">
        <v>988</v>
      </c>
      <c r="T406" s="60">
        <v>1.2343617352664972E-3</v>
      </c>
      <c r="U406" s="60">
        <v>0.16967855555555555</v>
      </c>
      <c r="V406" s="60">
        <v>53.451466097334738</v>
      </c>
      <c r="W406" s="108"/>
      <c r="X406" s="60">
        <v>6.7355677080884491E-5</v>
      </c>
      <c r="Y406" s="61">
        <v>0.44843434403534355</v>
      </c>
      <c r="Z406">
        <v>21</v>
      </c>
    </row>
    <row r="407" spans="1:26" x14ac:dyDescent="0.25">
      <c r="A407" s="124">
        <v>15</v>
      </c>
      <c r="B407" s="124" t="s">
        <v>1012</v>
      </c>
      <c r="C407" s="124">
        <v>-803</v>
      </c>
      <c r="D407" s="125">
        <v>364.59375</v>
      </c>
      <c r="E407" s="124">
        <v>50</v>
      </c>
      <c r="F407" s="124">
        <v>0.22347</v>
      </c>
      <c r="G407" s="124">
        <v>0.19897799999999999</v>
      </c>
      <c r="H407" s="124">
        <v>50.634849000000003</v>
      </c>
      <c r="I407" s="124">
        <v>1.616463</v>
      </c>
      <c r="J407" s="124">
        <v>9.1794279999999997</v>
      </c>
      <c r="K407" s="124">
        <v>0.14638699999999999</v>
      </c>
      <c r="L407" s="125">
        <v>0.22347</v>
      </c>
      <c r="M407" s="124">
        <v>3.5395999999999997E-2</v>
      </c>
      <c r="N407" s="124">
        <v>101299</v>
      </c>
      <c r="O407" s="124">
        <v>19.100000000000001</v>
      </c>
      <c r="P407" s="124">
        <v>60</v>
      </c>
      <c r="Q407" s="124">
        <v>1.2015</v>
      </c>
      <c r="R407" s="124" t="s">
        <v>989</v>
      </c>
      <c r="S407" s="124" t="s">
        <v>990</v>
      </c>
      <c r="T407" s="60">
        <v>1.2338963558487369E-3</v>
      </c>
      <c r="U407" s="60">
        <v>0.17155544444444443</v>
      </c>
      <c r="V407" s="60">
        <v>42.073676050243371</v>
      </c>
      <c r="W407" s="108"/>
      <c r="X407" s="60">
        <v>6.7354347241950626E-5</v>
      </c>
      <c r="Y407" s="61">
        <v>0.35281176827249111</v>
      </c>
      <c r="Z407">
        <v>21</v>
      </c>
    </row>
    <row r="408" spans="1:26" x14ac:dyDescent="0.25">
      <c r="A408" s="124">
        <v>16</v>
      </c>
      <c r="B408" s="124" t="s">
        <v>1013</v>
      </c>
      <c r="C408" s="124">
        <v>-803</v>
      </c>
      <c r="D408" s="125">
        <v>416.65625</v>
      </c>
      <c r="E408" s="124">
        <v>50</v>
      </c>
      <c r="F408" s="124">
        <v>0.22199099999999999</v>
      </c>
      <c r="G408" s="124">
        <v>0.198797</v>
      </c>
      <c r="H408" s="124">
        <v>50.589561000000003</v>
      </c>
      <c r="I408" s="124">
        <v>1.623124</v>
      </c>
      <c r="J408" s="124">
        <v>9.1751740000000002</v>
      </c>
      <c r="K408" s="124">
        <v>0.14707000000000001</v>
      </c>
      <c r="L408" s="125">
        <v>0.22199099999999999</v>
      </c>
      <c r="M408" s="124">
        <v>3.533E-2</v>
      </c>
      <c r="N408" s="124">
        <v>101302</v>
      </c>
      <c r="O408" s="124">
        <v>19.100000000000001</v>
      </c>
      <c r="P408" s="124">
        <v>60</v>
      </c>
      <c r="Q408" s="124">
        <v>1.2016</v>
      </c>
      <c r="R408" s="124" t="s">
        <v>991</v>
      </c>
      <c r="S408" s="124" t="s">
        <v>992</v>
      </c>
      <c r="T408" s="60">
        <v>1.2334309764309764E-3</v>
      </c>
      <c r="U408" s="60">
        <v>0.17343233333333333</v>
      </c>
      <c r="V408" s="60">
        <v>39.368775062853338</v>
      </c>
      <c r="W408" s="108"/>
      <c r="X408" s="60">
        <v>6.7352352582005829E-5</v>
      </c>
      <c r="Y408" s="61">
        <v>0.32998641207396817</v>
      </c>
      <c r="Z408">
        <v>21</v>
      </c>
    </row>
    <row r="409" spans="1:26" x14ac:dyDescent="0.25">
      <c r="A409" s="124">
        <v>17</v>
      </c>
      <c r="B409" s="124" t="s">
        <v>1014</v>
      </c>
      <c r="C409" s="124">
        <v>-803</v>
      </c>
      <c r="D409" s="125">
        <v>468.75</v>
      </c>
      <c r="E409" s="124">
        <v>50</v>
      </c>
      <c r="F409" s="124">
        <v>0.222023</v>
      </c>
      <c r="G409" s="124">
        <v>0.19875899999999999</v>
      </c>
      <c r="H409" s="124">
        <v>50.579922000000003</v>
      </c>
      <c r="I409" s="124">
        <v>1.608905</v>
      </c>
      <c r="J409" s="124">
        <v>9.1740460000000006</v>
      </c>
      <c r="K409" s="124">
        <v>0.145811</v>
      </c>
      <c r="L409" s="125">
        <v>0.222023</v>
      </c>
      <c r="M409" s="124">
        <v>3.0148999999999999E-2</v>
      </c>
      <c r="N409" s="124">
        <v>101308</v>
      </c>
      <c r="O409" s="124">
        <v>19.100000000000001</v>
      </c>
      <c r="P409" s="124">
        <v>60</v>
      </c>
      <c r="Q409" s="124">
        <v>1.2016</v>
      </c>
      <c r="R409" s="124" t="s">
        <v>993</v>
      </c>
      <c r="S409" s="124" t="s">
        <v>994</v>
      </c>
      <c r="T409" s="60">
        <v>1.2329655970132161E-3</v>
      </c>
      <c r="U409" s="60">
        <v>0.17530922222222223</v>
      </c>
      <c r="V409" s="60">
        <v>37.887332696823854</v>
      </c>
      <c r="W409" s="108"/>
      <c r="X409" s="60">
        <v>6.7348363616519483E-5</v>
      </c>
      <c r="Y409" s="61">
        <v>0.31754882712852067</v>
      </c>
      <c r="Z409">
        <v>21</v>
      </c>
    </row>
    <row r="410" spans="1:26" x14ac:dyDescent="0.25">
      <c r="A410" s="124">
        <v>18</v>
      </c>
      <c r="B410" s="124" t="s">
        <v>1015</v>
      </c>
      <c r="C410" s="124">
        <v>-803</v>
      </c>
      <c r="D410" s="125">
        <v>520.8125</v>
      </c>
      <c r="E410" s="124">
        <v>50</v>
      </c>
      <c r="F410" s="124">
        <v>0.22390599999999999</v>
      </c>
      <c r="G410" s="124">
        <v>0.19873299999999999</v>
      </c>
      <c r="H410" s="124">
        <v>50.573341999999997</v>
      </c>
      <c r="I410" s="124">
        <v>1.611081</v>
      </c>
      <c r="J410" s="124">
        <v>9.1731719999999992</v>
      </c>
      <c r="K410" s="124">
        <v>0.146066</v>
      </c>
      <c r="L410" s="125">
        <v>0.22390599999999999</v>
      </c>
      <c r="M410" s="124">
        <v>2.7167E-2</v>
      </c>
      <c r="N410" s="124">
        <v>101314</v>
      </c>
      <c r="O410" s="124">
        <v>19.100000000000001</v>
      </c>
      <c r="P410" s="124">
        <v>60</v>
      </c>
      <c r="Q410" s="124">
        <v>1.2017</v>
      </c>
      <c r="R410" s="124" t="s">
        <v>995</v>
      </c>
      <c r="S410" s="124" t="s">
        <v>996</v>
      </c>
      <c r="T410" s="60">
        <v>1.2325002175954556E-3</v>
      </c>
      <c r="U410" s="60">
        <v>0.1771861111111111</v>
      </c>
      <c r="V410" s="60">
        <v>37.90659686862935</v>
      </c>
      <c r="W410" s="108"/>
      <c r="X410" s="60">
        <v>6.7344375123500741E-5</v>
      </c>
      <c r="Y410" s="61">
        <v>0.31769883466522247</v>
      </c>
      <c r="Z410">
        <v>21</v>
      </c>
    </row>
    <row r="411" spans="1:26" ht="15.75" thickBot="1" x14ac:dyDescent="0.3">
      <c r="A411" s="150">
        <v>19</v>
      </c>
      <c r="B411" s="150" t="s">
        <v>1016</v>
      </c>
      <c r="C411" s="150">
        <v>-803</v>
      </c>
      <c r="D411" s="151">
        <v>572.90625</v>
      </c>
      <c r="E411" s="150">
        <v>50</v>
      </c>
      <c r="F411" s="150">
        <v>0.22411500000000001</v>
      </c>
      <c r="G411" s="150">
        <v>0.198967</v>
      </c>
      <c r="H411" s="150">
        <v>50.632184000000002</v>
      </c>
      <c r="I411" s="150">
        <v>1.6162240000000001</v>
      </c>
      <c r="J411" s="150">
        <v>9.1785940000000004</v>
      </c>
      <c r="K411" s="150">
        <v>0.14641599999999999</v>
      </c>
      <c r="L411" s="151">
        <v>0.22411500000000001</v>
      </c>
      <c r="M411" s="150">
        <v>2.7057000000000001E-2</v>
      </c>
      <c r="N411" s="150">
        <v>101312</v>
      </c>
      <c r="O411" s="150">
        <v>19.100000000000001</v>
      </c>
      <c r="P411" s="150">
        <v>60</v>
      </c>
      <c r="Q411" s="150">
        <v>1.2017</v>
      </c>
      <c r="R411" s="150" t="s">
        <v>997</v>
      </c>
      <c r="S411" s="150" t="s">
        <v>998</v>
      </c>
      <c r="T411" s="146">
        <v>1.2320348381776953E-3</v>
      </c>
      <c r="U411" s="146">
        <v>0.179063</v>
      </c>
      <c r="V411" s="146">
        <v>36.567147781824488</v>
      </c>
      <c r="W411" s="147"/>
      <c r="X411" s="146">
        <v>6.7345704568682463E-5</v>
      </c>
      <c r="Y411" s="148">
        <v>0.30664787679908212</v>
      </c>
      <c r="Z411" s="149">
        <v>21</v>
      </c>
    </row>
    <row r="412" spans="1:26" ht="15.75" thickTop="1" x14ac:dyDescent="0.25">
      <c r="A412" s="41">
        <v>1</v>
      </c>
      <c r="B412" s="41" t="s">
        <v>2598</v>
      </c>
      <c r="C412" s="96">
        <v>0</v>
      </c>
      <c r="D412" s="41">
        <v>104.125</v>
      </c>
      <c r="E412" s="41">
        <v>120</v>
      </c>
      <c r="F412" s="41">
        <v>6.7777000000000004E-2</v>
      </c>
      <c r="G412" s="41">
        <v>0.19083600000000001</v>
      </c>
      <c r="H412" s="41">
        <v>48.592198000000003</v>
      </c>
      <c r="I412" s="41">
        <v>1.7008620000000001</v>
      </c>
      <c r="J412" s="41">
        <v>8.9944330000000008</v>
      </c>
      <c r="K412" s="41">
        <v>0.157279</v>
      </c>
      <c r="L412" s="41">
        <v>6.7777000000000004E-2</v>
      </c>
      <c r="M412" s="41">
        <v>8.7822999999999998E-2</v>
      </c>
      <c r="N412" s="41">
        <v>100835</v>
      </c>
      <c r="O412" s="41">
        <v>18</v>
      </c>
      <c r="P412" s="41">
        <v>60</v>
      </c>
      <c r="Q412" s="41">
        <v>1.2009000000000001</v>
      </c>
      <c r="R412" s="41" t="s">
        <v>1251</v>
      </c>
      <c r="S412" s="41" t="s">
        <v>1252</v>
      </c>
      <c r="T412" s="60">
        <v>1.0957880391213724E-4</v>
      </c>
      <c r="U412" s="60">
        <v>4.0455555555555552E-4</v>
      </c>
      <c r="V412" s="60">
        <v>614.83098956313836</v>
      </c>
      <c r="W412" s="108"/>
      <c r="X412" s="60">
        <v>6.2224247812887594E-6</v>
      </c>
      <c r="Y412" s="61">
        <v>54.683021183277553</v>
      </c>
      <c r="Z412">
        <v>22</v>
      </c>
    </row>
    <row r="413" spans="1:26" x14ac:dyDescent="0.25">
      <c r="A413" s="41">
        <v>2</v>
      </c>
      <c r="B413" s="41" t="s">
        <v>2598</v>
      </c>
      <c r="C413" s="96">
        <v>-50</v>
      </c>
      <c r="D413" s="41">
        <v>104.125</v>
      </c>
      <c r="E413" s="41">
        <v>120</v>
      </c>
      <c r="F413" s="41">
        <v>3.8143000000000003E-2</v>
      </c>
      <c r="G413" s="41">
        <v>0.19126099999999999</v>
      </c>
      <c r="H413" s="41">
        <v>48.698771999999998</v>
      </c>
      <c r="I413" s="41">
        <v>1.7002349999999999</v>
      </c>
      <c r="J413" s="41">
        <v>9.0043880000000005</v>
      </c>
      <c r="K413" s="41">
        <v>0.15706600000000001</v>
      </c>
      <c r="L413" s="41">
        <v>3.8143000000000003E-2</v>
      </c>
      <c r="M413" s="41">
        <v>4.6363000000000001E-2</v>
      </c>
      <c r="N413" s="41">
        <v>100833</v>
      </c>
      <c r="O413" s="41">
        <v>18</v>
      </c>
      <c r="P413" s="41">
        <v>60</v>
      </c>
      <c r="Q413" s="41">
        <v>1.2009000000000001</v>
      </c>
      <c r="R413" s="41" t="s">
        <v>1253</v>
      </c>
      <c r="S413" s="41" t="s">
        <v>1254</v>
      </c>
      <c r="T413" s="60">
        <v>1.0946945646945648E-4</v>
      </c>
      <c r="U413" s="60">
        <v>4.5466666666666664E-4</v>
      </c>
      <c r="V413" s="60">
        <v>344.28172523035147</v>
      </c>
      <c r="W413" s="108"/>
      <c r="X413" s="60">
        <v>6.2225482016924215E-6</v>
      </c>
      <c r="Y413" s="61">
        <v>30.653672816222997</v>
      </c>
      <c r="Z413">
        <v>22</v>
      </c>
    </row>
    <row r="414" spans="1:26" x14ac:dyDescent="0.25">
      <c r="A414" s="41">
        <v>3</v>
      </c>
      <c r="B414" s="41" t="s">
        <v>2598</v>
      </c>
      <c r="C414" s="96">
        <v>-100</v>
      </c>
      <c r="D414" s="41">
        <v>104.125</v>
      </c>
      <c r="E414" s="41">
        <v>120</v>
      </c>
      <c r="F414" s="41">
        <v>2.1468000000000001E-2</v>
      </c>
      <c r="G414" s="41">
        <v>0.19095300000000001</v>
      </c>
      <c r="H414" s="41">
        <v>48.621606</v>
      </c>
      <c r="I414" s="41">
        <v>1.6870909999999999</v>
      </c>
      <c r="J414" s="41">
        <v>8.9974910000000001</v>
      </c>
      <c r="K414" s="41">
        <v>0.15601799999999999</v>
      </c>
      <c r="L414" s="41">
        <v>2.1468000000000001E-2</v>
      </c>
      <c r="M414" s="41">
        <v>2.2978999999999999E-2</v>
      </c>
      <c r="N414" s="41">
        <v>100828</v>
      </c>
      <c r="O414" s="41">
        <v>18</v>
      </c>
      <c r="P414" s="41">
        <v>60</v>
      </c>
      <c r="Q414" s="41">
        <v>1.2008000000000001</v>
      </c>
      <c r="R414" s="41" t="s">
        <v>1255</v>
      </c>
      <c r="S414" s="41" t="s">
        <v>1256</v>
      </c>
      <c r="T414" s="60">
        <v>1.093601090267757E-4</v>
      </c>
      <c r="U414" s="60">
        <v>5.0477777777777771E-4</v>
      </c>
      <c r="V414" s="60">
        <v>191.6898438450678</v>
      </c>
      <c r="W414" s="108"/>
      <c r="X414" s="60">
        <v>6.2228567741227836E-6</v>
      </c>
      <c r="Y414" s="61">
        <v>17.053492523750464</v>
      </c>
      <c r="Z414">
        <v>22</v>
      </c>
    </row>
    <row r="415" spans="1:26" x14ac:dyDescent="0.25">
      <c r="A415" s="41">
        <v>4</v>
      </c>
      <c r="B415" s="41" t="s">
        <v>2598</v>
      </c>
      <c r="C415" s="96">
        <v>-150</v>
      </c>
      <c r="D415" s="41">
        <v>104.125</v>
      </c>
      <c r="E415" s="41">
        <v>120</v>
      </c>
      <c r="F415" s="41">
        <v>1.4560999999999999E-2</v>
      </c>
      <c r="G415" s="41">
        <v>0.191221</v>
      </c>
      <c r="H415" s="41">
        <v>48.688648999999998</v>
      </c>
      <c r="I415" s="41">
        <v>1.6702440000000001</v>
      </c>
      <c r="J415" s="41">
        <v>9.0039020000000001</v>
      </c>
      <c r="K415" s="41">
        <v>0.15435599999999999</v>
      </c>
      <c r="L415" s="41">
        <v>1.4560999999999999E-2</v>
      </c>
      <c r="M415" s="41">
        <v>1.4243E-2</v>
      </c>
      <c r="N415" s="41">
        <v>100824</v>
      </c>
      <c r="O415" s="41">
        <v>18</v>
      </c>
      <c r="P415" s="41">
        <v>60</v>
      </c>
      <c r="Q415" s="41">
        <v>1.2008000000000001</v>
      </c>
      <c r="R415" s="41" t="s">
        <v>1257</v>
      </c>
      <c r="S415" s="41" t="s">
        <v>1258</v>
      </c>
      <c r="T415" s="60">
        <v>1.0925076158409493E-4</v>
      </c>
      <c r="U415" s="60">
        <v>5.5488888888888884E-4</v>
      </c>
      <c r="V415" s="60">
        <v>128.20149633767096</v>
      </c>
      <c r="W415" s="108"/>
      <c r="X415" s="60">
        <v>6.2231036541027134E-6</v>
      </c>
      <c r="Y415" s="61">
        <v>11.412989948686905</v>
      </c>
      <c r="Z415">
        <v>22</v>
      </c>
    </row>
    <row r="416" spans="1:26" x14ac:dyDescent="0.25">
      <c r="A416" s="41">
        <v>5</v>
      </c>
      <c r="B416" s="41" t="s">
        <v>2598</v>
      </c>
      <c r="C416" s="96">
        <v>-200</v>
      </c>
      <c r="D416" s="41">
        <v>104.125</v>
      </c>
      <c r="E416" s="41">
        <v>120</v>
      </c>
      <c r="F416" s="41">
        <v>1.1270000000000001E-2</v>
      </c>
      <c r="G416" s="41">
        <v>0.19142200000000001</v>
      </c>
      <c r="H416" s="41">
        <v>48.739122000000002</v>
      </c>
      <c r="I416" s="41">
        <v>1.721012</v>
      </c>
      <c r="J416" s="41">
        <v>9.0085329999999999</v>
      </c>
      <c r="K416" s="41">
        <v>0.15900400000000001</v>
      </c>
      <c r="L416" s="41">
        <v>1.1270000000000001E-2</v>
      </c>
      <c r="M416" s="41">
        <v>1.1098E-2</v>
      </c>
      <c r="N416" s="41">
        <v>100823</v>
      </c>
      <c r="O416" s="41">
        <v>18</v>
      </c>
      <c r="P416" s="41">
        <v>60</v>
      </c>
      <c r="Q416" s="41">
        <v>1.2008000000000001</v>
      </c>
      <c r="R416" s="41" t="s">
        <v>1259</v>
      </c>
      <c r="S416" s="41" t="s">
        <v>1260</v>
      </c>
      <c r="T416" s="60">
        <v>1.0914141414141415E-4</v>
      </c>
      <c r="U416" s="60">
        <v>6.0499999999999996E-4</v>
      </c>
      <c r="V416" s="60">
        <v>97.717260527533554</v>
      </c>
      <c r="W416" s="108"/>
      <c r="X416" s="60">
        <v>6.2231653771585053E-6</v>
      </c>
      <c r="Y416" s="61">
        <v>8.7035540494950894</v>
      </c>
      <c r="Z416">
        <v>22</v>
      </c>
    </row>
    <row r="417" spans="1:26" x14ac:dyDescent="0.25">
      <c r="A417" s="9">
        <v>1</v>
      </c>
      <c r="B417" s="9" t="s">
        <v>1017</v>
      </c>
      <c r="C417" s="126">
        <v>-200</v>
      </c>
      <c r="D417" s="163">
        <v>104.125</v>
      </c>
      <c r="E417" s="9">
        <v>120</v>
      </c>
      <c r="F417" s="9">
        <v>0.30178500000000003</v>
      </c>
      <c r="G417" s="9">
        <v>0.19613800000000001</v>
      </c>
      <c r="H417" s="9">
        <v>49.9223</v>
      </c>
      <c r="I417" s="9">
        <v>1.6777359999999999</v>
      </c>
      <c r="J417" s="9">
        <v>9.1836160000000007</v>
      </c>
      <c r="K417" s="9">
        <v>0.15429499999999999</v>
      </c>
      <c r="L417" s="126">
        <v>0.30178500000000003</v>
      </c>
      <c r="M417" s="9">
        <v>0.26837699999999998</v>
      </c>
      <c r="N417" s="9">
        <v>99417</v>
      </c>
      <c r="O417" s="9">
        <v>18.100000000000001</v>
      </c>
      <c r="P417" s="9">
        <v>60</v>
      </c>
      <c r="Q417" s="9">
        <v>1.1835</v>
      </c>
      <c r="R417" s="9" t="s">
        <v>1018</v>
      </c>
      <c r="S417" s="9" t="s">
        <v>1019</v>
      </c>
      <c r="T417" s="60">
        <v>9.2398392084106374E-4</v>
      </c>
      <c r="U417" s="60">
        <v>2.8759E-2</v>
      </c>
      <c r="V417" s="60">
        <v>295.48782596939128</v>
      </c>
      <c r="W417" s="108"/>
      <c r="X417" s="60">
        <v>6.8394558451741525E-5</v>
      </c>
      <c r="Y417" s="61">
        <v>2.4412619074626125</v>
      </c>
      <c r="Z417">
        <v>22</v>
      </c>
    </row>
    <row r="418" spans="1:26" x14ac:dyDescent="0.25">
      <c r="A418" s="9">
        <v>2</v>
      </c>
      <c r="B418" s="9" t="s">
        <v>1017</v>
      </c>
      <c r="C418" s="126">
        <v>-250</v>
      </c>
      <c r="D418" s="163">
        <v>104.125</v>
      </c>
      <c r="E418" s="9">
        <v>120</v>
      </c>
      <c r="F418" s="9">
        <v>0.33846500000000002</v>
      </c>
      <c r="G418" s="9">
        <v>0.196136</v>
      </c>
      <c r="H418" s="9">
        <v>49.921869000000001</v>
      </c>
      <c r="I418" s="9">
        <v>1.6404270000000001</v>
      </c>
      <c r="J418" s="9">
        <v>9.1840519999999994</v>
      </c>
      <c r="K418" s="9">
        <v>0.15085200000000001</v>
      </c>
      <c r="L418" s="126">
        <v>0.33846500000000002</v>
      </c>
      <c r="M418" s="9">
        <v>0.27440199999999998</v>
      </c>
      <c r="N418" s="9">
        <v>99408</v>
      </c>
      <c r="O418" s="9">
        <v>18.100000000000001</v>
      </c>
      <c r="P418" s="9">
        <v>60</v>
      </c>
      <c r="Q418" s="9">
        <v>1.1834</v>
      </c>
      <c r="R418" s="9" t="s">
        <v>1020</v>
      </c>
      <c r="S418" s="9" t="s">
        <v>1021</v>
      </c>
      <c r="T418" s="60">
        <v>9.2398807805950671E-4</v>
      </c>
      <c r="U418" s="60">
        <v>3.1736458333333335E-2</v>
      </c>
      <c r="V418" s="60">
        <v>331.96157932127858</v>
      </c>
      <c r="W418" s="108"/>
      <c r="X418" s="60">
        <v>6.8400750619636132E-5</v>
      </c>
      <c r="Y418" s="61">
        <v>2.7424827493148936</v>
      </c>
      <c r="Z418">
        <v>22</v>
      </c>
    </row>
    <row r="419" spans="1:26" x14ac:dyDescent="0.25">
      <c r="A419" s="9">
        <v>3</v>
      </c>
      <c r="B419" s="9" t="s">
        <v>1017</v>
      </c>
      <c r="C419" s="126">
        <v>-300</v>
      </c>
      <c r="D419" s="163">
        <v>104.125</v>
      </c>
      <c r="E419" s="9">
        <v>120</v>
      </c>
      <c r="F419" s="9">
        <v>0.33666800000000002</v>
      </c>
      <c r="G419" s="9">
        <v>0.19597700000000001</v>
      </c>
      <c r="H419" s="9">
        <v>49.881881999999997</v>
      </c>
      <c r="I419" s="9">
        <v>1.666237</v>
      </c>
      <c r="J419" s="9">
        <v>9.1803779999999993</v>
      </c>
      <c r="K419" s="9">
        <v>0.15327299999999999</v>
      </c>
      <c r="L419" s="126">
        <v>0.33666800000000002</v>
      </c>
      <c r="M419" s="9">
        <v>0.26249600000000001</v>
      </c>
      <c r="N419" s="9">
        <v>99407</v>
      </c>
      <c r="O419" s="9">
        <v>18.100000000000001</v>
      </c>
      <c r="P419" s="9">
        <v>60</v>
      </c>
      <c r="Q419" s="9">
        <v>1.1834</v>
      </c>
      <c r="R419" s="9" t="s">
        <v>1022</v>
      </c>
      <c r="S419" s="9" t="s">
        <v>1023</v>
      </c>
      <c r="T419" s="60">
        <v>9.2399223527794957E-4</v>
      </c>
      <c r="U419" s="60">
        <v>3.4713916666666664E-2</v>
      </c>
      <c r="V419" s="60">
        <v>326.79287964200415</v>
      </c>
      <c r="W419" s="108"/>
      <c r="X419" s="60">
        <v>6.8401438707503374E-5</v>
      </c>
      <c r="Y419" s="61">
        <v>2.6986746427296571</v>
      </c>
      <c r="Z419">
        <v>22</v>
      </c>
    </row>
    <row r="420" spans="1:26" x14ac:dyDescent="0.25">
      <c r="A420" s="9">
        <v>4</v>
      </c>
      <c r="B420" s="9" t="s">
        <v>1017</v>
      </c>
      <c r="C420" s="126">
        <v>-350</v>
      </c>
      <c r="D420" s="163">
        <v>104.125</v>
      </c>
      <c r="E420" s="9">
        <v>120</v>
      </c>
      <c r="F420" s="9">
        <v>0.28189900000000001</v>
      </c>
      <c r="G420" s="9">
        <v>0.19614999999999999</v>
      </c>
      <c r="H420" s="9">
        <v>49.925286</v>
      </c>
      <c r="I420" s="9">
        <v>1.6617770000000001</v>
      </c>
      <c r="J420" s="9">
        <v>9.1842400000000008</v>
      </c>
      <c r="K420" s="9">
        <v>0.15284</v>
      </c>
      <c r="L420" s="126">
        <v>0.28189900000000001</v>
      </c>
      <c r="M420" s="9">
        <v>0.20596600000000001</v>
      </c>
      <c r="N420" s="9">
        <v>99410</v>
      </c>
      <c r="O420" s="9">
        <v>18.100000000000001</v>
      </c>
      <c r="P420" s="9">
        <v>60</v>
      </c>
      <c r="Q420" s="9">
        <v>1.1834</v>
      </c>
      <c r="R420" s="9" t="s">
        <v>1024</v>
      </c>
      <c r="S420" s="9" t="s">
        <v>1025</v>
      </c>
      <c r="T420" s="60">
        <v>9.2399639249639255E-4</v>
      </c>
      <c r="U420" s="60">
        <v>3.7691374999999999E-2</v>
      </c>
      <c r="V420" s="60">
        <v>264.29499831727259</v>
      </c>
      <c r="W420" s="108"/>
      <c r="X420" s="60">
        <v>6.8399374485431929E-5</v>
      </c>
      <c r="Y420" s="61">
        <v>2.1835475526005208</v>
      </c>
      <c r="Z420">
        <v>22</v>
      </c>
    </row>
    <row r="421" spans="1:26" x14ac:dyDescent="0.25">
      <c r="A421" s="9">
        <v>5</v>
      </c>
      <c r="B421" s="9" t="s">
        <v>1017</v>
      </c>
      <c r="C421" s="126">
        <v>-400</v>
      </c>
      <c r="D421" s="163">
        <v>104.125</v>
      </c>
      <c r="E421" s="9">
        <v>120</v>
      </c>
      <c r="F421" s="9">
        <v>0.26203599999999999</v>
      </c>
      <c r="G421" s="9">
        <v>0.196349</v>
      </c>
      <c r="H421" s="9">
        <v>49.975403999999997</v>
      </c>
      <c r="I421" s="9">
        <v>1.6586099999999999</v>
      </c>
      <c r="J421" s="9">
        <v>9.1878349999999998</v>
      </c>
      <c r="K421" s="9">
        <v>0.152451</v>
      </c>
      <c r="L421" s="126">
        <v>0.26203599999999999</v>
      </c>
      <c r="M421" s="9">
        <v>0.17799499999999999</v>
      </c>
      <c r="N421" s="9">
        <v>99432</v>
      </c>
      <c r="O421" s="9">
        <v>18.100000000000001</v>
      </c>
      <c r="P421" s="9">
        <v>60</v>
      </c>
      <c r="Q421" s="9">
        <v>1.1837</v>
      </c>
      <c r="R421" s="9" t="s">
        <v>1026</v>
      </c>
      <c r="S421" s="9" t="s">
        <v>1027</v>
      </c>
      <c r="T421" s="60">
        <v>9.2400054971483541E-4</v>
      </c>
      <c r="U421" s="60">
        <v>4.0668833333333335E-2</v>
      </c>
      <c r="V421" s="60">
        <v>239.57471316979723</v>
      </c>
      <c r="W421" s="108"/>
      <c r="X421" s="60">
        <v>6.8384240662933349E-5</v>
      </c>
      <c r="Y421" s="61">
        <v>1.9805269263372922</v>
      </c>
      <c r="Z421">
        <v>22</v>
      </c>
    </row>
    <row r="422" spans="1:26" x14ac:dyDescent="0.25">
      <c r="A422" s="127">
        <v>6</v>
      </c>
      <c r="B422" s="9" t="s">
        <v>1017</v>
      </c>
      <c r="C422" s="161">
        <v>-400</v>
      </c>
      <c r="D422" s="9">
        <v>104.125</v>
      </c>
      <c r="E422" s="127">
        <v>120</v>
      </c>
      <c r="F422" s="127">
        <v>0.19803399999999999</v>
      </c>
      <c r="G422" s="127">
        <v>0.19623599999999999</v>
      </c>
      <c r="H422" s="127">
        <v>49.946995000000001</v>
      </c>
      <c r="I422" s="127">
        <v>1.6888799999999999</v>
      </c>
      <c r="J422" s="127">
        <v>9.1854080000000007</v>
      </c>
      <c r="K422" s="127">
        <v>0.15526100000000001</v>
      </c>
      <c r="L422" s="128">
        <v>0.19803399999999999</v>
      </c>
      <c r="M422" s="127">
        <v>8.7889999999999996E-2</v>
      </c>
      <c r="N422" s="127">
        <v>99427</v>
      </c>
      <c r="O422" s="127">
        <v>18.100000000000001</v>
      </c>
      <c r="P422" s="127">
        <v>60</v>
      </c>
      <c r="Q422" s="127">
        <v>1.1836</v>
      </c>
      <c r="R422" s="127" t="s">
        <v>1028</v>
      </c>
      <c r="S422" s="127" t="s">
        <v>1029</v>
      </c>
      <c r="T422" s="60">
        <v>9.2400470693327838E-4</v>
      </c>
      <c r="U422" s="60">
        <v>4.364629166666667E-2</v>
      </c>
      <c r="V422" s="60">
        <v>167.08541328294501</v>
      </c>
      <c r="W422" s="108"/>
      <c r="X422" s="60">
        <v>6.8387679579961038E-5</v>
      </c>
      <c r="Y422" s="61">
        <v>1.3808348413659961</v>
      </c>
      <c r="Z422">
        <v>22</v>
      </c>
    </row>
    <row r="423" spans="1:26" x14ac:dyDescent="0.25">
      <c r="A423" s="9">
        <v>7</v>
      </c>
      <c r="B423" s="9" t="s">
        <v>1017</v>
      </c>
      <c r="C423" s="161">
        <v>-450</v>
      </c>
      <c r="D423" s="9">
        <v>104.125</v>
      </c>
      <c r="E423" s="9">
        <v>120</v>
      </c>
      <c r="F423" s="9">
        <v>0.25791700000000001</v>
      </c>
      <c r="G423" s="9">
        <v>0.19604099999999999</v>
      </c>
      <c r="H423" s="9">
        <v>49.898164999999999</v>
      </c>
      <c r="I423" s="9">
        <v>1.7639670000000001</v>
      </c>
      <c r="J423" s="9">
        <v>9.1809799999999999</v>
      </c>
      <c r="K423" s="9">
        <v>0.16223399999999999</v>
      </c>
      <c r="L423" s="126">
        <v>0.25791700000000001</v>
      </c>
      <c r="M423" s="9">
        <v>0.114272</v>
      </c>
      <c r="N423" s="9">
        <v>99423</v>
      </c>
      <c r="O423" s="9">
        <v>18.100000000000001</v>
      </c>
      <c r="P423" s="9">
        <v>60</v>
      </c>
      <c r="Q423" s="9">
        <v>1.1836</v>
      </c>
      <c r="R423" s="9" t="s">
        <v>1030</v>
      </c>
      <c r="S423" s="9" t="s">
        <v>1031</v>
      </c>
      <c r="T423" s="60">
        <v>9.2400886415172135E-4</v>
      </c>
      <c r="U423" s="60">
        <v>4.6623749999999999E-2</v>
      </c>
      <c r="V423" s="60">
        <v>228.67015479767721</v>
      </c>
      <c r="W423" s="108"/>
      <c r="X423" s="60">
        <v>6.8390430962622211E-5</v>
      </c>
      <c r="Y423" s="61">
        <v>1.8887992542488754</v>
      </c>
      <c r="Z423">
        <v>22</v>
      </c>
    </row>
    <row r="424" spans="1:26" x14ac:dyDescent="0.25">
      <c r="A424" s="9">
        <v>8</v>
      </c>
      <c r="B424" s="9" t="s">
        <v>1017</v>
      </c>
      <c r="C424" s="161">
        <v>-500</v>
      </c>
      <c r="D424" s="9">
        <v>104.125</v>
      </c>
      <c r="E424" s="9">
        <v>120</v>
      </c>
      <c r="F424" s="9">
        <v>0.27350099999999999</v>
      </c>
      <c r="G424" s="9">
        <v>0.196104</v>
      </c>
      <c r="H424" s="9">
        <v>49.913787999999997</v>
      </c>
      <c r="I424" s="9">
        <v>1.7609729999999999</v>
      </c>
      <c r="J424" s="9">
        <v>9.1828409999999998</v>
      </c>
      <c r="K424" s="9">
        <v>0.161938</v>
      </c>
      <c r="L424" s="126">
        <v>0.27350099999999999</v>
      </c>
      <c r="M424" s="9">
        <v>0.127051</v>
      </c>
      <c r="N424" s="9">
        <v>99414</v>
      </c>
      <c r="O424" s="9">
        <v>18.100000000000001</v>
      </c>
      <c r="P424" s="9">
        <v>60</v>
      </c>
      <c r="Q424" s="9">
        <v>1.1835</v>
      </c>
      <c r="R424" s="9" t="s">
        <v>1032</v>
      </c>
      <c r="S424" s="9" t="s">
        <v>1033</v>
      </c>
      <c r="T424" s="60">
        <v>9.2401302137016421E-4</v>
      </c>
      <c r="U424" s="60">
        <v>4.9601208333333334E-2</v>
      </c>
      <c r="V424" s="60">
        <v>242.31237708604897</v>
      </c>
      <c r="W424" s="108"/>
      <c r="X424" s="60">
        <v>6.8396622383133041E-5</v>
      </c>
      <c r="Y424" s="61">
        <v>2.0017075307800134</v>
      </c>
      <c r="Z424">
        <v>22</v>
      </c>
    </row>
    <row r="425" spans="1:26" x14ac:dyDescent="0.25">
      <c r="A425" s="9">
        <v>9</v>
      </c>
      <c r="B425" s="9" t="s">
        <v>1017</v>
      </c>
      <c r="C425" s="161">
        <v>-550</v>
      </c>
      <c r="D425" s="9">
        <v>104.125</v>
      </c>
      <c r="E425" s="9">
        <v>120</v>
      </c>
      <c r="F425" s="9">
        <v>0.27014700000000003</v>
      </c>
      <c r="G425" s="9">
        <v>0.19608600000000001</v>
      </c>
      <c r="H425" s="9">
        <v>49.909317000000001</v>
      </c>
      <c r="I425" s="9">
        <v>1.766159</v>
      </c>
      <c r="J425" s="9">
        <v>9.1840410000000006</v>
      </c>
      <c r="K425" s="9">
        <v>0.16248299999999999</v>
      </c>
      <c r="L425" s="126">
        <v>0.27014700000000003</v>
      </c>
      <c r="M425" s="9">
        <v>0.12380099999999999</v>
      </c>
      <c r="N425" s="9">
        <v>99416</v>
      </c>
      <c r="O425" s="9">
        <v>18.2</v>
      </c>
      <c r="P425" s="9">
        <v>60</v>
      </c>
      <c r="Q425" s="9">
        <v>1.1831</v>
      </c>
      <c r="R425" s="9" t="s">
        <v>1034</v>
      </c>
      <c r="S425" s="9" t="s">
        <v>1035</v>
      </c>
      <c r="T425" s="60">
        <v>9.2401717858860719E-4</v>
      </c>
      <c r="U425" s="60">
        <v>5.2578666666666662E-2</v>
      </c>
      <c r="V425" s="60">
        <v>235.45918666323797</v>
      </c>
      <c r="W425" s="108"/>
      <c r="X425" s="60">
        <v>6.8418729761440236E-5</v>
      </c>
      <c r="Y425" s="61">
        <v>1.9447199183916331</v>
      </c>
      <c r="Z425">
        <v>22</v>
      </c>
    </row>
    <row r="426" spans="1:26" x14ac:dyDescent="0.25">
      <c r="A426" s="129">
        <v>10</v>
      </c>
      <c r="B426" s="9" t="s">
        <v>1017</v>
      </c>
      <c r="C426" s="161">
        <v>-600</v>
      </c>
      <c r="D426" s="9">
        <v>104.125</v>
      </c>
      <c r="E426" s="129">
        <v>120</v>
      </c>
      <c r="F426" s="129">
        <v>0.25301699999999999</v>
      </c>
      <c r="G426" s="129">
        <v>0.196357</v>
      </c>
      <c r="H426" s="129">
        <v>49.977457999999999</v>
      </c>
      <c r="I426" s="129">
        <v>1.778286</v>
      </c>
      <c r="J426" s="129">
        <v>9.1904780000000006</v>
      </c>
      <c r="K426" s="129">
        <v>0.16350400000000001</v>
      </c>
      <c r="L426" s="130">
        <v>0.25301699999999999</v>
      </c>
      <c r="M426" s="129">
        <v>0.115624</v>
      </c>
      <c r="N426" s="129">
        <v>99412</v>
      </c>
      <c r="O426" s="129">
        <v>18.2</v>
      </c>
      <c r="P426" s="129">
        <v>60</v>
      </c>
      <c r="Q426" s="129">
        <v>1.1830000000000001</v>
      </c>
      <c r="R426" s="129" t="s">
        <v>1036</v>
      </c>
      <c r="S426" s="129" t="s">
        <v>1037</v>
      </c>
      <c r="T426" s="60">
        <v>9.2402133580705016E-4</v>
      </c>
      <c r="U426" s="60">
        <v>5.5556124999999998E-2</v>
      </c>
      <c r="V426" s="60">
        <v>213.6973112504329</v>
      </c>
      <c r="W426" s="108"/>
      <c r="X426" s="60">
        <v>6.8421482697897062E-5</v>
      </c>
      <c r="Y426" s="61">
        <v>1.7661488078220162</v>
      </c>
      <c r="Z426">
        <v>22</v>
      </c>
    </row>
    <row r="427" spans="1:26" x14ac:dyDescent="0.25">
      <c r="A427" s="9">
        <v>11</v>
      </c>
      <c r="B427" s="9" t="s">
        <v>1017</v>
      </c>
      <c r="C427" s="161">
        <v>-600</v>
      </c>
      <c r="D427" s="163">
        <v>104.125</v>
      </c>
      <c r="E427" s="9">
        <v>120</v>
      </c>
      <c r="F427" s="9">
        <v>0.153305</v>
      </c>
      <c r="G427" s="9">
        <v>0.196579</v>
      </c>
      <c r="H427" s="9">
        <v>50.033144</v>
      </c>
      <c r="I427" s="9">
        <v>1.8009770000000001</v>
      </c>
      <c r="J427" s="9">
        <v>9.1948220000000003</v>
      </c>
      <c r="K427" s="9">
        <v>0.16536999999999999</v>
      </c>
      <c r="L427" s="126">
        <v>0.153305</v>
      </c>
      <c r="M427" s="9">
        <v>5.2451999999999999E-2</v>
      </c>
      <c r="N427" s="9">
        <v>99428</v>
      </c>
      <c r="O427" s="9">
        <v>18.2</v>
      </c>
      <c r="P427" s="9">
        <v>60</v>
      </c>
      <c r="Q427" s="9">
        <v>1.1832</v>
      </c>
      <c r="R427" s="9" t="s">
        <v>1038</v>
      </c>
      <c r="S427" s="9" t="s">
        <v>1039</v>
      </c>
      <c r="T427" s="60">
        <v>9.2402549302549302E-4</v>
      </c>
      <c r="U427" s="60">
        <v>5.8533583333333333E-2</v>
      </c>
      <c r="V427" s="60">
        <v>102.56363853811121</v>
      </c>
      <c r="W427" s="108"/>
      <c r="X427" s="60">
        <v>6.8410472281081204E-5</v>
      </c>
      <c r="Y427" s="61">
        <v>0.84819708001557637</v>
      </c>
      <c r="Z427">
        <v>22</v>
      </c>
    </row>
    <row r="428" spans="1:26" x14ac:dyDescent="0.25">
      <c r="A428" s="9">
        <v>12</v>
      </c>
      <c r="B428" s="9" t="s">
        <v>1017</v>
      </c>
      <c r="C428" s="161">
        <v>-650</v>
      </c>
      <c r="D428" s="163">
        <v>104.125</v>
      </c>
      <c r="E428" s="9">
        <v>120</v>
      </c>
      <c r="F428" s="9">
        <v>0.17960400000000001</v>
      </c>
      <c r="G428" s="9">
        <v>0.196352</v>
      </c>
      <c r="H428" s="9">
        <v>49.976064000000001</v>
      </c>
      <c r="I428" s="9">
        <v>1.812406</v>
      </c>
      <c r="J428" s="9">
        <v>9.1897380000000002</v>
      </c>
      <c r="K428" s="9">
        <v>0.166574</v>
      </c>
      <c r="L428" s="126">
        <v>0.17960400000000001</v>
      </c>
      <c r="M428" s="9">
        <v>6.1052000000000002E-2</v>
      </c>
      <c r="N428" s="9">
        <v>99424</v>
      </c>
      <c r="O428" s="9">
        <v>18.2</v>
      </c>
      <c r="P428" s="9">
        <v>60</v>
      </c>
      <c r="Q428" s="9">
        <v>1.1832</v>
      </c>
      <c r="R428" s="9" t="s">
        <v>1040</v>
      </c>
      <c r="S428" s="9" t="s">
        <v>1041</v>
      </c>
      <c r="T428" s="60">
        <v>9.2402965024393599E-4</v>
      </c>
      <c r="U428" s="60">
        <v>6.1511041666666669E-2</v>
      </c>
      <c r="V428" s="60">
        <v>127.80213091880526</v>
      </c>
      <c r="W428" s="108"/>
      <c r="X428" s="60">
        <v>6.841322455305906E-5</v>
      </c>
      <c r="Y428" s="61">
        <v>1.0562914882165699</v>
      </c>
      <c r="Z428">
        <v>22</v>
      </c>
    </row>
    <row r="429" spans="1:26" x14ac:dyDescent="0.25">
      <c r="A429" s="9">
        <v>13</v>
      </c>
      <c r="B429" s="9" t="s">
        <v>1017</v>
      </c>
      <c r="C429" s="161">
        <v>-700</v>
      </c>
      <c r="D429" s="163">
        <v>104.125</v>
      </c>
      <c r="E429" s="9">
        <v>120</v>
      </c>
      <c r="F429" s="9">
        <v>0.18373300000000001</v>
      </c>
      <c r="G429" s="9">
        <v>0.19631299999999999</v>
      </c>
      <c r="H429" s="9">
        <v>49.966199000000003</v>
      </c>
      <c r="I429" s="9">
        <v>1.794513</v>
      </c>
      <c r="J429" s="9">
        <v>9.1888129999999997</v>
      </c>
      <c r="K429" s="9">
        <v>0.164939</v>
      </c>
      <c r="L429" s="126">
        <v>0.18373300000000001</v>
      </c>
      <c r="M429" s="9">
        <v>6.9098999999999994E-2</v>
      </c>
      <c r="N429" s="9">
        <v>99425</v>
      </c>
      <c r="O429" s="9">
        <v>18.2</v>
      </c>
      <c r="P429" s="9">
        <v>60</v>
      </c>
      <c r="Q429" s="9">
        <v>1.1832</v>
      </c>
      <c r="R429" s="9" t="s">
        <v>1042</v>
      </c>
      <c r="S429" s="9" t="s">
        <v>1043</v>
      </c>
      <c r="T429" s="60">
        <v>9.2403380746237896E-4</v>
      </c>
      <c r="U429" s="60">
        <v>6.4488500000000004E-2</v>
      </c>
      <c r="V429" s="60">
        <v>129.04776755676758</v>
      </c>
      <c r="W429" s="108"/>
      <c r="X429" s="60">
        <v>6.8412536464303178E-5</v>
      </c>
      <c r="Y429" s="61">
        <v>1.0664901105357256</v>
      </c>
      <c r="Z429">
        <v>22</v>
      </c>
    </row>
    <row r="430" spans="1:26" x14ac:dyDescent="0.25">
      <c r="A430" s="9">
        <v>14</v>
      </c>
      <c r="B430" s="9" t="s">
        <v>1017</v>
      </c>
      <c r="C430" s="161">
        <v>-750</v>
      </c>
      <c r="D430" s="163">
        <v>104.125</v>
      </c>
      <c r="E430" s="9">
        <v>120</v>
      </c>
      <c r="F430" s="9">
        <v>0.190384</v>
      </c>
      <c r="G430" s="9">
        <v>0.19647800000000001</v>
      </c>
      <c r="H430" s="9">
        <v>50.007593</v>
      </c>
      <c r="I430" s="9">
        <v>1.789658</v>
      </c>
      <c r="J430" s="9">
        <v>9.1927679999999992</v>
      </c>
      <c r="K430" s="9">
        <v>0.16447600000000001</v>
      </c>
      <c r="L430" s="126">
        <v>0.190384</v>
      </c>
      <c r="M430" s="9">
        <v>7.2399000000000005E-2</v>
      </c>
      <c r="N430" s="9">
        <v>99422</v>
      </c>
      <c r="O430" s="9">
        <v>18.2</v>
      </c>
      <c r="P430" s="9">
        <v>60</v>
      </c>
      <c r="Q430" s="9">
        <v>1.1831</v>
      </c>
      <c r="R430" s="9" t="s">
        <v>1044</v>
      </c>
      <c r="S430" s="9" t="s">
        <v>1045</v>
      </c>
      <c r="T430" s="60">
        <v>9.2403796468082183E-4</v>
      </c>
      <c r="U430" s="60">
        <v>6.7465958333333326E-2</v>
      </c>
      <c r="V430" s="60">
        <v>133.02271807536027</v>
      </c>
      <c r="W430" s="108"/>
      <c r="X430" s="60">
        <v>6.8414600772096146E-5</v>
      </c>
      <c r="Y430" s="61">
        <v>1.0997803009665292</v>
      </c>
      <c r="Z430">
        <v>22</v>
      </c>
    </row>
    <row r="431" spans="1:26" x14ac:dyDescent="0.25">
      <c r="A431" s="9">
        <v>15</v>
      </c>
      <c r="B431" s="9" t="s">
        <v>1017</v>
      </c>
      <c r="C431" s="161">
        <v>-800</v>
      </c>
      <c r="D431" s="163">
        <v>104.125</v>
      </c>
      <c r="E431" s="9">
        <v>120</v>
      </c>
      <c r="F431" s="9">
        <v>0.18557499999999999</v>
      </c>
      <c r="G431" s="9">
        <v>0.19695799999999999</v>
      </c>
      <c r="H431" s="9">
        <v>50.128230000000002</v>
      </c>
      <c r="I431" s="9">
        <v>1.779253</v>
      </c>
      <c r="J431" s="9">
        <v>9.2037800000000001</v>
      </c>
      <c r="K431" s="9">
        <v>0.16333300000000001</v>
      </c>
      <c r="L431" s="126">
        <v>0.18557499999999999</v>
      </c>
      <c r="M431" s="9">
        <v>6.7962999999999996E-2</v>
      </c>
      <c r="N431" s="9">
        <v>99424</v>
      </c>
      <c r="O431" s="9">
        <v>18.2</v>
      </c>
      <c r="P431" s="9">
        <v>60</v>
      </c>
      <c r="Q431" s="9">
        <v>1.1832</v>
      </c>
      <c r="R431" s="9" t="s">
        <v>1046</v>
      </c>
      <c r="S431" s="9" t="s">
        <v>1047</v>
      </c>
      <c r="T431" s="60">
        <v>9.240421218992648E-4</v>
      </c>
      <c r="U431" s="60">
        <v>7.0443416666666675E-2</v>
      </c>
      <c r="V431" s="60">
        <v>124.5956007900303</v>
      </c>
      <c r="W431" s="108"/>
      <c r="X431" s="60">
        <v>6.841322455305906E-5</v>
      </c>
      <c r="Y431" s="61">
        <v>1.0313628713006853</v>
      </c>
      <c r="Z431">
        <v>22</v>
      </c>
    </row>
    <row r="432" spans="1:26" x14ac:dyDescent="0.25">
      <c r="A432" s="127">
        <v>16</v>
      </c>
      <c r="B432" s="9" t="s">
        <v>1017</v>
      </c>
      <c r="C432" s="161">
        <v>-800</v>
      </c>
      <c r="D432" s="9">
        <v>104.125</v>
      </c>
      <c r="E432" s="127">
        <v>120</v>
      </c>
      <c r="F432" s="127">
        <v>0.17316000000000001</v>
      </c>
      <c r="G432" s="127">
        <v>0.196131</v>
      </c>
      <c r="H432" s="127">
        <v>49.920610000000003</v>
      </c>
      <c r="I432" s="127">
        <v>1.8026120000000001</v>
      </c>
      <c r="J432" s="127">
        <v>9.185022</v>
      </c>
      <c r="K432" s="127">
        <v>0.16577800000000001</v>
      </c>
      <c r="L432" s="128">
        <v>0.17316000000000001</v>
      </c>
      <c r="M432" s="127">
        <v>3.5216999999999998E-2</v>
      </c>
      <c r="N432" s="127">
        <v>99416</v>
      </c>
      <c r="O432" s="127">
        <v>18.2</v>
      </c>
      <c r="P432" s="127">
        <v>60</v>
      </c>
      <c r="Q432" s="127">
        <v>1.1831</v>
      </c>
      <c r="R432" s="127" t="s">
        <v>1048</v>
      </c>
      <c r="S432" s="127" t="s">
        <v>1049</v>
      </c>
      <c r="T432" s="60">
        <v>9.2404627911770766E-4</v>
      </c>
      <c r="U432" s="60">
        <v>7.3420874999999997E-2</v>
      </c>
      <c r="V432" s="60">
        <v>107.93736986337126</v>
      </c>
      <c r="W432" s="108"/>
      <c r="X432" s="60">
        <v>6.8418729761440236E-5</v>
      </c>
      <c r="Y432" s="61">
        <v>0.89157861095730739</v>
      </c>
      <c r="Z432">
        <v>22</v>
      </c>
    </row>
    <row r="433" spans="1:26" x14ac:dyDescent="0.25">
      <c r="A433" s="9">
        <v>17</v>
      </c>
      <c r="B433" s="9" t="s">
        <v>1017</v>
      </c>
      <c r="C433" s="161">
        <v>-850</v>
      </c>
      <c r="D433" s="9">
        <v>104.125</v>
      </c>
      <c r="E433" s="9">
        <v>120</v>
      </c>
      <c r="F433" s="9">
        <v>0.19356499999999999</v>
      </c>
      <c r="G433" s="9">
        <v>0.19608300000000001</v>
      </c>
      <c r="H433" s="9">
        <v>49.908517000000003</v>
      </c>
      <c r="I433" s="9">
        <v>1.761889</v>
      </c>
      <c r="J433" s="9">
        <v>9.1849030000000003</v>
      </c>
      <c r="K433" s="9">
        <v>0.16209799999999999</v>
      </c>
      <c r="L433" s="126">
        <v>0.19356499999999999</v>
      </c>
      <c r="M433" s="9">
        <v>4.2286999999999998E-2</v>
      </c>
      <c r="N433" s="9">
        <v>99396</v>
      </c>
      <c r="O433" s="9">
        <v>18.2</v>
      </c>
      <c r="P433" s="9">
        <v>60</v>
      </c>
      <c r="Q433" s="9">
        <v>1.1828000000000001</v>
      </c>
      <c r="R433" s="9" t="s">
        <v>1050</v>
      </c>
      <c r="S433" s="9" t="s">
        <v>1051</v>
      </c>
      <c r="T433" s="60">
        <v>9.2405043633615063E-4</v>
      </c>
      <c r="U433" s="60">
        <v>7.6398333333333332E-2</v>
      </c>
      <c r="V433" s="60">
        <v>126.79683062672547</v>
      </c>
      <c r="W433" s="108"/>
      <c r="X433" s="60">
        <v>6.8432496659456561E-5</v>
      </c>
      <c r="Y433" s="61">
        <v>1.047136271921322</v>
      </c>
      <c r="Z433">
        <v>22</v>
      </c>
    </row>
    <row r="434" spans="1:26" x14ac:dyDescent="0.25">
      <c r="A434" s="9">
        <v>18</v>
      </c>
      <c r="B434" s="9" t="s">
        <v>1017</v>
      </c>
      <c r="C434" s="161">
        <v>-900</v>
      </c>
      <c r="D434" s="9">
        <v>104.125</v>
      </c>
      <c r="E434" s="9">
        <v>120</v>
      </c>
      <c r="F434" s="9">
        <v>0.19922300000000001</v>
      </c>
      <c r="G434" s="9">
        <v>0.196074</v>
      </c>
      <c r="H434" s="9">
        <v>49.906317999999999</v>
      </c>
      <c r="I434" s="9">
        <v>1.7613510000000001</v>
      </c>
      <c r="J434" s="9">
        <v>9.1851660000000006</v>
      </c>
      <c r="K434" s="9">
        <v>0.16205800000000001</v>
      </c>
      <c r="L434" s="126">
        <v>0.19922300000000001</v>
      </c>
      <c r="M434" s="9">
        <v>5.1504000000000001E-2</v>
      </c>
      <c r="N434" s="9">
        <v>99386</v>
      </c>
      <c r="O434" s="9">
        <v>18.2</v>
      </c>
      <c r="P434" s="9">
        <v>60</v>
      </c>
      <c r="Q434" s="9">
        <v>1.1827000000000001</v>
      </c>
      <c r="R434" s="9" t="s">
        <v>1052</v>
      </c>
      <c r="S434" s="9" t="s">
        <v>1053</v>
      </c>
      <c r="T434" s="60">
        <v>9.240545935545936E-4</v>
      </c>
      <c r="U434" s="60">
        <v>7.9375791666666667E-2</v>
      </c>
      <c r="V434" s="60">
        <v>129.69710790821659</v>
      </c>
      <c r="W434" s="108"/>
      <c r="X434" s="60">
        <v>6.8439382186257048E-5</v>
      </c>
      <c r="Y434" s="61">
        <v>1.0710107673864437</v>
      </c>
      <c r="Z434">
        <v>22</v>
      </c>
    </row>
    <row r="435" spans="1:26" x14ac:dyDescent="0.25">
      <c r="A435" s="9">
        <v>19</v>
      </c>
      <c r="B435" s="9" t="s">
        <v>1017</v>
      </c>
      <c r="C435" s="161">
        <v>-950</v>
      </c>
      <c r="D435" s="9">
        <v>104.125</v>
      </c>
      <c r="E435" s="9">
        <v>120</v>
      </c>
      <c r="F435" s="9">
        <v>0.19825599999999999</v>
      </c>
      <c r="G435" s="9">
        <v>0.19614200000000001</v>
      </c>
      <c r="H435" s="9">
        <v>49.923479</v>
      </c>
      <c r="I435" s="9">
        <v>1.7541329999999999</v>
      </c>
      <c r="J435" s="9">
        <v>9.1852719999999994</v>
      </c>
      <c r="K435" s="9">
        <v>0.161353</v>
      </c>
      <c r="L435" s="126">
        <v>0.19825599999999999</v>
      </c>
      <c r="M435" s="9">
        <v>5.4164999999999998E-2</v>
      </c>
      <c r="N435" s="9">
        <v>99418</v>
      </c>
      <c r="O435" s="9">
        <v>18.2</v>
      </c>
      <c r="P435" s="9">
        <v>60</v>
      </c>
      <c r="Q435" s="9">
        <v>1.1831</v>
      </c>
      <c r="R435" s="9" t="s">
        <v>1054</v>
      </c>
      <c r="S435" s="9" t="s">
        <v>1055</v>
      </c>
      <c r="T435" s="60">
        <v>9.2405875077303647E-4</v>
      </c>
      <c r="U435" s="60">
        <v>8.2353249999999989E-2</v>
      </c>
      <c r="V435" s="60">
        <v>125.42790153011337</v>
      </c>
      <c r="W435" s="108"/>
      <c r="X435" s="60">
        <v>6.84173533762834E-5</v>
      </c>
      <c r="Y435" s="61">
        <v>1.0361020277013429</v>
      </c>
      <c r="Z435">
        <v>22</v>
      </c>
    </row>
    <row r="436" spans="1:26" x14ac:dyDescent="0.25">
      <c r="A436" s="165">
        <v>20</v>
      </c>
      <c r="B436" s="165" t="s">
        <v>1017</v>
      </c>
      <c r="C436" s="166">
        <v>-1000</v>
      </c>
      <c r="D436" s="165">
        <v>104.125</v>
      </c>
      <c r="E436" s="165">
        <v>120</v>
      </c>
      <c r="F436" s="165">
        <v>0.20003499999999999</v>
      </c>
      <c r="G436" s="165">
        <v>0.19628899999999999</v>
      </c>
      <c r="H436" s="165">
        <v>49.960180000000001</v>
      </c>
      <c r="I436" s="165">
        <v>1.759655</v>
      </c>
      <c r="J436" s="165">
        <v>9.1875750000000007</v>
      </c>
      <c r="K436" s="165">
        <v>0.16167400000000001</v>
      </c>
      <c r="L436" s="167">
        <v>0.20003499999999999</v>
      </c>
      <c r="M436" s="165">
        <v>5.5187E-2</v>
      </c>
      <c r="N436" s="165">
        <v>99441</v>
      </c>
      <c r="O436" s="165">
        <v>18.2</v>
      </c>
      <c r="P436" s="165">
        <v>60</v>
      </c>
      <c r="Q436" s="165">
        <v>1.1834</v>
      </c>
      <c r="R436" s="165" t="s">
        <v>1056</v>
      </c>
      <c r="S436" s="165" t="s">
        <v>1057</v>
      </c>
      <c r="T436" s="76">
        <v>9.2406290799147944E-4</v>
      </c>
      <c r="U436" s="76">
        <v>8.5330708333333338E-2</v>
      </c>
      <c r="V436" s="76">
        <v>124.13039271967436</v>
      </c>
      <c r="W436" s="168"/>
      <c r="X436" s="76">
        <v>6.8401528926331632E-5</v>
      </c>
      <c r="Y436" s="77">
        <v>1.0258782763321916</v>
      </c>
      <c r="Z436" s="72">
        <v>22</v>
      </c>
    </row>
    <row r="437" spans="1:26" x14ac:dyDescent="0.25">
      <c r="A437" s="165">
        <v>21</v>
      </c>
      <c r="B437" s="165" t="s">
        <v>1017</v>
      </c>
      <c r="C437" s="166">
        <v>-1000</v>
      </c>
      <c r="D437" s="169">
        <v>104.125</v>
      </c>
      <c r="E437" s="165">
        <v>120</v>
      </c>
      <c r="F437" s="165">
        <v>0.155912</v>
      </c>
      <c r="G437" s="165">
        <v>0.19666400000000001</v>
      </c>
      <c r="H437" s="165">
        <v>50.054443999999997</v>
      </c>
      <c r="I437" s="165">
        <v>1.7652410000000001</v>
      </c>
      <c r="J437" s="165">
        <v>9.1965109999999992</v>
      </c>
      <c r="K437" s="165">
        <v>0.16217500000000001</v>
      </c>
      <c r="L437" s="167">
        <v>0.155912</v>
      </c>
      <c r="M437" s="165">
        <v>3.1743E-2</v>
      </c>
      <c r="N437" s="165">
        <v>99435</v>
      </c>
      <c r="O437" s="165">
        <v>18.2</v>
      </c>
      <c r="P437" s="165">
        <v>60</v>
      </c>
      <c r="Q437" s="165">
        <v>1.1833</v>
      </c>
      <c r="R437" s="165" t="s">
        <v>1058</v>
      </c>
      <c r="S437" s="165" t="s">
        <v>1059</v>
      </c>
      <c r="T437" s="76">
        <v>9.240670652099223E-4</v>
      </c>
      <c r="U437" s="76">
        <v>8.830816666666666E-2</v>
      </c>
      <c r="V437" s="76">
        <v>73.159011806113469</v>
      </c>
      <c r="W437" s="168"/>
      <c r="X437" s="76">
        <v>6.8405656337942823E-5</v>
      </c>
      <c r="Y437" s="77">
        <v>0.60517576384612459</v>
      </c>
      <c r="Z437" s="72">
        <v>22</v>
      </c>
    </row>
    <row r="438" spans="1:26" x14ac:dyDescent="0.25">
      <c r="A438" s="165">
        <v>22</v>
      </c>
      <c r="B438" s="165" t="s">
        <v>1017</v>
      </c>
      <c r="C438" s="167">
        <v>-1050</v>
      </c>
      <c r="D438" s="169">
        <v>104.125</v>
      </c>
      <c r="E438" s="165">
        <v>120</v>
      </c>
      <c r="F438" s="165">
        <v>0.16888300000000001</v>
      </c>
      <c r="G438" s="165">
        <v>0.19667000000000001</v>
      </c>
      <c r="H438" s="165">
        <v>50.055892</v>
      </c>
      <c r="I438" s="165">
        <v>1.7225539999999999</v>
      </c>
      <c r="J438" s="165">
        <v>9.1997319999999991</v>
      </c>
      <c r="K438" s="165">
        <v>0.15823699999999999</v>
      </c>
      <c r="L438" s="167">
        <v>0.16888300000000001</v>
      </c>
      <c r="M438" s="165">
        <v>3.4876999999999998E-2</v>
      </c>
      <c r="N438" s="165">
        <v>99407</v>
      </c>
      <c r="O438" s="165">
        <v>18.3</v>
      </c>
      <c r="P438" s="165">
        <v>60</v>
      </c>
      <c r="Q438" s="165">
        <v>1.1825000000000001</v>
      </c>
      <c r="R438" s="165" t="s">
        <v>1060</v>
      </c>
      <c r="S438" s="165" t="s">
        <v>1061</v>
      </c>
      <c r="T438" s="76">
        <v>9.2407122242836527E-4</v>
      </c>
      <c r="U438" s="76">
        <v>9.1285625000000009E-2</v>
      </c>
      <c r="V438" s="76">
        <v>83.973370360005347</v>
      </c>
      <c r="W438" s="168"/>
      <c r="X438" s="76">
        <v>6.8448409652538568E-5</v>
      </c>
      <c r="Y438" s="77">
        <v>0.6944420560995368</v>
      </c>
      <c r="Z438" s="72">
        <v>22</v>
      </c>
    </row>
    <row r="439" spans="1:26" x14ac:dyDescent="0.25">
      <c r="A439" s="165">
        <v>23</v>
      </c>
      <c r="B439" s="165" t="s">
        <v>1017</v>
      </c>
      <c r="C439" s="167">
        <v>-1100</v>
      </c>
      <c r="D439" s="169">
        <v>104.125</v>
      </c>
      <c r="E439" s="165">
        <v>120</v>
      </c>
      <c r="F439" s="165">
        <v>0.17131199999999999</v>
      </c>
      <c r="G439" s="165">
        <v>0.19661300000000001</v>
      </c>
      <c r="H439" s="165">
        <v>50.041646999999998</v>
      </c>
      <c r="I439" s="165">
        <v>1.6867559999999999</v>
      </c>
      <c r="J439" s="165">
        <v>9.1983390000000007</v>
      </c>
      <c r="K439" s="165">
        <v>0.154943</v>
      </c>
      <c r="L439" s="167">
        <v>0.17131199999999999</v>
      </c>
      <c r="M439" s="165">
        <v>3.6545000000000001E-2</v>
      </c>
      <c r="N439" s="165">
        <v>99410</v>
      </c>
      <c r="O439" s="165">
        <v>18.3</v>
      </c>
      <c r="P439" s="165">
        <v>60</v>
      </c>
      <c r="Q439" s="165">
        <v>1.1826000000000001</v>
      </c>
      <c r="R439" s="165" t="s">
        <v>1062</v>
      </c>
      <c r="S439" s="165" t="s">
        <v>1063</v>
      </c>
      <c r="T439" s="76">
        <v>9.2407537964680824E-4</v>
      </c>
      <c r="U439" s="76">
        <v>9.4263083333333331E-2</v>
      </c>
      <c r="V439" s="76">
        <v>83.379471376150718</v>
      </c>
      <c r="W439" s="168"/>
      <c r="X439" s="76">
        <v>6.8446344012975551E-5</v>
      </c>
      <c r="Y439" s="77">
        <v>0.68944703599816215</v>
      </c>
      <c r="Z439" s="72">
        <v>22</v>
      </c>
    </row>
    <row r="440" spans="1:26" x14ac:dyDescent="0.25">
      <c r="A440" s="165">
        <v>24</v>
      </c>
      <c r="B440" s="165" t="s">
        <v>1017</v>
      </c>
      <c r="C440" s="167">
        <v>-1150</v>
      </c>
      <c r="D440" s="169">
        <v>104.125</v>
      </c>
      <c r="E440" s="165">
        <v>120</v>
      </c>
      <c r="F440" s="165">
        <v>0.17627399999999999</v>
      </c>
      <c r="G440" s="165">
        <v>0.19639000000000001</v>
      </c>
      <c r="H440" s="165">
        <v>49.985576999999999</v>
      </c>
      <c r="I440" s="165">
        <v>1.7041489999999999</v>
      </c>
      <c r="J440" s="165">
        <v>9.1933869999999995</v>
      </c>
      <c r="K440" s="165">
        <v>0.156581</v>
      </c>
      <c r="L440" s="167">
        <v>0.17627399999999999</v>
      </c>
      <c r="M440" s="165">
        <v>3.7866999999999998E-2</v>
      </c>
      <c r="N440" s="165">
        <v>99405</v>
      </c>
      <c r="O440" s="165">
        <v>18.3</v>
      </c>
      <c r="P440" s="165">
        <v>60</v>
      </c>
      <c r="Q440" s="165">
        <v>1.1825000000000001</v>
      </c>
      <c r="R440" s="165" t="s">
        <v>1064</v>
      </c>
      <c r="S440" s="165" t="s">
        <v>1065</v>
      </c>
      <c r="T440" s="76">
        <v>9.2407953686525111E-4</v>
      </c>
      <c r="U440" s="76">
        <v>9.7240541666666652E-2</v>
      </c>
      <c r="V440" s="76">
        <v>85.526683775985362</v>
      </c>
      <c r="W440" s="168"/>
      <c r="X440" s="76">
        <v>6.844978681484736E-5</v>
      </c>
      <c r="Y440" s="77">
        <v>0.70678559796950635</v>
      </c>
      <c r="Z440" s="72">
        <v>22</v>
      </c>
    </row>
    <row r="441" spans="1:26" ht="15.75" thickBot="1" x14ac:dyDescent="0.3">
      <c r="A441" s="144">
        <v>25</v>
      </c>
      <c r="B441" s="144" t="s">
        <v>1017</v>
      </c>
      <c r="C441" s="145">
        <v>-1200</v>
      </c>
      <c r="D441" s="170">
        <v>104.125</v>
      </c>
      <c r="E441" s="144">
        <v>120</v>
      </c>
      <c r="F441" s="144">
        <v>0.17632300000000001</v>
      </c>
      <c r="G441" s="144">
        <v>0.19634799999999999</v>
      </c>
      <c r="H441" s="144">
        <v>49.975118999999999</v>
      </c>
      <c r="I441" s="144">
        <v>1.689319</v>
      </c>
      <c r="J441" s="144">
        <v>9.1924939999999999</v>
      </c>
      <c r="K441" s="144">
        <v>0.15529299999999999</v>
      </c>
      <c r="L441" s="145">
        <v>0.17632300000000001</v>
      </c>
      <c r="M441" s="144">
        <v>3.9466000000000001E-2</v>
      </c>
      <c r="N441" s="144">
        <v>99404</v>
      </c>
      <c r="O441" s="144">
        <v>18.3</v>
      </c>
      <c r="P441" s="144">
        <v>60</v>
      </c>
      <c r="Q441" s="144">
        <v>1.1825000000000001</v>
      </c>
      <c r="R441" s="144" t="s">
        <v>1066</v>
      </c>
      <c r="S441" s="144" t="s">
        <v>1067</v>
      </c>
      <c r="T441" s="146">
        <v>9.2408369408369408E-4</v>
      </c>
      <c r="U441" s="146">
        <v>0.100218</v>
      </c>
      <c r="V441" s="146">
        <v>82.35725885788348</v>
      </c>
      <c r="W441" s="147"/>
      <c r="X441" s="146">
        <v>6.8450475416783046E-5</v>
      </c>
      <c r="Y441" s="148">
        <v>0.68052077125780364</v>
      </c>
      <c r="Z441" s="149">
        <v>22</v>
      </c>
    </row>
    <row r="442" spans="1:26" ht="15.75" thickTop="1" x14ac:dyDescent="0.25">
      <c r="A442" s="20">
        <v>1</v>
      </c>
      <c r="B442" s="20" t="s">
        <v>2600</v>
      </c>
      <c r="C442" s="123">
        <v>0</v>
      </c>
      <c r="D442" s="173">
        <v>-104.125</v>
      </c>
      <c r="E442" s="20">
        <v>120</v>
      </c>
      <c r="F442" s="20">
        <v>1.6660999999999999E-2</v>
      </c>
      <c r="G442" s="20">
        <v>0.18998699999999999</v>
      </c>
      <c r="H442" s="20">
        <v>48.379201000000002</v>
      </c>
      <c r="I442" s="20">
        <v>1.6827099999999999</v>
      </c>
      <c r="J442" s="20">
        <v>8.9724620000000002</v>
      </c>
      <c r="K442" s="20">
        <v>0.15593799999999999</v>
      </c>
      <c r="L442" s="20">
        <v>1.6660999999999999E-2</v>
      </c>
      <c r="M442" s="20">
        <v>1.9958E-2</v>
      </c>
      <c r="N442" s="20">
        <v>100848</v>
      </c>
      <c r="O442" s="20">
        <v>17.899999999999999</v>
      </c>
      <c r="P442" s="20">
        <v>60</v>
      </c>
      <c r="Q442" s="20">
        <v>1.2015</v>
      </c>
      <c r="R442" s="20" t="s">
        <v>1241</v>
      </c>
      <c r="S442" s="20" t="s">
        <v>1242</v>
      </c>
      <c r="T442" s="60">
        <v>1.1012554112554112E-4</v>
      </c>
      <c r="U442" s="60">
        <v>1.54E-4</v>
      </c>
      <c r="V442" s="60">
        <v>149.89256653170327</v>
      </c>
      <c r="W442" s="108"/>
      <c r="X442" s="60">
        <v>6.2194857548270727E-6</v>
      </c>
      <c r="Y442" s="61">
        <v>13.305152665522941</v>
      </c>
      <c r="Z442">
        <v>23</v>
      </c>
    </row>
    <row r="443" spans="1:26" x14ac:dyDescent="0.25">
      <c r="A443" s="20">
        <v>2</v>
      </c>
      <c r="B443" s="20" t="s">
        <v>2600</v>
      </c>
      <c r="C443" s="123">
        <v>-50</v>
      </c>
      <c r="D443" s="173">
        <v>-104.125</v>
      </c>
      <c r="E443" s="20">
        <v>120</v>
      </c>
      <c r="F443" s="20">
        <v>1.6299000000000001E-2</v>
      </c>
      <c r="G443" s="20">
        <v>0.18995200000000001</v>
      </c>
      <c r="H443" s="20">
        <v>48.370247999999997</v>
      </c>
      <c r="I443" s="20">
        <v>1.6948259999999999</v>
      </c>
      <c r="J443" s="20">
        <v>8.9717900000000004</v>
      </c>
      <c r="K443" s="20">
        <v>0.15706300000000001</v>
      </c>
      <c r="L443" s="20">
        <v>1.6299000000000001E-2</v>
      </c>
      <c r="M443" s="20">
        <v>1.8939999999999999E-2</v>
      </c>
      <c r="N443" s="20">
        <v>100844</v>
      </c>
      <c r="O443" s="20">
        <v>17.899999999999999</v>
      </c>
      <c r="P443" s="20">
        <v>60</v>
      </c>
      <c r="Q443" s="20">
        <v>1.2015</v>
      </c>
      <c r="R443" s="20" t="s">
        <v>1243</v>
      </c>
      <c r="S443" s="20" t="s">
        <v>1244</v>
      </c>
      <c r="T443" s="60">
        <v>1.1001619368286034E-4</v>
      </c>
      <c r="U443" s="60">
        <v>2.041111111111111E-4</v>
      </c>
      <c r="V443" s="60">
        <v>146.29563476159737</v>
      </c>
      <c r="W443" s="108"/>
      <c r="X443" s="60">
        <v>6.2197324521320113E-6</v>
      </c>
      <c r="Y443" s="61">
        <v>12.984384864546309</v>
      </c>
      <c r="Z443">
        <v>23</v>
      </c>
    </row>
    <row r="444" spans="1:26" x14ac:dyDescent="0.25">
      <c r="A444" s="20">
        <v>3</v>
      </c>
      <c r="B444" s="20" t="s">
        <v>2600</v>
      </c>
      <c r="C444" s="123">
        <v>-100</v>
      </c>
      <c r="D444" s="173">
        <v>-104.125</v>
      </c>
      <c r="E444" s="20">
        <v>120</v>
      </c>
      <c r="F444" s="20">
        <v>1.1786E-2</v>
      </c>
      <c r="G444" s="20">
        <v>0.19020100000000001</v>
      </c>
      <c r="H444" s="20">
        <v>48.432839999999999</v>
      </c>
      <c r="I444" s="20">
        <v>1.733444</v>
      </c>
      <c r="J444" s="20">
        <v>8.9773530000000008</v>
      </c>
      <c r="K444" s="20">
        <v>0.16059799999999999</v>
      </c>
      <c r="L444" s="20">
        <v>1.1786E-2</v>
      </c>
      <c r="M444" s="20">
        <v>1.5623E-2</v>
      </c>
      <c r="N444" s="20">
        <v>100848</v>
      </c>
      <c r="O444" s="20">
        <v>17.899999999999999</v>
      </c>
      <c r="P444" s="20">
        <v>60</v>
      </c>
      <c r="Q444" s="20">
        <v>1.2015</v>
      </c>
      <c r="R444" s="20" t="s">
        <v>1245</v>
      </c>
      <c r="S444" s="20" t="s">
        <v>1246</v>
      </c>
      <c r="T444" s="60">
        <v>1.0990684624017958E-4</v>
      </c>
      <c r="U444" s="60">
        <v>2.542222222222222E-4</v>
      </c>
      <c r="V444" s="60">
        <v>104.92319789230754</v>
      </c>
      <c r="W444" s="108"/>
      <c r="X444" s="60">
        <v>6.2194857548270727E-6</v>
      </c>
      <c r="Y444" s="61">
        <v>9.3185418446272781</v>
      </c>
      <c r="Z444">
        <v>23</v>
      </c>
    </row>
    <row r="445" spans="1:26" x14ac:dyDescent="0.25">
      <c r="A445" s="20">
        <v>4</v>
      </c>
      <c r="B445" s="20" t="s">
        <v>2600</v>
      </c>
      <c r="C445" s="123">
        <v>-150</v>
      </c>
      <c r="D445" s="173">
        <v>-104.125</v>
      </c>
      <c r="E445" s="20">
        <v>120</v>
      </c>
      <c r="F445" s="20">
        <v>8.0149999999999996E-3</v>
      </c>
      <c r="G445" s="20">
        <v>0.19092600000000001</v>
      </c>
      <c r="H445" s="20">
        <v>48.614840999999998</v>
      </c>
      <c r="I445" s="20">
        <v>1.698472</v>
      </c>
      <c r="J445" s="20">
        <v>8.9944070000000007</v>
      </c>
      <c r="K445" s="20">
        <v>0.15710099999999999</v>
      </c>
      <c r="L445" s="20">
        <v>8.0149999999999996E-3</v>
      </c>
      <c r="M445" s="20">
        <v>1.0992E-2</v>
      </c>
      <c r="N445" s="20">
        <v>100845</v>
      </c>
      <c r="O445" s="20">
        <v>17.899999999999999</v>
      </c>
      <c r="P445" s="20">
        <v>60</v>
      </c>
      <c r="Q445" s="20">
        <v>1.2015</v>
      </c>
      <c r="R445" s="20" t="s">
        <v>1247</v>
      </c>
      <c r="S445" s="20" t="s">
        <v>1248</v>
      </c>
      <c r="T445" s="60">
        <v>1.0979749879749879E-4</v>
      </c>
      <c r="U445" s="60">
        <v>3.0433333333333332E-4</v>
      </c>
      <c r="V445" s="60">
        <v>70.226250607835482</v>
      </c>
      <c r="W445" s="108"/>
      <c r="X445" s="60">
        <v>6.2196707759710508E-6</v>
      </c>
      <c r="Y445" s="61">
        <v>6.2486649215561112</v>
      </c>
      <c r="Z445">
        <v>23</v>
      </c>
    </row>
    <row r="446" spans="1:26" x14ac:dyDescent="0.25">
      <c r="A446" s="20">
        <v>5</v>
      </c>
      <c r="B446" s="20" t="s">
        <v>2600</v>
      </c>
      <c r="C446" s="123">
        <v>-200</v>
      </c>
      <c r="D446" s="173">
        <v>-104.125</v>
      </c>
      <c r="E446" s="20">
        <v>120</v>
      </c>
      <c r="F446" s="20">
        <v>5.8149999999999999E-3</v>
      </c>
      <c r="G446" s="20">
        <v>0.19093599999999999</v>
      </c>
      <c r="H446" s="20">
        <v>48.617344000000003</v>
      </c>
      <c r="I446" s="20">
        <v>1.733071</v>
      </c>
      <c r="J446" s="20">
        <v>8.9947180000000007</v>
      </c>
      <c r="K446" s="20">
        <v>0.16020300000000001</v>
      </c>
      <c r="L446" s="20">
        <v>5.8149999999999999E-3</v>
      </c>
      <c r="M446" s="20">
        <v>8.3239999999999998E-3</v>
      </c>
      <c r="N446" s="20">
        <v>100842</v>
      </c>
      <c r="O446" s="20">
        <v>17.899999999999999</v>
      </c>
      <c r="P446" s="20">
        <v>60</v>
      </c>
      <c r="Q446" s="20">
        <v>1.2015</v>
      </c>
      <c r="R446" s="20" t="s">
        <v>1249</v>
      </c>
      <c r="S446" s="20" t="s">
        <v>1250</v>
      </c>
      <c r="T446" s="60">
        <v>1.0968815135481803E-4</v>
      </c>
      <c r="U446" s="60">
        <v>3.5444444444444445E-4</v>
      </c>
      <c r="V446" s="60">
        <v>49.782547049150374</v>
      </c>
      <c r="W446" s="108"/>
      <c r="X446" s="60">
        <v>6.2198558081236068E-6</v>
      </c>
      <c r="Y446" s="61">
        <v>4.4296250253592797</v>
      </c>
      <c r="Z446">
        <v>23</v>
      </c>
    </row>
    <row r="447" spans="1:26" x14ac:dyDescent="0.25">
      <c r="A447" s="10">
        <v>1</v>
      </c>
      <c r="B447" s="10" t="s">
        <v>1068</v>
      </c>
      <c r="C447" s="131">
        <v>-200</v>
      </c>
      <c r="D447" s="10">
        <v>-104.15625</v>
      </c>
      <c r="E447" s="10">
        <v>120</v>
      </c>
      <c r="F447" s="10">
        <v>0.39921200000000001</v>
      </c>
      <c r="G447" s="10">
        <v>0.19331300000000001</v>
      </c>
      <c r="H447" s="10">
        <v>49.213631999999997</v>
      </c>
      <c r="I447" s="10">
        <v>1.6451</v>
      </c>
      <c r="J447" s="10">
        <v>9.1124150000000004</v>
      </c>
      <c r="K447" s="10">
        <v>0.15216399999999999</v>
      </c>
      <c r="L447" s="131">
        <v>0.39921200000000001</v>
      </c>
      <c r="M447" s="10">
        <v>0.252054</v>
      </c>
      <c r="N447" s="10">
        <v>99580</v>
      </c>
      <c r="O447" s="10">
        <v>18.2</v>
      </c>
      <c r="P447" s="10">
        <v>60</v>
      </c>
      <c r="Q447" s="10">
        <v>1.1850000000000001</v>
      </c>
      <c r="R447" s="10" t="s">
        <v>1069</v>
      </c>
      <c r="S447" s="10" t="s">
        <v>1070</v>
      </c>
      <c r="T447" s="60">
        <v>7.7760585446299733E-4</v>
      </c>
      <c r="U447" s="60">
        <v>0.100218</v>
      </c>
      <c r="V447" s="60">
        <v>384.50584995464141</v>
      </c>
      <c r="W447" s="108"/>
      <c r="X447" s="60">
        <v>6.8306049788746157E-5</v>
      </c>
      <c r="Y447" s="61">
        <v>3.1561663668378559</v>
      </c>
      <c r="Z447">
        <v>23</v>
      </c>
    </row>
    <row r="448" spans="1:26" x14ac:dyDescent="0.25">
      <c r="A448" s="10">
        <v>2</v>
      </c>
      <c r="B448" s="10" t="s">
        <v>1068</v>
      </c>
      <c r="C448" s="131">
        <v>-250</v>
      </c>
      <c r="D448" s="10">
        <v>-104.15625</v>
      </c>
      <c r="E448" s="10">
        <v>120</v>
      </c>
      <c r="F448" s="10">
        <v>0.434917</v>
      </c>
      <c r="G448" s="10">
        <v>0.194052</v>
      </c>
      <c r="H448" s="10">
        <v>49.399109000000003</v>
      </c>
      <c r="I448" s="10">
        <v>1.636414</v>
      </c>
      <c r="J448" s="10">
        <v>9.1307449999999992</v>
      </c>
      <c r="K448" s="10">
        <v>0.151112</v>
      </c>
      <c r="L448" s="131">
        <v>0.434917</v>
      </c>
      <c r="M448" s="10">
        <v>0.25978299999999999</v>
      </c>
      <c r="N448" s="10">
        <v>99555</v>
      </c>
      <c r="O448" s="10">
        <v>18.2</v>
      </c>
      <c r="P448" s="10">
        <v>60</v>
      </c>
      <c r="Q448" s="10">
        <v>1.1847000000000001</v>
      </c>
      <c r="R448" s="10" t="s">
        <v>1071</v>
      </c>
      <c r="S448" s="10" t="s">
        <v>1072</v>
      </c>
      <c r="T448" s="60">
        <v>7.7382536246821962E-4</v>
      </c>
      <c r="U448" s="60">
        <v>9.974204166666667E-2</v>
      </c>
      <c r="V448" s="60">
        <v>433.14031122506492</v>
      </c>
      <c r="W448" s="108"/>
      <c r="X448" s="60">
        <v>6.8323202631342914E-5</v>
      </c>
      <c r="Y448" s="61">
        <v>3.5616334279072848</v>
      </c>
      <c r="Z448">
        <v>23</v>
      </c>
    </row>
    <row r="449" spans="1:26" x14ac:dyDescent="0.25">
      <c r="A449" s="10">
        <v>3</v>
      </c>
      <c r="B449" s="10" t="s">
        <v>1068</v>
      </c>
      <c r="C449" s="131">
        <v>-300</v>
      </c>
      <c r="D449" s="10">
        <v>-104.15625</v>
      </c>
      <c r="E449" s="10">
        <v>120</v>
      </c>
      <c r="F449" s="10">
        <v>0.42616599999999999</v>
      </c>
      <c r="G449" s="10">
        <v>0.19484099999999999</v>
      </c>
      <c r="H449" s="10">
        <v>49.597017999999998</v>
      </c>
      <c r="I449" s="10">
        <v>1.6254280000000001</v>
      </c>
      <c r="J449" s="10">
        <v>9.1488600000000009</v>
      </c>
      <c r="K449" s="10">
        <v>0.14974599999999999</v>
      </c>
      <c r="L449" s="131">
        <v>0.42616599999999999</v>
      </c>
      <c r="M449" s="10">
        <v>0.22861500000000001</v>
      </c>
      <c r="N449" s="10">
        <v>99559</v>
      </c>
      <c r="O449" s="10">
        <v>18.2</v>
      </c>
      <c r="P449" s="10">
        <v>60</v>
      </c>
      <c r="Q449" s="10">
        <v>1.1848000000000001</v>
      </c>
      <c r="R449" s="10" t="s">
        <v>1073</v>
      </c>
      <c r="S449" s="10" t="s">
        <v>1074</v>
      </c>
      <c r="T449" s="60">
        <v>7.7004487047344192E-4</v>
      </c>
      <c r="U449" s="60">
        <v>9.9266083333333338E-2</v>
      </c>
      <c r="V449" s="60">
        <v>424.52060808570906</v>
      </c>
      <c r="W449" s="108"/>
      <c r="X449" s="60">
        <v>6.8320457597639031E-5</v>
      </c>
      <c r="Y449" s="61">
        <v>3.4978212268237736</v>
      </c>
      <c r="Z449">
        <v>23</v>
      </c>
    </row>
    <row r="450" spans="1:26" x14ac:dyDescent="0.25">
      <c r="A450" s="10">
        <v>4</v>
      </c>
      <c r="B450" s="10" t="s">
        <v>1068</v>
      </c>
      <c r="C450" s="131">
        <v>-350</v>
      </c>
      <c r="D450" s="10">
        <v>-104.15625</v>
      </c>
      <c r="E450" s="10">
        <v>120</v>
      </c>
      <c r="F450" s="10">
        <v>0.380166</v>
      </c>
      <c r="G450" s="10">
        <v>0.19523299999999999</v>
      </c>
      <c r="H450" s="10">
        <v>49.695450999999998</v>
      </c>
      <c r="I450" s="10">
        <v>1.631337</v>
      </c>
      <c r="J450" s="10">
        <v>9.1590830000000008</v>
      </c>
      <c r="K450" s="10">
        <v>0.15024599999999999</v>
      </c>
      <c r="L450" s="131">
        <v>0.380166</v>
      </c>
      <c r="M450" s="10">
        <v>0.195326</v>
      </c>
      <c r="N450" s="10">
        <v>99571</v>
      </c>
      <c r="O450" s="10">
        <v>18.3</v>
      </c>
      <c r="P450" s="10">
        <v>60</v>
      </c>
      <c r="Q450" s="10">
        <v>1.1845000000000001</v>
      </c>
      <c r="R450" s="10" t="s">
        <v>1075</v>
      </c>
      <c r="S450" s="10" t="s">
        <v>1076</v>
      </c>
      <c r="T450" s="60">
        <v>7.6626437847866422E-4</v>
      </c>
      <c r="U450" s="60">
        <v>9.8790125000000006E-2</v>
      </c>
      <c r="V450" s="60">
        <v>367.20469188276979</v>
      </c>
      <c r="W450" s="108"/>
      <c r="X450" s="60">
        <v>6.8335670610216842E-5</v>
      </c>
      <c r="Y450" s="61">
        <v>3.0282754206463633</v>
      </c>
      <c r="Z450">
        <v>23</v>
      </c>
    </row>
    <row r="451" spans="1:26" x14ac:dyDescent="0.25">
      <c r="A451" s="10">
        <v>5</v>
      </c>
      <c r="B451" s="10" t="s">
        <v>1068</v>
      </c>
      <c r="C451" s="131">
        <v>-400</v>
      </c>
      <c r="D451" s="10">
        <v>-104.15625</v>
      </c>
      <c r="E451" s="10">
        <v>120</v>
      </c>
      <c r="F451" s="10">
        <v>0.34994900000000001</v>
      </c>
      <c r="G451" s="10">
        <v>0.195742</v>
      </c>
      <c r="H451" s="10">
        <v>49.823019000000002</v>
      </c>
      <c r="I451" s="10">
        <v>1.588427</v>
      </c>
      <c r="J451" s="10">
        <v>9.1701619999999995</v>
      </c>
      <c r="K451" s="10">
        <v>0.14608699999999999</v>
      </c>
      <c r="L451" s="131">
        <v>0.34994900000000001</v>
      </c>
      <c r="M451" s="10">
        <v>0.179087</v>
      </c>
      <c r="N451" s="10">
        <v>99587</v>
      </c>
      <c r="O451" s="10">
        <v>18.3</v>
      </c>
      <c r="P451" s="10">
        <v>60</v>
      </c>
      <c r="Q451" s="10">
        <v>1.1847000000000001</v>
      </c>
      <c r="R451" s="10" t="s">
        <v>1077</v>
      </c>
      <c r="S451" s="10" t="s">
        <v>1078</v>
      </c>
      <c r="T451" s="60">
        <v>7.6248388648388651E-4</v>
      </c>
      <c r="U451" s="60">
        <v>9.8314166666666675E-2</v>
      </c>
      <c r="V451" s="60">
        <v>330.01987031322153</v>
      </c>
      <c r="W451" s="108"/>
      <c r="X451" s="60">
        <v>6.8324691559439494E-5</v>
      </c>
      <c r="Y451" s="61">
        <v>2.7253484277455722</v>
      </c>
      <c r="Z451">
        <v>23</v>
      </c>
    </row>
    <row r="452" spans="1:26" x14ac:dyDescent="0.25">
      <c r="A452" s="132">
        <v>6</v>
      </c>
      <c r="B452" s="10" t="s">
        <v>1068</v>
      </c>
      <c r="C452" s="162">
        <v>-400</v>
      </c>
      <c r="D452" s="164">
        <v>-104.15625</v>
      </c>
      <c r="E452" s="132">
        <v>120</v>
      </c>
      <c r="F452" s="132">
        <v>0.167743</v>
      </c>
      <c r="G452" s="132">
        <v>0.196273</v>
      </c>
      <c r="H452" s="132">
        <v>49.956273000000003</v>
      </c>
      <c r="I452" s="132">
        <v>1.5928169999999999</v>
      </c>
      <c r="J452" s="132">
        <v>9.1823239999999995</v>
      </c>
      <c r="K452" s="132">
        <v>0.14628099999999999</v>
      </c>
      <c r="L452" s="133">
        <v>0.167743</v>
      </c>
      <c r="M452" s="132">
        <v>7.9004000000000005E-2</v>
      </c>
      <c r="N452" s="132">
        <v>99589</v>
      </c>
      <c r="O452" s="132">
        <v>18.3</v>
      </c>
      <c r="P452" s="132">
        <v>60</v>
      </c>
      <c r="Q452" s="132">
        <v>1.1847000000000001</v>
      </c>
      <c r="R452" s="132" t="s">
        <v>1079</v>
      </c>
      <c r="S452" s="132" t="s">
        <v>1080</v>
      </c>
      <c r="T452" s="60">
        <v>7.5870339448910881E-4</v>
      </c>
      <c r="U452" s="60">
        <v>9.7838208333333329E-2</v>
      </c>
      <c r="V452" s="60">
        <v>92.137180582589522</v>
      </c>
      <c r="W452" s="108"/>
      <c r="X452" s="60">
        <v>6.8323319426140448E-5</v>
      </c>
      <c r="Y452" s="61">
        <v>0.76190564176956754</v>
      </c>
      <c r="Z452">
        <v>23</v>
      </c>
    </row>
    <row r="453" spans="1:26" x14ac:dyDescent="0.25">
      <c r="A453" s="10">
        <v>7</v>
      </c>
      <c r="B453" s="10" t="s">
        <v>1068</v>
      </c>
      <c r="C453" s="162">
        <v>-450</v>
      </c>
      <c r="D453" s="164">
        <v>-104.15625</v>
      </c>
      <c r="E453" s="10">
        <v>120</v>
      </c>
      <c r="F453" s="10">
        <v>0.20558499999999999</v>
      </c>
      <c r="G453" s="10">
        <v>0.19636799999999999</v>
      </c>
      <c r="H453" s="10">
        <v>49.980153999999999</v>
      </c>
      <c r="I453" s="10">
        <v>1.5977749999999999</v>
      </c>
      <c r="J453" s="10">
        <v>9.1841410000000003</v>
      </c>
      <c r="K453" s="10">
        <v>0.14668800000000001</v>
      </c>
      <c r="L453" s="131">
        <v>0.20558499999999999</v>
      </c>
      <c r="M453" s="10">
        <v>9.4974000000000003E-2</v>
      </c>
      <c r="N453" s="10">
        <v>99597</v>
      </c>
      <c r="O453" s="10">
        <v>18.3</v>
      </c>
      <c r="P453" s="10">
        <v>60</v>
      </c>
      <c r="Q453" s="10">
        <v>1.1848000000000001</v>
      </c>
      <c r="R453" s="10" t="s">
        <v>1081</v>
      </c>
      <c r="S453" s="10" t="s">
        <v>1082</v>
      </c>
      <c r="T453" s="60">
        <v>7.5492290249433111E-4</v>
      </c>
      <c r="U453" s="60">
        <v>9.7362249999999997E-2</v>
      </c>
      <c r="V453" s="60">
        <v>143.35602965868779</v>
      </c>
      <c r="W453" s="108"/>
      <c r="X453" s="60">
        <v>6.8317831444018415E-5</v>
      </c>
      <c r="Y453" s="61">
        <v>1.1857770772464358</v>
      </c>
      <c r="Z453">
        <v>23</v>
      </c>
    </row>
    <row r="454" spans="1:26" x14ac:dyDescent="0.25">
      <c r="A454" s="10">
        <v>8</v>
      </c>
      <c r="B454" s="10" t="s">
        <v>1068</v>
      </c>
      <c r="C454" s="162">
        <v>-500</v>
      </c>
      <c r="D454" s="164">
        <v>-104.15625</v>
      </c>
      <c r="E454" s="10">
        <v>120</v>
      </c>
      <c r="F454" s="10">
        <v>0.193046</v>
      </c>
      <c r="G454" s="10">
        <v>0.196265</v>
      </c>
      <c r="H454" s="10">
        <v>49.954296999999997</v>
      </c>
      <c r="I454" s="10">
        <v>1.5870979999999999</v>
      </c>
      <c r="J454" s="10">
        <v>9.1819190000000006</v>
      </c>
      <c r="K454" s="10">
        <v>0.14574599999999999</v>
      </c>
      <c r="L454" s="131">
        <v>0.193046</v>
      </c>
      <c r="M454" s="10">
        <v>8.4209999999999993E-2</v>
      </c>
      <c r="N454" s="10">
        <v>99594</v>
      </c>
      <c r="O454" s="10">
        <v>18.3</v>
      </c>
      <c r="P454" s="10">
        <v>60</v>
      </c>
      <c r="Q454" s="10">
        <v>1.1847000000000001</v>
      </c>
      <c r="R454" s="10" t="s">
        <v>1083</v>
      </c>
      <c r="S454" s="10" t="s">
        <v>1084</v>
      </c>
      <c r="T454" s="60">
        <v>7.511424104995534E-4</v>
      </c>
      <c r="U454" s="60">
        <v>9.6886291666666666E-2</v>
      </c>
      <c r="V454" s="60">
        <v>128.01794571735275</v>
      </c>
      <c r="W454" s="108"/>
      <c r="X454" s="60">
        <v>6.8319889333995031E-5</v>
      </c>
      <c r="Y454" s="61">
        <v>1.0586192156459246</v>
      </c>
      <c r="Z454">
        <v>23</v>
      </c>
    </row>
    <row r="455" spans="1:26" x14ac:dyDescent="0.25">
      <c r="A455" s="10">
        <v>9</v>
      </c>
      <c r="B455" s="10" t="s">
        <v>1068</v>
      </c>
      <c r="C455" s="162">
        <v>-550</v>
      </c>
      <c r="D455" s="164">
        <v>-104.15625</v>
      </c>
      <c r="E455" s="10">
        <v>120</v>
      </c>
      <c r="F455" s="10">
        <v>0.18204899999999999</v>
      </c>
      <c r="G455" s="10">
        <v>0.19692799999999999</v>
      </c>
      <c r="H455" s="10">
        <v>50.120555000000003</v>
      </c>
      <c r="I455" s="10">
        <v>1.601861</v>
      </c>
      <c r="J455" s="10">
        <v>9.1974040000000006</v>
      </c>
      <c r="K455" s="10">
        <v>0.14683599999999999</v>
      </c>
      <c r="L455" s="131">
        <v>0.18204899999999999</v>
      </c>
      <c r="M455" s="10">
        <v>7.9793000000000003E-2</v>
      </c>
      <c r="N455" s="10">
        <v>99589</v>
      </c>
      <c r="O455" s="10">
        <v>18.3</v>
      </c>
      <c r="P455" s="10">
        <v>60</v>
      </c>
      <c r="Q455" s="10">
        <v>1.1847000000000001</v>
      </c>
      <c r="R455" s="10" t="s">
        <v>1085</v>
      </c>
      <c r="S455" s="10" t="s">
        <v>1086</v>
      </c>
      <c r="T455" s="60">
        <v>7.473619185047757E-4</v>
      </c>
      <c r="U455" s="60">
        <v>9.6410333333333334E-2</v>
      </c>
      <c r="V455" s="60">
        <v>114.5879453397911</v>
      </c>
      <c r="W455" s="108"/>
      <c r="X455" s="60">
        <v>6.8323319426140448E-5</v>
      </c>
      <c r="Y455" s="61">
        <v>0.94911285075997842</v>
      </c>
      <c r="Z455">
        <v>23</v>
      </c>
    </row>
    <row r="456" spans="1:26" x14ac:dyDescent="0.25">
      <c r="A456" s="134">
        <v>10</v>
      </c>
      <c r="B456" s="10" t="s">
        <v>1068</v>
      </c>
      <c r="C456" s="162">
        <v>-600</v>
      </c>
      <c r="D456" s="164">
        <v>-104.15625</v>
      </c>
      <c r="E456" s="134">
        <v>120</v>
      </c>
      <c r="F456" s="134">
        <v>0.174151</v>
      </c>
      <c r="G456" s="134">
        <v>0.19741300000000001</v>
      </c>
      <c r="H456" s="134">
        <v>50.242230999999997</v>
      </c>
      <c r="I456" s="134">
        <v>1.5991439999999999</v>
      </c>
      <c r="J456" s="134">
        <v>9.2082909999999991</v>
      </c>
      <c r="K456" s="134">
        <v>0.14650299999999999</v>
      </c>
      <c r="L456" s="135">
        <v>0.174151</v>
      </c>
      <c r="M456" s="134">
        <v>8.0119999999999997E-2</v>
      </c>
      <c r="N456" s="134">
        <v>99595</v>
      </c>
      <c r="O456" s="134">
        <v>18.3</v>
      </c>
      <c r="P456" s="134">
        <v>60</v>
      </c>
      <c r="Q456" s="134">
        <v>1.1848000000000001</v>
      </c>
      <c r="R456" s="134" t="s">
        <v>1087</v>
      </c>
      <c r="S456" s="134" t="s">
        <v>1088</v>
      </c>
      <c r="T456" s="60">
        <v>7.43581426509998E-4</v>
      </c>
      <c r="U456" s="60">
        <v>9.5934375000000002E-2</v>
      </c>
      <c r="V456" s="60">
        <v>105.189051543568</v>
      </c>
      <c r="W456" s="108"/>
      <c r="X456" s="60">
        <v>6.8319203356894442E-5</v>
      </c>
      <c r="Y456" s="61">
        <v>0.87234725138883873</v>
      </c>
      <c r="Z456">
        <v>23</v>
      </c>
    </row>
    <row r="457" spans="1:26" x14ac:dyDescent="0.25">
      <c r="A457" s="10">
        <v>11</v>
      </c>
      <c r="B457" s="10" t="s">
        <v>1068</v>
      </c>
      <c r="C457" s="162">
        <v>-600</v>
      </c>
      <c r="D457" s="10">
        <v>-104.1875</v>
      </c>
      <c r="E457" s="10">
        <v>120</v>
      </c>
      <c r="F457" s="10">
        <v>0.18177599999999999</v>
      </c>
      <c r="G457" s="10">
        <v>0.19805500000000001</v>
      </c>
      <c r="H457" s="10">
        <v>50.403284999999997</v>
      </c>
      <c r="I457" s="10">
        <v>1.612975</v>
      </c>
      <c r="J457" s="10">
        <v>9.2233520000000002</v>
      </c>
      <c r="K457" s="10">
        <v>0.14749000000000001</v>
      </c>
      <c r="L457" s="131">
        <v>0.18177599999999999</v>
      </c>
      <c r="M457" s="10">
        <v>4.9494999999999997E-2</v>
      </c>
      <c r="N457" s="10">
        <v>99588</v>
      </c>
      <c r="O457" s="10">
        <v>18.3</v>
      </c>
      <c r="P457" s="10">
        <v>60</v>
      </c>
      <c r="Q457" s="10">
        <v>1.1847000000000001</v>
      </c>
      <c r="R457" s="10" t="s">
        <v>1089</v>
      </c>
      <c r="S457" s="10" t="s">
        <v>1090</v>
      </c>
      <c r="T457" s="60">
        <v>7.3980093451522029E-4</v>
      </c>
      <c r="U457" s="60">
        <v>9.5458416666666671E-2</v>
      </c>
      <c r="V457" s="60">
        <v>116.67676979875114</v>
      </c>
      <c r="W457" s="108"/>
      <c r="X457" s="60">
        <v>6.8324005485900923E-5</v>
      </c>
      <c r="Y457" s="61">
        <v>0.96913098183267077</v>
      </c>
      <c r="Z457">
        <v>23</v>
      </c>
    </row>
    <row r="458" spans="1:26" x14ac:dyDescent="0.25">
      <c r="A458" s="10">
        <v>12</v>
      </c>
      <c r="B458" s="10" t="s">
        <v>1068</v>
      </c>
      <c r="C458" s="162">
        <v>-650</v>
      </c>
      <c r="D458" s="10">
        <v>-104.15625</v>
      </c>
      <c r="E458" s="10">
        <v>120</v>
      </c>
      <c r="F458" s="10">
        <v>0.19263</v>
      </c>
      <c r="G458" s="10">
        <v>0.19800000000000001</v>
      </c>
      <c r="H458" s="10">
        <v>50.389653000000003</v>
      </c>
      <c r="I458" s="10">
        <v>1.603362</v>
      </c>
      <c r="J458" s="10">
        <v>9.2222570000000008</v>
      </c>
      <c r="K458" s="10">
        <v>0.14663499999999999</v>
      </c>
      <c r="L458" s="131">
        <v>0.19263</v>
      </c>
      <c r="M458" s="10">
        <v>5.0874999999999997E-2</v>
      </c>
      <c r="N458" s="10">
        <v>99585</v>
      </c>
      <c r="O458" s="10">
        <v>18.3</v>
      </c>
      <c r="P458" s="10">
        <v>60</v>
      </c>
      <c r="Q458" s="10">
        <v>1.1846000000000001</v>
      </c>
      <c r="R458" s="10" t="s">
        <v>1091</v>
      </c>
      <c r="S458" s="10" t="s">
        <v>1092</v>
      </c>
      <c r="T458" s="60">
        <v>7.3602044252044259E-4</v>
      </c>
      <c r="U458" s="60">
        <v>9.4982458333333339E-2</v>
      </c>
      <c r="V458" s="60">
        <v>132.66960538797065</v>
      </c>
      <c r="W458" s="108"/>
      <c r="X458" s="60">
        <v>6.8326063747852587E-5</v>
      </c>
      <c r="Y458" s="61">
        <v>1.1018053383155908</v>
      </c>
      <c r="Z458">
        <v>23</v>
      </c>
    </row>
    <row r="459" spans="1:26" x14ac:dyDescent="0.25">
      <c r="A459" s="10">
        <v>13</v>
      </c>
      <c r="B459" s="10" t="s">
        <v>1068</v>
      </c>
      <c r="C459" s="162">
        <v>-700</v>
      </c>
      <c r="D459" s="10">
        <v>-104.15625</v>
      </c>
      <c r="E459" s="10">
        <v>120</v>
      </c>
      <c r="F459" s="10">
        <v>0.20547799999999999</v>
      </c>
      <c r="G459" s="10">
        <v>0.197768</v>
      </c>
      <c r="H459" s="10">
        <v>50.331378999999998</v>
      </c>
      <c r="I459" s="10">
        <v>1.6133189999999999</v>
      </c>
      <c r="J459" s="10">
        <v>9.2170459999999999</v>
      </c>
      <c r="K459" s="10">
        <v>0.14759800000000001</v>
      </c>
      <c r="L459" s="131">
        <v>0.20547799999999999</v>
      </c>
      <c r="M459" s="10">
        <v>6.0451999999999999E-2</v>
      </c>
      <c r="N459" s="10">
        <v>99582</v>
      </c>
      <c r="O459" s="10">
        <v>18.3</v>
      </c>
      <c r="P459" s="10">
        <v>60</v>
      </c>
      <c r="Q459" s="10">
        <v>1.1846000000000001</v>
      </c>
      <c r="R459" s="10" t="s">
        <v>1093</v>
      </c>
      <c r="S459" s="10" t="s">
        <v>1094</v>
      </c>
      <c r="T459" s="60">
        <v>7.3223995052566489E-4</v>
      </c>
      <c r="U459" s="60">
        <v>9.4506499999999993E-2</v>
      </c>
      <c r="V459" s="60">
        <v>151.55073131469419</v>
      </c>
      <c r="W459" s="108"/>
      <c r="X459" s="60">
        <v>6.8328122133818372E-5</v>
      </c>
      <c r="Y459" s="61">
        <v>1.2578617825059679</v>
      </c>
      <c r="Z459">
        <v>23</v>
      </c>
    </row>
    <row r="460" spans="1:26" x14ac:dyDescent="0.25">
      <c r="A460" s="10">
        <v>14</v>
      </c>
      <c r="B460" s="10" t="s">
        <v>1068</v>
      </c>
      <c r="C460" s="162">
        <v>-750</v>
      </c>
      <c r="D460" s="10">
        <v>-104.15625</v>
      </c>
      <c r="E460" s="10">
        <v>120</v>
      </c>
      <c r="F460" s="10">
        <v>0.209089</v>
      </c>
      <c r="G460" s="10">
        <v>0.197822</v>
      </c>
      <c r="H460" s="10">
        <v>50.344825999999998</v>
      </c>
      <c r="I460" s="10">
        <v>1.6151580000000001</v>
      </c>
      <c r="J460" s="10">
        <v>9.2181359999999994</v>
      </c>
      <c r="K460" s="10">
        <v>0.14774399999999999</v>
      </c>
      <c r="L460" s="131">
        <v>0.209089</v>
      </c>
      <c r="M460" s="10">
        <v>6.6865999999999995E-2</v>
      </c>
      <c r="N460" s="10">
        <v>99585</v>
      </c>
      <c r="O460" s="10">
        <v>18.3</v>
      </c>
      <c r="P460" s="10">
        <v>60</v>
      </c>
      <c r="Q460" s="10">
        <v>1.1846000000000001</v>
      </c>
      <c r="R460" s="10" t="s">
        <v>1095</v>
      </c>
      <c r="S460" s="10" t="s">
        <v>1096</v>
      </c>
      <c r="T460" s="60">
        <v>7.2845945853088707E-4</v>
      </c>
      <c r="U460" s="60">
        <v>9.4030541666666662E-2</v>
      </c>
      <c r="V460" s="60">
        <v>157.94764826772413</v>
      </c>
      <c r="W460" s="108"/>
      <c r="X460" s="60">
        <v>6.8326063747852587E-5</v>
      </c>
      <c r="Y460" s="61">
        <v>1.3111503321406821</v>
      </c>
      <c r="Z460">
        <v>23</v>
      </c>
    </row>
    <row r="461" spans="1:26" x14ac:dyDescent="0.25">
      <c r="A461" s="10">
        <v>15</v>
      </c>
      <c r="B461" s="10" t="s">
        <v>1068</v>
      </c>
      <c r="C461" s="162">
        <v>-800</v>
      </c>
      <c r="D461" s="10">
        <v>-104.15625</v>
      </c>
      <c r="E461" s="10">
        <v>120</v>
      </c>
      <c r="F461" s="10">
        <v>0.20460400000000001</v>
      </c>
      <c r="G461" s="10">
        <v>0.19797500000000001</v>
      </c>
      <c r="H461" s="10">
        <v>50.383178000000001</v>
      </c>
      <c r="I461" s="10">
        <v>1.5903769999999999</v>
      </c>
      <c r="J461" s="10">
        <v>9.2232620000000001</v>
      </c>
      <c r="K461" s="10">
        <v>0.14568200000000001</v>
      </c>
      <c r="L461" s="131">
        <v>0.20460400000000001</v>
      </c>
      <c r="M461" s="10">
        <v>6.4126000000000002E-2</v>
      </c>
      <c r="N461" s="10">
        <v>99588</v>
      </c>
      <c r="O461" s="10">
        <v>18.399999999999999</v>
      </c>
      <c r="P461" s="10">
        <v>60</v>
      </c>
      <c r="Q461" s="10">
        <v>1.1841999999999999</v>
      </c>
      <c r="R461" s="10" t="s">
        <v>1097</v>
      </c>
      <c r="S461" s="10" t="s">
        <v>1098</v>
      </c>
      <c r="T461" s="60">
        <v>7.2467896653610937E-4</v>
      </c>
      <c r="U461" s="60">
        <v>9.355458333333333E-2</v>
      </c>
      <c r="V461" s="60">
        <v>153.23946436236645</v>
      </c>
      <c r="W461" s="108"/>
      <c r="X461" s="60">
        <v>6.8347448273852854E-5</v>
      </c>
      <c r="Y461" s="61">
        <v>1.2723760384583607</v>
      </c>
      <c r="Z461">
        <v>23</v>
      </c>
    </row>
    <row r="462" spans="1:26" x14ac:dyDescent="0.25">
      <c r="A462" s="132">
        <v>16</v>
      </c>
      <c r="B462" s="10" t="s">
        <v>1068</v>
      </c>
      <c r="C462" s="162">
        <v>-800</v>
      </c>
      <c r="D462" s="164">
        <v>-104.15625</v>
      </c>
      <c r="E462" s="132">
        <v>120</v>
      </c>
      <c r="F462" s="132">
        <v>0.14051</v>
      </c>
      <c r="G462" s="132">
        <v>0.19822799999999999</v>
      </c>
      <c r="H462" s="132">
        <v>50.446747999999999</v>
      </c>
      <c r="I462" s="132">
        <v>1.6064419999999999</v>
      </c>
      <c r="J462" s="132">
        <v>9.2299939999999996</v>
      </c>
      <c r="K462" s="132">
        <v>0.146837</v>
      </c>
      <c r="L462" s="133">
        <v>0.14051</v>
      </c>
      <c r="M462" s="132">
        <v>3.2938000000000002E-2</v>
      </c>
      <c r="N462" s="132">
        <v>99568</v>
      </c>
      <c r="O462" s="132">
        <v>18.399999999999999</v>
      </c>
      <c r="P462" s="132">
        <v>60</v>
      </c>
      <c r="Q462" s="132">
        <v>1.1839999999999999</v>
      </c>
      <c r="R462" s="132" t="s">
        <v>1099</v>
      </c>
      <c r="S462" s="132" t="s">
        <v>1100</v>
      </c>
      <c r="T462" s="60">
        <v>7.2089847454133167E-4</v>
      </c>
      <c r="U462" s="60">
        <v>9.3078624999999998E-2</v>
      </c>
      <c r="V462" s="60">
        <v>65.794805614171949</v>
      </c>
      <c r="W462" s="108"/>
      <c r="X462" s="60">
        <v>6.8361177071915255E-5</v>
      </c>
      <c r="Y462" s="61">
        <v>0.54659557419623117</v>
      </c>
      <c r="Z462">
        <v>23</v>
      </c>
    </row>
    <row r="463" spans="1:26" x14ac:dyDescent="0.25">
      <c r="A463" s="10">
        <v>17</v>
      </c>
      <c r="B463" s="10" t="s">
        <v>1068</v>
      </c>
      <c r="C463" s="162">
        <v>-850</v>
      </c>
      <c r="D463" s="164">
        <v>-104.15625</v>
      </c>
      <c r="E463" s="10">
        <v>120</v>
      </c>
      <c r="F463" s="10">
        <v>0.15848599999999999</v>
      </c>
      <c r="G463" s="10">
        <v>0.19853799999999999</v>
      </c>
      <c r="H463" s="10">
        <v>50.524493</v>
      </c>
      <c r="I463" s="10">
        <v>1.576662</v>
      </c>
      <c r="J463" s="10">
        <v>9.2371009999999991</v>
      </c>
      <c r="K463" s="10">
        <v>0.144262</v>
      </c>
      <c r="L463" s="131">
        <v>0.15848599999999999</v>
      </c>
      <c r="M463" s="10">
        <v>3.7685999999999997E-2</v>
      </c>
      <c r="N463" s="10">
        <v>99569</v>
      </c>
      <c r="O463" s="10">
        <v>18.399999999999999</v>
      </c>
      <c r="P463" s="10">
        <v>60</v>
      </c>
      <c r="Q463" s="10">
        <v>1.1839999999999999</v>
      </c>
      <c r="R463" s="10" t="s">
        <v>1101</v>
      </c>
      <c r="S463" s="10" t="s">
        <v>1102</v>
      </c>
      <c r="T463" s="60">
        <v>7.1711798254655396E-4</v>
      </c>
      <c r="U463" s="60">
        <v>9.2602666666666666E-2</v>
      </c>
      <c r="V463" s="60">
        <v>91.872376564000476</v>
      </c>
      <c r="W463" s="108"/>
      <c r="X463" s="60">
        <v>6.8360490501023969E-5</v>
      </c>
      <c r="Y463" s="61">
        <v>0.76383242243365601</v>
      </c>
      <c r="Z463">
        <v>23</v>
      </c>
    </row>
    <row r="464" spans="1:26" x14ac:dyDescent="0.25">
      <c r="A464" s="10">
        <v>18</v>
      </c>
      <c r="B464" s="10" t="s">
        <v>1068</v>
      </c>
      <c r="C464" s="162">
        <v>-900</v>
      </c>
      <c r="D464" s="164">
        <v>-104.15625</v>
      </c>
      <c r="E464" s="10">
        <v>120</v>
      </c>
      <c r="F464" s="10">
        <v>0.15831700000000001</v>
      </c>
      <c r="G464" s="10">
        <v>0.19858000000000001</v>
      </c>
      <c r="H464" s="10">
        <v>50.535113000000003</v>
      </c>
      <c r="I464" s="10">
        <v>1.555247</v>
      </c>
      <c r="J464" s="10">
        <v>9.2379189999999998</v>
      </c>
      <c r="K464" s="10">
        <v>0.14199899999999999</v>
      </c>
      <c r="L464" s="131">
        <v>0.15831700000000001</v>
      </c>
      <c r="M464" s="10">
        <v>4.0264000000000001E-2</v>
      </c>
      <c r="N464" s="10">
        <v>99573</v>
      </c>
      <c r="O464" s="10">
        <v>18.399999999999999</v>
      </c>
      <c r="P464" s="10">
        <v>60</v>
      </c>
      <c r="Q464" s="10">
        <v>1.1840999999999999</v>
      </c>
      <c r="R464" s="10" t="s">
        <v>1103</v>
      </c>
      <c r="S464" s="10" t="s">
        <v>1104</v>
      </c>
      <c r="T464" s="60">
        <v>7.1333749055177626E-4</v>
      </c>
      <c r="U464" s="60">
        <v>9.2126708333333335E-2</v>
      </c>
      <c r="V464" s="60">
        <v>92.789587738431621</v>
      </c>
      <c r="W464" s="108"/>
      <c r="X464" s="60">
        <v>6.8357744355361971E-5</v>
      </c>
      <c r="Y464" s="61">
        <v>0.77155748272081692</v>
      </c>
      <c r="Z464">
        <v>23</v>
      </c>
    </row>
    <row r="465" spans="1:26" x14ac:dyDescent="0.25">
      <c r="A465" s="10">
        <v>19</v>
      </c>
      <c r="B465" s="10" t="s">
        <v>1068</v>
      </c>
      <c r="C465" s="162">
        <v>-950</v>
      </c>
      <c r="D465" s="164">
        <v>-104.15625</v>
      </c>
      <c r="E465" s="10">
        <v>120</v>
      </c>
      <c r="F465" s="10">
        <v>0.157803</v>
      </c>
      <c r="G465" s="10">
        <v>0.19833100000000001</v>
      </c>
      <c r="H465" s="10">
        <v>50.472645999999997</v>
      </c>
      <c r="I465" s="10">
        <v>1.5135289999999999</v>
      </c>
      <c r="J465" s="10">
        <v>9.2331009999999996</v>
      </c>
      <c r="K465" s="10">
        <v>0.13831399999999999</v>
      </c>
      <c r="L465" s="131">
        <v>0.157803</v>
      </c>
      <c r="M465" s="10">
        <v>4.2290000000000001E-2</v>
      </c>
      <c r="N465" s="10">
        <v>99555</v>
      </c>
      <c r="O465" s="10">
        <v>18.399999999999999</v>
      </c>
      <c r="P465" s="10">
        <v>60</v>
      </c>
      <c r="Q465" s="10">
        <v>1.1838</v>
      </c>
      <c r="R465" s="10" t="s">
        <v>1105</v>
      </c>
      <c r="S465" s="10" t="s">
        <v>1106</v>
      </c>
      <c r="T465" s="60">
        <v>7.0955699855699856E-4</v>
      </c>
      <c r="U465" s="60">
        <v>9.1650750000000003E-2</v>
      </c>
      <c r="V465" s="60">
        <v>93.230353776414759</v>
      </c>
      <c r="W465" s="108"/>
      <c r="X465" s="60">
        <v>6.8370103748646038E-5</v>
      </c>
      <c r="Y465" s="61">
        <v>0.77467813003869446</v>
      </c>
      <c r="Z465">
        <v>23</v>
      </c>
    </row>
    <row r="466" spans="1:26" x14ac:dyDescent="0.25">
      <c r="A466" s="134">
        <v>20</v>
      </c>
      <c r="B466" s="10" t="s">
        <v>1068</v>
      </c>
      <c r="C466" s="162">
        <v>-1000</v>
      </c>
      <c r="D466" s="164">
        <v>-104.15625</v>
      </c>
      <c r="E466" s="134">
        <v>120</v>
      </c>
      <c r="F466" s="134">
        <v>0.154118</v>
      </c>
      <c r="G466" s="134">
        <v>0.19844400000000001</v>
      </c>
      <c r="H466" s="134">
        <v>50.500956000000002</v>
      </c>
      <c r="I466" s="134">
        <v>1.513177</v>
      </c>
      <c r="J466" s="134">
        <v>9.2361579999999996</v>
      </c>
      <c r="K466" s="134">
        <v>0.13823099999999999</v>
      </c>
      <c r="L466" s="135">
        <v>0.154118</v>
      </c>
      <c r="M466" s="134">
        <v>3.9356000000000002E-2</v>
      </c>
      <c r="N466" s="134">
        <v>99545</v>
      </c>
      <c r="O466" s="134">
        <v>18.399999999999999</v>
      </c>
      <c r="P466" s="134">
        <v>60</v>
      </c>
      <c r="Q466" s="134">
        <v>1.1837</v>
      </c>
      <c r="R466" s="134" t="s">
        <v>1107</v>
      </c>
      <c r="S466" s="134" t="s">
        <v>1108</v>
      </c>
      <c r="T466" s="60">
        <v>7.0577650656222085E-4</v>
      </c>
      <c r="U466" s="60">
        <v>9.1174791666666671E-2</v>
      </c>
      <c r="V466" s="60">
        <v>89.182918031551537</v>
      </c>
      <c r="W466" s="108"/>
      <c r="X466" s="60">
        <v>6.8376972009608284E-5</v>
      </c>
      <c r="Y466" s="61">
        <v>0.74121770267685438</v>
      </c>
      <c r="Z466">
        <v>23</v>
      </c>
    </row>
    <row r="467" spans="1:26" x14ac:dyDescent="0.25">
      <c r="A467" s="10">
        <v>21</v>
      </c>
      <c r="B467" s="10" t="s">
        <v>1068</v>
      </c>
      <c r="C467" s="162">
        <v>-1000</v>
      </c>
      <c r="D467" s="10">
        <v>-104.15625</v>
      </c>
      <c r="E467" s="10">
        <v>120</v>
      </c>
      <c r="F467" s="10">
        <v>0.157336</v>
      </c>
      <c r="G467" s="10">
        <v>0.19911300000000001</v>
      </c>
      <c r="H467" s="10">
        <v>50.668782999999998</v>
      </c>
      <c r="I467" s="10">
        <v>1.521479</v>
      </c>
      <c r="J467" s="10">
        <v>9.2512080000000001</v>
      </c>
      <c r="K467" s="10">
        <v>0.13874800000000001</v>
      </c>
      <c r="L467" s="131">
        <v>0.157336</v>
      </c>
      <c r="M467" s="10">
        <v>2.4171999999999999E-2</v>
      </c>
      <c r="N467" s="10">
        <v>99551</v>
      </c>
      <c r="O467" s="10">
        <v>18.399999999999999</v>
      </c>
      <c r="P467" s="10">
        <v>60</v>
      </c>
      <c r="Q467" s="10">
        <v>1.1838</v>
      </c>
      <c r="R467" s="10" t="s">
        <v>1109</v>
      </c>
      <c r="S467" s="10" t="s">
        <v>1110</v>
      </c>
      <c r="T467" s="60">
        <v>7.0199601456744315E-4</v>
      </c>
      <c r="U467" s="60">
        <v>9.069883333333334E-2</v>
      </c>
      <c r="V467" s="60">
        <v>94.925277756352003</v>
      </c>
      <c r="W467" s="108"/>
      <c r="X467" s="60">
        <v>6.837285088744922E-5</v>
      </c>
      <c r="Y467" s="61">
        <v>0.7902768305153548</v>
      </c>
      <c r="Z467">
        <v>23</v>
      </c>
    </row>
    <row r="468" spans="1:26" x14ac:dyDescent="0.25">
      <c r="A468" s="10">
        <v>22</v>
      </c>
      <c r="B468" s="10" t="s">
        <v>1068</v>
      </c>
      <c r="C468" s="131">
        <v>-1050</v>
      </c>
      <c r="D468" s="10">
        <v>-104.15625</v>
      </c>
      <c r="E468" s="10">
        <v>120</v>
      </c>
      <c r="F468" s="10">
        <v>0.16833899999999999</v>
      </c>
      <c r="G468" s="10">
        <v>0.19908699999999999</v>
      </c>
      <c r="H468" s="10">
        <v>50.662308000000003</v>
      </c>
      <c r="I468" s="10">
        <v>1.517169</v>
      </c>
      <c r="J468" s="10">
        <v>9.2515560000000008</v>
      </c>
      <c r="K468" s="10">
        <v>0.13836699999999999</v>
      </c>
      <c r="L468" s="131">
        <v>0.16833899999999999</v>
      </c>
      <c r="M468" s="10">
        <v>2.8767000000000001E-2</v>
      </c>
      <c r="N468" s="10">
        <v>99568</v>
      </c>
      <c r="O468" s="10">
        <v>18.5</v>
      </c>
      <c r="P468" s="10">
        <v>60</v>
      </c>
      <c r="Q468" s="10">
        <v>1.1836</v>
      </c>
      <c r="R468" s="10" t="s">
        <v>1111</v>
      </c>
      <c r="S468" s="10" t="s">
        <v>1112</v>
      </c>
      <c r="T468" s="60">
        <v>6.9821552257266545E-4</v>
      </c>
      <c r="U468" s="60">
        <v>9.0222874999999994E-2</v>
      </c>
      <c r="V468" s="60">
        <v>111.87967393244284</v>
      </c>
      <c r="W468" s="108"/>
      <c r="X468" s="60">
        <v>6.838462456876723E-5</v>
      </c>
      <c r="Y468" s="61">
        <v>0.93130111502162993</v>
      </c>
      <c r="Z468">
        <v>23</v>
      </c>
    </row>
    <row r="469" spans="1:26" x14ac:dyDescent="0.25">
      <c r="A469" s="10">
        <v>23</v>
      </c>
      <c r="B469" s="10" t="s">
        <v>1068</v>
      </c>
      <c r="C469" s="131">
        <v>-1100</v>
      </c>
      <c r="D469" s="10">
        <v>-104.15625</v>
      </c>
      <c r="E469" s="10">
        <v>120</v>
      </c>
      <c r="F469" s="10">
        <v>0.175791</v>
      </c>
      <c r="G469" s="10">
        <v>0.199238</v>
      </c>
      <c r="H469" s="10">
        <v>50.700110000000002</v>
      </c>
      <c r="I469" s="10">
        <v>1.5212190000000001</v>
      </c>
      <c r="J469" s="10">
        <v>9.2551889999999997</v>
      </c>
      <c r="K469" s="10">
        <v>0.138733</v>
      </c>
      <c r="L469" s="131">
        <v>0.175791</v>
      </c>
      <c r="M469" s="10">
        <v>3.2691999999999999E-2</v>
      </c>
      <c r="N469" s="10">
        <v>99564</v>
      </c>
      <c r="O469" s="10">
        <v>18.5</v>
      </c>
      <c r="P469" s="10">
        <v>60</v>
      </c>
      <c r="Q469" s="10">
        <v>1.1835</v>
      </c>
      <c r="R469" s="10" t="s">
        <v>1113</v>
      </c>
      <c r="S469" s="10" t="s">
        <v>1114</v>
      </c>
      <c r="T469" s="60">
        <v>6.9443503057788774E-4</v>
      </c>
      <c r="U469" s="60">
        <v>8.9746916666666662E-2</v>
      </c>
      <c r="V469" s="60">
        <v>123.90515965435969</v>
      </c>
      <c r="W469" s="108"/>
      <c r="X469" s="60">
        <v>6.8387371932254764E-5</v>
      </c>
      <c r="Y469" s="61">
        <v>1.0317664101213719</v>
      </c>
      <c r="Z469">
        <v>23</v>
      </c>
    </row>
    <row r="470" spans="1:26" x14ac:dyDescent="0.25">
      <c r="A470" s="10">
        <v>24</v>
      </c>
      <c r="B470" s="10" t="s">
        <v>1068</v>
      </c>
      <c r="C470" s="131">
        <v>-1150</v>
      </c>
      <c r="D470" s="10">
        <v>-104.15625</v>
      </c>
      <c r="E470" s="10">
        <v>120</v>
      </c>
      <c r="F470" s="10">
        <v>0.179063</v>
      </c>
      <c r="G470" s="10">
        <v>0.19961799999999999</v>
      </c>
      <c r="H470" s="10">
        <v>50.795538000000001</v>
      </c>
      <c r="I470" s="10">
        <v>1.4731780000000001</v>
      </c>
      <c r="J470" s="10">
        <v>9.2642439999999997</v>
      </c>
      <c r="K470" s="10">
        <v>0.13422700000000001</v>
      </c>
      <c r="L470" s="131">
        <v>0.179063</v>
      </c>
      <c r="M470" s="10">
        <v>3.4883999999999998E-2</v>
      </c>
      <c r="N470" s="10">
        <v>99558</v>
      </c>
      <c r="O470" s="10">
        <v>18.5</v>
      </c>
      <c r="P470" s="10">
        <v>60</v>
      </c>
      <c r="Q470" s="10">
        <v>1.1834</v>
      </c>
      <c r="R470" s="10" t="s">
        <v>1115</v>
      </c>
      <c r="S470" s="10" t="s">
        <v>1116</v>
      </c>
      <c r="T470" s="60">
        <v>6.9065453858311004E-4</v>
      </c>
      <c r="U470" s="60">
        <v>8.9270958333333331E-2</v>
      </c>
      <c r="V470" s="60">
        <v>130.01006530830395</v>
      </c>
      <c r="W470" s="108"/>
      <c r="X470" s="60">
        <v>6.8391493391420225E-5</v>
      </c>
      <c r="Y470" s="61">
        <v>1.0835962421839138</v>
      </c>
      <c r="Z470">
        <v>23</v>
      </c>
    </row>
    <row r="471" spans="1:26" ht="15.75" thickBot="1" x14ac:dyDescent="0.3">
      <c r="A471" s="171">
        <v>25</v>
      </c>
      <c r="B471" s="171" t="s">
        <v>1068</v>
      </c>
      <c r="C471" s="172">
        <v>-1200</v>
      </c>
      <c r="D471" s="171">
        <v>-104.15625</v>
      </c>
      <c r="E471" s="171">
        <v>120</v>
      </c>
      <c r="F471" s="171">
        <v>0.17732200000000001</v>
      </c>
      <c r="G471" s="171">
        <v>0.19920199999999999</v>
      </c>
      <c r="H471" s="171">
        <v>50.691138000000002</v>
      </c>
      <c r="I471" s="171">
        <v>1.480143</v>
      </c>
      <c r="J471" s="171">
        <v>9.2541449999999994</v>
      </c>
      <c r="K471" s="171">
        <v>0.13494700000000001</v>
      </c>
      <c r="L471" s="172">
        <v>0.17732200000000001</v>
      </c>
      <c r="M471" s="171">
        <v>3.6360999999999997E-2</v>
      </c>
      <c r="N471" s="171">
        <v>99570</v>
      </c>
      <c r="O471" s="171">
        <v>18.5</v>
      </c>
      <c r="P471" s="171">
        <v>60</v>
      </c>
      <c r="Q471" s="171">
        <v>1.1836</v>
      </c>
      <c r="R471" s="171" t="s">
        <v>1117</v>
      </c>
      <c r="S471" s="171" t="s">
        <v>1118</v>
      </c>
      <c r="T471" s="146">
        <v>6.8687404658833234E-4</v>
      </c>
      <c r="U471" s="146">
        <v>8.8794999999999999E-2</v>
      </c>
      <c r="V471" s="146">
        <v>128.88389136219226</v>
      </c>
      <c r="W471" s="147"/>
      <c r="X471" s="146">
        <v>6.8383250969800279E-5</v>
      </c>
      <c r="Y471" s="148">
        <v>1.0731682430868676</v>
      </c>
      <c r="Z471" s="149">
        <v>23</v>
      </c>
    </row>
    <row r="472" spans="1:26" ht="15.75" thickTop="1" x14ac:dyDescent="0.25">
      <c r="A472" s="136">
        <v>1</v>
      </c>
      <c r="B472" s="136" t="s">
        <v>1119</v>
      </c>
      <c r="C472" s="137">
        <v>-159.96875</v>
      </c>
      <c r="D472" s="136">
        <v>-104.15625</v>
      </c>
      <c r="E472" s="136">
        <v>50</v>
      </c>
      <c r="F472" s="136">
        <v>0.36833500000000002</v>
      </c>
      <c r="G472" s="136">
        <v>0.19589100000000001</v>
      </c>
      <c r="H472" s="136">
        <v>49.860363</v>
      </c>
      <c r="I472" s="136">
        <v>1.61799</v>
      </c>
      <c r="J472" s="136">
        <v>9.1802539999999997</v>
      </c>
      <c r="K472" s="136">
        <v>0.148921</v>
      </c>
      <c r="L472" s="137">
        <v>0.36833500000000002</v>
      </c>
      <c r="M472" s="136">
        <v>0.25509700000000002</v>
      </c>
      <c r="N472" s="136">
        <v>99221</v>
      </c>
      <c r="O472" s="136">
        <v>17.7</v>
      </c>
      <c r="P472" s="136">
        <v>60</v>
      </c>
      <c r="Q472" s="136">
        <v>1.1829000000000001</v>
      </c>
      <c r="R472" s="136" t="s">
        <v>1120</v>
      </c>
      <c r="S472" s="136" t="s">
        <v>1121</v>
      </c>
      <c r="T472" s="60">
        <v>1.0872916924345496E-3</v>
      </c>
      <c r="U472" s="60">
        <v>7.7349999999999997E-3</v>
      </c>
      <c r="V472" s="60">
        <v>331.64973346994157</v>
      </c>
      <c r="W472" s="108"/>
      <c r="X472" s="60">
        <v>6.8435546266723375E-5</v>
      </c>
      <c r="Y472" s="61">
        <v>2.7373808695000053</v>
      </c>
      <c r="Z472">
        <v>24</v>
      </c>
    </row>
    <row r="473" spans="1:26" x14ac:dyDescent="0.25">
      <c r="A473" s="136">
        <v>2</v>
      </c>
      <c r="B473" s="136" t="s">
        <v>2590</v>
      </c>
      <c r="C473" s="137">
        <v>-170</v>
      </c>
      <c r="D473" s="136">
        <v>-104.15625</v>
      </c>
      <c r="E473" s="136">
        <v>50</v>
      </c>
      <c r="F473" s="136">
        <v>0.38862999999999998</v>
      </c>
      <c r="G473" s="136">
        <v>0.196329</v>
      </c>
      <c r="H473" s="136">
        <v>49.970229000000003</v>
      </c>
      <c r="I473" s="136">
        <v>1.6115999999999999</v>
      </c>
      <c r="J473" s="136">
        <v>9.1907040000000002</v>
      </c>
      <c r="K473" s="136">
        <v>0.14810799999999999</v>
      </c>
      <c r="L473" s="137">
        <v>0.38862999999999998</v>
      </c>
      <c r="M473" s="136">
        <v>0.240761</v>
      </c>
      <c r="N473" s="136">
        <v>99214</v>
      </c>
      <c r="O473" s="136">
        <v>17.7</v>
      </c>
      <c r="P473" s="136">
        <v>60</v>
      </c>
      <c r="Q473" s="136">
        <v>1.1829000000000001</v>
      </c>
      <c r="R473" s="136" t="s">
        <v>1122</v>
      </c>
      <c r="S473" s="136" t="s">
        <v>1123</v>
      </c>
      <c r="T473" s="60">
        <v>1.0816161616161615E-3</v>
      </c>
      <c r="U473" s="60">
        <v>1.5027499999999999E-2</v>
      </c>
      <c r="V473" s="60">
        <v>345.41135132611129</v>
      </c>
      <c r="W473" s="108"/>
      <c r="X473" s="60">
        <v>6.8440374706498687E-5</v>
      </c>
      <c r="Y473" s="61">
        <v>2.8540108668117616</v>
      </c>
      <c r="Z473">
        <v>24</v>
      </c>
    </row>
    <row r="474" spans="1:26" x14ac:dyDescent="0.25">
      <c r="A474" s="136">
        <v>3</v>
      </c>
      <c r="B474" s="136" t="s">
        <v>2591</v>
      </c>
      <c r="C474" s="137">
        <v>-180.03125</v>
      </c>
      <c r="D474" s="136">
        <v>-104.15625</v>
      </c>
      <c r="E474" s="136">
        <v>50</v>
      </c>
      <c r="F474" s="136">
        <v>0.39652199999999999</v>
      </c>
      <c r="G474" s="136">
        <v>0.196628</v>
      </c>
      <c r="H474" s="136">
        <v>50.045273000000002</v>
      </c>
      <c r="I474" s="136">
        <v>1.6313260000000001</v>
      </c>
      <c r="J474" s="136">
        <v>9.1984619999999993</v>
      </c>
      <c r="K474" s="136">
        <v>0.14982200000000001</v>
      </c>
      <c r="L474" s="137">
        <v>0.39652199999999999</v>
      </c>
      <c r="M474" s="136">
        <v>0.241452</v>
      </c>
      <c r="N474" s="136">
        <v>99195</v>
      </c>
      <c r="O474" s="136">
        <v>17.7</v>
      </c>
      <c r="P474" s="136">
        <v>60</v>
      </c>
      <c r="Q474" s="136">
        <v>1.1826000000000001</v>
      </c>
      <c r="R474" s="136" t="s">
        <v>1124</v>
      </c>
      <c r="S474" s="136" t="s">
        <v>1125</v>
      </c>
      <c r="T474" s="60">
        <v>1.0759406307977737E-3</v>
      </c>
      <c r="U474" s="60">
        <v>2.232E-2</v>
      </c>
      <c r="V474" s="60">
        <v>347.79056510073593</v>
      </c>
      <c r="W474" s="108"/>
      <c r="X474" s="60">
        <v>6.8453483906754975E-5</v>
      </c>
      <c r="Y474" s="61">
        <v>2.8755443788659942</v>
      </c>
      <c r="Z474">
        <v>24</v>
      </c>
    </row>
    <row r="475" spans="1:26" x14ac:dyDescent="0.25">
      <c r="A475" s="136">
        <v>4</v>
      </c>
      <c r="B475" s="136" t="s">
        <v>2592</v>
      </c>
      <c r="C475" s="137">
        <v>-190</v>
      </c>
      <c r="D475" s="136">
        <v>-104.15625</v>
      </c>
      <c r="E475" s="136">
        <v>50</v>
      </c>
      <c r="F475" s="136">
        <v>0.46524199999999999</v>
      </c>
      <c r="G475" s="136">
        <v>0.197793</v>
      </c>
      <c r="H475" s="136">
        <v>50.337533999999998</v>
      </c>
      <c r="I475" s="136">
        <v>1.6174139999999999</v>
      </c>
      <c r="J475" s="136">
        <v>9.2252220000000005</v>
      </c>
      <c r="K475" s="136">
        <v>0.14819299999999999</v>
      </c>
      <c r="L475" s="137">
        <v>0.46524199999999999</v>
      </c>
      <c r="M475" s="136">
        <v>0.262181</v>
      </c>
      <c r="N475" s="136">
        <v>99197</v>
      </c>
      <c r="O475" s="136">
        <v>17.7</v>
      </c>
      <c r="P475" s="136">
        <v>60</v>
      </c>
      <c r="Q475" s="136">
        <v>1.1826000000000001</v>
      </c>
      <c r="R475" s="136" t="s">
        <v>1126</v>
      </c>
      <c r="S475" s="136" t="s">
        <v>1127</v>
      </c>
      <c r="T475" s="60">
        <v>1.0702650999793858E-3</v>
      </c>
      <c r="U475" s="60">
        <v>2.9612499999999996E-2</v>
      </c>
      <c r="V475" s="60">
        <v>407.02952942069265</v>
      </c>
      <c r="W475" s="108"/>
      <c r="X475" s="60">
        <v>6.8452103754453855E-5</v>
      </c>
      <c r="Y475" s="61">
        <v>3.375192597416754</v>
      </c>
      <c r="Z475">
        <v>24</v>
      </c>
    </row>
    <row r="476" spans="1:26" x14ac:dyDescent="0.25">
      <c r="A476" s="136">
        <v>5</v>
      </c>
      <c r="B476" s="136" t="s">
        <v>2593</v>
      </c>
      <c r="C476" s="137">
        <v>-200</v>
      </c>
      <c r="D476" s="136">
        <v>-104.15625</v>
      </c>
      <c r="E476" s="136">
        <v>50</v>
      </c>
      <c r="F476" s="136">
        <v>0.46091599999999999</v>
      </c>
      <c r="G476" s="136">
        <v>0.19811100000000001</v>
      </c>
      <c r="H476" s="136">
        <v>50.417439000000002</v>
      </c>
      <c r="I476" s="136">
        <v>1.613769</v>
      </c>
      <c r="J476" s="136">
        <v>9.2328320000000001</v>
      </c>
      <c r="K476" s="136">
        <v>0.147679</v>
      </c>
      <c r="L476" s="137">
        <v>0.46091599999999999</v>
      </c>
      <c r="M476" s="136">
        <v>0.26297500000000001</v>
      </c>
      <c r="N476" s="136">
        <v>99191</v>
      </c>
      <c r="O476" s="136">
        <v>17.7</v>
      </c>
      <c r="P476" s="136">
        <v>60</v>
      </c>
      <c r="Q476" s="136">
        <v>1.1826000000000001</v>
      </c>
      <c r="R476" s="136" t="s">
        <v>1128</v>
      </c>
      <c r="S476" s="136" t="s">
        <v>1129</v>
      </c>
      <c r="T476" s="60">
        <v>1.0645895691609977E-3</v>
      </c>
      <c r="U476" s="60">
        <v>3.6905E-2</v>
      </c>
      <c r="V476" s="60">
        <v>398.28588620698469</v>
      </c>
      <c r="W476" s="108"/>
      <c r="X476" s="60">
        <v>6.8456244378326233E-5</v>
      </c>
      <c r="Y476" s="61">
        <v>3.3052125775524708</v>
      </c>
      <c r="Z476">
        <v>24</v>
      </c>
    </row>
    <row r="477" spans="1:26" x14ac:dyDescent="0.25">
      <c r="A477" s="136">
        <v>6</v>
      </c>
      <c r="B477" s="136" t="s">
        <v>2594</v>
      </c>
      <c r="C477" s="137">
        <v>-209.96875</v>
      </c>
      <c r="D477" s="136">
        <v>-104.15625</v>
      </c>
      <c r="E477" s="136">
        <v>50</v>
      </c>
      <c r="F477" s="136">
        <v>0.47968300000000003</v>
      </c>
      <c r="G477" s="136">
        <v>0.19820499999999999</v>
      </c>
      <c r="H477" s="136">
        <v>50.440869999999997</v>
      </c>
      <c r="I477" s="136">
        <v>1.6449229999999999</v>
      </c>
      <c r="J477" s="136">
        <v>9.236421</v>
      </c>
      <c r="K477" s="136">
        <v>0.150558</v>
      </c>
      <c r="L477" s="137">
        <v>0.47968300000000003</v>
      </c>
      <c r="M477" s="136">
        <v>0.26697700000000002</v>
      </c>
      <c r="N477" s="136">
        <v>99196</v>
      </c>
      <c r="O477" s="136">
        <v>17.8</v>
      </c>
      <c r="P477" s="136">
        <v>60</v>
      </c>
      <c r="Q477" s="136">
        <v>1.1821999999999999</v>
      </c>
      <c r="R477" s="136" t="s">
        <v>1130</v>
      </c>
      <c r="S477" s="136" t="s">
        <v>1131</v>
      </c>
      <c r="T477" s="60">
        <v>1.0589140383426097E-3</v>
      </c>
      <c r="U477" s="60">
        <v>4.4197499999999994E-2</v>
      </c>
      <c r="V477" s="60">
        <v>411.25670661767117</v>
      </c>
      <c r="W477" s="108"/>
      <c r="X477" s="60">
        <v>6.8476329252158523E-5</v>
      </c>
      <c r="Y477" s="61">
        <v>3.41317737264486</v>
      </c>
      <c r="Z477">
        <v>24</v>
      </c>
    </row>
    <row r="478" spans="1:26" x14ac:dyDescent="0.25">
      <c r="A478" s="136">
        <v>7</v>
      </c>
      <c r="B478" s="136" t="s">
        <v>2595</v>
      </c>
      <c r="C478" s="137">
        <v>-220.03125</v>
      </c>
      <c r="D478" s="136">
        <v>-104.15625</v>
      </c>
      <c r="E478" s="136">
        <v>50</v>
      </c>
      <c r="F478" s="136">
        <v>0.466835</v>
      </c>
      <c r="G478" s="136">
        <v>0.19878999999999999</v>
      </c>
      <c r="H478" s="136">
        <v>50.587722999999997</v>
      </c>
      <c r="I478" s="136">
        <v>1.6187940000000001</v>
      </c>
      <c r="J478" s="136">
        <v>9.2495270000000005</v>
      </c>
      <c r="K478" s="136">
        <v>0.14795800000000001</v>
      </c>
      <c r="L478" s="137">
        <v>0.466835</v>
      </c>
      <c r="M478" s="136">
        <v>0.23508799999999999</v>
      </c>
      <c r="N478" s="136">
        <v>99204</v>
      </c>
      <c r="O478" s="136">
        <v>17.8</v>
      </c>
      <c r="P478" s="136">
        <v>60</v>
      </c>
      <c r="Q478" s="136">
        <v>1.1822999999999999</v>
      </c>
      <c r="R478" s="136" t="s">
        <v>1132</v>
      </c>
      <c r="S478" s="136" t="s">
        <v>1133</v>
      </c>
      <c r="T478" s="60">
        <v>1.0532385075242218E-3</v>
      </c>
      <c r="U478" s="60">
        <v>5.1489999999999994E-2</v>
      </c>
      <c r="V478" s="60">
        <v>394.35037461393625</v>
      </c>
      <c r="W478" s="108"/>
      <c r="X478" s="60">
        <v>6.847080719020522E-5</v>
      </c>
      <c r="Y478" s="61">
        <v>3.2777735806949848</v>
      </c>
      <c r="Z478">
        <v>24</v>
      </c>
    </row>
    <row r="479" spans="1:26" x14ac:dyDescent="0.25">
      <c r="A479" s="136">
        <v>8</v>
      </c>
      <c r="B479" s="136" t="s">
        <v>2596</v>
      </c>
      <c r="C479" s="137">
        <v>-230</v>
      </c>
      <c r="D479" s="136">
        <v>-104.15625</v>
      </c>
      <c r="E479" s="136">
        <v>50</v>
      </c>
      <c r="F479" s="136">
        <v>0.49090099999999998</v>
      </c>
      <c r="G479" s="136">
        <v>0.199102</v>
      </c>
      <c r="H479" s="136">
        <v>50.666097999999998</v>
      </c>
      <c r="I479" s="136">
        <v>1.6179520000000001</v>
      </c>
      <c r="J479" s="136">
        <v>9.2566959999999998</v>
      </c>
      <c r="K479" s="136">
        <v>0.14766599999999999</v>
      </c>
      <c r="L479" s="137">
        <v>0.49090099999999998</v>
      </c>
      <c r="M479" s="136">
        <v>0.274808</v>
      </c>
      <c r="N479" s="136">
        <v>99204</v>
      </c>
      <c r="O479" s="136">
        <v>17.8</v>
      </c>
      <c r="P479" s="136">
        <v>60</v>
      </c>
      <c r="Q479" s="136">
        <v>1.1822999999999999</v>
      </c>
      <c r="R479" s="136" t="s">
        <v>1134</v>
      </c>
      <c r="S479" s="136" t="s">
        <v>1135</v>
      </c>
      <c r="T479" s="60">
        <v>1.047562976705834E-3</v>
      </c>
      <c r="U479" s="60">
        <v>5.8782499999999994E-2</v>
      </c>
      <c r="V479" s="60">
        <v>412.49882785934227</v>
      </c>
      <c r="W479" s="108"/>
      <c r="X479" s="60">
        <v>6.847080719020522E-5</v>
      </c>
      <c r="Y479" s="61">
        <v>3.431277862341171</v>
      </c>
      <c r="Z479">
        <v>24</v>
      </c>
    </row>
    <row r="480" spans="1:26" x14ac:dyDescent="0.25">
      <c r="A480" s="136">
        <v>9</v>
      </c>
      <c r="B480" s="136" t="s">
        <v>2597</v>
      </c>
      <c r="C480" s="137">
        <v>-240.03125</v>
      </c>
      <c r="D480" s="136">
        <v>-104.15625</v>
      </c>
      <c r="E480" s="136">
        <v>50</v>
      </c>
      <c r="F480" s="136">
        <v>0.44958599999999999</v>
      </c>
      <c r="G480" s="136">
        <v>0.19906299999999999</v>
      </c>
      <c r="H480" s="136">
        <v>50.656360999999997</v>
      </c>
      <c r="I480" s="136">
        <v>1.6323460000000001</v>
      </c>
      <c r="J480" s="136">
        <v>9.2561129999999991</v>
      </c>
      <c r="K480" s="136">
        <v>0.149004</v>
      </c>
      <c r="L480" s="137">
        <v>0.44958599999999999</v>
      </c>
      <c r="M480" s="136">
        <v>0.23244400000000001</v>
      </c>
      <c r="N480" s="136">
        <v>99197</v>
      </c>
      <c r="O480" s="136">
        <v>17.8</v>
      </c>
      <c r="P480" s="136">
        <v>60</v>
      </c>
      <c r="Q480" s="136">
        <v>1.1821999999999999</v>
      </c>
      <c r="R480" s="136" t="s">
        <v>1136</v>
      </c>
      <c r="S480" s="136" t="s">
        <v>1137</v>
      </c>
      <c r="T480" s="60">
        <v>1.0418874458874459E-3</v>
      </c>
      <c r="U480" s="60">
        <v>6.6074999999999995E-2</v>
      </c>
      <c r="V480" s="60">
        <v>368.092543502468</v>
      </c>
      <c r="W480" s="108"/>
      <c r="X480" s="60">
        <v>6.847563894570518E-5</v>
      </c>
      <c r="Y480" s="61">
        <v>3.0614853848783405</v>
      </c>
      <c r="Z480">
        <v>24</v>
      </c>
    </row>
    <row r="481" spans="1:26" x14ac:dyDescent="0.25">
      <c r="A481" s="114">
        <v>1</v>
      </c>
      <c r="B481" s="114" t="s">
        <v>1138</v>
      </c>
      <c r="C481" s="115">
        <v>-160</v>
      </c>
      <c r="D481" s="114">
        <v>104.1875</v>
      </c>
      <c r="E481" s="114">
        <v>50</v>
      </c>
      <c r="F481" s="114">
        <v>0.77020299999999997</v>
      </c>
      <c r="G481" s="114">
        <v>0.19952400000000001</v>
      </c>
      <c r="H481" s="114">
        <v>50.771993000000002</v>
      </c>
      <c r="I481" s="114">
        <v>1.6558349999999999</v>
      </c>
      <c r="J481" s="114">
        <v>9.2667819999999992</v>
      </c>
      <c r="K481" s="114">
        <v>0.15102699999999999</v>
      </c>
      <c r="L481" s="115">
        <v>0.77020299999999997</v>
      </c>
      <c r="M481" s="114">
        <v>0.526918</v>
      </c>
      <c r="N481" s="114">
        <v>99194</v>
      </c>
      <c r="O481" s="114">
        <v>17.8</v>
      </c>
      <c r="P481" s="114">
        <v>60</v>
      </c>
      <c r="Q481" s="114">
        <v>1.1821999999999999</v>
      </c>
      <c r="R481" s="114" t="s">
        <v>1139</v>
      </c>
      <c r="S481" s="114" t="s">
        <v>1140</v>
      </c>
      <c r="T481" s="60">
        <v>1.0418874458874459E-3</v>
      </c>
      <c r="U481" s="60">
        <v>6.6074999999999995E-2</v>
      </c>
      <c r="V481" s="60">
        <v>675.81964134354894</v>
      </c>
      <c r="W481" s="108"/>
      <c r="X481" s="60">
        <v>6.8477709906820152E-5</v>
      </c>
      <c r="Y481" s="61">
        <v>5.6272102761309784</v>
      </c>
      <c r="Z481">
        <v>25</v>
      </c>
    </row>
    <row r="482" spans="1:26" x14ac:dyDescent="0.25">
      <c r="A482" s="114">
        <v>2</v>
      </c>
      <c r="B482" s="114" t="s">
        <v>1157</v>
      </c>
      <c r="C482" s="115">
        <v>-170</v>
      </c>
      <c r="D482" s="114">
        <v>104.1875</v>
      </c>
      <c r="E482" s="114">
        <v>50</v>
      </c>
      <c r="F482" s="114">
        <v>0.75240899999999999</v>
      </c>
      <c r="G482" s="114">
        <v>0.19980400000000001</v>
      </c>
      <c r="H482" s="114">
        <v>50.842101999999997</v>
      </c>
      <c r="I482" s="114">
        <v>1.629497</v>
      </c>
      <c r="J482" s="114">
        <v>9.2735950000000003</v>
      </c>
      <c r="K482" s="114">
        <v>0.14858299999999999</v>
      </c>
      <c r="L482" s="115">
        <v>0.75240899999999999</v>
      </c>
      <c r="M482" s="114">
        <v>0.50697300000000001</v>
      </c>
      <c r="N482" s="114">
        <v>99186</v>
      </c>
      <c r="O482" s="114">
        <v>17.8</v>
      </c>
      <c r="P482" s="114">
        <v>60</v>
      </c>
      <c r="Q482" s="114">
        <v>1.1820999999999999</v>
      </c>
      <c r="R482" s="114" t="s">
        <v>1141</v>
      </c>
      <c r="S482" s="114" t="s">
        <v>1142</v>
      </c>
      <c r="T482" s="60">
        <v>1.0428449288806432E-3</v>
      </c>
      <c r="U482" s="60">
        <v>6.9072374999999991E-2</v>
      </c>
      <c r="V482" s="60">
        <v>655.26197239456485</v>
      </c>
      <c r="W482" s="108"/>
      <c r="X482" s="60">
        <v>6.8483233082260755E-5</v>
      </c>
      <c r="Y482" s="61">
        <v>5.459607867135694</v>
      </c>
      <c r="Z482">
        <v>25</v>
      </c>
    </row>
    <row r="483" spans="1:26" x14ac:dyDescent="0.25">
      <c r="A483" s="114">
        <v>3</v>
      </c>
      <c r="B483" s="114" t="s">
        <v>1158</v>
      </c>
      <c r="C483" s="115">
        <v>-180.03125</v>
      </c>
      <c r="D483" s="114">
        <v>104.1875</v>
      </c>
      <c r="E483" s="114">
        <v>50</v>
      </c>
      <c r="F483" s="114">
        <v>0.778366</v>
      </c>
      <c r="G483" s="114">
        <v>0.19975000000000001</v>
      </c>
      <c r="H483" s="114">
        <v>50.828598</v>
      </c>
      <c r="I483" s="114">
        <v>1.6278809999999999</v>
      </c>
      <c r="J483" s="114">
        <v>9.2728819999999992</v>
      </c>
      <c r="K483" s="114">
        <v>0.148428</v>
      </c>
      <c r="L483" s="115">
        <v>0.778366</v>
      </c>
      <c r="M483" s="114">
        <v>0.54634099999999997</v>
      </c>
      <c r="N483" s="114">
        <v>99175</v>
      </c>
      <c r="O483" s="114">
        <v>17.8</v>
      </c>
      <c r="P483" s="114">
        <v>60</v>
      </c>
      <c r="Q483" s="114">
        <v>1.1819</v>
      </c>
      <c r="R483" s="114" t="s">
        <v>1143</v>
      </c>
      <c r="S483" s="114" t="s">
        <v>1144</v>
      </c>
      <c r="T483" s="60">
        <v>1.0438024118738405E-3</v>
      </c>
      <c r="U483" s="60">
        <v>7.2069749999999988E-2</v>
      </c>
      <c r="V483" s="60">
        <v>676.65703965183673</v>
      </c>
      <c r="W483" s="108"/>
      <c r="X483" s="60">
        <v>6.8490828903424418E-5</v>
      </c>
      <c r="Y483" s="61">
        <v>5.6368117537198765</v>
      </c>
      <c r="Z483">
        <v>25</v>
      </c>
    </row>
    <row r="484" spans="1:26" x14ac:dyDescent="0.25">
      <c r="A484" s="114">
        <v>4</v>
      </c>
      <c r="B484" s="114" t="s">
        <v>1159</v>
      </c>
      <c r="C484" s="115">
        <v>-190</v>
      </c>
      <c r="D484" s="114">
        <v>104.1875</v>
      </c>
      <c r="E484" s="114">
        <v>50</v>
      </c>
      <c r="F484" s="114">
        <v>0.81417099999999998</v>
      </c>
      <c r="G484" s="114">
        <v>0.20036499999999999</v>
      </c>
      <c r="H484" s="114">
        <v>50.982944000000003</v>
      </c>
      <c r="I484" s="114">
        <v>1.6438159999999999</v>
      </c>
      <c r="J484" s="114">
        <v>9.2901729999999993</v>
      </c>
      <c r="K484" s="114">
        <v>0.149732</v>
      </c>
      <c r="L484" s="115">
        <v>0.81417099999999998</v>
      </c>
      <c r="M484" s="114">
        <v>0.51202800000000004</v>
      </c>
      <c r="N484" s="114">
        <v>99143</v>
      </c>
      <c r="O484" s="114">
        <v>17.899999999999999</v>
      </c>
      <c r="P484" s="114">
        <v>60</v>
      </c>
      <c r="Q484" s="114">
        <v>1.1811</v>
      </c>
      <c r="R484" s="114" t="s">
        <v>1145</v>
      </c>
      <c r="S484" s="114" t="s">
        <v>1146</v>
      </c>
      <c r="T484" s="60">
        <v>1.0447598948670378E-3</v>
      </c>
      <c r="U484" s="60">
        <v>7.5067124999999998E-2</v>
      </c>
      <c r="V484" s="60">
        <v>707.43898060334959</v>
      </c>
      <c r="W484" s="108"/>
      <c r="X484" s="60">
        <v>6.853648343164592E-5</v>
      </c>
      <c r="Y484" s="61">
        <v>5.9002931049999017</v>
      </c>
      <c r="Z484">
        <v>25</v>
      </c>
    </row>
    <row r="485" spans="1:26" x14ac:dyDescent="0.25">
      <c r="A485" s="114">
        <v>5</v>
      </c>
      <c r="B485" s="114" t="s">
        <v>1160</v>
      </c>
      <c r="C485" s="115">
        <v>-200</v>
      </c>
      <c r="D485" s="114">
        <v>104.1875</v>
      </c>
      <c r="E485" s="114">
        <v>50</v>
      </c>
      <c r="F485" s="114">
        <v>0.85685299999999998</v>
      </c>
      <c r="G485" s="114">
        <v>0.20045099999999999</v>
      </c>
      <c r="H485" s="114">
        <v>51.004401000000001</v>
      </c>
      <c r="I485" s="114">
        <v>1.638212</v>
      </c>
      <c r="J485" s="114">
        <v>9.2914320000000004</v>
      </c>
      <c r="K485" s="114">
        <v>0.14913899999999999</v>
      </c>
      <c r="L485" s="115">
        <v>0.85685299999999998</v>
      </c>
      <c r="M485" s="114">
        <v>0.55595600000000001</v>
      </c>
      <c r="N485" s="114">
        <v>99158</v>
      </c>
      <c r="O485" s="114">
        <v>17.899999999999999</v>
      </c>
      <c r="P485" s="114">
        <v>60</v>
      </c>
      <c r="Q485" s="114">
        <v>1.1813</v>
      </c>
      <c r="R485" s="114" t="s">
        <v>1147</v>
      </c>
      <c r="S485" s="114" t="s">
        <v>1148</v>
      </c>
      <c r="T485" s="60">
        <v>1.0457173778602351E-3</v>
      </c>
      <c r="U485" s="60">
        <v>7.8064499999999995E-2</v>
      </c>
      <c r="V485" s="60">
        <v>744.74089891627352</v>
      </c>
      <c r="W485" s="108"/>
      <c r="X485" s="60">
        <v>6.8526115662515116E-5</v>
      </c>
      <c r="Y485" s="61">
        <v>6.2131860500509291</v>
      </c>
      <c r="Z485">
        <v>25</v>
      </c>
    </row>
    <row r="486" spans="1:26" x14ac:dyDescent="0.25">
      <c r="A486" s="114">
        <v>6</v>
      </c>
      <c r="B486" s="114" t="s">
        <v>1161</v>
      </c>
      <c r="C486" s="115">
        <v>-209.96875</v>
      </c>
      <c r="D486" s="114">
        <v>104.1875</v>
      </c>
      <c r="E486" s="114">
        <v>50</v>
      </c>
      <c r="F486" s="114">
        <v>0.88897700000000002</v>
      </c>
      <c r="G486" s="114">
        <v>0.20075200000000001</v>
      </c>
      <c r="H486" s="114">
        <v>51.080095999999998</v>
      </c>
      <c r="I486" s="114">
        <v>1.646671</v>
      </c>
      <c r="J486" s="114">
        <v>9.2978439999999996</v>
      </c>
      <c r="K486" s="114">
        <v>0.14979400000000001</v>
      </c>
      <c r="L486" s="115">
        <v>0.88897700000000002</v>
      </c>
      <c r="M486" s="114">
        <v>0.56474599999999997</v>
      </c>
      <c r="N486" s="114">
        <v>99168</v>
      </c>
      <c r="O486" s="114">
        <v>17.899999999999999</v>
      </c>
      <c r="P486" s="114">
        <v>60</v>
      </c>
      <c r="Q486" s="114">
        <v>1.1814</v>
      </c>
      <c r="R486" s="114" t="s">
        <v>1149</v>
      </c>
      <c r="S486" s="114" t="s">
        <v>1150</v>
      </c>
      <c r="T486" s="60">
        <v>1.0466748608534322E-3</v>
      </c>
      <c r="U486" s="60">
        <v>8.1061874999999992E-2</v>
      </c>
      <c r="V486" s="60">
        <v>771.88738854513667</v>
      </c>
      <c r="W486" s="108"/>
      <c r="X486" s="60">
        <v>6.8519205558886657E-5</v>
      </c>
      <c r="Y486" s="61">
        <v>6.4447562686021005</v>
      </c>
      <c r="Z486">
        <v>25</v>
      </c>
    </row>
    <row r="487" spans="1:26" x14ac:dyDescent="0.25">
      <c r="A487" s="114">
        <v>7</v>
      </c>
      <c r="B487" s="114" t="s">
        <v>1162</v>
      </c>
      <c r="C487" s="115">
        <v>-220.03125</v>
      </c>
      <c r="D487" s="114">
        <v>104.1875</v>
      </c>
      <c r="E487" s="114">
        <v>50</v>
      </c>
      <c r="F487" s="114">
        <v>0.88586600000000004</v>
      </c>
      <c r="G487" s="114">
        <v>0.20105400000000001</v>
      </c>
      <c r="H487" s="114">
        <v>51.155845999999997</v>
      </c>
      <c r="I487" s="114">
        <v>1.666461</v>
      </c>
      <c r="J487" s="114">
        <v>9.3034850000000002</v>
      </c>
      <c r="K487" s="114">
        <v>0.151447</v>
      </c>
      <c r="L487" s="115">
        <v>0.88586600000000004</v>
      </c>
      <c r="M487" s="114">
        <v>0.58777599999999997</v>
      </c>
      <c r="N487" s="114">
        <v>99194</v>
      </c>
      <c r="O487" s="114">
        <v>17.899999999999999</v>
      </c>
      <c r="P487" s="114">
        <v>60</v>
      </c>
      <c r="Q487" s="114">
        <v>1.1817</v>
      </c>
      <c r="R487" s="114" t="s">
        <v>1151</v>
      </c>
      <c r="S487" s="114" t="s">
        <v>1152</v>
      </c>
      <c r="T487" s="60">
        <v>1.0476323438466295E-3</v>
      </c>
      <c r="U487" s="60">
        <v>8.4059250000000002E-2</v>
      </c>
      <c r="V487" s="60">
        <v>765.35127491002925</v>
      </c>
      <c r="W487" s="108"/>
      <c r="X487" s="60">
        <v>6.8501245809864231E-5</v>
      </c>
      <c r="Y487" s="61">
        <v>6.3957373094005163</v>
      </c>
      <c r="Z487">
        <v>25</v>
      </c>
    </row>
    <row r="488" spans="1:26" x14ac:dyDescent="0.25">
      <c r="A488" s="114">
        <v>8</v>
      </c>
      <c r="B488" s="114" t="s">
        <v>1163</v>
      </c>
      <c r="C488" s="115">
        <v>-230</v>
      </c>
      <c r="D488" s="114">
        <v>104.1875</v>
      </c>
      <c r="E488" s="114">
        <v>50</v>
      </c>
      <c r="F488" s="114">
        <v>0.95629200000000003</v>
      </c>
      <c r="G488" s="114">
        <v>0.201239</v>
      </c>
      <c r="H488" s="114">
        <v>51.202095</v>
      </c>
      <c r="I488" s="114">
        <v>1.660131</v>
      </c>
      <c r="J488" s="114">
        <v>9.3074169999999992</v>
      </c>
      <c r="K488" s="114">
        <v>0.150865</v>
      </c>
      <c r="L488" s="115">
        <v>0.95629200000000003</v>
      </c>
      <c r="M488" s="114">
        <v>0.61705200000000004</v>
      </c>
      <c r="N488" s="114">
        <v>99200</v>
      </c>
      <c r="O488" s="114">
        <v>17.899999999999999</v>
      </c>
      <c r="P488" s="114">
        <v>60</v>
      </c>
      <c r="Q488" s="114">
        <v>1.1818</v>
      </c>
      <c r="R488" s="114" t="s">
        <v>1153</v>
      </c>
      <c r="S488" s="114" t="s">
        <v>1154</v>
      </c>
      <c r="T488" s="60">
        <v>1.0485898268398268E-3</v>
      </c>
      <c r="U488" s="60">
        <v>8.7056624999999999E-2</v>
      </c>
      <c r="V488" s="60">
        <v>828.95652117820578</v>
      </c>
      <c r="W488" s="108"/>
      <c r="X488" s="60">
        <v>6.8497102589351543E-5</v>
      </c>
      <c r="Y488" s="61">
        <v>6.9306080559560481</v>
      </c>
      <c r="Z488">
        <v>25</v>
      </c>
    </row>
    <row r="489" spans="1:26" x14ac:dyDescent="0.25">
      <c r="A489" s="114">
        <v>9</v>
      </c>
      <c r="B489" s="114" t="s">
        <v>1164</v>
      </c>
      <c r="C489" s="115">
        <v>-240.03125</v>
      </c>
      <c r="D489" s="114">
        <v>104.1875</v>
      </c>
      <c r="E489" s="114">
        <v>50</v>
      </c>
      <c r="F489" s="114">
        <v>0.95984800000000003</v>
      </c>
      <c r="G489" s="114">
        <v>0.20097499999999999</v>
      </c>
      <c r="H489" s="114">
        <v>51.135914999999997</v>
      </c>
      <c r="I489" s="114">
        <v>1.671295</v>
      </c>
      <c r="J489" s="114">
        <v>9.2998750000000001</v>
      </c>
      <c r="K489" s="114">
        <v>0.151865</v>
      </c>
      <c r="L489" s="115">
        <v>0.95984800000000003</v>
      </c>
      <c r="M489" s="114">
        <v>0.643621</v>
      </c>
      <c r="N489" s="114">
        <v>99232</v>
      </c>
      <c r="O489" s="114">
        <v>17.899999999999999</v>
      </c>
      <c r="P489" s="114">
        <v>60</v>
      </c>
      <c r="Q489" s="114">
        <v>1.1821999999999999</v>
      </c>
      <c r="R489" s="114" t="s">
        <v>1155</v>
      </c>
      <c r="S489" s="114" t="s">
        <v>1156</v>
      </c>
      <c r="T489" s="60">
        <v>1.0495473098330241E-3</v>
      </c>
      <c r="U489" s="60">
        <v>9.0053999999999995E-2</v>
      </c>
      <c r="V489" s="60">
        <v>828.7325324461824</v>
      </c>
      <c r="W489" s="108"/>
      <c r="X489" s="60">
        <v>6.8475013875198256E-5</v>
      </c>
      <c r="Y489" s="61">
        <v>6.9253541281686859</v>
      </c>
      <c r="Z489">
        <v>25</v>
      </c>
    </row>
    <row r="490" spans="1:26" x14ac:dyDescent="0.25">
      <c r="A490" s="124">
        <v>1</v>
      </c>
      <c r="B490" s="124" t="s">
        <v>1183</v>
      </c>
      <c r="C490" s="125">
        <v>40</v>
      </c>
      <c r="D490" s="124">
        <v>104.1875</v>
      </c>
      <c r="E490" s="124">
        <v>50</v>
      </c>
      <c r="F490" s="124">
        <v>6.8649000000000002E-2</v>
      </c>
      <c r="G490" s="124">
        <v>0.18909200000000001</v>
      </c>
      <c r="H490" s="124">
        <v>48.154710000000001</v>
      </c>
      <c r="I490" s="124">
        <v>1.651206</v>
      </c>
      <c r="J490" s="124">
        <v>9.0190249999999992</v>
      </c>
      <c r="K490" s="124">
        <v>0.154525</v>
      </c>
      <c r="L490" s="125">
        <v>6.8649000000000002E-2</v>
      </c>
      <c r="M490" s="124">
        <v>0.16046299999999999</v>
      </c>
      <c r="N490" s="124">
        <v>99354</v>
      </c>
      <c r="O490" s="124">
        <v>17.899999999999999</v>
      </c>
      <c r="P490" s="124">
        <v>60</v>
      </c>
      <c r="Q490" s="124">
        <v>1.1836</v>
      </c>
      <c r="R490" s="124" t="s">
        <v>1165</v>
      </c>
      <c r="S490" s="124" t="s">
        <v>1166</v>
      </c>
      <c r="T490" s="60">
        <v>1.0145619459905173E-4</v>
      </c>
      <c r="U490" s="60">
        <v>2.1549999999999998E-3</v>
      </c>
      <c r="V490" s="60">
        <v>655.39615656569765</v>
      </c>
      <c r="W490" s="108"/>
      <c r="X490" s="60">
        <v>6.8390931184085936E-5</v>
      </c>
      <c r="Y490" s="61">
        <v>5.3179907794166654</v>
      </c>
      <c r="Z490">
        <v>26</v>
      </c>
    </row>
    <row r="491" spans="1:26" x14ac:dyDescent="0.25">
      <c r="A491" s="124">
        <v>2</v>
      </c>
      <c r="B491" s="124" t="s">
        <v>1184</v>
      </c>
      <c r="C491" s="125">
        <v>30</v>
      </c>
      <c r="D491" s="124">
        <v>104.1875</v>
      </c>
      <c r="E491" s="124">
        <v>50</v>
      </c>
      <c r="F491" s="124">
        <v>9.715E-2</v>
      </c>
      <c r="G491" s="124">
        <v>0.19055900000000001</v>
      </c>
      <c r="H491" s="124">
        <v>48.522699000000003</v>
      </c>
      <c r="I491" s="124">
        <v>1.648809</v>
      </c>
      <c r="J491" s="124">
        <v>9.0536709999999996</v>
      </c>
      <c r="K491" s="124">
        <v>0.15382000000000001</v>
      </c>
      <c r="L491" s="125">
        <v>9.715E-2</v>
      </c>
      <c r="M491" s="124">
        <v>0.19350100000000001</v>
      </c>
      <c r="N491" s="124">
        <v>99349</v>
      </c>
      <c r="O491" s="124">
        <v>17.899999999999999</v>
      </c>
      <c r="P491" s="124">
        <v>60</v>
      </c>
      <c r="Q491" s="124">
        <v>1.1836</v>
      </c>
      <c r="R491" s="124" t="s">
        <v>1167</v>
      </c>
      <c r="S491" s="124" t="s">
        <v>1168</v>
      </c>
      <c r="T491" s="60">
        <v>1.0081439393939392E-4</v>
      </c>
      <c r="U491" s="60">
        <v>2.1298749999999998E-3</v>
      </c>
      <c r="V491" s="60">
        <v>942.52538042457275</v>
      </c>
      <c r="W491" s="108"/>
      <c r="X491" s="60">
        <v>6.8394373137763563E-5</v>
      </c>
      <c r="Y491" s="61">
        <v>7.6767960884014181</v>
      </c>
      <c r="Z491">
        <v>26</v>
      </c>
    </row>
    <row r="492" spans="1:26" x14ac:dyDescent="0.25">
      <c r="A492" s="124">
        <v>3</v>
      </c>
      <c r="B492" s="124" t="s">
        <v>1185</v>
      </c>
      <c r="C492" s="125">
        <v>19.96875</v>
      </c>
      <c r="D492" s="124">
        <v>104.1875</v>
      </c>
      <c r="E492" s="124">
        <v>50</v>
      </c>
      <c r="F492" s="124">
        <v>9.3654000000000001E-2</v>
      </c>
      <c r="G492" s="124">
        <v>0.19158600000000001</v>
      </c>
      <c r="H492" s="124">
        <v>48.780380999999998</v>
      </c>
      <c r="I492" s="124">
        <v>1.644703</v>
      </c>
      <c r="J492" s="124">
        <v>9.078481</v>
      </c>
      <c r="K492" s="124">
        <v>0.15296699999999999</v>
      </c>
      <c r="L492" s="125">
        <v>9.3654000000000001E-2</v>
      </c>
      <c r="M492" s="124">
        <v>0.19178200000000001</v>
      </c>
      <c r="N492" s="124">
        <v>99332</v>
      </c>
      <c r="O492" s="124">
        <v>17.899999999999999</v>
      </c>
      <c r="P492" s="124">
        <v>60</v>
      </c>
      <c r="Q492" s="124">
        <v>1.1834</v>
      </c>
      <c r="R492" s="124" t="s">
        <v>1169</v>
      </c>
      <c r="S492" s="124" t="s">
        <v>1170</v>
      </c>
      <c r="T492" s="60">
        <v>1.0017259327973613E-4</v>
      </c>
      <c r="U492" s="60">
        <v>2.1047499999999999E-3</v>
      </c>
      <c r="V492" s="60">
        <v>913.91514387917368</v>
      </c>
      <c r="W492" s="108"/>
      <c r="X492" s="60">
        <v>6.8406078372162772E-5</v>
      </c>
      <c r="Y492" s="61">
        <v>7.4628890513084221</v>
      </c>
      <c r="Z492">
        <v>26</v>
      </c>
    </row>
    <row r="493" spans="1:26" x14ac:dyDescent="0.25">
      <c r="A493" s="124">
        <v>4</v>
      </c>
      <c r="B493" s="124" t="s">
        <v>1186</v>
      </c>
      <c r="C493" s="125">
        <v>10</v>
      </c>
      <c r="D493" s="124">
        <v>104.1875</v>
      </c>
      <c r="E493" s="124">
        <v>50</v>
      </c>
      <c r="F493" s="124">
        <v>8.6294999999999997E-2</v>
      </c>
      <c r="G493" s="124">
        <v>0.19217400000000001</v>
      </c>
      <c r="H493" s="124">
        <v>48.927781000000003</v>
      </c>
      <c r="I493" s="124">
        <v>1.6345160000000001</v>
      </c>
      <c r="J493" s="124">
        <v>9.0933100000000007</v>
      </c>
      <c r="K493" s="124">
        <v>0.15182799999999999</v>
      </c>
      <c r="L493" s="125">
        <v>8.6294999999999997E-2</v>
      </c>
      <c r="M493" s="124">
        <v>0.17785799999999999</v>
      </c>
      <c r="N493" s="124">
        <v>99345</v>
      </c>
      <c r="O493" s="124">
        <v>18</v>
      </c>
      <c r="P493" s="124">
        <v>60</v>
      </c>
      <c r="Q493" s="124">
        <v>1.1831</v>
      </c>
      <c r="R493" s="124" t="s">
        <v>1171</v>
      </c>
      <c r="S493" s="124" t="s">
        <v>1172</v>
      </c>
      <c r="T493" s="60">
        <v>9.9530792620078327E-5</v>
      </c>
      <c r="U493" s="60">
        <v>2.0796249999999999E-3</v>
      </c>
      <c r="V493" s="60">
        <v>846.12382543220338</v>
      </c>
      <c r="W493" s="108"/>
      <c r="X493" s="60">
        <v>6.8420627079674169E-5</v>
      </c>
      <c r="Y493" s="61">
        <v>6.9191299434327327</v>
      </c>
      <c r="Z493">
        <v>26</v>
      </c>
    </row>
    <row r="494" spans="1:26" x14ac:dyDescent="0.25">
      <c r="A494" s="124">
        <v>5</v>
      </c>
      <c r="B494" s="124" t="s">
        <v>1187</v>
      </c>
      <c r="C494" s="125">
        <v>0</v>
      </c>
      <c r="D494" s="124">
        <v>104.1875</v>
      </c>
      <c r="E494" s="124">
        <v>50</v>
      </c>
      <c r="F494" s="124">
        <v>6.7249000000000003E-2</v>
      </c>
      <c r="G494" s="124">
        <v>0.192525</v>
      </c>
      <c r="H494" s="124">
        <v>49.015870999999997</v>
      </c>
      <c r="I494" s="124">
        <v>1.616187</v>
      </c>
      <c r="J494" s="124">
        <v>9.1012489999999993</v>
      </c>
      <c r="K494" s="124">
        <v>0.14996899999999999</v>
      </c>
      <c r="L494" s="125">
        <v>6.7249000000000003E-2</v>
      </c>
      <c r="M494" s="124">
        <v>0.150227</v>
      </c>
      <c r="N494" s="124">
        <v>99351</v>
      </c>
      <c r="O494" s="124">
        <v>18</v>
      </c>
      <c r="P494" s="124">
        <v>60</v>
      </c>
      <c r="Q494" s="124">
        <v>1.1832</v>
      </c>
      <c r="R494" s="124" t="s">
        <v>1173</v>
      </c>
      <c r="S494" s="124" t="s">
        <v>1174</v>
      </c>
      <c r="T494" s="60">
        <v>9.8888991960420535E-5</v>
      </c>
      <c r="U494" s="60">
        <v>2.0544999999999999E-3</v>
      </c>
      <c r="V494" s="60">
        <v>659.26953756484374</v>
      </c>
      <c r="W494" s="108"/>
      <c r="X494" s="60">
        <v>6.8416495025014649E-5</v>
      </c>
      <c r="Y494" s="61">
        <v>5.3961721952957395</v>
      </c>
      <c r="Z494">
        <v>26</v>
      </c>
    </row>
    <row r="495" spans="1:26" x14ac:dyDescent="0.25">
      <c r="A495" s="124">
        <v>6</v>
      </c>
      <c r="B495" s="124" t="s">
        <v>1188</v>
      </c>
      <c r="C495" s="125">
        <v>-10</v>
      </c>
      <c r="D495" s="124">
        <v>104.1875</v>
      </c>
      <c r="E495" s="124">
        <v>50</v>
      </c>
      <c r="F495" s="124">
        <v>4.4727999999999997E-2</v>
      </c>
      <c r="G495" s="124">
        <v>0.192829</v>
      </c>
      <c r="H495" s="124">
        <v>49.092241000000001</v>
      </c>
      <c r="I495" s="124">
        <v>1.633697</v>
      </c>
      <c r="J495" s="124">
        <v>9.1078510000000001</v>
      </c>
      <c r="K495" s="124">
        <v>0.15154500000000001</v>
      </c>
      <c r="L495" s="125">
        <v>4.4727999999999997E-2</v>
      </c>
      <c r="M495" s="124">
        <v>0.11021599999999999</v>
      </c>
      <c r="N495" s="124">
        <v>99361</v>
      </c>
      <c r="O495" s="124">
        <v>18</v>
      </c>
      <c r="P495" s="124">
        <v>60</v>
      </c>
      <c r="Q495" s="124">
        <v>1.1833</v>
      </c>
      <c r="R495" s="124" t="s">
        <v>1175</v>
      </c>
      <c r="S495" s="124" t="s">
        <v>1176</v>
      </c>
      <c r="T495" s="60">
        <v>9.824719130076273E-5</v>
      </c>
      <c r="U495" s="60">
        <v>2.0293749999999999E-3</v>
      </c>
      <c r="V495" s="60">
        <v>434.60402719592565</v>
      </c>
      <c r="W495" s="108"/>
      <c r="X495" s="60">
        <v>6.8409609376216332E-5</v>
      </c>
      <c r="Y495" s="61">
        <v>3.5602063370054808</v>
      </c>
      <c r="Z495">
        <v>26</v>
      </c>
    </row>
    <row r="496" spans="1:26" x14ac:dyDescent="0.25">
      <c r="A496" s="124">
        <v>7</v>
      </c>
      <c r="B496" s="124" t="s">
        <v>1189</v>
      </c>
      <c r="C496" s="125">
        <v>-20</v>
      </c>
      <c r="D496" s="124">
        <v>104.1875</v>
      </c>
      <c r="E496" s="124">
        <v>50</v>
      </c>
      <c r="F496" s="124">
        <v>3.143E-2</v>
      </c>
      <c r="G496" s="124">
        <v>0.19317000000000001</v>
      </c>
      <c r="H496" s="124">
        <v>49.177692999999998</v>
      </c>
      <c r="I496" s="124">
        <v>1.661788</v>
      </c>
      <c r="J496" s="124">
        <v>9.1154589999999995</v>
      </c>
      <c r="K496" s="124">
        <v>0.15398999999999999</v>
      </c>
      <c r="L496" s="125">
        <v>3.143E-2</v>
      </c>
      <c r="M496" s="124">
        <v>7.3932999999999999E-2</v>
      </c>
      <c r="N496" s="124">
        <v>99367</v>
      </c>
      <c r="O496" s="124">
        <v>18</v>
      </c>
      <c r="P496" s="124">
        <v>60</v>
      </c>
      <c r="Q496" s="124">
        <v>1.1834</v>
      </c>
      <c r="R496" s="124" t="s">
        <v>1177</v>
      </c>
      <c r="S496" s="124" t="s">
        <v>1178</v>
      </c>
      <c r="T496" s="60">
        <v>9.7605390641104925E-5</v>
      </c>
      <c r="U496" s="60">
        <v>2.00425E-3</v>
      </c>
      <c r="V496" s="60">
        <v>301.47668900991852</v>
      </c>
      <c r="W496" s="108"/>
      <c r="X496" s="60">
        <v>6.8405478652170545E-5</v>
      </c>
      <c r="Y496" s="61">
        <v>2.4718607915064688</v>
      </c>
      <c r="Z496">
        <v>26</v>
      </c>
    </row>
    <row r="497" spans="1:26" x14ac:dyDescent="0.25">
      <c r="A497" s="124">
        <v>8</v>
      </c>
      <c r="B497" s="124" t="s">
        <v>1190</v>
      </c>
      <c r="C497" s="125">
        <v>-30</v>
      </c>
      <c r="D497" s="124">
        <v>104.1875</v>
      </c>
      <c r="E497" s="124">
        <v>50</v>
      </c>
      <c r="F497" s="124">
        <v>2.4206999999999999E-2</v>
      </c>
      <c r="G497" s="124">
        <v>0.193552</v>
      </c>
      <c r="H497" s="124">
        <v>49.273558999999999</v>
      </c>
      <c r="I497" s="124">
        <v>1.684822</v>
      </c>
      <c r="J497" s="124">
        <v>9.1246310000000008</v>
      </c>
      <c r="K497" s="124">
        <v>0.15601499999999999</v>
      </c>
      <c r="L497" s="125">
        <v>2.4206999999999999E-2</v>
      </c>
      <c r="M497" s="124">
        <v>5.0028000000000003E-2</v>
      </c>
      <c r="N497" s="124">
        <v>99360</v>
      </c>
      <c r="O497" s="124">
        <v>18</v>
      </c>
      <c r="P497" s="124">
        <v>60</v>
      </c>
      <c r="Q497" s="124">
        <v>1.1833</v>
      </c>
      <c r="R497" s="124" t="s">
        <v>1179</v>
      </c>
      <c r="S497" s="124" t="s">
        <v>1180</v>
      </c>
      <c r="T497" s="60">
        <v>9.6963589981447133E-5</v>
      </c>
      <c r="U497" s="60">
        <v>1.979125E-3</v>
      </c>
      <c r="V497" s="60">
        <v>229.23939804882482</v>
      </c>
      <c r="W497" s="108"/>
      <c r="X497" s="60">
        <v>6.8410297878726125E-5</v>
      </c>
      <c r="Y497" s="61">
        <v>1.8813331346783859</v>
      </c>
      <c r="Z497">
        <v>26</v>
      </c>
    </row>
    <row r="498" spans="1:26" x14ac:dyDescent="0.25">
      <c r="A498" s="124">
        <v>9</v>
      </c>
      <c r="B498" s="124" t="s">
        <v>1191</v>
      </c>
      <c r="C498" s="125">
        <v>-40.03125</v>
      </c>
      <c r="D498" s="124">
        <v>104.1875</v>
      </c>
      <c r="E498" s="124">
        <v>50</v>
      </c>
      <c r="F498" s="124">
        <v>2.0101999999999998E-2</v>
      </c>
      <c r="G498" s="124">
        <v>0.19425700000000001</v>
      </c>
      <c r="H498" s="124">
        <v>49.450567999999997</v>
      </c>
      <c r="I498" s="124">
        <v>1.633874</v>
      </c>
      <c r="J498" s="124">
        <v>9.1413720000000005</v>
      </c>
      <c r="K498" s="124">
        <v>0.15101200000000001</v>
      </c>
      <c r="L498" s="125">
        <v>2.0101999999999998E-2</v>
      </c>
      <c r="M498" s="124">
        <v>4.1854000000000002E-2</v>
      </c>
      <c r="N498" s="124">
        <v>99354</v>
      </c>
      <c r="O498" s="124">
        <v>18</v>
      </c>
      <c r="P498" s="124">
        <v>60</v>
      </c>
      <c r="Q498" s="124">
        <v>1.1832</v>
      </c>
      <c r="R498" s="124" t="s">
        <v>1181</v>
      </c>
      <c r="S498" s="124" t="s">
        <v>1182</v>
      </c>
      <c r="T498" s="60">
        <v>9.6321789321789328E-5</v>
      </c>
      <c r="U498" s="60">
        <v>1.954E-3</v>
      </c>
      <c r="V498" s="60">
        <v>188.41012119668616</v>
      </c>
      <c r="W498" s="108"/>
      <c r="X498" s="60">
        <v>6.8414429184836365E-5</v>
      </c>
      <c r="Y498" s="61">
        <v>1.5489967967321616</v>
      </c>
      <c r="Z498">
        <v>26</v>
      </c>
    </row>
    <row r="499" spans="1:26" x14ac:dyDescent="0.25">
      <c r="A499" s="28">
        <v>1</v>
      </c>
      <c r="B499" s="28" t="s">
        <v>1192</v>
      </c>
      <c r="C499" s="29">
        <v>40.03125</v>
      </c>
      <c r="D499" s="28">
        <v>-104.15625</v>
      </c>
      <c r="E499" s="28">
        <v>50</v>
      </c>
      <c r="F499" s="28">
        <v>0.22788800000000001</v>
      </c>
      <c r="G499" s="28">
        <v>0.197273</v>
      </c>
      <c r="H499" s="28">
        <v>50.207135000000001</v>
      </c>
      <c r="I499" s="28">
        <v>1.677349</v>
      </c>
      <c r="J499" s="28">
        <v>9.2133699999999994</v>
      </c>
      <c r="K499" s="28">
        <v>0.153833</v>
      </c>
      <c r="L499" s="29">
        <v>0.22788800000000001</v>
      </c>
      <c r="M499" s="28">
        <v>0.26607999999999998</v>
      </c>
      <c r="N499" s="28">
        <v>99451</v>
      </c>
      <c r="O499" s="28">
        <v>18.399999999999999</v>
      </c>
      <c r="P499" s="28">
        <v>60</v>
      </c>
      <c r="Q499" s="28">
        <v>1.1826000000000001</v>
      </c>
      <c r="R499" s="28" t="s">
        <v>1193</v>
      </c>
      <c r="S499" s="28" t="s">
        <v>1194</v>
      </c>
      <c r="T499" s="60">
        <v>9.015790558647702E-5</v>
      </c>
      <c r="U499" s="60">
        <v>6.2310000000000004E-3</v>
      </c>
      <c r="V499" s="60">
        <v>2458.5420275473525</v>
      </c>
      <c r="W499" s="108"/>
      <c r="X499" s="60">
        <v>6.8441601177428657E-5</v>
      </c>
      <c r="Y499" s="61">
        <v>20.363789722734875</v>
      </c>
      <c r="Z499">
        <v>27</v>
      </c>
    </row>
    <row r="500" spans="1:26" x14ac:dyDescent="0.25">
      <c r="A500" s="28">
        <v>2</v>
      </c>
      <c r="B500" s="28" t="s">
        <v>1211</v>
      </c>
      <c r="C500" s="29">
        <v>30</v>
      </c>
      <c r="D500" s="28">
        <v>-104.15625</v>
      </c>
      <c r="E500" s="28">
        <v>50</v>
      </c>
      <c r="F500" s="28">
        <v>0.154451</v>
      </c>
      <c r="G500" s="28">
        <v>0.19714000000000001</v>
      </c>
      <c r="H500" s="28">
        <v>50.173884999999999</v>
      </c>
      <c r="I500" s="28">
        <v>1.751093</v>
      </c>
      <c r="J500" s="28">
        <v>9.210248</v>
      </c>
      <c r="K500" s="28">
        <v>0.16067500000000001</v>
      </c>
      <c r="L500" s="29">
        <v>0.154451</v>
      </c>
      <c r="M500" s="28">
        <v>0.202377</v>
      </c>
      <c r="N500" s="28">
        <v>99450</v>
      </c>
      <c r="O500" s="28">
        <v>18.399999999999999</v>
      </c>
      <c r="P500" s="28">
        <v>60</v>
      </c>
      <c r="Q500" s="28">
        <v>1.1826000000000001</v>
      </c>
      <c r="R500" s="28" t="s">
        <v>1195</v>
      </c>
      <c r="S500" s="28" t="s">
        <v>1196</v>
      </c>
      <c r="T500" s="60">
        <v>8.9540043290043289E-5</v>
      </c>
      <c r="U500" s="60">
        <v>6.0671250000000005E-3</v>
      </c>
      <c r="V500" s="60">
        <v>1657.1789508672266</v>
      </c>
      <c r="W500" s="108"/>
      <c r="X500" s="60">
        <v>6.8442289378546576E-5</v>
      </c>
      <c r="Y500" s="61">
        <v>13.721412501403474</v>
      </c>
      <c r="Z500">
        <v>27</v>
      </c>
    </row>
    <row r="501" spans="1:26" x14ac:dyDescent="0.25">
      <c r="A501" s="28">
        <v>3</v>
      </c>
      <c r="B501" s="28" t="s">
        <v>1212</v>
      </c>
      <c r="C501" s="29">
        <v>19.96875</v>
      </c>
      <c r="D501" s="28">
        <v>-104.15625</v>
      </c>
      <c r="E501" s="28">
        <v>50</v>
      </c>
      <c r="F501" s="28">
        <v>0.137933</v>
      </c>
      <c r="G501" s="28">
        <v>0.19755600000000001</v>
      </c>
      <c r="H501" s="28">
        <v>50.278167000000003</v>
      </c>
      <c r="I501" s="28">
        <v>1.728405</v>
      </c>
      <c r="J501" s="28">
        <v>9.2176690000000008</v>
      </c>
      <c r="K501" s="28">
        <v>0.15840199999999999</v>
      </c>
      <c r="L501" s="29">
        <v>0.137933</v>
      </c>
      <c r="M501" s="28">
        <v>0.18476000000000001</v>
      </c>
      <c r="N501" s="28">
        <v>99460</v>
      </c>
      <c r="O501" s="28">
        <v>18.3</v>
      </c>
      <c r="P501" s="28">
        <v>60</v>
      </c>
      <c r="Q501" s="28">
        <v>1.1831</v>
      </c>
      <c r="R501" s="28" t="s">
        <v>1197</v>
      </c>
      <c r="S501" s="28" t="s">
        <v>1198</v>
      </c>
      <c r="T501" s="60">
        <v>8.8922180993609572E-5</v>
      </c>
      <c r="U501" s="60">
        <v>5.9032500000000005E-3</v>
      </c>
      <c r="V501" s="60">
        <v>1484.7785842037363</v>
      </c>
      <c r="W501" s="108"/>
      <c r="X501" s="60">
        <v>6.8411935032474373E-5</v>
      </c>
      <c r="Y501" s="61">
        <v>12.309305348188225</v>
      </c>
      <c r="Z501">
        <v>27</v>
      </c>
    </row>
    <row r="502" spans="1:26" x14ac:dyDescent="0.25">
      <c r="A502" s="28">
        <v>4</v>
      </c>
      <c r="B502" s="28" t="s">
        <v>1213</v>
      </c>
      <c r="C502" s="29">
        <v>10</v>
      </c>
      <c r="D502" s="28">
        <v>-104.15625</v>
      </c>
      <c r="E502" s="28">
        <v>50</v>
      </c>
      <c r="F502" s="28">
        <v>0.106631</v>
      </c>
      <c r="G502" s="28">
        <v>0.19775999999999999</v>
      </c>
      <c r="H502" s="28">
        <v>50.329399000000002</v>
      </c>
      <c r="I502" s="28">
        <v>1.7658160000000001</v>
      </c>
      <c r="J502" s="28">
        <v>9.2225420000000007</v>
      </c>
      <c r="K502" s="28">
        <v>0.16166800000000001</v>
      </c>
      <c r="L502" s="29">
        <v>0.106631</v>
      </c>
      <c r="M502" s="28">
        <v>0.12970899999999999</v>
      </c>
      <c r="N502" s="28">
        <v>99455</v>
      </c>
      <c r="O502" s="28">
        <v>18.3</v>
      </c>
      <c r="P502" s="28">
        <v>60</v>
      </c>
      <c r="Q502" s="28">
        <v>1.1831</v>
      </c>
      <c r="R502" s="28" t="s">
        <v>1199</v>
      </c>
      <c r="S502" s="28" t="s">
        <v>1200</v>
      </c>
      <c r="T502" s="60">
        <v>8.8304318697175841E-5</v>
      </c>
      <c r="U502" s="60">
        <v>5.7393750000000006E-3</v>
      </c>
      <c r="V502" s="60">
        <v>1142.544628490823</v>
      </c>
      <c r="W502" s="108"/>
      <c r="X502" s="60">
        <v>6.8415374373635338E-5</v>
      </c>
      <c r="Y502" s="61">
        <v>9.4766037747802869</v>
      </c>
      <c r="Z502">
        <v>27</v>
      </c>
    </row>
    <row r="503" spans="1:26" x14ac:dyDescent="0.25">
      <c r="A503" s="28">
        <v>5</v>
      </c>
      <c r="B503" s="28" t="s">
        <v>1214</v>
      </c>
      <c r="C503" s="29">
        <v>0</v>
      </c>
      <c r="D503" s="28">
        <v>-104.15625</v>
      </c>
      <c r="E503" s="28">
        <v>50</v>
      </c>
      <c r="F503" s="28">
        <v>9.6064999999999998E-2</v>
      </c>
      <c r="G503" s="28">
        <v>0.19811300000000001</v>
      </c>
      <c r="H503" s="28">
        <v>50.417968000000002</v>
      </c>
      <c r="I503" s="28">
        <v>1.712418</v>
      </c>
      <c r="J503" s="28">
        <v>9.2309739999999998</v>
      </c>
      <c r="K503" s="28">
        <v>0.156723</v>
      </c>
      <c r="L503" s="29">
        <v>9.6064999999999998E-2</v>
      </c>
      <c r="M503" s="28">
        <v>0.115305</v>
      </c>
      <c r="N503" s="28">
        <v>99450</v>
      </c>
      <c r="O503" s="28">
        <v>18.3</v>
      </c>
      <c r="P503" s="28">
        <v>60</v>
      </c>
      <c r="Q503" s="28">
        <v>1.1830000000000001</v>
      </c>
      <c r="R503" s="28" t="s">
        <v>1201</v>
      </c>
      <c r="S503" s="28" t="s">
        <v>1202</v>
      </c>
      <c r="T503" s="60">
        <v>8.768645640074211E-5</v>
      </c>
      <c r="U503" s="60">
        <v>5.5755000000000006E-3</v>
      </c>
      <c r="V503" s="60">
        <v>1031.96666525612</v>
      </c>
      <c r="W503" s="108"/>
      <c r="X503" s="60">
        <v>6.8418814060632483E-5</v>
      </c>
      <c r="Y503" s="61">
        <v>8.5668323998878222</v>
      </c>
      <c r="Z503">
        <v>27</v>
      </c>
    </row>
    <row r="504" spans="1:26" x14ac:dyDescent="0.25">
      <c r="A504" s="28">
        <v>6</v>
      </c>
      <c r="B504" s="28" t="s">
        <v>1215</v>
      </c>
      <c r="C504" s="29">
        <v>-10</v>
      </c>
      <c r="D504" s="28">
        <v>-104.15625</v>
      </c>
      <c r="E504" s="28">
        <v>50</v>
      </c>
      <c r="F504" s="28">
        <v>8.0521999999999996E-2</v>
      </c>
      <c r="G504" s="28">
        <v>0.19780900000000001</v>
      </c>
      <c r="H504" s="28">
        <v>50.341673</v>
      </c>
      <c r="I504" s="28">
        <v>1.715576</v>
      </c>
      <c r="J504" s="28">
        <v>9.2236060000000002</v>
      </c>
      <c r="K504" s="28">
        <v>0.157085</v>
      </c>
      <c r="L504" s="29">
        <v>8.0521999999999996E-2</v>
      </c>
      <c r="M504" s="28">
        <v>9.6377000000000004E-2</v>
      </c>
      <c r="N504" s="28">
        <v>99458</v>
      </c>
      <c r="O504" s="28">
        <v>18.3</v>
      </c>
      <c r="P504" s="28">
        <v>60</v>
      </c>
      <c r="Q504" s="28">
        <v>1.1831</v>
      </c>
      <c r="R504" s="28" t="s">
        <v>1203</v>
      </c>
      <c r="S504" s="28" t="s">
        <v>1204</v>
      </c>
      <c r="T504" s="60">
        <v>8.7068594104308393E-5</v>
      </c>
      <c r="U504" s="60">
        <v>5.4116249999999998E-3</v>
      </c>
      <c r="V504" s="60">
        <v>862.65749174745577</v>
      </c>
      <c r="W504" s="108"/>
      <c r="X504" s="60">
        <v>6.8413310727441753E-5</v>
      </c>
      <c r="Y504" s="61">
        <v>7.1561782498044542</v>
      </c>
      <c r="Z504">
        <v>27</v>
      </c>
    </row>
    <row r="505" spans="1:26" x14ac:dyDescent="0.25">
      <c r="A505" s="28">
        <v>7</v>
      </c>
      <c r="B505" s="28" t="s">
        <v>1216</v>
      </c>
      <c r="C505" s="29">
        <v>-20</v>
      </c>
      <c r="D505" s="28">
        <v>-104.15625</v>
      </c>
      <c r="E505" s="28">
        <v>50</v>
      </c>
      <c r="F505" s="28">
        <v>6.9333000000000006E-2</v>
      </c>
      <c r="G505" s="28">
        <v>0.197377</v>
      </c>
      <c r="H505" s="28">
        <v>50.233210999999997</v>
      </c>
      <c r="I505" s="28">
        <v>1.798413</v>
      </c>
      <c r="J505" s="28">
        <v>9.2129659999999998</v>
      </c>
      <c r="K505" s="28">
        <v>0.164884</v>
      </c>
      <c r="L505" s="29">
        <v>6.9333000000000006E-2</v>
      </c>
      <c r="M505" s="28">
        <v>8.6605000000000001E-2</v>
      </c>
      <c r="N505" s="28">
        <v>99470</v>
      </c>
      <c r="O505" s="28">
        <v>18.3</v>
      </c>
      <c r="P505" s="28">
        <v>60</v>
      </c>
      <c r="Q505" s="28">
        <v>1.1833</v>
      </c>
      <c r="R505" s="28" t="s">
        <v>1205</v>
      </c>
      <c r="S505" s="28" t="s">
        <v>1206</v>
      </c>
      <c r="T505" s="60">
        <v>8.6450731807874662E-5</v>
      </c>
      <c r="U505" s="60">
        <v>5.2477499999999998E-3</v>
      </c>
      <c r="V505" s="60">
        <v>741.29216329158464</v>
      </c>
      <c r="W505" s="108"/>
      <c r="X505" s="60">
        <v>6.8405057387452517E-5</v>
      </c>
      <c r="Y505" s="61">
        <v>6.143039130507665</v>
      </c>
      <c r="Z505">
        <v>27</v>
      </c>
    </row>
    <row r="506" spans="1:26" x14ac:dyDescent="0.25">
      <c r="A506" s="28">
        <v>8</v>
      </c>
      <c r="B506" s="28" t="s">
        <v>1217</v>
      </c>
      <c r="C506" s="29">
        <v>-30.03125</v>
      </c>
      <c r="D506" s="28">
        <v>-104.15625</v>
      </c>
      <c r="E506" s="28">
        <v>50</v>
      </c>
      <c r="F506" s="28">
        <v>5.4454000000000002E-2</v>
      </c>
      <c r="G506" s="28">
        <v>0.19702800000000001</v>
      </c>
      <c r="H506" s="28">
        <v>50.145809</v>
      </c>
      <c r="I506" s="28">
        <v>1.732264</v>
      </c>
      <c r="J506" s="28">
        <v>9.2050959999999993</v>
      </c>
      <c r="K506" s="28">
        <v>0.158943</v>
      </c>
      <c r="L506" s="29">
        <v>5.4454000000000002E-2</v>
      </c>
      <c r="M506" s="28">
        <v>6.1880999999999999E-2</v>
      </c>
      <c r="N506" s="28">
        <v>99469</v>
      </c>
      <c r="O506" s="28">
        <v>18.3</v>
      </c>
      <c r="P506" s="28">
        <v>60</v>
      </c>
      <c r="Q506" s="28">
        <v>1.1833</v>
      </c>
      <c r="R506" s="28" t="s">
        <v>1207</v>
      </c>
      <c r="S506" s="28" t="s">
        <v>1208</v>
      </c>
      <c r="T506" s="60">
        <v>8.5832869511440945E-5</v>
      </c>
      <c r="U506" s="60">
        <v>5.0838749999999999E-3</v>
      </c>
      <c r="V506" s="60">
        <v>575.18903050793722</v>
      </c>
      <c r="W506" s="108"/>
      <c r="X506" s="60">
        <v>6.8405745089725452E-5</v>
      </c>
      <c r="Y506" s="61">
        <v>4.7624338389608072</v>
      </c>
      <c r="Z506">
        <v>27</v>
      </c>
    </row>
    <row r="507" spans="1:26" x14ac:dyDescent="0.25">
      <c r="A507" s="28">
        <v>9</v>
      </c>
      <c r="B507" s="28" t="s">
        <v>1218</v>
      </c>
      <c r="C507" s="29">
        <v>-40.03125</v>
      </c>
      <c r="D507" s="28">
        <v>-104.15625</v>
      </c>
      <c r="E507" s="28">
        <v>50</v>
      </c>
      <c r="F507" s="28">
        <v>4.3771999999999998E-2</v>
      </c>
      <c r="G507" s="28">
        <v>0.19722100000000001</v>
      </c>
      <c r="H507" s="28">
        <v>50.194023000000001</v>
      </c>
      <c r="I507" s="28">
        <v>1.7866109999999999</v>
      </c>
      <c r="J507" s="28">
        <v>9.2092519999999993</v>
      </c>
      <c r="K507" s="28">
        <v>0.16373199999999999</v>
      </c>
      <c r="L507" s="29">
        <v>4.3771999999999998E-2</v>
      </c>
      <c r="M507" s="28">
        <v>5.1769000000000003E-2</v>
      </c>
      <c r="N507" s="28">
        <v>99473</v>
      </c>
      <c r="O507" s="28">
        <v>18.3</v>
      </c>
      <c r="P507" s="28">
        <v>60</v>
      </c>
      <c r="Q507" s="28">
        <v>1.1833</v>
      </c>
      <c r="R507" s="28" t="s">
        <v>1209</v>
      </c>
      <c r="S507" s="28" t="s">
        <v>1210</v>
      </c>
      <c r="T507" s="60">
        <v>8.5215007215007214E-5</v>
      </c>
      <c r="U507" s="60">
        <v>4.9199999999999999E-3</v>
      </c>
      <c r="V507" s="60">
        <v>455.92908185728317</v>
      </c>
      <c r="W507" s="108"/>
      <c r="X507" s="60">
        <v>6.8402994363595167E-5</v>
      </c>
      <c r="Y507" s="61">
        <v>3.7768449351237292</v>
      </c>
      <c r="Z507">
        <v>27</v>
      </c>
    </row>
    <row r="508" spans="1:26" x14ac:dyDescent="0.25">
      <c r="A508" s="19">
        <v>1</v>
      </c>
      <c r="B508" s="19" t="s">
        <v>2599</v>
      </c>
      <c r="C508" s="19">
        <v>40.03125</v>
      </c>
      <c r="D508" s="122">
        <v>-364.625</v>
      </c>
      <c r="E508" s="19">
        <v>10</v>
      </c>
      <c r="F508" s="19">
        <v>-5.7499999999999999E-4</v>
      </c>
      <c r="G508" s="19">
        <v>0.19472999999999999</v>
      </c>
      <c r="H508" s="19">
        <v>49.569204999999997</v>
      </c>
      <c r="I508" s="19">
        <v>1.738761</v>
      </c>
      <c r="J508" s="19">
        <v>9.0769699999999993</v>
      </c>
      <c r="K508" s="19">
        <v>0.15912699999999999</v>
      </c>
      <c r="L508" s="19">
        <v>-5.7499999999999999E-4</v>
      </c>
      <c r="M508" s="19">
        <v>7.3949999999999997E-3</v>
      </c>
      <c r="N508" s="19">
        <v>100887</v>
      </c>
      <c r="O508" s="19">
        <v>17.7</v>
      </c>
      <c r="P508" s="19">
        <v>60</v>
      </c>
      <c r="Q508" s="19">
        <v>1.2029000000000001</v>
      </c>
      <c r="R508" s="19" t="s">
        <v>1219</v>
      </c>
      <c r="S508" s="19" t="s">
        <v>1220</v>
      </c>
      <c r="T508" s="60">
        <v>1.1089713461142031E-4</v>
      </c>
      <c r="U508" s="60">
        <v>-6.96E-4</v>
      </c>
      <c r="V508" s="60">
        <v>1.0911012301984158</v>
      </c>
      <c r="W508" s="108"/>
      <c r="X508" s="60">
        <v>6.2128093071049576E-6</v>
      </c>
      <c r="Y508" s="61">
        <v>9.8084535037820456E-2</v>
      </c>
      <c r="Z508">
        <v>28</v>
      </c>
    </row>
    <row r="509" spans="1:26" x14ac:dyDescent="0.25">
      <c r="A509" s="19">
        <v>2</v>
      </c>
      <c r="B509" s="19" t="s">
        <v>2599</v>
      </c>
      <c r="C509" s="19">
        <v>40.03125</v>
      </c>
      <c r="D509" s="122">
        <v>-312.5</v>
      </c>
      <c r="E509" s="19">
        <v>10</v>
      </c>
      <c r="F509" s="19">
        <v>2.1100000000000001E-4</v>
      </c>
      <c r="G509" s="19">
        <v>0.19500799999999999</v>
      </c>
      <c r="H509" s="19">
        <v>49.638893000000003</v>
      </c>
      <c r="I509" s="19">
        <v>1.838651</v>
      </c>
      <c r="J509" s="19">
        <v>9.0834139999999994</v>
      </c>
      <c r="K509" s="19">
        <v>0.16811400000000001</v>
      </c>
      <c r="L509" s="19">
        <v>2.1100000000000001E-4</v>
      </c>
      <c r="M509" s="19">
        <v>8.5839999999999996E-3</v>
      </c>
      <c r="N509" s="19">
        <v>100882</v>
      </c>
      <c r="O509" s="19">
        <v>17.7</v>
      </c>
      <c r="P509" s="19">
        <v>60</v>
      </c>
      <c r="Q509" s="19">
        <v>1.2028000000000001</v>
      </c>
      <c r="R509" s="19" t="s">
        <v>1221</v>
      </c>
      <c r="S509" s="19" t="s">
        <v>1222</v>
      </c>
      <c r="T509" s="60">
        <v>1.1081997526283239E-4</v>
      </c>
      <c r="U509" s="60">
        <v>-6.11E-4</v>
      </c>
      <c r="V509" s="60">
        <v>7.4174353319467698</v>
      </c>
      <c r="W509" s="108"/>
      <c r="X509" s="60">
        <v>6.2131172316755979E-6</v>
      </c>
      <c r="Y509" s="61">
        <v>0.66723058443143468</v>
      </c>
      <c r="Z509">
        <v>28</v>
      </c>
    </row>
    <row r="510" spans="1:26" x14ac:dyDescent="0.25">
      <c r="A510" s="19">
        <v>3</v>
      </c>
      <c r="B510" s="19" t="s">
        <v>2599</v>
      </c>
      <c r="C510" s="19">
        <v>40.03125</v>
      </c>
      <c r="D510" s="122">
        <v>-260.40625</v>
      </c>
      <c r="E510" s="19">
        <v>10</v>
      </c>
      <c r="F510" s="19">
        <v>6.4479999999999997E-3</v>
      </c>
      <c r="G510" s="19">
        <v>0.19509699999999999</v>
      </c>
      <c r="H510" s="19">
        <v>49.661239000000002</v>
      </c>
      <c r="I510" s="19">
        <v>2.0394230000000002</v>
      </c>
      <c r="J510" s="19">
        <v>9.0852789999999999</v>
      </c>
      <c r="K510" s="19">
        <v>0.186616</v>
      </c>
      <c r="L510" s="19">
        <v>6.4479999999999997E-3</v>
      </c>
      <c r="M510" s="19">
        <v>2.0402E-2</v>
      </c>
      <c r="N510" s="19">
        <v>100878</v>
      </c>
      <c r="O510" s="19">
        <v>17.7</v>
      </c>
      <c r="P510" s="19">
        <v>60</v>
      </c>
      <c r="Q510" s="19">
        <v>1.2028000000000001</v>
      </c>
      <c r="R510" s="19" t="s">
        <v>1223</v>
      </c>
      <c r="S510" s="19" t="s">
        <v>1224</v>
      </c>
      <c r="T510" s="60">
        <v>1.1074281591424447E-4</v>
      </c>
      <c r="U510" s="60">
        <v>-5.2599999999999999E-4</v>
      </c>
      <c r="V510" s="60">
        <v>62.974739647223991</v>
      </c>
      <c r="W510" s="108"/>
      <c r="X510" s="60">
        <v>6.2133635933097168E-6</v>
      </c>
      <c r="Y510" s="61">
        <v>5.6657903045401286</v>
      </c>
      <c r="Z510">
        <v>28</v>
      </c>
    </row>
    <row r="511" spans="1:26" x14ac:dyDescent="0.25">
      <c r="A511" s="19">
        <v>4</v>
      </c>
      <c r="B511" s="19" t="s">
        <v>2599</v>
      </c>
      <c r="C511" s="19">
        <v>40.03125</v>
      </c>
      <c r="D511" s="122">
        <v>-208.3125</v>
      </c>
      <c r="E511" s="19">
        <v>10</v>
      </c>
      <c r="F511" s="19">
        <v>3.6923999999999998E-2</v>
      </c>
      <c r="G511" s="19">
        <v>0.19531100000000001</v>
      </c>
      <c r="H511" s="19">
        <v>49.714784000000002</v>
      </c>
      <c r="I511" s="19">
        <v>2.0738409999999998</v>
      </c>
      <c r="J511" s="19">
        <v>9.0901610000000002</v>
      </c>
      <c r="K511" s="19">
        <v>0.18959599999999999</v>
      </c>
      <c r="L511" s="19">
        <v>3.6923999999999998E-2</v>
      </c>
      <c r="M511" s="19">
        <v>8.8378999999999999E-2</v>
      </c>
      <c r="N511" s="19">
        <v>100877</v>
      </c>
      <c r="O511" s="19">
        <v>17.7</v>
      </c>
      <c r="P511" s="19">
        <v>60</v>
      </c>
      <c r="Q511" s="19">
        <v>1.2028000000000001</v>
      </c>
      <c r="R511" s="19" t="s">
        <v>1225</v>
      </c>
      <c r="S511" s="19" t="s">
        <v>1226</v>
      </c>
      <c r="T511" s="60">
        <v>1.1066565656565655E-4</v>
      </c>
      <c r="U511" s="60">
        <v>-4.4099999999999999E-4</v>
      </c>
      <c r="V511" s="60">
        <v>337.63862393778697</v>
      </c>
      <c r="W511" s="108"/>
      <c r="X511" s="60">
        <v>6.2134251867709967E-6</v>
      </c>
      <c r="Y511" s="61">
        <v>30.393116817894818</v>
      </c>
      <c r="Z511">
        <v>28</v>
      </c>
    </row>
    <row r="512" spans="1:26" x14ac:dyDescent="0.25">
      <c r="A512" s="19">
        <v>5</v>
      </c>
      <c r="B512" s="19" t="s">
        <v>2599</v>
      </c>
      <c r="C512" s="19">
        <v>40.03125</v>
      </c>
      <c r="D512" s="122">
        <v>-156.21875</v>
      </c>
      <c r="E512" s="19">
        <v>10</v>
      </c>
      <c r="F512" s="19">
        <v>0.168325</v>
      </c>
      <c r="G512" s="19">
        <v>0.19337299999999999</v>
      </c>
      <c r="H512" s="19">
        <v>49.228681999999999</v>
      </c>
      <c r="I512" s="19">
        <v>2.03322</v>
      </c>
      <c r="J512" s="19">
        <v>9.0457400000000003</v>
      </c>
      <c r="K512" s="19">
        <v>0.18678800000000001</v>
      </c>
      <c r="L512" s="19">
        <v>0.168325</v>
      </c>
      <c r="M512" s="19">
        <v>0.32081799999999999</v>
      </c>
      <c r="N512" s="19">
        <v>100875</v>
      </c>
      <c r="O512" s="19">
        <v>17.7</v>
      </c>
      <c r="P512" s="19">
        <v>60</v>
      </c>
      <c r="Q512" s="19">
        <v>1.2027000000000001</v>
      </c>
      <c r="R512" s="19" t="s">
        <v>1227</v>
      </c>
      <c r="S512" s="19" t="s">
        <v>1228</v>
      </c>
      <c r="T512" s="60">
        <v>1.1058849721706863E-4</v>
      </c>
      <c r="U512" s="60">
        <v>-3.5599999999999998E-4</v>
      </c>
      <c r="V512" s="60">
        <v>1525.30330228563</v>
      </c>
      <c r="W512" s="108"/>
      <c r="X512" s="60">
        <v>6.2135483773571035E-6</v>
      </c>
      <c r="Y512" s="61">
        <v>136.629111214803</v>
      </c>
      <c r="Z512">
        <v>28</v>
      </c>
    </row>
    <row r="513" spans="1:26" x14ac:dyDescent="0.25">
      <c r="A513" s="19">
        <v>6</v>
      </c>
      <c r="B513" s="19" t="s">
        <v>2599</v>
      </c>
      <c r="C513" s="19">
        <v>40.03125</v>
      </c>
      <c r="D513" s="122">
        <v>-104.15625</v>
      </c>
      <c r="E513" s="19">
        <v>10</v>
      </c>
      <c r="F513" s="19">
        <v>1.1435979999999999</v>
      </c>
      <c r="G513" s="19">
        <v>0.191193</v>
      </c>
      <c r="H513" s="19">
        <v>48.681646999999998</v>
      </c>
      <c r="I513" s="19">
        <v>2.0243120000000001</v>
      </c>
      <c r="J513" s="19">
        <v>8.9968570000000003</v>
      </c>
      <c r="K513" s="19">
        <v>0.18706</v>
      </c>
      <c r="L513" s="19">
        <v>1.1435979999999999</v>
      </c>
      <c r="M513" s="19">
        <v>1.0641069999999999</v>
      </c>
      <c r="N513" s="19">
        <v>100878</v>
      </c>
      <c r="O513" s="19">
        <v>17.8</v>
      </c>
      <c r="P513" s="19">
        <v>60</v>
      </c>
      <c r="Q513" s="19">
        <v>1.2022999999999999</v>
      </c>
      <c r="R513" s="19" t="s">
        <v>1229</v>
      </c>
      <c r="S513" s="19" t="s">
        <v>1230</v>
      </c>
      <c r="T513" s="60">
        <v>1.1051133786848071E-4</v>
      </c>
      <c r="U513" s="60">
        <v>-2.7099999999999997E-4</v>
      </c>
      <c r="V513" s="60">
        <v>10350.693621692606</v>
      </c>
      <c r="W513" s="108"/>
      <c r="X513" s="60">
        <v>6.2154998709763213E-6</v>
      </c>
      <c r="Y513" s="61">
        <v>921.8639364865528</v>
      </c>
      <c r="Z513">
        <v>28</v>
      </c>
    </row>
    <row r="514" spans="1:26" x14ac:dyDescent="0.25">
      <c r="A514" s="19">
        <v>7</v>
      </c>
      <c r="B514" s="19" t="s">
        <v>2599</v>
      </c>
      <c r="C514" s="19">
        <v>40.03125</v>
      </c>
      <c r="D514" s="122">
        <v>-52.0625</v>
      </c>
      <c r="E514" s="19">
        <v>10</v>
      </c>
      <c r="F514" s="19">
        <v>0.29083399999999998</v>
      </c>
      <c r="G514" s="19">
        <v>0.18957499999999999</v>
      </c>
      <c r="H514" s="19">
        <v>48.275719000000002</v>
      </c>
      <c r="I514" s="19">
        <v>2.0449920000000001</v>
      </c>
      <c r="J514" s="19">
        <v>8.9590619999999994</v>
      </c>
      <c r="K514" s="19">
        <v>0.189752</v>
      </c>
      <c r="L514" s="19">
        <v>0.29083399999999998</v>
      </c>
      <c r="M514" s="19">
        <v>0.455536</v>
      </c>
      <c r="N514" s="19">
        <v>100881</v>
      </c>
      <c r="O514" s="19">
        <v>17.8</v>
      </c>
      <c r="P514" s="19">
        <v>60</v>
      </c>
      <c r="Q514" s="19">
        <v>1.2023999999999999</v>
      </c>
      <c r="R514" s="19" t="s">
        <v>1231</v>
      </c>
      <c r="S514" s="19" t="s">
        <v>1232</v>
      </c>
      <c r="T514" s="60">
        <v>1.104341785198928E-4</v>
      </c>
      <c r="U514" s="60">
        <v>-1.8599999999999997E-4</v>
      </c>
      <c r="V514" s="60">
        <v>2635.2348874273357</v>
      </c>
      <c r="W514" s="108"/>
      <c r="X514" s="60">
        <v>6.2153150343905132E-6</v>
      </c>
      <c r="Y514" s="61">
        <v>233.72294122356428</v>
      </c>
      <c r="Z514">
        <v>28</v>
      </c>
    </row>
    <row r="515" spans="1:26" x14ac:dyDescent="0.25">
      <c r="A515" s="19">
        <v>8</v>
      </c>
      <c r="B515" s="19" t="s">
        <v>2599</v>
      </c>
      <c r="C515" s="19">
        <v>40.03125</v>
      </c>
      <c r="D515" s="122">
        <v>0</v>
      </c>
      <c r="E515" s="19">
        <v>10</v>
      </c>
      <c r="F515" s="19">
        <v>9.8389000000000004E-2</v>
      </c>
      <c r="G515" s="19">
        <v>0.189225</v>
      </c>
      <c r="H515" s="19">
        <v>48.188063</v>
      </c>
      <c r="I515" s="19">
        <v>1.800278</v>
      </c>
      <c r="J515" s="19">
        <v>8.9515449999999994</v>
      </c>
      <c r="K515" s="19">
        <v>0.16744200000000001</v>
      </c>
      <c r="L515" s="19">
        <v>9.8389000000000004E-2</v>
      </c>
      <c r="M515" s="19">
        <v>0.17091000000000001</v>
      </c>
      <c r="N515" s="19">
        <v>100877</v>
      </c>
      <c r="O515" s="19">
        <v>17.8</v>
      </c>
      <c r="P515" s="19">
        <v>60</v>
      </c>
      <c r="Q515" s="19">
        <v>1.2022999999999999</v>
      </c>
      <c r="R515" s="19" t="s">
        <v>1233</v>
      </c>
      <c r="S515" s="19" t="s">
        <v>1234</v>
      </c>
      <c r="T515" s="60">
        <v>1.1035701917130488E-4</v>
      </c>
      <c r="U515" s="60">
        <v>-1.0099999999999996E-4</v>
      </c>
      <c r="V515" s="60">
        <v>892.46701967471643</v>
      </c>
      <c r="W515" s="108"/>
      <c r="X515" s="60">
        <v>6.2155614856146522E-6</v>
      </c>
      <c r="Y515" s="61">
        <v>79.084691417440368</v>
      </c>
      <c r="Z515">
        <v>28</v>
      </c>
    </row>
    <row r="516" spans="1:26" x14ac:dyDescent="0.25">
      <c r="A516" s="19">
        <v>9</v>
      </c>
      <c r="B516" s="19" t="s">
        <v>2599</v>
      </c>
      <c r="C516" s="19">
        <v>40.03125</v>
      </c>
      <c r="D516" s="122">
        <v>52.09375</v>
      </c>
      <c r="E516" s="19">
        <v>10</v>
      </c>
      <c r="F516" s="19">
        <v>3.9473000000000001E-2</v>
      </c>
      <c r="G516" s="19">
        <v>0.18876000000000001</v>
      </c>
      <c r="H516" s="19">
        <v>48.071221999999999</v>
      </c>
      <c r="I516" s="19">
        <v>1.7521040000000001</v>
      </c>
      <c r="J516" s="19">
        <v>8.9408560000000001</v>
      </c>
      <c r="K516" s="19">
        <v>0.16280900000000001</v>
      </c>
      <c r="L516" s="19">
        <v>3.9473000000000001E-2</v>
      </c>
      <c r="M516" s="19">
        <v>5.7860000000000002E-2</v>
      </c>
      <c r="N516" s="19">
        <v>100875</v>
      </c>
      <c r="O516" s="19">
        <v>17.8</v>
      </c>
      <c r="P516" s="19">
        <v>60</v>
      </c>
      <c r="Q516" s="19">
        <v>1.2022999999999999</v>
      </c>
      <c r="R516" s="19" t="s">
        <v>1235</v>
      </c>
      <c r="S516" s="19" t="s">
        <v>1236</v>
      </c>
      <c r="T516" s="60">
        <v>1.1027985982271696E-4</v>
      </c>
      <c r="U516" s="60">
        <v>-1.5999999999999955E-5</v>
      </c>
      <c r="V516" s="60">
        <v>358.07988932413855</v>
      </c>
      <c r="W516" s="108"/>
      <c r="X516" s="60">
        <v>6.2156847185561257E-6</v>
      </c>
      <c r="Y516" s="61">
        <v>31.692220540493086</v>
      </c>
      <c r="Z516">
        <v>28</v>
      </c>
    </row>
    <row r="517" spans="1:26" x14ac:dyDescent="0.25">
      <c r="A517" s="19">
        <v>10</v>
      </c>
      <c r="B517" s="19" t="s">
        <v>2599</v>
      </c>
      <c r="C517" s="19">
        <v>40.03125</v>
      </c>
      <c r="D517" s="122">
        <v>104.1875</v>
      </c>
      <c r="E517" s="19">
        <v>10</v>
      </c>
      <c r="F517" s="19">
        <v>1.3724999999999999E-2</v>
      </c>
      <c r="G517" s="19">
        <v>0.188885</v>
      </c>
      <c r="H517" s="19">
        <v>48.102580000000003</v>
      </c>
      <c r="I517" s="19">
        <v>1.7402569999999999</v>
      </c>
      <c r="J517" s="19">
        <v>8.9437920000000002</v>
      </c>
      <c r="K517" s="19">
        <v>0.16173299999999999</v>
      </c>
      <c r="L517" s="19">
        <v>1.3724999999999999E-2</v>
      </c>
      <c r="M517" s="19">
        <v>3.3977E-2</v>
      </c>
      <c r="N517" s="19">
        <v>100875</v>
      </c>
      <c r="O517" s="19">
        <v>17.8</v>
      </c>
      <c r="P517" s="19">
        <v>60</v>
      </c>
      <c r="Q517" s="19">
        <v>1.2022999999999999</v>
      </c>
      <c r="R517" s="19" t="s">
        <v>1237</v>
      </c>
      <c r="S517" s="19" t="s">
        <v>1238</v>
      </c>
      <c r="T517" s="60">
        <v>1.1020270047412904E-4</v>
      </c>
      <c r="U517" s="60">
        <v>6.9000000000000051E-5</v>
      </c>
      <c r="V517" s="60">
        <v>123.91710857580894</v>
      </c>
      <c r="W517" s="108"/>
      <c r="X517" s="60">
        <v>6.2156847185561257E-6</v>
      </c>
      <c r="Y517" s="61">
        <v>10.971009733503715</v>
      </c>
      <c r="Z517">
        <v>28</v>
      </c>
    </row>
    <row r="518" spans="1:26" x14ac:dyDescent="0.25">
      <c r="A518" s="19">
        <v>11</v>
      </c>
      <c r="B518" s="19" t="s">
        <v>2599</v>
      </c>
      <c r="C518" s="19">
        <v>40.03125</v>
      </c>
      <c r="D518" s="122">
        <v>156.28125</v>
      </c>
      <c r="E518" s="19">
        <v>10</v>
      </c>
      <c r="F518" s="19">
        <v>2.3839999999999998E-3</v>
      </c>
      <c r="G518" s="19">
        <v>0.18878300000000001</v>
      </c>
      <c r="H518" s="19">
        <v>48.077041000000001</v>
      </c>
      <c r="I518" s="19">
        <v>1.718407</v>
      </c>
      <c r="J518" s="19">
        <v>8.9415879999999994</v>
      </c>
      <c r="K518" s="19">
        <v>0.159637</v>
      </c>
      <c r="L518" s="19">
        <v>2.3839999999999998E-3</v>
      </c>
      <c r="M518" s="19">
        <v>9.4629999999999992E-3</v>
      </c>
      <c r="N518" s="19">
        <v>100872</v>
      </c>
      <c r="O518" s="19">
        <v>17.8</v>
      </c>
      <c r="P518" s="19">
        <v>60</v>
      </c>
      <c r="Q518" s="19">
        <v>1.2022999999999999</v>
      </c>
      <c r="R518" s="19" t="s">
        <v>1239</v>
      </c>
      <c r="S518" s="19" t="s">
        <v>1240</v>
      </c>
      <c r="T518" s="60">
        <v>1.1012554112554112E-4</v>
      </c>
      <c r="U518" s="60">
        <v>1.5400000000000006E-4</v>
      </c>
      <c r="V518" s="60">
        <v>20.24961673021738</v>
      </c>
      <c r="W518" s="108"/>
      <c r="X518" s="60">
        <v>6.2158695771309099E-6</v>
      </c>
      <c r="Y518" s="61">
        <v>1.7923061097933242</v>
      </c>
      <c r="Z518">
        <v>28</v>
      </c>
    </row>
    <row r="519" spans="1:26" x14ac:dyDescent="0.25">
      <c r="A519" s="12">
        <v>1</v>
      </c>
      <c r="B519" s="12"/>
      <c r="C519" s="12">
        <v>40</v>
      </c>
      <c r="D519" s="12">
        <v>-364.59375</v>
      </c>
      <c r="E519" s="12">
        <v>10</v>
      </c>
      <c r="F519" s="12">
        <v>-7.4700000000000005E-4</v>
      </c>
      <c r="G519" s="12">
        <v>0.194332</v>
      </c>
      <c r="H519" s="12">
        <v>49.469287000000001</v>
      </c>
      <c r="I519" s="12">
        <v>1.718429</v>
      </c>
      <c r="J519" s="12">
        <v>9.0574320000000004</v>
      </c>
      <c r="K519" s="12">
        <v>0.157414</v>
      </c>
      <c r="L519" s="138">
        <v>-7.4700000000000005E-4</v>
      </c>
      <c r="M519" s="12">
        <v>5.0939999999999996E-3</v>
      </c>
      <c r="N519" s="12">
        <v>101193</v>
      </c>
      <c r="O519" s="12">
        <v>17.899999999999999</v>
      </c>
      <c r="P519" s="12">
        <v>60</v>
      </c>
      <c r="Q519" s="12">
        <v>1.2057</v>
      </c>
      <c r="R519" s="12" t="s">
        <v>1261</v>
      </c>
      <c r="S519" s="12" t="s">
        <v>1262</v>
      </c>
      <c r="T519" s="60">
        <v>1.1225623582766441E-4</v>
      </c>
      <c r="U519" s="60">
        <v>-8.8999999999999995E-4</v>
      </c>
      <c r="V519" s="60">
        <v>1.2738713261286729</v>
      </c>
      <c r="W519" s="108"/>
      <c r="X519" s="60">
        <v>6.1982814957833089E-6</v>
      </c>
      <c r="Y519" s="61">
        <v>0.1145359874470675</v>
      </c>
      <c r="Z519">
        <v>31</v>
      </c>
    </row>
    <row r="520" spans="1:26" x14ac:dyDescent="0.25">
      <c r="A520" s="12">
        <v>2</v>
      </c>
      <c r="B520" s="12"/>
      <c r="C520" s="12">
        <v>40</v>
      </c>
      <c r="D520" s="12">
        <v>-312.5</v>
      </c>
      <c r="E520" s="12">
        <v>10</v>
      </c>
      <c r="F520" s="12">
        <v>-4.1999999999999998E-5</v>
      </c>
      <c r="G520" s="12">
        <v>0.195379</v>
      </c>
      <c r="H520" s="12">
        <v>49.731957000000001</v>
      </c>
      <c r="I520" s="12">
        <v>1.69929</v>
      </c>
      <c r="J520" s="12">
        <v>9.0814500000000002</v>
      </c>
      <c r="K520" s="12">
        <v>0.15497</v>
      </c>
      <c r="L520" s="138">
        <v>-4.1999999999999998E-5</v>
      </c>
      <c r="M520" s="12">
        <v>6.6660000000000001E-3</v>
      </c>
      <c r="N520" s="12">
        <v>101194</v>
      </c>
      <c r="O520" s="12">
        <v>17.899999999999999</v>
      </c>
      <c r="P520" s="12">
        <v>60</v>
      </c>
      <c r="Q520" s="12">
        <v>1.2057</v>
      </c>
      <c r="R520" s="12" t="s">
        <v>1263</v>
      </c>
      <c r="S520" s="12" t="s">
        <v>1264</v>
      </c>
      <c r="T520" s="60">
        <v>1.1228596165739023E-4</v>
      </c>
      <c r="U520" s="60">
        <v>-8.144999999999999E-4</v>
      </c>
      <c r="V520" s="60">
        <v>6.8797558358815269</v>
      </c>
      <c r="W520" s="108"/>
      <c r="X520" s="60">
        <v>6.1982202443109326E-6</v>
      </c>
      <c r="Y520" s="61">
        <v>0.62021723892874914</v>
      </c>
      <c r="Z520">
        <v>31</v>
      </c>
    </row>
    <row r="521" spans="1:26" x14ac:dyDescent="0.25">
      <c r="A521" s="12">
        <v>3</v>
      </c>
      <c r="B521" s="12"/>
      <c r="C521" s="12">
        <v>40</v>
      </c>
      <c r="D521" s="12">
        <v>-260.40625</v>
      </c>
      <c r="E521" s="12">
        <v>10</v>
      </c>
      <c r="F521" s="12">
        <v>6.045E-3</v>
      </c>
      <c r="G521" s="12">
        <v>0.19570799999999999</v>
      </c>
      <c r="H521" s="12">
        <v>49.814604000000003</v>
      </c>
      <c r="I521" s="12">
        <v>1.702051</v>
      </c>
      <c r="J521" s="12">
        <v>9.0887229999999999</v>
      </c>
      <c r="K521" s="12">
        <v>0.15506500000000001</v>
      </c>
      <c r="L521" s="138">
        <v>6.045E-3</v>
      </c>
      <c r="M521" s="12">
        <v>2.0895E-2</v>
      </c>
      <c r="N521" s="12">
        <v>101200</v>
      </c>
      <c r="O521" s="12">
        <v>17.899999999999999</v>
      </c>
      <c r="P521" s="12">
        <v>60</v>
      </c>
      <c r="Q521" s="12">
        <v>1.2057</v>
      </c>
      <c r="R521" s="12" t="s">
        <v>1265</v>
      </c>
      <c r="S521" s="12" t="s">
        <v>1266</v>
      </c>
      <c r="T521" s="60">
        <v>1.1231568748711606E-4</v>
      </c>
      <c r="U521" s="60">
        <v>-7.3899999999999997E-4</v>
      </c>
      <c r="V521" s="60">
        <v>60.401179494878711</v>
      </c>
      <c r="W521" s="108"/>
      <c r="X521" s="60">
        <v>6.1978527608972384E-6</v>
      </c>
      <c r="Y521" s="61">
        <v>5.4499139883423995</v>
      </c>
      <c r="Z521">
        <v>31</v>
      </c>
    </row>
    <row r="522" spans="1:26" x14ac:dyDescent="0.25">
      <c r="A522" s="12">
        <v>4</v>
      </c>
      <c r="B522" s="12"/>
      <c r="C522" s="12">
        <v>40</v>
      </c>
      <c r="D522" s="12">
        <v>-208.28125</v>
      </c>
      <c r="E522" s="12">
        <v>10</v>
      </c>
      <c r="F522" s="12">
        <v>3.9262999999999999E-2</v>
      </c>
      <c r="G522" s="12">
        <v>0.19652</v>
      </c>
      <c r="H522" s="12">
        <v>50.018310999999997</v>
      </c>
      <c r="I522" s="12">
        <v>1.7162580000000001</v>
      </c>
      <c r="J522" s="12">
        <v>9.1074549999999999</v>
      </c>
      <c r="K522" s="12">
        <v>0.15615499999999999</v>
      </c>
      <c r="L522" s="138">
        <v>3.9262999999999999E-2</v>
      </c>
      <c r="M522" s="12">
        <v>9.9380999999999997E-2</v>
      </c>
      <c r="N522" s="12">
        <v>101196</v>
      </c>
      <c r="O522" s="12">
        <v>17.899999999999999</v>
      </c>
      <c r="P522" s="12">
        <v>60</v>
      </c>
      <c r="Q522" s="12">
        <v>1.2057</v>
      </c>
      <c r="R522" s="12" t="s">
        <v>1267</v>
      </c>
      <c r="S522" s="12" t="s">
        <v>1268</v>
      </c>
      <c r="T522" s="60">
        <v>1.1234541331684189E-4</v>
      </c>
      <c r="U522" s="60">
        <v>-6.6350000000000003E-4</v>
      </c>
      <c r="V522" s="60">
        <v>355.39056576700091</v>
      </c>
      <c r="W522" s="108"/>
      <c r="X522" s="60">
        <v>6.1980977449978322E-6</v>
      </c>
      <c r="Y522" s="61">
        <v>32.131213212867472</v>
      </c>
      <c r="Z522">
        <v>31</v>
      </c>
    </row>
    <row r="523" spans="1:26" x14ac:dyDescent="0.25">
      <c r="A523" s="12">
        <v>5</v>
      </c>
      <c r="B523" s="12"/>
      <c r="C523" s="12">
        <v>40</v>
      </c>
      <c r="D523" s="12">
        <v>-156.25</v>
      </c>
      <c r="E523" s="12">
        <v>10</v>
      </c>
      <c r="F523" s="12">
        <v>0.17494499999999999</v>
      </c>
      <c r="G523" s="12">
        <v>0.196773</v>
      </c>
      <c r="H523" s="12">
        <v>50.081695000000003</v>
      </c>
      <c r="I523" s="12">
        <v>1.7122329999999999</v>
      </c>
      <c r="J523" s="12">
        <v>9.1132349999999995</v>
      </c>
      <c r="K523" s="12">
        <v>0.15561700000000001</v>
      </c>
      <c r="L523" s="138">
        <v>0.17494499999999999</v>
      </c>
      <c r="M523" s="12">
        <v>0.32006899999999999</v>
      </c>
      <c r="N523" s="12">
        <v>101196</v>
      </c>
      <c r="O523" s="12">
        <v>17.899999999999999</v>
      </c>
      <c r="P523" s="12">
        <v>60</v>
      </c>
      <c r="Q523" s="12">
        <v>1.2057</v>
      </c>
      <c r="R523" s="12" t="s">
        <v>1269</v>
      </c>
      <c r="S523" s="12" t="s">
        <v>1270</v>
      </c>
      <c r="T523" s="60">
        <v>1.1237513914656772E-4</v>
      </c>
      <c r="U523" s="60">
        <v>-5.8799999999999998E-4</v>
      </c>
      <c r="V523" s="60">
        <v>1562.0269868681298</v>
      </c>
      <c r="W523" s="108"/>
      <c r="X523" s="60">
        <v>6.1980977449978322E-6</v>
      </c>
      <c r="Y523" s="61">
        <v>141.31403507101842</v>
      </c>
      <c r="Z523">
        <v>31</v>
      </c>
    </row>
    <row r="524" spans="1:26" x14ac:dyDescent="0.25">
      <c r="A524" s="12">
        <v>6</v>
      </c>
      <c r="B524" s="12"/>
      <c r="C524" s="12">
        <v>40</v>
      </c>
      <c r="D524" s="12">
        <v>-104.15625</v>
      </c>
      <c r="E524" s="12">
        <v>10</v>
      </c>
      <c r="F524" s="12">
        <v>1.1516569999999999</v>
      </c>
      <c r="G524" s="12">
        <v>0.19689599999999999</v>
      </c>
      <c r="H524" s="12">
        <v>50.112622000000002</v>
      </c>
      <c r="I524" s="12">
        <v>1.6966079999999999</v>
      </c>
      <c r="J524" s="12">
        <v>9.1158029999999997</v>
      </c>
      <c r="K524" s="12">
        <v>0.15412999999999999</v>
      </c>
      <c r="L524" s="138">
        <v>1.1516569999999999</v>
      </c>
      <c r="M524" s="12">
        <v>1.037158</v>
      </c>
      <c r="N524" s="12">
        <v>101202</v>
      </c>
      <c r="O524" s="12">
        <v>17.899999999999999</v>
      </c>
      <c r="P524" s="12">
        <v>60</v>
      </c>
      <c r="Q524" s="12">
        <v>1.2058</v>
      </c>
      <c r="R524" s="12" t="s">
        <v>1271</v>
      </c>
      <c r="S524" s="12" t="s">
        <v>1272</v>
      </c>
      <c r="T524" s="60">
        <v>1.1240486497629356E-4</v>
      </c>
      <c r="U524" s="60">
        <v>-5.1249999999999993E-4</v>
      </c>
      <c r="V524" s="60">
        <v>10250.174672092662</v>
      </c>
      <c r="W524" s="108"/>
      <c r="X524" s="60">
        <v>6.1977302761091716E-6</v>
      </c>
      <c r="Y524" s="61">
        <v>927.63289622604623</v>
      </c>
      <c r="Z524">
        <v>31</v>
      </c>
    </row>
    <row r="525" spans="1:26" x14ac:dyDescent="0.25">
      <c r="A525" s="12">
        <v>7</v>
      </c>
      <c r="B525" s="12"/>
      <c r="C525" s="12">
        <v>40</v>
      </c>
      <c r="D525" s="12">
        <v>-52.03125</v>
      </c>
      <c r="E525" s="12">
        <v>10</v>
      </c>
      <c r="F525" s="12">
        <v>0.26485599999999998</v>
      </c>
      <c r="G525" s="12">
        <v>0.19706499999999999</v>
      </c>
      <c r="H525" s="12">
        <v>50.155059999999999</v>
      </c>
      <c r="I525" s="12">
        <v>1.693225</v>
      </c>
      <c r="J525" s="12">
        <v>9.1197140000000001</v>
      </c>
      <c r="K525" s="12">
        <v>0.15376500000000001</v>
      </c>
      <c r="L525" s="138">
        <v>0.26485599999999998</v>
      </c>
      <c r="M525" s="12">
        <v>0.41370099999999999</v>
      </c>
      <c r="N525" s="12">
        <v>101201</v>
      </c>
      <c r="O525" s="12">
        <v>17.899999999999999</v>
      </c>
      <c r="P525" s="12">
        <v>60</v>
      </c>
      <c r="Q525" s="12">
        <v>1.2058</v>
      </c>
      <c r="R525" s="12" t="s">
        <v>1273</v>
      </c>
      <c r="S525" s="12" t="s">
        <v>1274</v>
      </c>
      <c r="T525" s="60">
        <v>1.1243459080601938E-4</v>
      </c>
      <c r="U525" s="60">
        <v>-4.37E-4</v>
      </c>
      <c r="V525" s="60">
        <v>2359.5318673565812</v>
      </c>
      <c r="W525" s="108"/>
      <c r="X525" s="60">
        <v>6.1977915178980495E-6</v>
      </c>
      <c r="Y525" s="61">
        <v>213.62531626126389</v>
      </c>
      <c r="Z525">
        <v>31</v>
      </c>
    </row>
    <row r="526" spans="1:26" x14ac:dyDescent="0.25">
      <c r="A526" s="12">
        <v>8</v>
      </c>
      <c r="B526" s="12"/>
      <c r="C526" s="12">
        <v>40</v>
      </c>
      <c r="D526" s="12">
        <v>0</v>
      </c>
      <c r="E526" s="12">
        <v>10</v>
      </c>
      <c r="F526" s="12">
        <v>9.3664999999999998E-2</v>
      </c>
      <c r="G526" s="12">
        <v>0.19760800000000001</v>
      </c>
      <c r="H526" s="12">
        <v>50.291297</v>
      </c>
      <c r="I526" s="12">
        <v>1.6936180000000001</v>
      </c>
      <c r="J526" s="12">
        <v>9.1321429999999992</v>
      </c>
      <c r="K526" s="12">
        <v>0.15363399999999999</v>
      </c>
      <c r="L526" s="138">
        <v>9.3664999999999998E-2</v>
      </c>
      <c r="M526" s="12">
        <v>0.15532199999999999</v>
      </c>
      <c r="N526" s="12">
        <v>101200</v>
      </c>
      <c r="O526" s="12">
        <v>17.899999999999999</v>
      </c>
      <c r="P526" s="12">
        <v>60</v>
      </c>
      <c r="Q526" s="12">
        <v>1.2057</v>
      </c>
      <c r="R526" s="12" t="s">
        <v>1275</v>
      </c>
      <c r="S526" s="12" t="s">
        <v>1276</v>
      </c>
      <c r="T526" s="60">
        <v>1.1246431663574521E-4</v>
      </c>
      <c r="U526" s="60">
        <v>-3.6150000000000006E-4</v>
      </c>
      <c r="V526" s="60">
        <v>836.05629601198314</v>
      </c>
      <c r="W526" s="108"/>
      <c r="X526" s="60">
        <v>6.1978527608972384E-6</v>
      </c>
      <c r="Y526" s="61">
        <v>75.796575825502202</v>
      </c>
      <c r="Z526">
        <v>31</v>
      </c>
    </row>
    <row r="527" spans="1:26" x14ac:dyDescent="0.25">
      <c r="A527" s="12">
        <v>9</v>
      </c>
      <c r="B527" s="12"/>
      <c r="C527" s="12">
        <v>40</v>
      </c>
      <c r="D527" s="12">
        <v>52.09375</v>
      </c>
      <c r="E527" s="12">
        <v>10</v>
      </c>
      <c r="F527" s="12">
        <v>3.7406000000000002E-2</v>
      </c>
      <c r="G527" s="12">
        <v>0.197799</v>
      </c>
      <c r="H527" s="12">
        <v>50.339148000000002</v>
      </c>
      <c r="I527" s="12">
        <v>1.7108399999999999</v>
      </c>
      <c r="J527" s="12">
        <v>9.1362349999999992</v>
      </c>
      <c r="K527" s="12">
        <v>0.15515200000000001</v>
      </c>
      <c r="L527" s="138">
        <v>3.7406000000000002E-2</v>
      </c>
      <c r="M527" s="12">
        <v>5.8845000000000001E-2</v>
      </c>
      <c r="N527" s="12">
        <v>101205</v>
      </c>
      <c r="O527" s="12">
        <v>17.899999999999999</v>
      </c>
      <c r="P527" s="12">
        <v>60</v>
      </c>
      <c r="Q527" s="12">
        <v>1.2058</v>
      </c>
      <c r="R527" s="12" t="s">
        <v>1277</v>
      </c>
      <c r="S527" s="12" t="s">
        <v>1278</v>
      </c>
      <c r="T527" s="60">
        <v>1.1249404246547104E-4</v>
      </c>
      <c r="U527" s="60">
        <v>-2.8600000000000001E-4</v>
      </c>
      <c r="V527" s="60">
        <v>335.05774327177545</v>
      </c>
      <c r="W527" s="108"/>
      <c r="X527" s="60">
        <v>6.1975465580040565E-6</v>
      </c>
      <c r="Y527" s="61">
        <v>30.391332278903384</v>
      </c>
      <c r="Z527">
        <v>31</v>
      </c>
    </row>
    <row r="528" spans="1:26" x14ac:dyDescent="0.25">
      <c r="A528" s="12">
        <v>10</v>
      </c>
      <c r="B528" s="12"/>
      <c r="C528" s="12">
        <v>40</v>
      </c>
      <c r="D528" s="12">
        <v>104.1875</v>
      </c>
      <c r="E528" s="12">
        <v>10</v>
      </c>
      <c r="F528" s="12">
        <v>9.4160000000000008E-3</v>
      </c>
      <c r="G528" s="12">
        <v>0.19808500000000001</v>
      </c>
      <c r="H528" s="12">
        <v>50.410760000000003</v>
      </c>
      <c r="I528" s="12">
        <v>1.7263029999999999</v>
      </c>
      <c r="J528" s="12">
        <v>9.1427130000000005</v>
      </c>
      <c r="K528" s="12">
        <v>0.15636700000000001</v>
      </c>
      <c r="L528" s="138">
        <v>9.4160000000000008E-3</v>
      </c>
      <c r="M528" s="12">
        <v>2.3685999999999999E-2</v>
      </c>
      <c r="N528" s="12">
        <v>101205</v>
      </c>
      <c r="O528" s="12">
        <v>17.899999999999999</v>
      </c>
      <c r="P528" s="12">
        <v>60</v>
      </c>
      <c r="Q528" s="12">
        <v>1.2058</v>
      </c>
      <c r="R528" s="12" t="s">
        <v>1279</v>
      </c>
      <c r="S528" s="12" t="s">
        <v>1280</v>
      </c>
      <c r="T528" s="60">
        <v>1.1252376829519686E-4</v>
      </c>
      <c r="U528" s="60">
        <v>-2.1049999999999997E-4</v>
      </c>
      <c r="V528" s="60">
        <v>85.550814248823144</v>
      </c>
      <c r="W528" s="108"/>
      <c r="X528" s="60">
        <v>6.1975465580040565E-6</v>
      </c>
      <c r="Y528" s="61">
        <v>7.7653681898181857</v>
      </c>
      <c r="Z528">
        <v>31</v>
      </c>
    </row>
    <row r="529" spans="1:26" x14ac:dyDescent="0.25">
      <c r="A529" s="12">
        <v>11</v>
      </c>
      <c r="B529" s="12"/>
      <c r="C529" s="12">
        <v>40</v>
      </c>
      <c r="D529" s="12">
        <v>156.25</v>
      </c>
      <c r="E529" s="12">
        <v>10</v>
      </c>
      <c r="F529" s="12">
        <v>1.8959999999999999E-3</v>
      </c>
      <c r="G529" s="12">
        <v>0.19817899999999999</v>
      </c>
      <c r="H529" s="12">
        <v>50.434525000000001</v>
      </c>
      <c r="I529" s="12">
        <v>1.724399</v>
      </c>
      <c r="J529" s="12">
        <v>9.1449590000000001</v>
      </c>
      <c r="K529" s="12">
        <v>0.15635099999999999</v>
      </c>
      <c r="L529" s="138">
        <v>1.8959999999999999E-3</v>
      </c>
      <c r="M529" s="12">
        <v>8.7930000000000005E-3</v>
      </c>
      <c r="N529" s="12">
        <v>101203</v>
      </c>
      <c r="O529" s="12">
        <v>17.899999999999999</v>
      </c>
      <c r="P529" s="12">
        <v>60</v>
      </c>
      <c r="Q529" s="12">
        <v>1.2058</v>
      </c>
      <c r="R529" s="12" t="s">
        <v>1281</v>
      </c>
      <c r="S529" s="12" t="s">
        <v>1282</v>
      </c>
      <c r="T529" s="60">
        <v>1.1255349412492269E-4</v>
      </c>
      <c r="U529" s="60">
        <v>-1.3500000000000003E-4</v>
      </c>
      <c r="V529" s="60">
        <v>18.044752993148315</v>
      </c>
      <c r="W529" s="108"/>
      <c r="X529" s="60">
        <v>6.1976690355305734E-6</v>
      </c>
      <c r="Y529" s="61">
        <v>1.6382755118984424</v>
      </c>
      <c r="Z529">
        <v>31</v>
      </c>
    </row>
    <row r="530" spans="1:26" x14ac:dyDescent="0.25">
      <c r="A530" s="13">
        <v>1</v>
      </c>
      <c r="B530" s="13"/>
      <c r="C530" s="13">
        <v>40</v>
      </c>
      <c r="D530" s="13">
        <v>-364.59375</v>
      </c>
      <c r="E530" s="13">
        <v>10</v>
      </c>
      <c r="F530" s="13">
        <v>7.0200000000000004E-4</v>
      </c>
      <c r="G530" s="13">
        <v>0.194024</v>
      </c>
      <c r="H530" s="13">
        <v>49.392111</v>
      </c>
      <c r="I530" s="13">
        <v>1.693729</v>
      </c>
      <c r="J530" s="13">
        <v>9.0620130000000003</v>
      </c>
      <c r="K530" s="13">
        <v>0.15529200000000001</v>
      </c>
      <c r="L530" s="139">
        <v>7.0200000000000004E-4</v>
      </c>
      <c r="M530" s="13">
        <v>5.1349999999999998E-3</v>
      </c>
      <c r="N530" s="13">
        <v>101160</v>
      </c>
      <c r="O530" s="13">
        <v>18.5</v>
      </c>
      <c r="P530" s="13">
        <v>60</v>
      </c>
      <c r="Q530" s="13">
        <v>1.2025999999999999</v>
      </c>
      <c r="R530" s="13" t="s">
        <v>1324</v>
      </c>
      <c r="S530" s="13" t="s">
        <v>1325</v>
      </c>
      <c r="T530" s="60">
        <v>5.5457431457431463E-5</v>
      </c>
      <c r="U530" s="60">
        <v>7.8200000000000003E-4</v>
      </c>
      <c r="V530" s="60">
        <v>-1.4425478767693587</v>
      </c>
      <c r="W530" s="108"/>
      <c r="X530" s="60">
        <v>6.2130854083976755E-6</v>
      </c>
      <c r="Y530" s="61">
        <v>-0.12945839219874292</v>
      </c>
      <c r="Z530">
        <v>34</v>
      </c>
    </row>
    <row r="531" spans="1:26" x14ac:dyDescent="0.25">
      <c r="A531" s="13">
        <v>2</v>
      </c>
      <c r="B531" s="13"/>
      <c r="C531" s="13">
        <v>40</v>
      </c>
      <c r="D531" s="13">
        <v>-312.5</v>
      </c>
      <c r="E531" s="13">
        <v>10</v>
      </c>
      <c r="F531" s="13">
        <v>1.1329999999999999E-3</v>
      </c>
      <c r="G531" s="13">
        <v>0.19408900000000001</v>
      </c>
      <c r="H531" s="13">
        <v>49.408420999999997</v>
      </c>
      <c r="I531" s="13">
        <v>1.6944049999999999</v>
      </c>
      <c r="J531" s="13">
        <v>9.0631489999999992</v>
      </c>
      <c r="K531" s="13">
        <v>0.155362</v>
      </c>
      <c r="L531" s="139">
        <v>1.1329999999999999E-3</v>
      </c>
      <c r="M531" s="13">
        <v>6.1549999999999999E-3</v>
      </c>
      <c r="N531" s="13">
        <v>101168</v>
      </c>
      <c r="O531" s="13">
        <v>18.5</v>
      </c>
      <c r="P531" s="13">
        <v>60</v>
      </c>
      <c r="Q531" s="13">
        <v>1.2027000000000001</v>
      </c>
      <c r="R531" s="13" t="s">
        <v>1326</v>
      </c>
      <c r="S531" s="13" t="s">
        <v>1327</v>
      </c>
      <c r="T531" s="60">
        <v>5.5461100803957951E-5</v>
      </c>
      <c r="U531" s="60">
        <v>7.5569999999999999E-4</v>
      </c>
      <c r="V531" s="60">
        <v>6.8029663048641487</v>
      </c>
      <c r="W531" s="108"/>
      <c r="X531" s="60">
        <v>6.2125941000465468E-6</v>
      </c>
      <c r="Y531" s="61">
        <v>0.61064256821272478</v>
      </c>
      <c r="Z531">
        <v>34</v>
      </c>
    </row>
    <row r="532" spans="1:26" x14ac:dyDescent="0.25">
      <c r="A532" s="13">
        <v>3</v>
      </c>
      <c r="B532" s="13"/>
      <c r="C532" s="13">
        <v>40</v>
      </c>
      <c r="D532" s="13">
        <v>-260.40625</v>
      </c>
      <c r="E532" s="13">
        <v>10</v>
      </c>
      <c r="F532" s="13">
        <v>6.2310000000000004E-3</v>
      </c>
      <c r="G532" s="13">
        <v>0.19436600000000001</v>
      </c>
      <c r="H532" s="13">
        <v>49.477708999999997</v>
      </c>
      <c r="I532" s="13">
        <v>1.671613</v>
      </c>
      <c r="J532" s="13">
        <v>9.069585</v>
      </c>
      <c r="K532" s="13">
        <v>0.153171</v>
      </c>
      <c r="L532" s="139">
        <v>6.2310000000000004E-3</v>
      </c>
      <c r="M532" s="13">
        <v>1.7583999999999999E-2</v>
      </c>
      <c r="N532" s="13">
        <v>101167</v>
      </c>
      <c r="O532" s="13">
        <v>18.5</v>
      </c>
      <c r="P532" s="13">
        <v>60</v>
      </c>
      <c r="Q532" s="13">
        <v>1.2027000000000001</v>
      </c>
      <c r="R532" s="13" t="s">
        <v>1328</v>
      </c>
      <c r="S532" s="13" t="s">
        <v>1329</v>
      </c>
      <c r="T532" s="60">
        <v>5.5464770150484438E-5</v>
      </c>
      <c r="U532" s="60">
        <v>7.2940000000000006E-4</v>
      </c>
      <c r="V532" s="60">
        <v>99.190891534812366</v>
      </c>
      <c r="W532" s="108"/>
      <c r="X532" s="60">
        <v>6.21265550934108E-6</v>
      </c>
      <c r="Y532" s="61">
        <v>8.9097301836756131</v>
      </c>
      <c r="Z532">
        <v>34</v>
      </c>
    </row>
    <row r="533" spans="1:26" x14ac:dyDescent="0.25">
      <c r="A533" s="13">
        <v>4</v>
      </c>
      <c r="B533" s="13"/>
      <c r="C533" s="13">
        <v>40</v>
      </c>
      <c r="D533" s="13">
        <v>-208.28125</v>
      </c>
      <c r="E533" s="13">
        <v>10</v>
      </c>
      <c r="F533" s="13">
        <v>3.9813000000000001E-2</v>
      </c>
      <c r="G533" s="13">
        <v>0.19384499999999999</v>
      </c>
      <c r="H533" s="13">
        <v>49.347011999999999</v>
      </c>
      <c r="I533" s="13">
        <v>1.66764</v>
      </c>
      <c r="J533" s="13">
        <v>9.0580929999999995</v>
      </c>
      <c r="K533" s="13">
        <v>0.15301899999999999</v>
      </c>
      <c r="L533" s="139">
        <v>3.9813000000000001E-2</v>
      </c>
      <c r="M533" s="13">
        <v>8.9598999999999998E-2</v>
      </c>
      <c r="N533" s="13">
        <v>101156</v>
      </c>
      <c r="O533" s="13">
        <v>18.5</v>
      </c>
      <c r="P533" s="13">
        <v>60</v>
      </c>
      <c r="Q533" s="13">
        <v>1.2024999999999999</v>
      </c>
      <c r="R533" s="13" t="s">
        <v>1330</v>
      </c>
      <c r="S533" s="13" t="s">
        <v>1331</v>
      </c>
      <c r="T533" s="60">
        <v>5.5468439497010926E-5</v>
      </c>
      <c r="U533" s="60">
        <v>7.0310000000000001E-4</v>
      </c>
      <c r="V533" s="60">
        <v>705.08383424248939</v>
      </c>
      <c r="W533" s="108"/>
      <c r="X533" s="60">
        <v>6.2133310917148658E-6</v>
      </c>
      <c r="Y533" s="61">
        <v>63.246376958985152</v>
      </c>
      <c r="Z533">
        <v>34</v>
      </c>
    </row>
    <row r="534" spans="1:26" x14ac:dyDescent="0.25">
      <c r="A534" s="13">
        <v>5</v>
      </c>
      <c r="B534" s="13"/>
      <c r="C534" s="13">
        <v>40</v>
      </c>
      <c r="D534" s="13">
        <v>-156.25</v>
      </c>
      <c r="E534" s="13">
        <v>10</v>
      </c>
      <c r="F534" s="13">
        <v>0.14799799999999999</v>
      </c>
      <c r="G534" s="13">
        <v>0.194406</v>
      </c>
      <c r="H534" s="13">
        <v>49.487794000000001</v>
      </c>
      <c r="I534" s="13">
        <v>1.6806650000000001</v>
      </c>
      <c r="J534" s="13">
        <v>9.0705390000000001</v>
      </c>
      <c r="K534" s="13">
        <v>0.15415599999999999</v>
      </c>
      <c r="L534" s="139">
        <v>0.14799799999999999</v>
      </c>
      <c r="M534" s="13">
        <v>0.25957400000000003</v>
      </c>
      <c r="N534" s="13">
        <v>101166</v>
      </c>
      <c r="O534" s="13">
        <v>18.5</v>
      </c>
      <c r="P534" s="13">
        <v>60</v>
      </c>
      <c r="Q534" s="13">
        <v>1.2025999999999999</v>
      </c>
      <c r="R534" s="13" t="s">
        <v>1332</v>
      </c>
      <c r="S534" s="13" t="s">
        <v>1333</v>
      </c>
      <c r="T534" s="60">
        <v>5.5472108843537414E-5</v>
      </c>
      <c r="U534" s="60">
        <v>6.7680000000000008E-4</v>
      </c>
      <c r="V534" s="60">
        <v>2655.7706759540861</v>
      </c>
      <c r="W534" s="108"/>
      <c r="X534" s="60">
        <v>6.2127169198496434E-6</v>
      </c>
      <c r="Y534" s="61">
        <v>238.57488141008398</v>
      </c>
      <c r="Z534">
        <v>34</v>
      </c>
    </row>
    <row r="535" spans="1:26" x14ac:dyDescent="0.25">
      <c r="A535" s="13">
        <v>6</v>
      </c>
      <c r="B535" s="13"/>
      <c r="C535" s="13">
        <v>40</v>
      </c>
      <c r="D535" s="13">
        <v>-104.15625</v>
      </c>
      <c r="E535" s="13">
        <v>10</v>
      </c>
      <c r="F535" s="13">
        <v>0.90475499999999998</v>
      </c>
      <c r="G535" s="13">
        <v>0.19470999999999999</v>
      </c>
      <c r="H535" s="13">
        <v>49.564194999999998</v>
      </c>
      <c r="I535" s="13">
        <v>1.6572929999999999</v>
      </c>
      <c r="J535" s="13">
        <v>9.0775819999999996</v>
      </c>
      <c r="K535" s="13">
        <v>0.151616</v>
      </c>
      <c r="L535" s="139">
        <v>0.90475499999999998</v>
      </c>
      <c r="M535" s="13">
        <v>0.82419100000000001</v>
      </c>
      <c r="N535" s="13">
        <v>101166</v>
      </c>
      <c r="O535" s="13">
        <v>18.5</v>
      </c>
      <c r="P535" s="13">
        <v>60</v>
      </c>
      <c r="Q535" s="13">
        <v>1.2025999999999999</v>
      </c>
      <c r="R535" s="13" t="s">
        <v>1334</v>
      </c>
      <c r="S535" s="13" t="s">
        <v>1335</v>
      </c>
      <c r="T535" s="60">
        <v>5.5475778190063909E-5</v>
      </c>
      <c r="U535" s="60">
        <v>6.5050000000000004E-4</v>
      </c>
      <c r="V535" s="60">
        <v>16297.283778561421</v>
      </c>
      <c r="W535" s="108"/>
      <c r="X535" s="60">
        <v>6.2127169198496434E-6</v>
      </c>
      <c r="Y535" s="61">
        <v>1465.1647410346079</v>
      </c>
      <c r="Z535">
        <v>34</v>
      </c>
    </row>
    <row r="536" spans="1:26" x14ac:dyDescent="0.25">
      <c r="A536" s="13">
        <v>7</v>
      </c>
      <c r="B536" s="13"/>
      <c r="C536" s="13">
        <v>40</v>
      </c>
      <c r="D536" s="13">
        <v>-52.03125</v>
      </c>
      <c r="E536" s="13">
        <v>10</v>
      </c>
      <c r="F536" s="13">
        <v>0.22423000000000001</v>
      </c>
      <c r="G536" s="13">
        <v>0.19419600000000001</v>
      </c>
      <c r="H536" s="13">
        <v>49.435253000000003</v>
      </c>
      <c r="I536" s="13">
        <v>1.6771259999999999</v>
      </c>
      <c r="J536" s="13">
        <v>9.065728</v>
      </c>
      <c r="K536" s="13">
        <v>0.15375</v>
      </c>
      <c r="L536" s="139">
        <v>0.22423000000000001</v>
      </c>
      <c r="M536" s="13">
        <v>0.33146500000000001</v>
      </c>
      <c r="N536" s="13">
        <v>101166</v>
      </c>
      <c r="O536" s="13">
        <v>18.5</v>
      </c>
      <c r="P536" s="13">
        <v>60</v>
      </c>
      <c r="Q536" s="13">
        <v>1.2025999999999999</v>
      </c>
      <c r="R536" s="13" t="s">
        <v>1336</v>
      </c>
      <c r="S536" s="13" t="s">
        <v>1337</v>
      </c>
      <c r="T536" s="60">
        <v>5.5479447536590396E-5</v>
      </c>
      <c r="U536" s="60">
        <v>6.242000000000001E-4</v>
      </c>
      <c r="V536" s="60">
        <v>4030.4258590989957</v>
      </c>
      <c r="W536" s="108"/>
      <c r="X536" s="60">
        <v>6.2127169198496434E-6</v>
      </c>
      <c r="Y536" s="61">
        <v>361.8717425341128</v>
      </c>
      <c r="Z536">
        <v>34</v>
      </c>
    </row>
    <row r="537" spans="1:26" x14ac:dyDescent="0.25">
      <c r="A537" s="13">
        <v>8</v>
      </c>
      <c r="B537" s="13"/>
      <c r="C537" s="13">
        <v>40</v>
      </c>
      <c r="D537" s="13">
        <v>0</v>
      </c>
      <c r="E537" s="13">
        <v>10</v>
      </c>
      <c r="F537" s="13">
        <v>8.5385000000000003E-2</v>
      </c>
      <c r="G537" s="13">
        <v>0.194268</v>
      </c>
      <c r="H537" s="13">
        <v>49.453130999999999</v>
      </c>
      <c r="I537" s="13">
        <v>1.6951229999999999</v>
      </c>
      <c r="J537" s="13">
        <v>9.0691229999999994</v>
      </c>
      <c r="K537" s="13">
        <v>0.15526000000000001</v>
      </c>
      <c r="L537" s="139">
        <v>8.5385000000000003E-2</v>
      </c>
      <c r="M537" s="13">
        <v>0.133216</v>
      </c>
      <c r="N537" s="13">
        <v>101164</v>
      </c>
      <c r="O537" s="13">
        <v>18.600000000000001</v>
      </c>
      <c r="P537" s="13">
        <v>60</v>
      </c>
      <c r="Q537" s="13">
        <v>1.2021999999999999</v>
      </c>
      <c r="R537" s="13" t="s">
        <v>1338</v>
      </c>
      <c r="S537" s="13" t="s">
        <v>1339</v>
      </c>
      <c r="T537" s="60">
        <v>5.5483116883116884E-5</v>
      </c>
      <c r="U537" s="60">
        <v>5.9790000000000006E-4</v>
      </c>
      <c r="V537" s="60">
        <v>1528.160362342587</v>
      </c>
      <c r="W537" s="108"/>
      <c r="X537" s="60">
        <v>6.2149699827207339E-6</v>
      </c>
      <c r="Y537" s="61">
        <v>137.20748483663516</v>
      </c>
      <c r="Z537">
        <v>34</v>
      </c>
    </row>
    <row r="538" spans="1:26" x14ac:dyDescent="0.25">
      <c r="A538" s="13">
        <v>9</v>
      </c>
      <c r="B538" s="13"/>
      <c r="C538" s="13">
        <v>40</v>
      </c>
      <c r="D538" s="13">
        <v>52.09375</v>
      </c>
      <c r="E538" s="13">
        <v>10</v>
      </c>
      <c r="F538" s="13">
        <v>3.8870000000000002E-2</v>
      </c>
      <c r="G538" s="13">
        <v>0.19452800000000001</v>
      </c>
      <c r="H538" s="13">
        <v>49.518501999999998</v>
      </c>
      <c r="I538" s="13">
        <v>1.6545989999999999</v>
      </c>
      <c r="J538" s="13">
        <v>9.0734429999999993</v>
      </c>
      <c r="K538" s="13">
        <v>0.15151200000000001</v>
      </c>
      <c r="L538" s="139">
        <v>3.8870000000000002E-2</v>
      </c>
      <c r="M538" s="13">
        <v>6.0727000000000003E-2</v>
      </c>
      <c r="N538" s="13">
        <v>101165</v>
      </c>
      <c r="O538" s="13">
        <v>18.5</v>
      </c>
      <c r="P538" s="13">
        <v>60</v>
      </c>
      <c r="Q538" s="13">
        <v>1.2025999999999999</v>
      </c>
      <c r="R538" s="13" t="s">
        <v>1340</v>
      </c>
      <c r="S538" s="13" t="s">
        <v>1341</v>
      </c>
      <c r="T538" s="60">
        <v>5.5486786229643372E-5</v>
      </c>
      <c r="U538" s="60">
        <v>5.7160000000000002E-4</v>
      </c>
      <c r="V538" s="60">
        <v>690.22559427922658</v>
      </c>
      <c r="W538" s="108"/>
      <c r="X538" s="60">
        <v>6.2127783315722736E-6</v>
      </c>
      <c r="Y538" s="61">
        <v>62.024023014655171</v>
      </c>
      <c r="Z538">
        <v>34</v>
      </c>
    </row>
    <row r="539" spans="1:26" x14ac:dyDescent="0.25">
      <c r="A539" s="13">
        <v>10</v>
      </c>
      <c r="B539" s="13"/>
      <c r="C539" s="13">
        <v>40</v>
      </c>
      <c r="D539" s="13">
        <v>104.1875</v>
      </c>
      <c r="E539" s="13">
        <v>10</v>
      </c>
      <c r="F539" s="13">
        <v>1.2298E-2</v>
      </c>
      <c r="G539" s="13">
        <v>0.19458800000000001</v>
      </c>
      <c r="H539" s="13">
        <v>49.533532000000001</v>
      </c>
      <c r="I539" s="13">
        <v>1.6523749999999999</v>
      </c>
      <c r="J539" s="13">
        <v>9.0747339999999994</v>
      </c>
      <c r="K539" s="13">
        <v>0.15126200000000001</v>
      </c>
      <c r="L539" s="139">
        <v>1.2298E-2</v>
      </c>
      <c r="M539" s="13">
        <v>2.4670000000000001E-2</v>
      </c>
      <c r="N539" s="13">
        <v>101167</v>
      </c>
      <c r="O539" s="13">
        <v>18.5</v>
      </c>
      <c r="P539" s="13">
        <v>60</v>
      </c>
      <c r="Q539" s="13">
        <v>1.2027000000000001</v>
      </c>
      <c r="R539" s="13" t="s">
        <v>1342</v>
      </c>
      <c r="S539" s="13" t="s">
        <v>1343</v>
      </c>
      <c r="T539" s="60">
        <v>5.549045557616986E-5</v>
      </c>
      <c r="U539" s="60">
        <v>5.4530000000000008E-4</v>
      </c>
      <c r="V539" s="60">
        <v>211.79678339219018</v>
      </c>
      <c r="W539" s="108"/>
      <c r="X539" s="60">
        <v>6.21265550934108E-6</v>
      </c>
      <c r="Y539" s="61">
        <v>19.035250969258218</v>
      </c>
      <c r="Z539">
        <v>34</v>
      </c>
    </row>
    <row r="540" spans="1:26" x14ac:dyDescent="0.25">
      <c r="A540" s="13">
        <v>11</v>
      </c>
      <c r="B540" s="13"/>
      <c r="C540" s="13">
        <v>40</v>
      </c>
      <c r="D540" s="13">
        <v>156.25</v>
      </c>
      <c r="E540" s="13">
        <v>10</v>
      </c>
      <c r="F540" s="13">
        <v>3.0890000000000002E-3</v>
      </c>
      <c r="G540" s="13">
        <v>0.19476399999999999</v>
      </c>
      <c r="H540" s="13">
        <v>49.577542000000001</v>
      </c>
      <c r="I540" s="13">
        <v>1.6090629999999999</v>
      </c>
      <c r="J540" s="13">
        <v>9.0803440000000002</v>
      </c>
      <c r="K540" s="13">
        <v>0.147258</v>
      </c>
      <c r="L540" s="139">
        <v>3.0890000000000002E-3</v>
      </c>
      <c r="M540" s="13">
        <v>1.0035000000000001E-2</v>
      </c>
      <c r="N540" s="13">
        <v>101171</v>
      </c>
      <c r="O540" s="13">
        <v>18.600000000000001</v>
      </c>
      <c r="P540" s="13">
        <v>60</v>
      </c>
      <c r="Q540" s="13">
        <v>1.2022999999999999</v>
      </c>
      <c r="R540" s="13" t="s">
        <v>1344</v>
      </c>
      <c r="S540" s="13" t="s">
        <v>1345</v>
      </c>
      <c r="T540" s="60">
        <v>5.5494124922696347E-5</v>
      </c>
      <c r="U540" s="60">
        <v>5.1900000000000004E-4</v>
      </c>
      <c r="V540" s="60">
        <v>46.311208683442182</v>
      </c>
      <c r="W540" s="108"/>
      <c r="X540" s="60">
        <v>6.2145399702677686E-6</v>
      </c>
      <c r="Y540" s="61">
        <v>4.1635333513710897</v>
      </c>
      <c r="Z540">
        <v>34</v>
      </c>
    </row>
  </sheetData>
  <phoneticPr fontId="3" type="noConversion"/>
  <conditionalFormatting sqref="Y1">
    <cfRule type="dataBar" priority="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{32C1A78B-3F81-4242-86C2-6874883C5839}</x14:id>
        </ext>
      </extLst>
    </cfRule>
  </conditionalFormatting>
  <conditionalFormatting sqref="Z1">
    <cfRule type="dataBar" priority="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{E10443EC-81F6-49F4-9A3F-2F238C2D7912}</x14:id>
        </ext>
      </extLst>
    </cfRule>
  </conditionalFormatting>
  <conditionalFormatting sqref="Y42:Y52 Y28:Y40">
    <cfRule type="dataBar" priority="2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{59048AF6-A9FA-4652-946B-93368C61475B}</x14:id>
        </ext>
      </extLst>
    </cfRule>
  </conditionalFormatting>
  <conditionalFormatting sqref="Y42:Y52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{A9B4A8D6-0FF8-4EB2-891A-5D2FAFEBEE9D}</x14:id>
        </ext>
      </extLst>
    </cfRule>
  </conditionalFormatting>
  <conditionalFormatting sqref="Y27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{311BD7E1-8DF8-4C48-8B77-F132038A252B}</x14:id>
        </ext>
      </extLst>
    </cfRule>
  </conditionalFormatting>
  <conditionalFormatting sqref="Y41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{8C725DA0-DA89-4769-96F5-7208AF2005F1}</x14:id>
        </ext>
      </extLst>
    </cfRule>
  </conditionalFormatting>
  <conditionalFormatting sqref="Y2:Y13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{2672E52E-D073-4B40-97ED-0CF28C4BF6CC}</x14:id>
        </ext>
      </extLst>
    </cfRule>
  </conditionalFormatting>
  <conditionalFormatting sqref="Y14:Y20">
    <cfRule type="dataBar" priority="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{0EE9E463-BEFC-4118-92F0-949E125917CA}</x14:id>
        </ext>
      </extLst>
    </cfRule>
  </conditionalFormatting>
  <conditionalFormatting sqref="Y21:Y26">
    <cfRule type="dataBar" priority="2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{0F6CA67F-06E8-4B79-97D0-1B7501742189}</x14:id>
        </ext>
      </extLst>
    </cfRule>
  </conditionalFormatting>
  <conditionalFormatting sqref="Y27:Y52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{E738CFD3-9160-47BA-B985-A5386CCBF697}</x14:id>
        </ext>
      </extLst>
    </cfRule>
  </conditionalFormatting>
  <conditionalFormatting sqref="Y53:Y64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{BBDBFBD1-60C7-4295-9AEA-5F28CCD10633}</x14:id>
        </ext>
      </extLst>
    </cfRule>
  </conditionalFormatting>
  <conditionalFormatting sqref="Y65:Y77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{0A6654AE-644F-4148-9224-0FBA4ED7F58F}</x14:id>
        </ext>
      </extLst>
    </cfRule>
  </conditionalFormatting>
  <conditionalFormatting sqref="Y53:Y77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{E1AC5D42-25B4-4049-BA40-9DBB81BCD13B}</x14:id>
        </ext>
      </extLst>
    </cfRule>
  </conditionalFormatting>
  <conditionalFormatting sqref="Y78:Y95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{AFDEA4CA-B446-43BC-B8E3-5FEA47A8CD34}</x14:id>
        </ext>
      </extLst>
    </cfRule>
  </conditionalFormatting>
  <conditionalFormatting sqref="Y96:Y112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{87D1894F-BD81-4429-AA66-791FB1091BDB}</x14:id>
        </ext>
      </extLst>
    </cfRule>
  </conditionalFormatting>
  <conditionalFormatting sqref="Y78:Y112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{1F0E7462-F252-491F-9A1E-564A1CF51173}</x14:id>
        </ext>
      </extLst>
    </cfRule>
  </conditionalFormatting>
  <conditionalFormatting sqref="Y113:Y127">
    <cfRule type="dataBar" priority="1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{061BAA88-0736-4A95-9B72-B52972B99D4E}</x14:id>
        </ext>
      </extLst>
    </cfRule>
  </conditionalFormatting>
  <conditionalFormatting sqref="Y128:Y142">
    <cfRule type="dataBar" priority="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{3342E47B-155F-47B8-92A8-F3D3D8DE23A1}</x14:id>
        </ext>
      </extLst>
    </cfRule>
  </conditionalFormatting>
  <conditionalFormatting sqref="Y143:Y147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{A25B79F3-8F02-4ACB-B14F-97850446B339}</x14:id>
        </ext>
      </extLst>
    </cfRule>
  </conditionalFormatting>
  <conditionalFormatting sqref="Y148:Y182">
    <cfRule type="dataBar" priority="1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{00452FDA-0199-42D3-9202-90EA4DD821B1}</x14:id>
        </ext>
      </extLst>
    </cfRule>
  </conditionalFormatting>
  <conditionalFormatting sqref="Y148:Y182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{90711753-C884-4DF4-9A80-0C7557C9EDEE}</x14:id>
        </ext>
      </extLst>
    </cfRule>
  </conditionalFormatting>
  <conditionalFormatting sqref="Y183:Y197"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{F58DA296-C568-452B-A73B-E7E8CCCB06E2}</x14:id>
        </ext>
      </extLst>
    </cfRule>
  </conditionalFormatting>
  <conditionalFormatting sqref="Y218:Y236">
    <cfRule type="dataBar" priority="1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{361D2D15-9B4D-4377-AD0D-087A955D5BEE}</x14:id>
        </ext>
      </extLst>
    </cfRule>
  </conditionalFormatting>
  <conditionalFormatting sqref="Y218:Y236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{896AED0A-1901-47F7-BD3A-C4F109157890}</x14:id>
        </ext>
      </extLst>
    </cfRule>
  </conditionalFormatting>
  <conditionalFormatting sqref="Y237:Y254">
    <cfRule type="dataBar" priority="1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{B7E7AFC7-7CB4-4A2C-9134-1A0D665454AE}</x14:id>
        </ext>
      </extLst>
    </cfRule>
  </conditionalFormatting>
  <conditionalFormatting sqref="Y255:Y265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{9EBE2850-2266-4499-8D1D-07891300A875}</x14:id>
        </ext>
      </extLst>
    </cfRule>
  </conditionalFormatting>
  <conditionalFormatting sqref="Y255:Y26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{FB253F27-8432-4507-81CF-7C10C7DBFE29}</x14:id>
        </ext>
      </extLst>
    </cfRule>
  </conditionalFormatting>
  <conditionalFormatting sqref="Y266:Y276">
    <cfRule type="dataBar" priority="1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{6DECF3A5-DA55-4142-B006-260A671D2040}</x14:id>
        </ext>
      </extLst>
    </cfRule>
  </conditionalFormatting>
  <conditionalFormatting sqref="Y288:Y298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{0B908CC7-AC8D-490C-BE58-6E51A62A858A}</x14:id>
        </ext>
      </extLst>
    </cfRule>
  </conditionalFormatting>
  <conditionalFormatting sqref="Y277:Y287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{90CEEDBA-0F37-4123-8496-7E64004BC041}</x14:id>
        </ext>
      </extLst>
    </cfRule>
  </conditionalFormatting>
  <conditionalFormatting sqref="Y277:Y287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{F56A8377-0906-49ED-A5BA-C6EABADF8C59}</x14:id>
        </ext>
      </extLst>
    </cfRule>
  </conditionalFormatting>
  <conditionalFormatting sqref="Y299:Y316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{B28A0D19-82C1-4644-9573-11137F44D8C0}</x14:id>
        </ext>
      </extLst>
    </cfRule>
  </conditionalFormatting>
  <conditionalFormatting sqref="Y299:Y31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{F6CAF7A5-E8E0-4DDA-AE5E-3BAAA295566D}</x14:id>
        </ext>
      </extLst>
    </cfRule>
  </conditionalFormatting>
  <conditionalFormatting sqref="Y317:Y335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{1325AEEE-A22C-48C4-A49E-FC2239280521}</x14:id>
        </ext>
      </extLst>
    </cfRule>
  </conditionalFormatting>
  <conditionalFormatting sqref="Y336:Y354">
    <cfRule type="dataBar" priority="1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{511B6819-91BC-4AB3-9FDE-8650C776C6D9}</x14:id>
        </ext>
      </extLst>
    </cfRule>
  </conditionalFormatting>
  <conditionalFormatting sqref="Y336:Y354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{B6A037B3-C277-4FB8-9FB1-9B239C2566F4}</x14:id>
        </ext>
      </extLst>
    </cfRule>
  </conditionalFormatting>
  <conditionalFormatting sqref="Y355:Y373">
    <cfRule type="dataBar" priority="1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{F12EBE11-0D36-4A00-AC84-02B23118937F}</x14:id>
        </ext>
      </extLst>
    </cfRule>
  </conditionalFormatting>
  <conditionalFormatting sqref="Y374:Y392">
    <cfRule type="dataBar" priority="1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{2D744704-2327-436C-87D4-4B7481244DEC}</x14:id>
        </ext>
      </extLst>
    </cfRule>
  </conditionalFormatting>
  <conditionalFormatting sqref="Y374:Y392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{6DE211BC-DBE3-4E1E-A401-E6BCBA0CCDF8}</x14:id>
        </ext>
      </extLst>
    </cfRule>
  </conditionalFormatting>
  <conditionalFormatting sqref="Y393:Y411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{721C27A2-4E8B-4245-8F11-C235D5F00B40}</x14:id>
        </ext>
      </extLst>
    </cfRule>
  </conditionalFormatting>
  <conditionalFormatting sqref="Y417:Y436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{2844D3A3-E381-4A6E-8B69-16580E1A9F2E}</x14:id>
        </ext>
      </extLst>
    </cfRule>
  </conditionalFormatting>
  <conditionalFormatting sqref="Y417:Y436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{2EC9BE02-5FA2-42CA-A4E0-CDFCB3A721AC}</x14:id>
        </ext>
      </extLst>
    </cfRule>
  </conditionalFormatting>
  <conditionalFormatting sqref="Y472:Y480">
    <cfRule type="dataBar" priority="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{C9070394-B733-42E5-8EE7-894C62A56672}</x14:id>
        </ext>
      </extLst>
    </cfRule>
  </conditionalFormatting>
  <conditionalFormatting sqref="Y472:Y48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{286E44E5-081B-4E95-BB4B-3B90926306EF}</x14:id>
        </ext>
      </extLst>
    </cfRule>
  </conditionalFormatting>
  <conditionalFormatting sqref="Y481:Y489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{F084BDD2-4ABE-4DB9-B533-2A96B4A7643C}</x14:id>
        </ext>
      </extLst>
    </cfRule>
  </conditionalFormatting>
  <conditionalFormatting sqref="Y490:Y498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{C116C8A6-B68E-458F-B812-54504100A821}</x14:id>
        </ext>
      </extLst>
    </cfRule>
  </conditionalFormatting>
  <conditionalFormatting sqref="Y490:Y498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{85519E63-51B6-44B5-B816-89365156D347}</x14:id>
        </ext>
      </extLst>
    </cfRule>
  </conditionalFormatting>
  <conditionalFormatting sqref="Y499:Y507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{29388664-B27A-4FF1-A033-99ACBCCE3A32}</x14:id>
        </ext>
      </extLst>
    </cfRule>
  </conditionalFormatting>
  <conditionalFormatting sqref="Y508:Y518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{A404AD4D-1D55-4274-A36C-6350575641E6}</x14:id>
        </ext>
      </extLst>
    </cfRule>
  </conditionalFormatting>
  <conditionalFormatting sqref="Y508:Y518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{22AD0D2D-CBE9-4CA7-B714-F2B2DABA8A02}</x14:id>
        </ext>
      </extLst>
    </cfRule>
  </conditionalFormatting>
  <conditionalFormatting sqref="Y519:Y529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{1D0BF69A-B919-4F63-A0A2-E896ECEEAB77}</x14:id>
        </ext>
      </extLst>
    </cfRule>
  </conditionalFormatting>
  <conditionalFormatting sqref="Y530:Y540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{E96997A8-E8E3-4362-83A1-F82EA02D5C7E}</x14:id>
        </ext>
      </extLst>
    </cfRule>
  </conditionalFormatting>
  <conditionalFormatting sqref="Y530:Y540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{549CFCF0-E03A-470C-AA76-A1F24C0A90E7}</x14:id>
        </ext>
      </extLst>
    </cfRule>
  </conditionalFormatting>
  <conditionalFormatting sqref="Y2:Y26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{E3617E3C-6304-480A-BFEF-EBE5B060C469}</x14:id>
        </ext>
      </extLst>
    </cfRule>
  </conditionalFormatting>
  <conditionalFormatting sqref="Y113:Y147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{49A83302-7C33-4933-B36E-C87902EE879F}</x14:id>
        </ext>
      </extLst>
    </cfRule>
  </conditionalFormatting>
  <conditionalFormatting sqref="Y198:Y217">
    <cfRule type="dataBar" priority="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{E8FD96F0-BD48-4EBF-A7A0-2AA9286A3210}</x14:id>
        </ext>
      </extLst>
    </cfRule>
  </conditionalFormatting>
  <conditionalFormatting sqref="Y442:Y446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{7F3BF9D5-B4A0-4834-A137-A0496F272F9C}</x14:id>
        </ext>
      </extLst>
    </cfRule>
  </conditionalFormatting>
  <conditionalFormatting sqref="Y412:Y416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{00FEC92B-E3B2-4C5E-B619-F11C3E669E21}</x14:id>
        </ext>
      </extLst>
    </cfRule>
  </conditionalFormatting>
  <conditionalFormatting sqref="Y412:Y416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{C731D321-421B-4458-B6DB-23AD27C4F5F9}</x14:id>
        </ext>
      </extLst>
    </cfRule>
  </conditionalFormatting>
  <conditionalFormatting sqref="Y412:Y436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{910D43C7-CC74-490E-9F4D-BD0107086B33}</x14:id>
        </ext>
      </extLst>
    </cfRule>
  </conditionalFormatting>
  <conditionalFormatting sqref="Y437:Y44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{1515AD2C-876D-4A6D-B7CA-AFA5053282A4}</x14:id>
        </ext>
      </extLst>
    </cfRule>
  </conditionalFormatting>
  <conditionalFormatting sqref="Y437:Y44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{0738A085-1921-40EC-8F68-FBCDE809371A}</x14:id>
        </ext>
      </extLst>
    </cfRule>
  </conditionalFormatting>
  <conditionalFormatting sqref="Y437:Y44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{8AF79D06-469C-450A-B308-C9ED973AF886}</x14:id>
        </ext>
      </extLst>
    </cfRule>
  </conditionalFormatting>
  <conditionalFormatting sqref="Y412:Y44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{1697A89B-CD18-4878-A6DE-FBE179AC306C}</x14:id>
        </ext>
      </extLst>
    </cfRule>
  </conditionalFormatting>
  <conditionalFormatting sqref="Y467:Y47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{B902AC98-741A-4629-A366-4B5D8DBE2D8C}</x14:id>
        </ext>
      </extLst>
    </cfRule>
  </conditionalFormatting>
  <conditionalFormatting sqref="Y467:Y471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{8CD2DE3C-47F4-44C5-87BD-8A4130FB0C3F}</x14:id>
        </ext>
      </extLst>
    </cfRule>
  </conditionalFormatting>
  <conditionalFormatting sqref="Y467:Y47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{94EF7AED-7AFE-4AFC-9938-E70CA66ABBAB}</x14:id>
        </ext>
      </extLst>
    </cfRule>
  </conditionalFormatting>
  <conditionalFormatting sqref="Y447:Y466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{00568F9C-199D-411F-9445-58BF63744617}</x14:id>
        </ext>
      </extLst>
    </cfRule>
  </conditionalFormatting>
  <conditionalFormatting sqref="Y442:Y466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{71C13C6E-AC0A-4179-A8AD-42282C1400E0}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C1A78B-3F81-4242-86C2-6874883C5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</xm:sqref>
        </x14:conditionalFormatting>
        <x14:conditionalFormatting xmlns:xm="http://schemas.microsoft.com/office/excel/2006/main">
          <x14:cfRule type="dataBar" id="{E10443EC-81F6-49F4-9A3F-2F238C2D7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</xm:sqref>
        </x14:conditionalFormatting>
        <x14:conditionalFormatting xmlns:xm="http://schemas.microsoft.com/office/excel/2006/main">
          <x14:cfRule type="dataBar" id="{59048AF6-A9FA-4652-946B-93368C614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Y42:Y52 Y28:Y40</xm:sqref>
        </x14:conditionalFormatting>
        <x14:conditionalFormatting xmlns:xm="http://schemas.microsoft.com/office/excel/2006/main">
          <x14:cfRule type="dataBar" id="{A9B4A8D6-0FF8-4EB2-891A-5D2FAFEBE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Y42:Y52</xm:sqref>
        </x14:conditionalFormatting>
        <x14:conditionalFormatting xmlns:xm="http://schemas.microsoft.com/office/excel/2006/main">
          <x14:cfRule type="dataBar" id="{311BD7E1-8DF8-4C48-8B77-F132038A2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</xm:sqref>
        </x14:conditionalFormatting>
        <x14:conditionalFormatting xmlns:xm="http://schemas.microsoft.com/office/excel/2006/main">
          <x14:cfRule type="dataBar" id="{8C725DA0-DA89-4769-96F5-7208AF200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</xm:sqref>
        </x14:conditionalFormatting>
        <x14:conditionalFormatting xmlns:xm="http://schemas.microsoft.com/office/excel/2006/main">
          <x14:cfRule type="dataBar" id="{2672E52E-D073-4B40-97ED-0CF28C4BF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Y2:Y13</xm:sqref>
        </x14:conditionalFormatting>
        <x14:conditionalFormatting xmlns:xm="http://schemas.microsoft.com/office/excel/2006/main">
          <x14:cfRule type="dataBar" id="{0EE9E463-BEFC-4118-92F0-949E12591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Y14:Y20</xm:sqref>
        </x14:conditionalFormatting>
        <x14:conditionalFormatting xmlns:xm="http://schemas.microsoft.com/office/excel/2006/main">
          <x14:cfRule type="dataBar" id="{0F6CA67F-06E8-4B79-97D0-1B7501742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Y21:Y26</xm:sqref>
        </x14:conditionalFormatting>
        <x14:conditionalFormatting xmlns:xm="http://schemas.microsoft.com/office/excel/2006/main">
          <x14:cfRule type="dataBar" id="{E738CFD3-9160-47BA-B985-A5386CCBF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Y27:Y52</xm:sqref>
        </x14:conditionalFormatting>
        <x14:conditionalFormatting xmlns:xm="http://schemas.microsoft.com/office/excel/2006/main">
          <x14:cfRule type="dataBar" id="{BBDBFBD1-60C7-4295-9AEA-5F28CCD10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Y53:Y64</xm:sqref>
        </x14:conditionalFormatting>
        <x14:conditionalFormatting xmlns:xm="http://schemas.microsoft.com/office/excel/2006/main">
          <x14:cfRule type="dataBar" id="{0A6654AE-644F-4148-9224-0FBA4ED7F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Y65:Y77</xm:sqref>
        </x14:conditionalFormatting>
        <x14:conditionalFormatting xmlns:xm="http://schemas.microsoft.com/office/excel/2006/main">
          <x14:cfRule type="dataBar" id="{E1AC5D42-25B4-4049-BA40-9DBB81BCD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Y53:Y77</xm:sqref>
        </x14:conditionalFormatting>
        <x14:conditionalFormatting xmlns:xm="http://schemas.microsoft.com/office/excel/2006/main">
          <x14:cfRule type="dataBar" id="{AFDEA4CA-B446-43BC-B8E3-5FEA47A8C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Y78:Y95</xm:sqref>
        </x14:conditionalFormatting>
        <x14:conditionalFormatting xmlns:xm="http://schemas.microsoft.com/office/excel/2006/main">
          <x14:cfRule type="dataBar" id="{87D1894F-BD81-4429-AA66-791FB1091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Y96:Y112</xm:sqref>
        </x14:conditionalFormatting>
        <x14:conditionalFormatting xmlns:xm="http://schemas.microsoft.com/office/excel/2006/main">
          <x14:cfRule type="dataBar" id="{1F0E7462-F252-491F-9A1E-564A1CF511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Y78:Y112</xm:sqref>
        </x14:conditionalFormatting>
        <x14:conditionalFormatting xmlns:xm="http://schemas.microsoft.com/office/excel/2006/main">
          <x14:cfRule type="dataBar" id="{061BAA88-0736-4A95-9B72-B52972B99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Y113:Y127</xm:sqref>
        </x14:conditionalFormatting>
        <x14:conditionalFormatting xmlns:xm="http://schemas.microsoft.com/office/excel/2006/main">
          <x14:cfRule type="dataBar" id="{3342E47B-155F-47B8-92A8-F3D3D8DE2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Y128:Y142</xm:sqref>
        </x14:conditionalFormatting>
        <x14:conditionalFormatting xmlns:xm="http://schemas.microsoft.com/office/excel/2006/main">
          <x14:cfRule type="dataBar" id="{A25B79F3-8F02-4ACB-B14F-97850446B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Y143:Y147</xm:sqref>
        </x14:conditionalFormatting>
        <x14:conditionalFormatting xmlns:xm="http://schemas.microsoft.com/office/excel/2006/main">
          <x14:cfRule type="dataBar" id="{00452FDA-0199-42D3-9202-90EA4DD82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Y148:Y182</xm:sqref>
        </x14:conditionalFormatting>
        <x14:conditionalFormatting xmlns:xm="http://schemas.microsoft.com/office/excel/2006/main">
          <x14:cfRule type="dataBar" id="{90711753-C884-4DF4-9A80-0C7557C9E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Y148:Y182</xm:sqref>
        </x14:conditionalFormatting>
        <x14:conditionalFormatting xmlns:xm="http://schemas.microsoft.com/office/excel/2006/main">
          <x14:cfRule type="dataBar" id="{F58DA296-C568-452B-A73B-E7E8CCCB0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Y183:Y197</xm:sqref>
        </x14:conditionalFormatting>
        <x14:conditionalFormatting xmlns:xm="http://schemas.microsoft.com/office/excel/2006/main">
          <x14:cfRule type="dataBar" id="{361D2D15-9B4D-4377-AD0D-087A955D5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Y218:Y236</xm:sqref>
        </x14:conditionalFormatting>
        <x14:conditionalFormatting xmlns:xm="http://schemas.microsoft.com/office/excel/2006/main">
          <x14:cfRule type="dataBar" id="{896AED0A-1901-47F7-BD3A-C4F109157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Y218:Y236</xm:sqref>
        </x14:conditionalFormatting>
        <x14:conditionalFormatting xmlns:xm="http://schemas.microsoft.com/office/excel/2006/main">
          <x14:cfRule type="dataBar" id="{B7E7AFC7-7CB4-4A2C-9134-1A0D66545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Y237:Y254</xm:sqref>
        </x14:conditionalFormatting>
        <x14:conditionalFormatting xmlns:xm="http://schemas.microsoft.com/office/excel/2006/main">
          <x14:cfRule type="dataBar" id="{9EBE2850-2266-4499-8D1D-07891300A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Y255:Y265</xm:sqref>
        </x14:conditionalFormatting>
        <x14:conditionalFormatting xmlns:xm="http://schemas.microsoft.com/office/excel/2006/main">
          <x14:cfRule type="dataBar" id="{FB253F27-8432-4507-81CF-7C10C7DBF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Y255:Y265</xm:sqref>
        </x14:conditionalFormatting>
        <x14:conditionalFormatting xmlns:xm="http://schemas.microsoft.com/office/excel/2006/main">
          <x14:cfRule type="dataBar" id="{6DECF3A5-DA55-4142-B006-260A671D20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Y266:Y276</xm:sqref>
        </x14:conditionalFormatting>
        <x14:conditionalFormatting xmlns:xm="http://schemas.microsoft.com/office/excel/2006/main">
          <x14:cfRule type="dataBar" id="{0B908CC7-AC8D-490C-BE58-6E51A62A8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Y288:Y298</xm:sqref>
        </x14:conditionalFormatting>
        <x14:conditionalFormatting xmlns:xm="http://schemas.microsoft.com/office/excel/2006/main">
          <x14:cfRule type="dataBar" id="{90CEEDBA-0F37-4123-8496-7E64004BC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Y277:Y287</xm:sqref>
        </x14:conditionalFormatting>
        <x14:conditionalFormatting xmlns:xm="http://schemas.microsoft.com/office/excel/2006/main">
          <x14:cfRule type="dataBar" id="{F56A8377-0906-49ED-A5BA-C6EABADF8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Y277:Y287</xm:sqref>
        </x14:conditionalFormatting>
        <x14:conditionalFormatting xmlns:xm="http://schemas.microsoft.com/office/excel/2006/main">
          <x14:cfRule type="dataBar" id="{B28A0D19-82C1-4644-9573-11137F44D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Y299:Y316</xm:sqref>
        </x14:conditionalFormatting>
        <x14:conditionalFormatting xmlns:xm="http://schemas.microsoft.com/office/excel/2006/main">
          <x14:cfRule type="dataBar" id="{F6CAF7A5-E8E0-4DDA-AE5E-3BAAA29556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Y299:Y316</xm:sqref>
        </x14:conditionalFormatting>
        <x14:conditionalFormatting xmlns:xm="http://schemas.microsoft.com/office/excel/2006/main">
          <x14:cfRule type="dataBar" id="{1325AEEE-A22C-48C4-A49E-FC2239280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Y317:Y335</xm:sqref>
        </x14:conditionalFormatting>
        <x14:conditionalFormatting xmlns:xm="http://schemas.microsoft.com/office/excel/2006/main">
          <x14:cfRule type="dataBar" id="{511B6819-91BC-4AB3-9FDE-8650C776C6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Y336:Y354</xm:sqref>
        </x14:conditionalFormatting>
        <x14:conditionalFormatting xmlns:xm="http://schemas.microsoft.com/office/excel/2006/main">
          <x14:cfRule type="dataBar" id="{B6A037B3-C277-4FB8-9FB1-9B239C256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Y336:Y354</xm:sqref>
        </x14:conditionalFormatting>
        <x14:conditionalFormatting xmlns:xm="http://schemas.microsoft.com/office/excel/2006/main">
          <x14:cfRule type="dataBar" id="{F12EBE11-0D36-4A00-AC84-02B231189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Y355:Y373</xm:sqref>
        </x14:conditionalFormatting>
        <x14:conditionalFormatting xmlns:xm="http://schemas.microsoft.com/office/excel/2006/main">
          <x14:cfRule type="dataBar" id="{2D744704-2327-436C-87D4-4B7481244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Y374:Y392</xm:sqref>
        </x14:conditionalFormatting>
        <x14:conditionalFormatting xmlns:xm="http://schemas.microsoft.com/office/excel/2006/main">
          <x14:cfRule type="dataBar" id="{6DE211BC-DBE3-4E1E-A401-E6BCBA0CC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Y374:Y392</xm:sqref>
        </x14:conditionalFormatting>
        <x14:conditionalFormatting xmlns:xm="http://schemas.microsoft.com/office/excel/2006/main">
          <x14:cfRule type="dataBar" id="{721C27A2-4E8B-4245-8F11-C235D5F00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Y393:Y411</xm:sqref>
        </x14:conditionalFormatting>
        <x14:conditionalFormatting xmlns:xm="http://schemas.microsoft.com/office/excel/2006/main">
          <x14:cfRule type="dataBar" id="{2844D3A3-E381-4A6E-8B69-16580E1A9F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Y417:Y436</xm:sqref>
        </x14:conditionalFormatting>
        <x14:conditionalFormatting xmlns:xm="http://schemas.microsoft.com/office/excel/2006/main">
          <x14:cfRule type="dataBar" id="{2EC9BE02-5FA2-42CA-A4E0-CDFCB3A721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Y417:Y436</xm:sqref>
        </x14:conditionalFormatting>
        <x14:conditionalFormatting xmlns:xm="http://schemas.microsoft.com/office/excel/2006/main">
          <x14:cfRule type="dataBar" id="{C9070394-B733-42E5-8EE7-894C62A56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Y472:Y480</xm:sqref>
        </x14:conditionalFormatting>
        <x14:conditionalFormatting xmlns:xm="http://schemas.microsoft.com/office/excel/2006/main">
          <x14:cfRule type="dataBar" id="{286E44E5-081B-4E95-BB4B-3B9092630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Y472:Y480</xm:sqref>
        </x14:conditionalFormatting>
        <x14:conditionalFormatting xmlns:xm="http://schemas.microsoft.com/office/excel/2006/main">
          <x14:cfRule type="dataBar" id="{F084BDD2-4ABE-4DB9-B533-2A96B4A76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Y481:Y489</xm:sqref>
        </x14:conditionalFormatting>
        <x14:conditionalFormatting xmlns:xm="http://schemas.microsoft.com/office/excel/2006/main">
          <x14:cfRule type="dataBar" id="{C116C8A6-B68E-458F-B812-54504100A8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Y490:Y498</xm:sqref>
        </x14:conditionalFormatting>
        <x14:conditionalFormatting xmlns:xm="http://schemas.microsoft.com/office/excel/2006/main">
          <x14:cfRule type="dataBar" id="{85519E63-51B6-44B5-B816-89365156D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Y490:Y498</xm:sqref>
        </x14:conditionalFormatting>
        <x14:conditionalFormatting xmlns:xm="http://schemas.microsoft.com/office/excel/2006/main">
          <x14:cfRule type="dataBar" id="{29388664-B27A-4FF1-A033-99ACBCCE3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Y499:Y507</xm:sqref>
        </x14:conditionalFormatting>
        <x14:conditionalFormatting xmlns:xm="http://schemas.microsoft.com/office/excel/2006/main">
          <x14:cfRule type="dataBar" id="{A404AD4D-1D55-4274-A36C-6350575641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Y508:Y518</xm:sqref>
        </x14:conditionalFormatting>
        <x14:conditionalFormatting xmlns:xm="http://schemas.microsoft.com/office/excel/2006/main">
          <x14:cfRule type="dataBar" id="{22AD0D2D-CBE9-4CA7-B714-F2B2DABA8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Y508:Y518</xm:sqref>
        </x14:conditionalFormatting>
        <x14:conditionalFormatting xmlns:xm="http://schemas.microsoft.com/office/excel/2006/main">
          <x14:cfRule type="dataBar" id="{1D0BF69A-B919-4F63-A0A2-E896ECEEA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Y519:Y529</xm:sqref>
        </x14:conditionalFormatting>
        <x14:conditionalFormatting xmlns:xm="http://schemas.microsoft.com/office/excel/2006/main">
          <x14:cfRule type="dataBar" id="{E96997A8-E8E3-4362-83A1-F82EA02D5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Y530:Y540</xm:sqref>
        </x14:conditionalFormatting>
        <x14:conditionalFormatting xmlns:xm="http://schemas.microsoft.com/office/excel/2006/main">
          <x14:cfRule type="dataBar" id="{549CFCF0-E03A-470C-AA76-A1F24C0A9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Y530:Y540</xm:sqref>
        </x14:conditionalFormatting>
        <x14:conditionalFormatting xmlns:xm="http://schemas.microsoft.com/office/excel/2006/main">
          <x14:cfRule type="dataBar" id="{E3617E3C-6304-480A-BFEF-EBE5B060C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Y2:Y26</xm:sqref>
        </x14:conditionalFormatting>
        <x14:conditionalFormatting xmlns:xm="http://schemas.microsoft.com/office/excel/2006/main">
          <x14:cfRule type="dataBar" id="{49A83302-7C33-4933-B36E-C87902EE8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Y113:Y147</xm:sqref>
        </x14:conditionalFormatting>
        <x14:conditionalFormatting xmlns:xm="http://schemas.microsoft.com/office/excel/2006/main">
          <x14:cfRule type="dataBar" id="{E8FD96F0-BD48-4EBF-A7A0-2AA9286A3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Y198:Y217</xm:sqref>
        </x14:conditionalFormatting>
        <x14:conditionalFormatting xmlns:xm="http://schemas.microsoft.com/office/excel/2006/main">
          <x14:cfRule type="dataBar" id="{7F3BF9D5-B4A0-4834-A137-A0496F272F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Y442:Y446</xm:sqref>
        </x14:conditionalFormatting>
        <x14:conditionalFormatting xmlns:xm="http://schemas.microsoft.com/office/excel/2006/main">
          <x14:cfRule type="dataBar" id="{00FEC92B-E3B2-4C5E-B619-F11C3E669E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Y412:Y416</xm:sqref>
        </x14:conditionalFormatting>
        <x14:conditionalFormatting xmlns:xm="http://schemas.microsoft.com/office/excel/2006/main">
          <x14:cfRule type="dataBar" id="{C731D321-421B-4458-B6DB-23AD27C4F5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Y412:Y416</xm:sqref>
        </x14:conditionalFormatting>
        <x14:conditionalFormatting xmlns:xm="http://schemas.microsoft.com/office/excel/2006/main">
          <x14:cfRule type="dataBar" id="{910D43C7-CC74-490E-9F4D-BD0107086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Y412:Y436</xm:sqref>
        </x14:conditionalFormatting>
        <x14:conditionalFormatting xmlns:xm="http://schemas.microsoft.com/office/excel/2006/main">
          <x14:cfRule type="dataBar" id="{1515AD2C-876D-4A6D-B7CA-AFA505328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Y437:Y441</xm:sqref>
        </x14:conditionalFormatting>
        <x14:conditionalFormatting xmlns:xm="http://schemas.microsoft.com/office/excel/2006/main">
          <x14:cfRule type="dataBar" id="{0738A085-1921-40EC-8F68-FBCDE8093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Y437:Y441</xm:sqref>
        </x14:conditionalFormatting>
        <x14:conditionalFormatting xmlns:xm="http://schemas.microsoft.com/office/excel/2006/main">
          <x14:cfRule type="dataBar" id="{8AF79D06-469C-450A-B308-C9ED973AF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Y437:Y441</xm:sqref>
        </x14:conditionalFormatting>
        <x14:conditionalFormatting xmlns:xm="http://schemas.microsoft.com/office/excel/2006/main">
          <x14:cfRule type="dataBar" id="{1697A89B-CD18-4878-A6DE-FBE179AC3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Y412:Y441</xm:sqref>
        </x14:conditionalFormatting>
        <x14:conditionalFormatting xmlns:xm="http://schemas.microsoft.com/office/excel/2006/main">
          <x14:cfRule type="dataBar" id="{B902AC98-741A-4629-A366-4B5D8DBE2D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Y467:Y471</xm:sqref>
        </x14:conditionalFormatting>
        <x14:conditionalFormatting xmlns:xm="http://schemas.microsoft.com/office/excel/2006/main">
          <x14:cfRule type="dataBar" id="{8CD2DE3C-47F4-44C5-87BD-8A4130FB0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Y467:Y471</xm:sqref>
        </x14:conditionalFormatting>
        <x14:conditionalFormatting xmlns:xm="http://schemas.microsoft.com/office/excel/2006/main">
          <x14:cfRule type="dataBar" id="{94EF7AED-7AFE-4AFC-9938-E70CA66AB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Y467:Y471</xm:sqref>
        </x14:conditionalFormatting>
        <x14:conditionalFormatting xmlns:xm="http://schemas.microsoft.com/office/excel/2006/main">
          <x14:cfRule type="dataBar" id="{00568F9C-199D-411F-9445-58BF63744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Y447:Y466</xm:sqref>
        </x14:conditionalFormatting>
        <x14:conditionalFormatting xmlns:xm="http://schemas.microsoft.com/office/excel/2006/main">
          <x14:cfRule type="dataBar" id="{71C13C6E-AC0A-4179-A8AD-42282C140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Y442:Y466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1B00-0D05-4DF2-9336-2BF80EBD65E4}">
  <dimension ref="A1:AC57"/>
  <sheetViews>
    <sheetView zoomScale="70" zoomScaleNormal="70" workbookViewId="0">
      <selection activeCell="AG37" sqref="AG37"/>
    </sheetView>
  </sheetViews>
  <sheetFormatPr defaultRowHeight="15" x14ac:dyDescent="0.25"/>
  <cols>
    <col min="1" max="1" width="9.28515625" bestFit="1" customWidth="1"/>
    <col min="2" max="2" width="44.85546875" bestFit="1" customWidth="1"/>
    <col min="3" max="17" width="9.28515625" bestFit="1" customWidth="1"/>
    <col min="20" max="22" width="9.28515625" bestFit="1" customWidth="1"/>
    <col min="24" max="24" width="12.5703125" bestFit="1" customWidth="1"/>
    <col min="25" max="26" width="9.28515625" bestFit="1" customWidth="1"/>
  </cols>
  <sheetData>
    <row r="1" spans="1:26" x14ac:dyDescent="0.25">
      <c r="A1" s="6">
        <v>1</v>
      </c>
      <c r="B1" s="6" t="s">
        <v>1283</v>
      </c>
      <c r="C1" s="6">
        <v>-200</v>
      </c>
      <c r="D1" s="6">
        <v>-104.09375</v>
      </c>
      <c r="E1" s="6">
        <v>50</v>
      </c>
      <c r="F1" s="6">
        <v>1.2061000000000001E-2</v>
      </c>
      <c r="G1" s="6">
        <v>0.199378</v>
      </c>
      <c r="H1" s="6">
        <v>50.735173000000003</v>
      </c>
      <c r="I1" s="6">
        <v>1.671916</v>
      </c>
      <c r="J1" s="6">
        <v>9.1739370000000005</v>
      </c>
      <c r="K1" s="6">
        <v>0.15104400000000001</v>
      </c>
      <c r="L1" s="111">
        <v>1.2061000000000001E-2</v>
      </c>
      <c r="M1" s="6">
        <v>5.8320000000000004E-3</v>
      </c>
      <c r="N1" s="6">
        <v>101204</v>
      </c>
      <c r="O1" s="6">
        <v>18</v>
      </c>
      <c r="P1" s="6">
        <v>60</v>
      </c>
      <c r="Q1" s="6">
        <v>1.2053</v>
      </c>
      <c r="R1" s="6" t="s">
        <v>1284</v>
      </c>
      <c r="S1" s="6" t="s">
        <v>1285</v>
      </c>
      <c r="T1" s="60">
        <v>1.1268381776953205E-3</v>
      </c>
      <c r="U1" s="60">
        <v>1.2368000000000001E-2</v>
      </c>
      <c r="V1" s="60">
        <v>-0.27244373333879712</v>
      </c>
      <c r="W1" s="108"/>
      <c r="X1" s="60">
        <v>6.1997371924158342E-6</v>
      </c>
      <c r="Y1" s="61">
        <v>-2.4805153112915666E-2</v>
      </c>
      <c r="Z1">
        <v>32</v>
      </c>
    </row>
    <row r="2" spans="1:26" x14ac:dyDescent="0.25">
      <c r="A2" s="6">
        <v>2</v>
      </c>
      <c r="B2" s="6" t="s">
        <v>1286</v>
      </c>
      <c r="C2" s="6">
        <v>-200</v>
      </c>
      <c r="D2" s="6">
        <v>-104.09375</v>
      </c>
      <c r="E2" s="6">
        <v>50</v>
      </c>
      <c r="F2" s="6">
        <v>7.2839000000000001E-2</v>
      </c>
      <c r="G2" s="6">
        <v>0.19970299999999999</v>
      </c>
      <c r="H2" s="6">
        <v>50.816890000000001</v>
      </c>
      <c r="I2" s="6">
        <v>1.7364660000000001</v>
      </c>
      <c r="J2" s="6">
        <v>9.1811810000000005</v>
      </c>
      <c r="K2" s="6">
        <v>0.15684799999999999</v>
      </c>
      <c r="L2" s="111">
        <v>7.2839000000000001E-2</v>
      </c>
      <c r="M2" s="6">
        <v>3.8029E-2</v>
      </c>
      <c r="N2" s="6">
        <v>101205</v>
      </c>
      <c r="O2" s="6">
        <v>18</v>
      </c>
      <c r="P2" s="6">
        <v>60</v>
      </c>
      <c r="Q2" s="6">
        <v>1.2054</v>
      </c>
      <c r="R2" s="6" t="s">
        <v>1287</v>
      </c>
      <c r="S2" s="6" t="s">
        <v>1288</v>
      </c>
      <c r="T2" s="60">
        <v>1.1267445372088228E-3</v>
      </c>
      <c r="U2" s="60">
        <v>1.7511499999999999E-2</v>
      </c>
      <c r="V2" s="60">
        <v>49.103854665279819</v>
      </c>
      <c r="W2" s="108"/>
      <c r="X2" s="60">
        <v>6.199675933217252E-6</v>
      </c>
      <c r="Y2" s="61">
        <v>4.474327426048208</v>
      </c>
      <c r="Z2">
        <v>32</v>
      </c>
    </row>
    <row r="3" spans="1:26" x14ac:dyDescent="0.25">
      <c r="A3" s="6">
        <v>3</v>
      </c>
      <c r="B3" s="6" t="s">
        <v>1289</v>
      </c>
      <c r="C3" s="6">
        <v>-200</v>
      </c>
      <c r="D3" s="6">
        <v>-104.09375</v>
      </c>
      <c r="E3" s="6">
        <v>50</v>
      </c>
      <c r="F3" s="6">
        <v>0.129828</v>
      </c>
      <c r="G3" s="6">
        <v>0.19994799999999999</v>
      </c>
      <c r="H3" s="6">
        <v>50.878210000000003</v>
      </c>
      <c r="I3" s="6">
        <v>1.7151810000000001</v>
      </c>
      <c r="J3" s="6">
        <v>9.1867090000000005</v>
      </c>
      <c r="K3" s="6">
        <v>0.15483</v>
      </c>
      <c r="L3" s="111">
        <v>0.129828</v>
      </c>
      <c r="M3" s="6">
        <v>6.9577E-2</v>
      </c>
      <c r="N3" s="6">
        <v>101206</v>
      </c>
      <c r="O3" s="6">
        <v>18</v>
      </c>
      <c r="P3" s="6">
        <v>60</v>
      </c>
      <c r="Q3" s="6">
        <v>1.2054</v>
      </c>
      <c r="R3" s="6" t="s">
        <v>1290</v>
      </c>
      <c r="S3" s="6" t="s">
        <v>1291</v>
      </c>
      <c r="T3" s="60">
        <v>1.1266508967223252E-3</v>
      </c>
      <c r="U3" s="60">
        <v>2.2655000000000002E-2</v>
      </c>
      <c r="V3" s="60">
        <v>95.125295965049844</v>
      </c>
      <c r="W3" s="108"/>
      <c r="X3" s="60">
        <v>6.1996146752292553E-6</v>
      </c>
      <c r="Y3" s="61">
        <v>8.6730909206062581</v>
      </c>
      <c r="Z3">
        <v>32</v>
      </c>
    </row>
    <row r="4" spans="1:26" x14ac:dyDescent="0.25">
      <c r="A4" s="6">
        <v>4</v>
      </c>
      <c r="B4" s="6" t="s">
        <v>1292</v>
      </c>
      <c r="C4" s="6">
        <v>-200</v>
      </c>
      <c r="D4" s="6">
        <v>-104.09375</v>
      </c>
      <c r="E4" s="6">
        <v>50</v>
      </c>
      <c r="F4" s="6">
        <v>0.17833399999999999</v>
      </c>
      <c r="G4" s="6">
        <v>0.199933</v>
      </c>
      <c r="H4" s="6">
        <v>50.874454999999998</v>
      </c>
      <c r="I4" s="6">
        <v>1.702494</v>
      </c>
      <c r="J4" s="6">
        <v>9.1861619999999995</v>
      </c>
      <c r="K4" s="6">
        <v>0.15360799999999999</v>
      </c>
      <c r="L4" s="111">
        <v>0.17833399999999999</v>
      </c>
      <c r="M4" s="6">
        <v>0.103926</v>
      </c>
      <c r="N4" s="6">
        <v>101211</v>
      </c>
      <c r="O4" s="6">
        <v>18</v>
      </c>
      <c r="P4" s="6">
        <v>60</v>
      </c>
      <c r="Q4" s="6">
        <v>1.2054</v>
      </c>
      <c r="R4" s="6" t="s">
        <v>1293</v>
      </c>
      <c r="S4" s="6" t="s">
        <v>1294</v>
      </c>
      <c r="T4" s="60">
        <v>1.1265572562358277E-3</v>
      </c>
      <c r="U4" s="60">
        <v>2.7798500000000004E-2</v>
      </c>
      <c r="V4" s="60">
        <v>133.62436677473912</v>
      </c>
      <c r="W4" s="108"/>
      <c r="X4" s="60">
        <v>6.1993084034467796E-6</v>
      </c>
      <c r="Y4" s="61">
        <v>12.18313717051687</v>
      </c>
      <c r="Z4">
        <v>32</v>
      </c>
    </row>
    <row r="5" spans="1:26" x14ac:dyDescent="0.25">
      <c r="A5" s="6">
        <v>5</v>
      </c>
      <c r="B5" s="6" t="s">
        <v>1295</v>
      </c>
      <c r="C5" s="6">
        <v>-200</v>
      </c>
      <c r="D5" s="6">
        <v>-104.09375</v>
      </c>
      <c r="E5" s="6">
        <v>50</v>
      </c>
      <c r="F5" s="6">
        <v>0.26677600000000001</v>
      </c>
      <c r="G5" s="6">
        <v>0.200429</v>
      </c>
      <c r="H5" s="6">
        <v>50.998924000000002</v>
      </c>
      <c r="I5" s="6">
        <v>1.6920740000000001</v>
      </c>
      <c r="J5" s="6">
        <v>9.1976429999999993</v>
      </c>
      <c r="K5" s="6">
        <v>0.15249199999999999</v>
      </c>
      <c r="L5" s="111">
        <v>0.26677600000000001</v>
      </c>
      <c r="M5" s="6">
        <v>0.13247</v>
      </c>
      <c r="N5" s="6">
        <v>101206</v>
      </c>
      <c r="O5" s="6">
        <v>18</v>
      </c>
      <c r="P5" s="6">
        <v>60</v>
      </c>
      <c r="Q5" s="6">
        <v>1.2054</v>
      </c>
      <c r="R5" s="6" t="s">
        <v>1296</v>
      </c>
      <c r="S5" s="6" t="s">
        <v>1297</v>
      </c>
      <c r="T5" s="60">
        <v>1.1264636157493301E-3</v>
      </c>
      <c r="U5" s="60">
        <v>3.2941999999999999E-2</v>
      </c>
      <c r="V5" s="60">
        <v>207.58238147306008</v>
      </c>
      <c r="W5" s="108"/>
      <c r="X5" s="60">
        <v>6.1996146752292553E-6</v>
      </c>
      <c r="Y5" s="61">
        <v>18.948941592545047</v>
      </c>
      <c r="Z5">
        <v>32</v>
      </c>
    </row>
    <row r="6" spans="1:26" x14ac:dyDescent="0.25">
      <c r="A6" s="6">
        <v>6</v>
      </c>
      <c r="B6" s="6" t="s">
        <v>1298</v>
      </c>
      <c r="C6" s="6">
        <v>-200</v>
      </c>
      <c r="D6" s="6">
        <v>-104.09375</v>
      </c>
      <c r="E6" s="6">
        <v>50</v>
      </c>
      <c r="F6" s="6">
        <v>0.31383499999999998</v>
      </c>
      <c r="G6" s="6">
        <v>0.20046900000000001</v>
      </c>
      <c r="H6" s="6">
        <v>51.008896</v>
      </c>
      <c r="I6" s="6">
        <v>1.7003250000000001</v>
      </c>
      <c r="J6" s="6">
        <v>9.1985299999999999</v>
      </c>
      <c r="K6" s="6">
        <v>0.15325</v>
      </c>
      <c r="L6" s="111">
        <v>0.31383499999999998</v>
      </c>
      <c r="M6" s="6">
        <v>0.167654</v>
      </c>
      <c r="N6" s="6">
        <v>101206</v>
      </c>
      <c r="O6" s="6">
        <v>18</v>
      </c>
      <c r="P6" s="6">
        <v>60</v>
      </c>
      <c r="Q6" s="6">
        <v>1.2054</v>
      </c>
      <c r="R6" s="6" t="s">
        <v>1299</v>
      </c>
      <c r="S6" s="6" t="s">
        <v>1300</v>
      </c>
      <c r="T6" s="60">
        <v>1.1263699752628324E-3</v>
      </c>
      <c r="U6" s="60">
        <v>3.8085500000000008E-2</v>
      </c>
      <c r="V6" s="60">
        <v>244.81254477300436</v>
      </c>
      <c r="W6" s="108"/>
      <c r="X6" s="60">
        <v>6.1996146752292553E-6</v>
      </c>
      <c r="Y6" s="61">
        <v>22.349613430136476</v>
      </c>
      <c r="Z6">
        <v>32</v>
      </c>
    </row>
    <row r="7" spans="1:26" x14ac:dyDescent="0.25">
      <c r="A7" s="6">
        <v>7</v>
      </c>
      <c r="B7" s="6" t="s">
        <v>1301</v>
      </c>
      <c r="C7" s="6">
        <v>-200</v>
      </c>
      <c r="D7" s="6">
        <v>-104.09375</v>
      </c>
      <c r="E7" s="6">
        <v>50</v>
      </c>
      <c r="F7" s="6">
        <v>0.39201900000000001</v>
      </c>
      <c r="G7" s="6">
        <v>0.20069400000000001</v>
      </c>
      <c r="H7" s="6">
        <v>51.065392000000003</v>
      </c>
      <c r="I7" s="6">
        <v>1.703303</v>
      </c>
      <c r="J7" s="6">
        <v>9.2034389999999995</v>
      </c>
      <c r="K7" s="6">
        <v>0.15338599999999999</v>
      </c>
      <c r="L7" s="111">
        <v>0.39201900000000001</v>
      </c>
      <c r="M7" s="6">
        <v>0.221995</v>
      </c>
      <c r="N7" s="6">
        <v>101210</v>
      </c>
      <c r="O7" s="6">
        <v>18</v>
      </c>
      <c r="P7" s="6">
        <v>60</v>
      </c>
      <c r="Q7" s="6">
        <v>1.2054</v>
      </c>
      <c r="R7" s="6" t="s">
        <v>1302</v>
      </c>
      <c r="S7" s="6" t="s">
        <v>1303</v>
      </c>
      <c r="T7" s="60">
        <v>1.126276334776335E-3</v>
      </c>
      <c r="U7" s="60">
        <v>4.3229000000000004E-2</v>
      </c>
      <c r="V7" s="60">
        <v>309.68421268415051</v>
      </c>
      <c r="W7" s="108"/>
      <c r="X7" s="60">
        <v>6.1993696553823914E-6</v>
      </c>
      <c r="Y7" s="61">
        <v>28.288133121289516</v>
      </c>
      <c r="Z7">
        <v>32</v>
      </c>
    </row>
    <row r="8" spans="1:26" x14ac:dyDescent="0.25">
      <c r="A8" s="6">
        <v>8</v>
      </c>
      <c r="B8" s="6" t="s">
        <v>1304</v>
      </c>
      <c r="C8" s="6">
        <v>-200</v>
      </c>
      <c r="D8" s="6">
        <v>-104.09375</v>
      </c>
      <c r="E8" s="6">
        <v>50</v>
      </c>
      <c r="F8" s="6">
        <v>0.45056499999999999</v>
      </c>
      <c r="G8" s="6">
        <v>0.20113500000000001</v>
      </c>
      <c r="H8" s="6">
        <v>51.176118000000002</v>
      </c>
      <c r="I8" s="6">
        <v>1.687772</v>
      </c>
      <c r="J8" s="6">
        <v>9.2136239999999994</v>
      </c>
      <c r="K8" s="6">
        <v>0.15177299999999999</v>
      </c>
      <c r="L8" s="111">
        <v>0.45056499999999999</v>
      </c>
      <c r="M8" s="6">
        <v>0.23657700000000001</v>
      </c>
      <c r="N8" s="6">
        <v>101206</v>
      </c>
      <c r="O8" s="6">
        <v>18</v>
      </c>
      <c r="P8" s="6">
        <v>60</v>
      </c>
      <c r="Q8" s="6">
        <v>1.2054</v>
      </c>
      <c r="R8" s="6" t="s">
        <v>1305</v>
      </c>
      <c r="S8" s="6" t="s">
        <v>1306</v>
      </c>
      <c r="T8" s="60">
        <v>1.1261826942898373E-3</v>
      </c>
      <c r="U8" s="60">
        <v>4.8372499999999999E-2</v>
      </c>
      <c r="V8" s="60">
        <v>357.12900050699119</v>
      </c>
      <c r="W8" s="108"/>
      <c r="X8" s="60">
        <v>6.1996146752292553E-6</v>
      </c>
      <c r="Y8" s="61">
        <v>32.656792124683356</v>
      </c>
      <c r="Z8">
        <v>32</v>
      </c>
    </row>
    <row r="9" spans="1:26" x14ac:dyDescent="0.25">
      <c r="A9" s="6">
        <v>9</v>
      </c>
      <c r="B9" s="6" t="s">
        <v>1307</v>
      </c>
      <c r="C9" s="6">
        <v>-200</v>
      </c>
      <c r="D9" s="6">
        <v>-104.09375</v>
      </c>
      <c r="E9" s="6">
        <v>50</v>
      </c>
      <c r="F9" s="6">
        <v>0.53223100000000001</v>
      </c>
      <c r="G9" s="6">
        <v>0.20144599999999999</v>
      </c>
      <c r="H9" s="6">
        <v>51.254007000000001</v>
      </c>
      <c r="I9" s="6">
        <v>1.6930210000000001</v>
      </c>
      <c r="J9" s="6">
        <v>9.2203990000000005</v>
      </c>
      <c r="K9" s="6">
        <v>0.15216299999999999</v>
      </c>
      <c r="L9" s="111">
        <v>0.53223100000000001</v>
      </c>
      <c r="M9" s="6">
        <v>0.264131</v>
      </c>
      <c r="N9" s="6">
        <v>101211</v>
      </c>
      <c r="O9" s="6">
        <v>18</v>
      </c>
      <c r="P9" s="6">
        <v>60</v>
      </c>
      <c r="Q9" s="6">
        <v>1.2054</v>
      </c>
      <c r="R9" s="6" t="s">
        <v>1308</v>
      </c>
      <c r="S9" s="6" t="s">
        <v>1309</v>
      </c>
      <c r="T9" s="60">
        <v>1.1260890538033396E-3</v>
      </c>
      <c r="U9" s="60">
        <v>5.3516000000000008E-2</v>
      </c>
      <c r="V9" s="60">
        <v>425.11291481180035</v>
      </c>
      <c r="W9" s="108"/>
      <c r="X9" s="60">
        <v>6.1993084034467796E-6</v>
      </c>
      <c r="Y9" s="61">
        <v>38.903922163204712</v>
      </c>
      <c r="Z9">
        <v>32</v>
      </c>
    </row>
    <row r="11" spans="1:26" x14ac:dyDescent="0.25">
      <c r="A11" s="3">
        <v>1</v>
      </c>
      <c r="B11" s="3" t="s">
        <v>1310</v>
      </c>
      <c r="C11" s="3">
        <v>-201</v>
      </c>
      <c r="D11" s="3">
        <v>104</v>
      </c>
      <c r="E11" s="3">
        <v>50</v>
      </c>
      <c r="F11" s="3">
        <v>0.46238600000000002</v>
      </c>
      <c r="G11" s="3">
        <v>0.19300600000000001</v>
      </c>
      <c r="H11" s="3">
        <v>49.136533</v>
      </c>
      <c r="I11" s="3">
        <v>1.649062</v>
      </c>
      <c r="J11" s="3">
        <v>9.0354480000000006</v>
      </c>
      <c r="K11" s="3">
        <v>0.151557</v>
      </c>
      <c r="L11" s="91">
        <v>0.46238600000000002</v>
      </c>
      <c r="M11" s="3">
        <v>0.35804200000000003</v>
      </c>
      <c r="N11" s="3">
        <v>101155</v>
      </c>
      <c r="O11" s="3">
        <v>18.3</v>
      </c>
      <c r="P11" s="3">
        <v>60</v>
      </c>
      <c r="Q11" s="3">
        <v>1.2034</v>
      </c>
      <c r="R11" s="3" t="s">
        <v>1311</v>
      </c>
      <c r="S11" s="3" t="s">
        <v>1312</v>
      </c>
      <c r="T11" s="60">
        <v>1.1102347969490828E-3</v>
      </c>
      <c r="U11" s="60">
        <v>2.0364E-2</v>
      </c>
      <c r="V11" s="60">
        <v>398.13380125958338</v>
      </c>
      <c r="W11" s="108"/>
      <c r="X11" s="60">
        <v>6.2091316600919993E-6</v>
      </c>
      <c r="Y11" s="61">
        <v>35.647615792495074</v>
      </c>
      <c r="Z11">
        <v>33</v>
      </c>
    </row>
    <row r="12" spans="1:26" x14ac:dyDescent="0.25">
      <c r="A12" s="3">
        <v>2</v>
      </c>
      <c r="B12" s="3" t="s">
        <v>1313</v>
      </c>
      <c r="C12" s="3">
        <v>-201</v>
      </c>
      <c r="D12" s="3">
        <v>-104</v>
      </c>
      <c r="E12" s="3">
        <v>50</v>
      </c>
      <c r="F12" s="3">
        <v>0.25526399999999999</v>
      </c>
      <c r="G12" s="3">
        <v>0.19375500000000001</v>
      </c>
      <c r="H12" s="3">
        <v>49.324596999999997</v>
      </c>
      <c r="I12" s="3">
        <v>1.6667289999999999</v>
      </c>
      <c r="J12" s="3">
        <v>9.0530650000000001</v>
      </c>
      <c r="K12" s="3">
        <v>0.152894</v>
      </c>
      <c r="L12" s="91">
        <v>0.25526399999999999</v>
      </c>
      <c r="M12" s="3">
        <v>0.14552100000000001</v>
      </c>
      <c r="N12" s="3">
        <v>101147</v>
      </c>
      <c r="O12" s="3">
        <v>18.3</v>
      </c>
      <c r="P12" s="3">
        <v>60</v>
      </c>
      <c r="Q12" s="3">
        <v>1.2033</v>
      </c>
      <c r="R12" s="3" t="s">
        <v>1314</v>
      </c>
      <c r="S12" s="3" t="s">
        <v>1315</v>
      </c>
      <c r="T12" s="60">
        <v>1.1102347969490828E-3</v>
      </c>
      <c r="U12" s="60">
        <v>2.7310600000000001E-2</v>
      </c>
      <c r="V12" s="60">
        <v>205.3199923353279</v>
      </c>
      <c r="W12" s="108"/>
      <c r="X12" s="60">
        <v>6.2096227577348435E-6</v>
      </c>
      <c r="Y12" s="61">
        <v>18.418076685467746</v>
      </c>
      <c r="Z12">
        <v>33</v>
      </c>
    </row>
    <row r="13" spans="1:26" x14ac:dyDescent="0.25">
      <c r="A13" s="3">
        <v>3</v>
      </c>
      <c r="B13" s="3" t="s">
        <v>1313</v>
      </c>
      <c r="C13" s="3">
        <v>-201</v>
      </c>
      <c r="D13" s="3">
        <v>-34.96875</v>
      </c>
      <c r="E13" s="3">
        <v>50</v>
      </c>
      <c r="F13" s="3">
        <v>0.285605</v>
      </c>
      <c r="G13" s="3">
        <v>0.193222</v>
      </c>
      <c r="H13" s="3">
        <v>49.190877999999998</v>
      </c>
      <c r="I13" s="3">
        <v>1.6443620000000001</v>
      </c>
      <c r="J13" s="3">
        <v>9.0411269999999995</v>
      </c>
      <c r="K13" s="3">
        <v>0.15104500000000001</v>
      </c>
      <c r="L13" s="91">
        <v>0.285605</v>
      </c>
      <c r="M13" s="3">
        <v>0.17613799999999999</v>
      </c>
      <c r="N13" s="3">
        <v>101140</v>
      </c>
      <c r="O13" s="3">
        <v>18.3</v>
      </c>
      <c r="P13" s="3">
        <v>60</v>
      </c>
      <c r="Q13" s="3">
        <v>1.2032</v>
      </c>
      <c r="R13" s="3" t="s">
        <v>1316</v>
      </c>
      <c r="S13" s="3" t="s">
        <v>1317</v>
      </c>
      <c r="T13" s="60">
        <v>1.1102347969490828E-3</v>
      </c>
      <c r="U13" s="60">
        <v>3.4257200000000002E-2</v>
      </c>
      <c r="V13" s="60">
        <v>226.39157112594737</v>
      </c>
      <c r="W13" s="108"/>
      <c r="X13" s="60">
        <v>6.2100525319023755E-6</v>
      </c>
      <c r="Y13" s="61">
        <v>20.280103412359018</v>
      </c>
      <c r="Z13">
        <v>33</v>
      </c>
    </row>
    <row r="14" spans="1:26" x14ac:dyDescent="0.25">
      <c r="A14" s="3">
        <v>4</v>
      </c>
      <c r="B14" s="3" t="s">
        <v>1313</v>
      </c>
      <c r="C14" s="3">
        <v>-201</v>
      </c>
      <c r="D14" s="3">
        <v>-104</v>
      </c>
      <c r="E14" s="3">
        <v>100</v>
      </c>
      <c r="F14" s="3">
        <v>0.28051599999999999</v>
      </c>
      <c r="G14" s="3">
        <v>0.193854</v>
      </c>
      <c r="H14" s="3">
        <v>49.349471999999999</v>
      </c>
      <c r="I14" s="3">
        <v>1.664801</v>
      </c>
      <c r="J14" s="3">
        <v>9.0570400000000006</v>
      </c>
      <c r="K14" s="3">
        <v>0.152673</v>
      </c>
      <c r="L14" s="91">
        <v>0.28051599999999999</v>
      </c>
      <c r="M14" s="3">
        <v>0.13359699999999999</v>
      </c>
      <c r="N14" s="3">
        <v>101147</v>
      </c>
      <c r="O14" s="3">
        <v>18.399999999999999</v>
      </c>
      <c r="P14" s="3">
        <v>60</v>
      </c>
      <c r="Q14" s="3">
        <v>1.2029000000000001</v>
      </c>
      <c r="R14" s="3" t="s">
        <v>1318</v>
      </c>
      <c r="S14" s="3" t="s">
        <v>1319</v>
      </c>
      <c r="T14" s="60">
        <v>1.1102347969490828E-3</v>
      </c>
      <c r="U14" s="60">
        <v>4.1203799999999999E-2</v>
      </c>
      <c r="V14" s="60">
        <v>215.55098133982847</v>
      </c>
      <c r="W14" s="108"/>
      <c r="X14" s="60">
        <v>6.2117533539804187E-6</v>
      </c>
      <c r="Y14" s="61">
        <v>19.337694861576455</v>
      </c>
      <c r="Z14">
        <v>33</v>
      </c>
    </row>
    <row r="15" spans="1:26" x14ac:dyDescent="0.25">
      <c r="A15" s="3">
        <v>5</v>
      </c>
      <c r="B15" s="3" t="s">
        <v>1313</v>
      </c>
      <c r="C15" s="3">
        <v>-201</v>
      </c>
      <c r="D15" s="3">
        <v>-104</v>
      </c>
      <c r="E15" s="3">
        <v>150</v>
      </c>
      <c r="F15" s="3">
        <v>0.38821899999999998</v>
      </c>
      <c r="G15" s="3">
        <v>0.193938</v>
      </c>
      <c r="H15" s="3">
        <v>49.3703</v>
      </c>
      <c r="I15" s="3">
        <v>1.661632</v>
      </c>
      <c r="J15" s="3">
        <v>9.0582379999999993</v>
      </c>
      <c r="K15" s="3">
        <v>0.152309</v>
      </c>
      <c r="L15" s="91">
        <v>0.38821899999999998</v>
      </c>
      <c r="M15" s="3">
        <v>0.34956799999999999</v>
      </c>
      <c r="N15" s="3">
        <v>101163</v>
      </c>
      <c r="O15" s="3">
        <v>18.399999999999999</v>
      </c>
      <c r="P15" s="3">
        <v>60</v>
      </c>
      <c r="Q15" s="3">
        <v>1.2031000000000001</v>
      </c>
      <c r="R15" s="3" t="s">
        <v>1320</v>
      </c>
      <c r="S15" s="3" t="s">
        <v>1321</v>
      </c>
      <c r="T15" s="60">
        <v>1.1102347969490828E-3</v>
      </c>
      <c r="U15" s="60">
        <v>4.8150399999999996E-2</v>
      </c>
      <c r="V15" s="60">
        <v>306.3033161404291</v>
      </c>
      <c r="W15" s="108"/>
      <c r="X15" s="60">
        <v>6.2107708993906629E-6</v>
      </c>
      <c r="Y15" s="61">
        <v>27.487328487076475</v>
      </c>
      <c r="Z15">
        <v>33</v>
      </c>
    </row>
    <row r="16" spans="1:26" x14ac:dyDescent="0.25">
      <c r="A16" s="3">
        <v>6</v>
      </c>
      <c r="B16" s="3" t="s">
        <v>1313</v>
      </c>
      <c r="C16" s="3">
        <v>-201</v>
      </c>
      <c r="D16" s="3">
        <v>-104</v>
      </c>
      <c r="E16" s="3">
        <v>200</v>
      </c>
      <c r="F16" s="3">
        <v>0.41713</v>
      </c>
      <c r="G16" s="3">
        <v>0.19404399999999999</v>
      </c>
      <c r="H16" s="3">
        <v>49.397044999999999</v>
      </c>
      <c r="I16" s="3">
        <v>1.6579470000000001</v>
      </c>
      <c r="J16" s="3">
        <v>9.0611940000000004</v>
      </c>
      <c r="K16" s="3">
        <v>0.15191399999999999</v>
      </c>
      <c r="L16" s="91">
        <v>0.41713</v>
      </c>
      <c r="M16" s="3">
        <v>0.53877200000000003</v>
      </c>
      <c r="N16" s="3">
        <v>101152</v>
      </c>
      <c r="O16" s="3">
        <v>18.399999999999999</v>
      </c>
      <c r="P16" s="3">
        <v>60</v>
      </c>
      <c r="Q16" s="3">
        <v>1.2029000000000001</v>
      </c>
      <c r="R16" s="3" t="s">
        <v>1322</v>
      </c>
      <c r="S16" s="3" t="s">
        <v>1323</v>
      </c>
      <c r="T16" s="60">
        <v>1.1102347969490828E-3</v>
      </c>
      <c r="U16" s="60">
        <v>5.5097E-2</v>
      </c>
      <c r="V16" s="60">
        <v>326.08687909518244</v>
      </c>
      <c r="W16" s="108"/>
      <c r="X16" s="60">
        <v>6.2114463035338674E-6</v>
      </c>
      <c r="Y16" s="61">
        <v>29.269050486134308</v>
      </c>
      <c r="Z16">
        <v>33</v>
      </c>
    </row>
    <row r="19" spans="1:27" x14ac:dyDescent="0.25">
      <c r="A19" s="114">
        <v>1</v>
      </c>
      <c r="B19" s="114" t="s">
        <v>2588</v>
      </c>
      <c r="C19" s="114">
        <v>0</v>
      </c>
      <c r="D19" s="115">
        <v>-312.46875</v>
      </c>
      <c r="E19" s="114">
        <v>50</v>
      </c>
      <c r="F19" s="114">
        <v>6.1724000000000001E-2</v>
      </c>
      <c r="G19" s="114">
        <v>0.19685900000000001</v>
      </c>
      <c r="H19" s="114">
        <v>50.103395999999996</v>
      </c>
      <c r="I19" s="114">
        <v>5.4566420000000004</v>
      </c>
      <c r="J19" s="114">
        <v>9.1037020000000002</v>
      </c>
      <c r="K19" s="114">
        <v>0.498608</v>
      </c>
      <c r="L19" s="115">
        <v>6.1724000000000001E-2</v>
      </c>
      <c r="M19" s="114">
        <v>1.9446000000000001E-2</v>
      </c>
      <c r="N19" s="114">
        <v>101366</v>
      </c>
      <c r="O19" s="114">
        <v>18.399999999999999</v>
      </c>
      <c r="P19" s="114">
        <v>60</v>
      </c>
      <c r="Q19" s="114">
        <v>1.2055</v>
      </c>
      <c r="R19" s="114" t="s">
        <v>604</v>
      </c>
      <c r="S19" s="114" t="s">
        <v>605</v>
      </c>
      <c r="T19" s="60">
        <v>1.2492463409606268E-3</v>
      </c>
      <c r="U19" s="60">
        <v>6.4465999999999996E-2</v>
      </c>
      <c r="V19" s="60">
        <v>-2.1949233790762936</v>
      </c>
      <c r="W19" s="108"/>
      <c r="X19" s="60">
        <v>3.4435182983504086E-5</v>
      </c>
      <c r="Y19" s="61">
        <v>-3.5704061209408111E-2</v>
      </c>
      <c r="Z19">
        <v>10</v>
      </c>
    </row>
    <row r="20" spans="1:27" x14ac:dyDescent="0.25">
      <c r="A20" s="114">
        <v>2</v>
      </c>
      <c r="B20" s="114" t="s">
        <v>2588</v>
      </c>
      <c r="C20" s="114">
        <v>0</v>
      </c>
      <c r="D20" s="115">
        <v>-260.375</v>
      </c>
      <c r="E20" s="114">
        <v>50</v>
      </c>
      <c r="F20" s="114">
        <v>6.0502E-2</v>
      </c>
      <c r="G20" s="114">
        <v>0.19673599999999999</v>
      </c>
      <c r="H20" s="114">
        <v>50.072432999999997</v>
      </c>
      <c r="I20" s="114">
        <v>5.4359260000000003</v>
      </c>
      <c r="J20" s="114">
        <v>9.1026720000000001</v>
      </c>
      <c r="K20" s="114">
        <v>0.49695499999999998</v>
      </c>
      <c r="L20" s="115">
        <v>6.0502E-2</v>
      </c>
      <c r="M20" s="114">
        <v>1.6962000000000001E-2</v>
      </c>
      <c r="N20" s="114">
        <v>101366</v>
      </c>
      <c r="O20" s="114">
        <v>18.5</v>
      </c>
      <c r="P20" s="114">
        <v>60</v>
      </c>
      <c r="Q20" s="114">
        <v>1.2050000000000001</v>
      </c>
      <c r="R20" s="114" t="s">
        <v>606</v>
      </c>
      <c r="S20" s="114" t="s">
        <v>607</v>
      </c>
      <c r="T20" s="60">
        <v>1.2487222866419297E-3</v>
      </c>
      <c r="U20" s="60">
        <v>6.3616124999999996E-2</v>
      </c>
      <c r="V20" s="60">
        <v>-2.4938491394868239</v>
      </c>
      <c r="W20" s="108"/>
      <c r="X20" s="60">
        <v>3.4446994056384728E-5</v>
      </c>
      <c r="Y20" s="61">
        <v>-4.054808590514395E-2</v>
      </c>
      <c r="Z20">
        <v>10</v>
      </c>
    </row>
    <row r="21" spans="1:27" x14ac:dyDescent="0.25">
      <c r="A21" s="114">
        <v>3</v>
      </c>
      <c r="B21" s="114" t="s">
        <v>2588</v>
      </c>
      <c r="C21" s="114">
        <v>0</v>
      </c>
      <c r="D21" s="115">
        <v>-208.28125</v>
      </c>
      <c r="E21" s="114">
        <v>50</v>
      </c>
      <c r="F21" s="114">
        <v>6.0187999999999998E-2</v>
      </c>
      <c r="G21" s="114">
        <v>0.196599</v>
      </c>
      <c r="H21" s="114">
        <v>50.037984000000002</v>
      </c>
      <c r="I21" s="114">
        <v>5.4541599999999999</v>
      </c>
      <c r="J21" s="114">
        <v>9.0998429999999999</v>
      </c>
      <c r="K21" s="114">
        <v>0.49868699999999999</v>
      </c>
      <c r="L21" s="115">
        <v>6.0187999999999998E-2</v>
      </c>
      <c r="M21" s="114">
        <v>1.6281E-2</v>
      </c>
      <c r="N21" s="114">
        <v>101357</v>
      </c>
      <c r="O21" s="114">
        <v>18.5</v>
      </c>
      <c r="P21" s="114">
        <v>60</v>
      </c>
      <c r="Q21" s="114">
        <v>1.2049000000000001</v>
      </c>
      <c r="R21" s="114" t="s">
        <v>608</v>
      </c>
      <c r="S21" s="114" t="s">
        <v>609</v>
      </c>
      <c r="T21" s="60">
        <v>1.2481982323232323E-3</v>
      </c>
      <c r="U21" s="60">
        <v>6.2766249999999996E-2</v>
      </c>
      <c r="V21" s="60">
        <v>-2.0655773524059406</v>
      </c>
      <c r="W21" s="108"/>
      <c r="X21" s="60">
        <v>3.4450052778984129E-5</v>
      </c>
      <c r="Y21" s="61">
        <v>-3.3571294439846994E-2</v>
      </c>
      <c r="Z21">
        <v>10</v>
      </c>
    </row>
    <row r="22" spans="1:27" x14ac:dyDescent="0.25">
      <c r="A22" s="114">
        <v>4</v>
      </c>
      <c r="B22" s="114" t="s">
        <v>2588</v>
      </c>
      <c r="C22" s="114">
        <v>0</v>
      </c>
      <c r="D22" s="115">
        <v>-156.1875</v>
      </c>
      <c r="E22" s="114">
        <v>50</v>
      </c>
      <c r="F22" s="114">
        <v>6.2690999999999997E-2</v>
      </c>
      <c r="G22" s="114">
        <v>0.195856</v>
      </c>
      <c r="H22" s="114">
        <v>49.851543999999997</v>
      </c>
      <c r="I22" s="114">
        <v>5.4679729999999998</v>
      </c>
      <c r="J22" s="114">
        <v>9.0830970000000004</v>
      </c>
      <c r="K22" s="114">
        <v>0.50110500000000002</v>
      </c>
      <c r="L22" s="115">
        <v>6.2690999999999997E-2</v>
      </c>
      <c r="M22" s="114">
        <v>2.2296E-2</v>
      </c>
      <c r="N22" s="114">
        <v>101348</v>
      </c>
      <c r="O22" s="114">
        <v>18.5</v>
      </c>
      <c r="P22" s="114">
        <v>60</v>
      </c>
      <c r="Q22" s="114">
        <v>1.2048000000000001</v>
      </c>
      <c r="R22" s="114" t="s">
        <v>610</v>
      </c>
      <c r="S22" s="114" t="s">
        <v>611</v>
      </c>
      <c r="T22" s="60">
        <v>1.2476741780045352E-3</v>
      </c>
      <c r="U22" s="60">
        <v>6.1916374999999996E-2</v>
      </c>
      <c r="V22" s="60">
        <v>0.62085519894215946</v>
      </c>
      <c r="W22" s="108"/>
      <c r="X22" s="60">
        <v>3.4453112044830625E-5</v>
      </c>
      <c r="Y22" s="61">
        <v>1.0071135375469199E-2</v>
      </c>
      <c r="Z22">
        <v>10</v>
      </c>
    </row>
    <row r="23" spans="1:27" x14ac:dyDescent="0.25">
      <c r="A23" s="114">
        <v>5</v>
      </c>
      <c r="B23" s="114" t="s">
        <v>2588</v>
      </c>
      <c r="C23" s="114">
        <v>0</v>
      </c>
      <c r="D23" s="115">
        <v>-104.1875</v>
      </c>
      <c r="E23" s="114">
        <v>50</v>
      </c>
      <c r="F23" s="114">
        <v>7.1261000000000005E-2</v>
      </c>
      <c r="G23" s="114">
        <v>0.19551199999999999</v>
      </c>
      <c r="H23" s="114">
        <v>49.765279</v>
      </c>
      <c r="I23" s="114">
        <v>5.465096</v>
      </c>
      <c r="J23" s="114">
        <v>9.0752919999999992</v>
      </c>
      <c r="K23" s="114">
        <v>0.50126300000000001</v>
      </c>
      <c r="L23" s="115">
        <v>7.1261000000000005E-2</v>
      </c>
      <c r="M23" s="114">
        <v>5.0255000000000001E-2</v>
      </c>
      <c r="N23" s="114">
        <v>101346</v>
      </c>
      <c r="O23" s="114">
        <v>18.5</v>
      </c>
      <c r="P23" s="114">
        <v>60</v>
      </c>
      <c r="Q23" s="114">
        <v>1.2048000000000001</v>
      </c>
      <c r="R23" s="114" t="s">
        <v>612</v>
      </c>
      <c r="S23" s="114" t="s">
        <v>613</v>
      </c>
      <c r="T23" s="60">
        <v>1.2471501236858381E-3</v>
      </c>
      <c r="U23" s="60">
        <v>6.1066499999999996E-2</v>
      </c>
      <c r="V23" s="60">
        <v>8.1742364502768101</v>
      </c>
      <c r="W23" s="108"/>
      <c r="X23" s="60">
        <v>3.4453791955474267E-5</v>
      </c>
      <c r="Y23" s="61">
        <v>0.13248093745053333</v>
      </c>
      <c r="Z23">
        <v>10</v>
      </c>
    </row>
    <row r="24" spans="1:27" x14ac:dyDescent="0.25">
      <c r="A24" s="114">
        <v>6</v>
      </c>
      <c r="B24" s="114" t="s">
        <v>2588</v>
      </c>
      <c r="C24" s="114">
        <v>0</v>
      </c>
      <c r="D24" s="115">
        <v>-52.09375</v>
      </c>
      <c r="E24" s="114">
        <v>50</v>
      </c>
      <c r="F24" s="114">
        <v>8.5821999999999996E-2</v>
      </c>
      <c r="G24" s="114">
        <v>0.195437</v>
      </c>
      <c r="H24" s="114">
        <v>49.746457999999997</v>
      </c>
      <c r="I24" s="114">
        <v>5.462942</v>
      </c>
      <c r="J24" s="114">
        <v>9.0738489999999992</v>
      </c>
      <c r="K24" s="114">
        <v>0.50112599999999996</v>
      </c>
      <c r="L24" s="115">
        <v>8.5821999999999996E-2</v>
      </c>
      <c r="M24" s="114">
        <v>8.7724999999999997E-2</v>
      </c>
      <c r="N24" s="114">
        <v>101340</v>
      </c>
      <c r="O24" s="114">
        <v>18.5</v>
      </c>
      <c r="P24" s="114">
        <v>60</v>
      </c>
      <c r="Q24" s="114">
        <v>1.2047000000000001</v>
      </c>
      <c r="R24" s="114" t="s">
        <v>614</v>
      </c>
      <c r="S24" s="114" t="s">
        <v>615</v>
      </c>
      <c r="T24" s="60">
        <v>1.2466260693671407E-3</v>
      </c>
      <c r="U24" s="60">
        <v>6.0216624999999996E-2</v>
      </c>
      <c r="V24" s="60">
        <v>20.539739725641038</v>
      </c>
      <c r="W24" s="108"/>
      <c r="X24" s="60">
        <v>3.445583184842604E-5</v>
      </c>
      <c r="Y24" s="61">
        <v>0.33281765822199816</v>
      </c>
      <c r="Z24">
        <v>10</v>
      </c>
    </row>
    <row r="25" spans="1:27" x14ac:dyDescent="0.25">
      <c r="A25" s="114">
        <v>7</v>
      </c>
      <c r="B25" s="114" t="s">
        <v>2588</v>
      </c>
      <c r="C25" s="114">
        <v>0</v>
      </c>
      <c r="D25" s="115">
        <v>3.125E-2</v>
      </c>
      <c r="E25" s="114">
        <v>50</v>
      </c>
      <c r="F25" s="114">
        <v>0.110301</v>
      </c>
      <c r="G25" s="114">
        <v>0.19570299999999999</v>
      </c>
      <c r="H25" s="114">
        <v>49.813288999999997</v>
      </c>
      <c r="I25" s="114">
        <v>5.4801299999999999</v>
      </c>
      <c r="J25" s="114">
        <v>9.0802429999999994</v>
      </c>
      <c r="K25" s="114">
        <v>0.50255099999999997</v>
      </c>
      <c r="L25" s="115">
        <v>0.110301</v>
      </c>
      <c r="M25" s="114">
        <v>0.16006000000000001</v>
      </c>
      <c r="N25" s="114">
        <v>101332</v>
      </c>
      <c r="O25" s="114">
        <v>18.5</v>
      </c>
      <c r="P25" s="114">
        <v>60</v>
      </c>
      <c r="Q25" s="114">
        <v>1.2045999999999999</v>
      </c>
      <c r="R25" s="114" t="s">
        <v>616</v>
      </c>
      <c r="S25" s="114" t="s">
        <v>617</v>
      </c>
      <c r="T25" s="60">
        <v>1.2461020150484436E-3</v>
      </c>
      <c r="U25" s="60">
        <v>5.9366749999999996E-2</v>
      </c>
      <c r="V25" s="60">
        <v>40.87486368282606</v>
      </c>
      <c r="W25" s="108"/>
      <c r="X25" s="60">
        <v>3.4458552081469761E-5</v>
      </c>
      <c r="Y25" s="61">
        <v>0.66273419509830456</v>
      </c>
      <c r="Z25">
        <v>10</v>
      </c>
    </row>
    <row r="26" spans="1:27" x14ac:dyDescent="0.25">
      <c r="A26" s="114">
        <v>8</v>
      </c>
      <c r="B26" s="114" t="s">
        <v>2588</v>
      </c>
      <c r="C26" s="114">
        <v>0</v>
      </c>
      <c r="D26" s="115">
        <v>52.09375</v>
      </c>
      <c r="E26" s="114">
        <v>50</v>
      </c>
      <c r="F26" s="114">
        <v>0.128021</v>
      </c>
      <c r="G26" s="114">
        <v>0.19547400000000001</v>
      </c>
      <c r="H26" s="114">
        <v>49.755676999999999</v>
      </c>
      <c r="I26" s="114">
        <v>3.6159819999999998</v>
      </c>
      <c r="J26" s="114">
        <v>9.0831510000000009</v>
      </c>
      <c r="K26" s="114">
        <v>0.331397</v>
      </c>
      <c r="L26" s="115">
        <v>0.128021</v>
      </c>
      <c r="M26" s="114">
        <v>0.162186</v>
      </c>
      <c r="N26" s="114">
        <v>101325</v>
      </c>
      <c r="O26" s="114">
        <v>18.5</v>
      </c>
      <c r="P26" s="114">
        <v>60</v>
      </c>
      <c r="Q26" s="114">
        <v>1.2044999999999999</v>
      </c>
      <c r="R26" s="114" t="s">
        <v>618</v>
      </c>
      <c r="S26" s="114" t="s">
        <v>619</v>
      </c>
      <c r="T26" s="60">
        <v>1.2455779607297465E-3</v>
      </c>
      <c r="U26" s="60">
        <v>5.8516874999999996E-2</v>
      </c>
      <c r="V26" s="60">
        <v>55.800702317564799</v>
      </c>
      <c r="W26" s="108"/>
      <c r="X26" s="60">
        <v>3.4460932637744829E-5</v>
      </c>
      <c r="Y26" s="61">
        <v>0.90496501099698201</v>
      </c>
      <c r="Z26">
        <v>10</v>
      </c>
    </row>
    <row r="27" spans="1:27" x14ac:dyDescent="0.25">
      <c r="A27" s="114">
        <v>9</v>
      </c>
      <c r="B27" s="114" t="s">
        <v>2588</v>
      </c>
      <c r="C27" s="114">
        <v>0</v>
      </c>
      <c r="D27" s="115">
        <v>104.1875</v>
      </c>
      <c r="E27" s="114">
        <v>50</v>
      </c>
      <c r="F27" s="114">
        <v>0.29642800000000002</v>
      </c>
      <c r="G27" s="114">
        <v>0.19545599999999999</v>
      </c>
      <c r="H27" s="114">
        <v>49.751331</v>
      </c>
      <c r="I27" s="114">
        <v>2.8136920000000001</v>
      </c>
      <c r="J27" s="114">
        <v>9.0858570000000007</v>
      </c>
      <c r="K27" s="114">
        <v>0.257967</v>
      </c>
      <c r="L27" s="115">
        <v>0.29642800000000002</v>
      </c>
      <c r="M27" s="114">
        <v>0.51295500000000005</v>
      </c>
      <c r="N27" s="114">
        <v>101309</v>
      </c>
      <c r="O27" s="114">
        <v>18.5</v>
      </c>
      <c r="P27" s="114">
        <v>60</v>
      </c>
      <c r="Q27" s="114">
        <v>1.2043999999999999</v>
      </c>
      <c r="R27" s="114" t="s">
        <v>620</v>
      </c>
      <c r="S27" s="114" t="s">
        <v>621</v>
      </c>
      <c r="T27" s="60">
        <v>1.2450539064110494E-3</v>
      </c>
      <c r="U27" s="60">
        <v>5.7666999999999996E-2</v>
      </c>
      <c r="V27" s="60">
        <v>191.76760039912205</v>
      </c>
      <c r="W27" s="108"/>
      <c r="X27" s="60">
        <v>3.4466375144552743E-5</v>
      </c>
      <c r="Y27" s="61">
        <v>3.110485179889428</v>
      </c>
      <c r="Z27">
        <v>10</v>
      </c>
      <c r="AA27" t="s">
        <v>3122</v>
      </c>
    </row>
    <row r="28" spans="1:27" x14ac:dyDescent="0.25">
      <c r="A28" s="114">
        <v>14</v>
      </c>
      <c r="B28" s="114" t="s">
        <v>2588</v>
      </c>
      <c r="C28" s="114">
        <v>0</v>
      </c>
      <c r="D28" s="115">
        <v>364.59375</v>
      </c>
      <c r="E28" s="114">
        <v>50</v>
      </c>
      <c r="F28" s="114">
        <v>0.133494</v>
      </c>
      <c r="G28" s="114">
        <v>0.19566900000000001</v>
      </c>
      <c r="H28" s="114">
        <v>49.804810000000003</v>
      </c>
      <c r="I28" s="114">
        <v>2.8325179999999999</v>
      </c>
      <c r="J28" s="114">
        <v>9.0902930000000008</v>
      </c>
      <c r="K28" s="114">
        <v>0.25952799999999998</v>
      </c>
      <c r="L28" s="115">
        <v>0.133494</v>
      </c>
      <c r="M28" s="114">
        <v>0.22409499999999999</v>
      </c>
      <c r="N28" s="114">
        <v>101318</v>
      </c>
      <c r="O28" s="114">
        <v>18.5</v>
      </c>
      <c r="P28" s="114">
        <v>60</v>
      </c>
      <c r="Q28" s="114">
        <v>1.2044999999999999</v>
      </c>
      <c r="R28" s="114" t="s">
        <v>622</v>
      </c>
      <c r="S28" s="114" t="s">
        <v>623</v>
      </c>
      <c r="T28" s="60">
        <v>1.2424336348175634E-3</v>
      </c>
      <c r="U28" s="60">
        <v>5.3417624999999996E-2</v>
      </c>
      <c r="V28" s="60">
        <v>64.451229229445545</v>
      </c>
      <c r="W28" s="108"/>
      <c r="X28" s="60">
        <v>3.446331352296231E-5</v>
      </c>
      <c r="Y28" s="61">
        <v>1.0460071940399571</v>
      </c>
      <c r="Z28">
        <v>10</v>
      </c>
    </row>
    <row r="29" spans="1:27" x14ac:dyDescent="0.25">
      <c r="A29" s="114">
        <v>15</v>
      </c>
      <c r="B29" s="114" t="s">
        <v>2588</v>
      </c>
      <c r="C29" s="114">
        <v>0</v>
      </c>
      <c r="D29" s="115">
        <v>416.65625</v>
      </c>
      <c r="E29" s="114">
        <v>50</v>
      </c>
      <c r="F29" s="114">
        <v>7.0845000000000005E-2</v>
      </c>
      <c r="G29" s="114">
        <v>0.19550699999999999</v>
      </c>
      <c r="H29" s="114">
        <v>49.764012999999998</v>
      </c>
      <c r="I29" s="114">
        <v>3.0459209999999999</v>
      </c>
      <c r="J29" s="114">
        <v>9.0861999999999998</v>
      </c>
      <c r="K29" s="114">
        <v>0.27800000000000002</v>
      </c>
      <c r="L29" s="115">
        <v>7.0845000000000005E-2</v>
      </c>
      <c r="M29" s="114">
        <v>7.2527999999999995E-2</v>
      </c>
      <c r="N29" s="114">
        <v>101314</v>
      </c>
      <c r="O29" s="114">
        <v>18.5</v>
      </c>
      <c r="P29" s="114">
        <v>60</v>
      </c>
      <c r="Q29" s="114">
        <v>1.2043999999999999</v>
      </c>
      <c r="R29" s="114" t="s">
        <v>624</v>
      </c>
      <c r="S29" s="114" t="s">
        <v>625</v>
      </c>
      <c r="T29" s="60">
        <v>1.2419095804988662E-3</v>
      </c>
      <c r="U29" s="60">
        <v>5.2567749999999996E-2</v>
      </c>
      <c r="V29" s="60">
        <v>14.717053710672051</v>
      </c>
      <c r="W29" s="108"/>
      <c r="X29" s="60">
        <v>3.4464674176515531E-5</v>
      </c>
      <c r="Y29" s="61">
        <v>0.23873253285124488</v>
      </c>
      <c r="Z29">
        <v>10</v>
      </c>
    </row>
    <row r="30" spans="1:27" x14ac:dyDescent="0.25">
      <c r="A30" s="114">
        <v>16</v>
      </c>
      <c r="B30" s="114" t="s">
        <v>2588</v>
      </c>
      <c r="C30" s="114">
        <v>0</v>
      </c>
      <c r="D30" s="115">
        <v>468.75</v>
      </c>
      <c r="E30" s="114">
        <v>50</v>
      </c>
      <c r="F30" s="114">
        <v>5.8894000000000002E-2</v>
      </c>
      <c r="G30" s="114">
        <v>0.195022</v>
      </c>
      <c r="H30" s="114">
        <v>49.642429</v>
      </c>
      <c r="I30" s="114">
        <v>3.570236</v>
      </c>
      <c r="J30" s="114">
        <v>9.0732820000000007</v>
      </c>
      <c r="K30" s="114">
        <v>0.32789800000000002</v>
      </c>
      <c r="L30" s="115">
        <v>5.8894000000000002E-2</v>
      </c>
      <c r="M30" s="114">
        <v>3.5546000000000001E-2</v>
      </c>
      <c r="N30" s="114">
        <v>101317</v>
      </c>
      <c r="O30" s="114">
        <v>18.5</v>
      </c>
      <c r="P30" s="114">
        <v>60</v>
      </c>
      <c r="Q30" s="114">
        <v>1.2043999999999999</v>
      </c>
      <c r="R30" s="114" t="s">
        <v>626</v>
      </c>
      <c r="S30" s="114" t="s">
        <v>627</v>
      </c>
      <c r="T30" s="60">
        <v>1.2413855261801689E-3</v>
      </c>
      <c r="U30" s="60">
        <v>5.1717874999999996E-2</v>
      </c>
      <c r="V30" s="60">
        <v>5.7807384157937216</v>
      </c>
      <c r="W30" s="108"/>
      <c r="X30" s="60">
        <v>3.4463653676278361E-5</v>
      </c>
      <c r="Y30" s="61">
        <v>9.3641643025289448E-2</v>
      </c>
      <c r="Z30">
        <v>10</v>
      </c>
    </row>
    <row r="31" spans="1:27" x14ac:dyDescent="0.25">
      <c r="A31" s="114">
        <v>17</v>
      </c>
      <c r="B31" s="114" t="s">
        <v>2588</v>
      </c>
      <c r="C31" s="114">
        <v>0</v>
      </c>
      <c r="D31" s="115">
        <v>520.84375</v>
      </c>
      <c r="E31" s="114">
        <v>50</v>
      </c>
      <c r="F31" s="114">
        <v>5.3004999999999997E-2</v>
      </c>
      <c r="G31" s="114">
        <v>0.19555500000000001</v>
      </c>
      <c r="H31" s="114">
        <v>49.776226000000001</v>
      </c>
      <c r="I31" s="114">
        <v>5.5434850000000004</v>
      </c>
      <c r="J31" s="114">
        <v>9.0774340000000002</v>
      </c>
      <c r="K31" s="114">
        <v>0.51077399999999995</v>
      </c>
      <c r="L31" s="115">
        <v>5.3004999999999997E-2</v>
      </c>
      <c r="M31" s="114">
        <v>2.2599999999999999E-2</v>
      </c>
      <c r="N31" s="114">
        <v>101309</v>
      </c>
      <c r="O31" s="114">
        <v>18.5</v>
      </c>
      <c r="P31" s="114">
        <v>60</v>
      </c>
      <c r="Q31" s="114">
        <v>1.2043999999999999</v>
      </c>
      <c r="R31" s="114" t="s">
        <v>628</v>
      </c>
      <c r="S31" s="114" t="s">
        <v>629</v>
      </c>
      <c r="T31" s="60">
        <v>1.2408614718614718E-3</v>
      </c>
      <c r="U31" s="60">
        <v>5.0867999999999997E-2</v>
      </c>
      <c r="V31" s="60">
        <v>1.7221906300259213</v>
      </c>
      <c r="W31" s="108"/>
      <c r="X31" s="60">
        <v>3.4466375144552743E-5</v>
      </c>
      <c r="Y31" s="61">
        <v>2.7908167907124116E-2</v>
      </c>
      <c r="Z31">
        <v>10</v>
      </c>
    </row>
    <row r="33" spans="1:29" x14ac:dyDescent="0.25">
      <c r="A33" s="11">
        <v>3</v>
      </c>
      <c r="B33" s="11" t="s">
        <v>2589</v>
      </c>
      <c r="C33" s="11">
        <v>0</v>
      </c>
      <c r="D33" s="116">
        <v>-208.375</v>
      </c>
      <c r="E33" s="11">
        <v>50</v>
      </c>
      <c r="F33" s="11">
        <v>1.336E-2</v>
      </c>
      <c r="G33" s="11">
        <v>0.197468</v>
      </c>
      <c r="H33" s="11">
        <v>50.256144999999997</v>
      </c>
      <c r="I33" s="11">
        <v>2.702877</v>
      </c>
      <c r="J33" s="11">
        <v>9.1352159999999998</v>
      </c>
      <c r="K33" s="11">
        <v>0.246258</v>
      </c>
      <c r="L33" s="116">
        <v>1.336E-2</v>
      </c>
      <c r="M33" s="11">
        <v>1.7462999999999999E-2</v>
      </c>
      <c r="N33" s="11">
        <v>101280</v>
      </c>
      <c r="O33" s="11">
        <v>18.600000000000001</v>
      </c>
      <c r="P33" s="11">
        <v>60</v>
      </c>
      <c r="Q33" s="11">
        <v>1.2036</v>
      </c>
      <c r="R33" s="11" t="s">
        <v>630</v>
      </c>
      <c r="S33" s="11" t="s">
        <v>631</v>
      </c>
      <c r="T33" s="11">
        <v>3.0894331065759633E-4</v>
      </c>
      <c r="U33" s="11">
        <v>9.0639999999999991E-3</v>
      </c>
      <c r="V33" s="11">
        <v>13.905463726843022</v>
      </c>
      <c r="W33" s="117"/>
      <c r="X33" s="11">
        <v>3.4488065173115256E-5</v>
      </c>
      <c r="Y33" s="116">
        <v>0.22663035681390342</v>
      </c>
      <c r="Z33">
        <v>11</v>
      </c>
    </row>
    <row r="34" spans="1:29" x14ac:dyDescent="0.25">
      <c r="A34" s="3">
        <v>4</v>
      </c>
      <c r="B34" s="11" t="s">
        <v>2589</v>
      </c>
      <c r="C34" s="11">
        <v>0</v>
      </c>
      <c r="D34" s="116">
        <v>-156.25</v>
      </c>
      <c r="E34" s="11">
        <v>50</v>
      </c>
      <c r="F34" s="11">
        <v>1.8090999999999999E-2</v>
      </c>
      <c r="G34" s="11">
        <v>0.196855</v>
      </c>
      <c r="H34" s="11">
        <v>50.102159</v>
      </c>
      <c r="I34" s="11">
        <v>2.8057020000000001</v>
      </c>
      <c r="J34" s="11">
        <v>9.1210749999999994</v>
      </c>
      <c r="K34" s="11">
        <v>0.25574400000000003</v>
      </c>
      <c r="L34" s="116">
        <v>1.8090999999999999E-2</v>
      </c>
      <c r="M34" s="11">
        <v>2.6623999999999998E-2</v>
      </c>
      <c r="N34" s="11">
        <v>101277</v>
      </c>
      <c r="O34" s="11">
        <v>18.600000000000001</v>
      </c>
      <c r="P34" s="11">
        <v>60</v>
      </c>
      <c r="Q34" s="11">
        <v>1.2035</v>
      </c>
      <c r="R34" s="11" t="s">
        <v>632</v>
      </c>
      <c r="S34" s="11" t="s">
        <v>633</v>
      </c>
      <c r="T34" s="11">
        <v>2.9359188827045963E-4</v>
      </c>
      <c r="U34" s="11">
        <v>8.5559999999999994E-3</v>
      </c>
      <c r="V34" s="11">
        <v>32.477055330684983</v>
      </c>
      <c r="W34" s="117"/>
      <c r="X34" s="11">
        <v>3.4489086769287334E-5</v>
      </c>
      <c r="Y34" s="116">
        <v>0.5284739604016041</v>
      </c>
      <c r="Z34">
        <v>11</v>
      </c>
      <c r="AB34">
        <f t="shared" ref="AB34:AB44" si="0">ROUND(D34/-208.333,2)</f>
        <v>0.75</v>
      </c>
      <c r="AC34" s="152" t="s">
        <v>2683</v>
      </c>
    </row>
    <row r="35" spans="1:29" x14ac:dyDescent="0.25">
      <c r="A35" s="3">
        <v>5</v>
      </c>
      <c r="B35" s="11" t="s">
        <v>2589</v>
      </c>
      <c r="C35" s="11">
        <v>0</v>
      </c>
      <c r="D35" s="116">
        <v>-104.21875</v>
      </c>
      <c r="E35" s="11">
        <v>50</v>
      </c>
      <c r="F35" s="11">
        <v>2.6520999999999999E-2</v>
      </c>
      <c r="G35" s="11">
        <v>0.19672000000000001</v>
      </c>
      <c r="H35" s="11">
        <v>50.068472</v>
      </c>
      <c r="I35" s="11">
        <v>2.956324</v>
      </c>
      <c r="J35" s="11">
        <v>9.1177709999999994</v>
      </c>
      <c r="K35" s="11">
        <v>0.26860600000000001</v>
      </c>
      <c r="L35" s="116">
        <v>2.6520999999999999E-2</v>
      </c>
      <c r="M35" s="11">
        <v>4.7315999999999997E-2</v>
      </c>
      <c r="N35" s="11">
        <v>101274</v>
      </c>
      <c r="O35" s="11">
        <v>18.600000000000001</v>
      </c>
      <c r="P35" s="11">
        <v>60</v>
      </c>
      <c r="Q35" s="11">
        <v>1.2035</v>
      </c>
      <c r="R35" s="11" t="s">
        <v>634</v>
      </c>
      <c r="S35" s="11" t="s">
        <v>635</v>
      </c>
      <c r="T35" s="11">
        <v>2.7824046588332299E-4</v>
      </c>
      <c r="U35" s="11">
        <v>8.0479999999999996E-3</v>
      </c>
      <c r="V35" s="11">
        <v>66.392212007531811</v>
      </c>
      <c r="W35" s="117"/>
      <c r="X35" s="11">
        <v>3.4490108425984103E-5</v>
      </c>
      <c r="Y35" s="116">
        <v>1.0799256961755612</v>
      </c>
      <c r="Z35">
        <v>11</v>
      </c>
      <c r="AB35">
        <f t="shared" si="0"/>
        <v>0.5</v>
      </c>
      <c r="AC35" s="152"/>
    </row>
    <row r="36" spans="1:29" x14ac:dyDescent="0.25">
      <c r="A36" s="3">
        <v>6</v>
      </c>
      <c r="B36" s="11" t="s">
        <v>2589</v>
      </c>
      <c r="C36" s="11">
        <v>0</v>
      </c>
      <c r="D36" s="116">
        <v>-52.09375</v>
      </c>
      <c r="E36" s="11">
        <v>50</v>
      </c>
      <c r="F36" s="11">
        <v>5.2042999999999999E-2</v>
      </c>
      <c r="G36" s="11">
        <v>0.19630700000000001</v>
      </c>
      <c r="H36" s="11">
        <v>49.964725999999999</v>
      </c>
      <c r="I36" s="11">
        <v>3.9253990000000001</v>
      </c>
      <c r="J36" s="11">
        <v>9.10534</v>
      </c>
      <c r="K36" s="11">
        <v>0.35882599999999998</v>
      </c>
      <c r="L36" s="116">
        <v>5.2042999999999999E-2</v>
      </c>
      <c r="M36" s="11">
        <v>9.493E-2</v>
      </c>
      <c r="N36" s="11">
        <v>101271</v>
      </c>
      <c r="O36" s="11">
        <v>18.600000000000001</v>
      </c>
      <c r="P36" s="11">
        <v>60</v>
      </c>
      <c r="Q36" s="11">
        <v>1.2034</v>
      </c>
      <c r="R36" s="11" t="s">
        <v>636</v>
      </c>
      <c r="S36" s="11" t="s">
        <v>637</v>
      </c>
      <c r="T36" s="11">
        <v>2.6288904349618634E-4</v>
      </c>
      <c r="U36" s="11">
        <v>7.5399999999999998E-3</v>
      </c>
      <c r="V36" s="11">
        <v>169.2843467652755</v>
      </c>
      <c r="W36" s="117"/>
      <c r="X36" s="11">
        <v>3.4491130143210925E-5</v>
      </c>
      <c r="Y36" s="116">
        <v>2.7497180245923589</v>
      </c>
      <c r="Z36">
        <v>11</v>
      </c>
      <c r="AB36">
        <f t="shared" si="0"/>
        <v>0.25</v>
      </c>
      <c r="AC36" s="152"/>
    </row>
    <row r="37" spans="1:29" x14ac:dyDescent="0.25">
      <c r="A37" s="3">
        <v>7</v>
      </c>
      <c r="B37" s="11" t="s">
        <v>2589</v>
      </c>
      <c r="C37" s="11">
        <v>0</v>
      </c>
      <c r="D37" s="116">
        <v>0</v>
      </c>
      <c r="E37" s="11">
        <v>50</v>
      </c>
      <c r="F37" s="11">
        <v>8.6648000000000003E-2</v>
      </c>
      <c r="G37" s="11">
        <v>0.19621</v>
      </c>
      <c r="H37" s="11">
        <v>49.940545999999998</v>
      </c>
      <c r="I37" s="11">
        <v>4.9140490000000003</v>
      </c>
      <c r="J37" s="11">
        <v>9.0991789999999995</v>
      </c>
      <c r="K37" s="11">
        <v>0.449853</v>
      </c>
      <c r="L37" s="116">
        <v>8.6648000000000003E-2</v>
      </c>
      <c r="M37" s="11">
        <v>0.16948099999999999</v>
      </c>
      <c r="N37" s="11">
        <v>101269</v>
      </c>
      <c r="O37" s="11">
        <v>18.600000000000001</v>
      </c>
      <c r="P37" s="11">
        <v>60</v>
      </c>
      <c r="Q37" s="11">
        <v>1.2034</v>
      </c>
      <c r="R37" s="11" t="s">
        <v>638</v>
      </c>
      <c r="S37" s="11" t="s">
        <v>639</v>
      </c>
      <c r="T37" s="11">
        <v>2.4753762110904965E-4</v>
      </c>
      <c r="U37" s="11">
        <v>7.0320000000000001E-3</v>
      </c>
      <c r="V37" s="11">
        <v>321.63191858794733</v>
      </c>
      <c r="W37" s="117"/>
      <c r="X37" s="11">
        <v>3.4491811321659282E-5</v>
      </c>
      <c r="Y37" s="116">
        <v>5.2206907003372649</v>
      </c>
      <c r="Z37">
        <v>11</v>
      </c>
      <c r="AB37">
        <f t="shared" si="0"/>
        <v>0</v>
      </c>
      <c r="AC37" s="152"/>
    </row>
    <row r="38" spans="1:29" x14ac:dyDescent="0.25">
      <c r="A38" s="3">
        <v>8</v>
      </c>
      <c r="B38" s="11" t="s">
        <v>2589</v>
      </c>
      <c r="C38" s="11">
        <v>0</v>
      </c>
      <c r="D38" s="116">
        <v>52.03125</v>
      </c>
      <c r="E38" s="11">
        <v>50</v>
      </c>
      <c r="F38" s="11">
        <v>0.18318400000000001</v>
      </c>
      <c r="G38" s="11">
        <v>0.19626199999999999</v>
      </c>
      <c r="H38" s="11">
        <v>49.953577000000003</v>
      </c>
      <c r="I38" s="11">
        <v>4.9095639999999996</v>
      </c>
      <c r="J38" s="11">
        <v>9.100752</v>
      </c>
      <c r="K38" s="11">
        <v>0.44943100000000002</v>
      </c>
      <c r="L38" s="116">
        <v>0.18318400000000001</v>
      </c>
      <c r="M38" s="11">
        <v>0.34456100000000001</v>
      </c>
      <c r="N38" s="11">
        <v>101261</v>
      </c>
      <c r="O38" s="11">
        <v>18.600000000000001</v>
      </c>
      <c r="P38" s="11">
        <v>60</v>
      </c>
      <c r="Q38" s="11">
        <v>1.2033</v>
      </c>
      <c r="R38" s="11" t="s">
        <v>640</v>
      </c>
      <c r="S38" s="11" t="s">
        <v>641</v>
      </c>
      <c r="T38" s="11">
        <v>2.3218619872191298E-4</v>
      </c>
      <c r="U38" s="11">
        <v>6.5240000000000003E-3</v>
      </c>
      <c r="V38" s="11">
        <v>760.8548698089669</v>
      </c>
      <c r="W38" s="117"/>
      <c r="X38" s="11">
        <v>3.4494536304531003E-5</v>
      </c>
      <c r="Y38" s="116">
        <v>12.351264129260715</v>
      </c>
      <c r="Z38">
        <v>11</v>
      </c>
      <c r="AB38">
        <f t="shared" si="0"/>
        <v>-0.25</v>
      </c>
      <c r="AC38" s="152"/>
    </row>
    <row r="39" spans="1:29" x14ac:dyDescent="0.25">
      <c r="A39" s="3">
        <v>9</v>
      </c>
      <c r="B39" s="11" t="s">
        <v>2589</v>
      </c>
      <c r="C39" s="11">
        <v>0</v>
      </c>
      <c r="D39" s="116">
        <v>104.15625</v>
      </c>
      <c r="E39" s="11">
        <v>50</v>
      </c>
      <c r="F39" s="11">
        <v>0.247861</v>
      </c>
      <c r="G39" s="11">
        <v>0.196079</v>
      </c>
      <c r="H39" s="11">
        <v>49.907671999999998</v>
      </c>
      <c r="I39" s="11">
        <v>4.87765</v>
      </c>
      <c r="J39" s="11">
        <v>9.0980740000000004</v>
      </c>
      <c r="K39" s="11">
        <v>0.44676500000000002</v>
      </c>
      <c r="L39" s="116">
        <v>0.247861</v>
      </c>
      <c r="M39" s="11">
        <v>0.53306500000000001</v>
      </c>
      <c r="N39" s="11">
        <v>101268</v>
      </c>
      <c r="O39" s="11">
        <v>18.7</v>
      </c>
      <c r="P39" s="11">
        <v>60</v>
      </c>
      <c r="Q39" s="11">
        <v>1.2030000000000001</v>
      </c>
      <c r="R39" s="11" t="s">
        <v>642</v>
      </c>
      <c r="S39" s="11" t="s">
        <v>643</v>
      </c>
      <c r="T39" s="11">
        <v>2.1683477633477631E-4</v>
      </c>
      <c r="U39" s="11">
        <v>6.0159999999999996E-3</v>
      </c>
      <c r="V39" s="11">
        <v>1115.3423084985677</v>
      </c>
      <c r="W39" s="117"/>
      <c r="X39" s="11">
        <v>3.4503974423773866E-5</v>
      </c>
      <c r="Y39" s="116">
        <v>18.095522776974551</v>
      </c>
      <c r="Z39">
        <v>11</v>
      </c>
      <c r="AB39" s="3">
        <f t="shared" si="0"/>
        <v>-0.5</v>
      </c>
      <c r="AC39" s="152"/>
    </row>
    <row r="40" spans="1:29" x14ac:dyDescent="0.25">
      <c r="A40" s="3">
        <v>10</v>
      </c>
      <c r="B40" s="11" t="s">
        <v>2589</v>
      </c>
      <c r="C40" s="11">
        <v>0</v>
      </c>
      <c r="D40" s="116">
        <v>156.25</v>
      </c>
      <c r="E40" s="11">
        <v>50</v>
      </c>
      <c r="F40" s="11">
        <v>0.15711900000000001</v>
      </c>
      <c r="G40" s="11">
        <v>0.19461500000000001</v>
      </c>
      <c r="H40" s="11">
        <v>49.540221000000003</v>
      </c>
      <c r="I40" s="11">
        <v>4.8814549999999999</v>
      </c>
      <c r="J40" s="11">
        <v>9.0625649999999993</v>
      </c>
      <c r="K40" s="11">
        <v>0.448573</v>
      </c>
      <c r="L40" s="116">
        <v>0.15711900000000001</v>
      </c>
      <c r="M40" s="11">
        <v>0.37869000000000003</v>
      </c>
      <c r="N40" s="11">
        <v>101270</v>
      </c>
      <c r="O40" s="11">
        <v>18.600000000000001</v>
      </c>
      <c r="P40" s="11">
        <v>60</v>
      </c>
      <c r="Q40" s="11">
        <v>1.2034</v>
      </c>
      <c r="R40" s="11" t="s">
        <v>644</v>
      </c>
      <c r="S40" s="11" t="s">
        <v>645</v>
      </c>
      <c r="T40" s="11">
        <v>2.0148335394763964E-4</v>
      </c>
      <c r="U40" s="11">
        <v>5.5079999999999999E-3</v>
      </c>
      <c r="V40" s="11">
        <v>752.47407306610455</v>
      </c>
      <c r="W40" s="117"/>
      <c r="X40" s="11">
        <v>3.4491470729071932E-5</v>
      </c>
      <c r="Y40" s="116">
        <v>12.165041025650131</v>
      </c>
      <c r="Z40">
        <v>11</v>
      </c>
      <c r="AB40">
        <f t="shared" si="0"/>
        <v>-0.75</v>
      </c>
      <c r="AC40" s="152"/>
    </row>
    <row r="41" spans="1:29" x14ac:dyDescent="0.25">
      <c r="A41" s="3">
        <v>11</v>
      </c>
      <c r="B41" s="11" t="s">
        <v>2589</v>
      </c>
      <c r="C41" s="11">
        <v>0</v>
      </c>
      <c r="D41" s="116">
        <v>208.3125</v>
      </c>
      <c r="E41" s="11">
        <v>50</v>
      </c>
      <c r="F41" s="11">
        <v>8.5984000000000005E-2</v>
      </c>
      <c r="G41" s="11">
        <v>0.19576299999999999</v>
      </c>
      <c r="H41" s="11">
        <v>49.828423000000001</v>
      </c>
      <c r="I41" s="11">
        <v>2.726289</v>
      </c>
      <c r="J41" s="11">
        <v>9.096368</v>
      </c>
      <c r="K41" s="11">
        <v>0.24948100000000001</v>
      </c>
      <c r="L41" s="116">
        <v>8.5984000000000005E-2</v>
      </c>
      <c r="M41" s="11">
        <v>0.20180899999999999</v>
      </c>
      <c r="N41" s="11">
        <v>101275</v>
      </c>
      <c r="O41" s="11">
        <v>18.600000000000001</v>
      </c>
      <c r="P41" s="11">
        <v>60</v>
      </c>
      <c r="Q41" s="11">
        <v>1.2035</v>
      </c>
      <c r="R41" s="11" t="s">
        <v>646</v>
      </c>
      <c r="S41" s="11" t="s">
        <v>647</v>
      </c>
      <c r="T41" s="11">
        <v>1.8613193156050297E-4</v>
      </c>
      <c r="U41" s="11">
        <v>5.0000000000000001E-3</v>
      </c>
      <c r="V41" s="11">
        <v>435.08923654873161</v>
      </c>
      <c r="W41" s="117"/>
      <c r="X41" s="11">
        <v>3.4489767867026543E-5</v>
      </c>
      <c r="Y41" s="116">
        <v>7.0605528141101948</v>
      </c>
      <c r="Z41">
        <v>11</v>
      </c>
      <c r="AB41">
        <f t="shared" si="0"/>
        <v>-1</v>
      </c>
      <c r="AC41" s="152"/>
    </row>
    <row r="42" spans="1:29" x14ac:dyDescent="0.25">
      <c r="A42" s="3">
        <v>12</v>
      </c>
      <c r="B42" s="11" t="s">
        <v>2589</v>
      </c>
      <c r="C42" s="11">
        <v>0</v>
      </c>
      <c r="D42" s="116">
        <v>260.40625</v>
      </c>
      <c r="E42" s="11">
        <v>50</v>
      </c>
      <c r="F42" s="11">
        <v>3.5508999999999999E-2</v>
      </c>
      <c r="G42" s="11">
        <v>0.19583800000000001</v>
      </c>
      <c r="H42" s="11">
        <v>49.847189999999998</v>
      </c>
      <c r="I42" s="11">
        <v>2.6911019999999999</v>
      </c>
      <c r="J42" s="11">
        <v>9.0998230000000007</v>
      </c>
      <c r="K42" s="11">
        <v>0.24625</v>
      </c>
      <c r="L42" s="116">
        <v>3.5508999999999999E-2</v>
      </c>
      <c r="M42" s="11">
        <v>8.4370000000000001E-2</v>
      </c>
      <c r="N42" s="11">
        <v>101276</v>
      </c>
      <c r="O42" s="11">
        <v>18.7</v>
      </c>
      <c r="P42" s="11">
        <v>60</v>
      </c>
      <c r="Q42" s="11">
        <v>1.2031000000000001</v>
      </c>
      <c r="R42" s="11" t="s">
        <v>648</v>
      </c>
      <c r="S42" s="11" t="s">
        <v>649</v>
      </c>
      <c r="T42" s="11">
        <v>1.707805091733663E-4</v>
      </c>
      <c r="U42" s="11">
        <v>4.4920000000000003E-3</v>
      </c>
      <c r="V42" s="11">
        <v>181.6190861014085</v>
      </c>
      <c r="W42" s="117"/>
      <c r="X42" s="11">
        <v>3.4501248883711167E-5</v>
      </c>
      <c r="Y42" s="116">
        <v>2.9474213896213297</v>
      </c>
      <c r="Z42">
        <v>11</v>
      </c>
      <c r="AB42">
        <f t="shared" si="0"/>
        <v>-1.25</v>
      </c>
      <c r="AC42" s="152"/>
    </row>
    <row r="43" spans="1:29" x14ac:dyDescent="0.25">
      <c r="A43" s="3">
        <v>13</v>
      </c>
      <c r="B43" s="11" t="s">
        <v>2589</v>
      </c>
      <c r="C43" s="11">
        <v>0</v>
      </c>
      <c r="D43" s="116">
        <v>312.5</v>
      </c>
      <c r="E43" s="11">
        <v>50</v>
      </c>
      <c r="F43" s="11">
        <v>1.4075000000000001E-2</v>
      </c>
      <c r="G43" s="11">
        <v>0.19602600000000001</v>
      </c>
      <c r="H43" s="11">
        <v>49.894337</v>
      </c>
      <c r="I43" s="11">
        <v>2.9748869999999998</v>
      </c>
      <c r="J43" s="11">
        <v>9.1019930000000002</v>
      </c>
      <c r="K43" s="11">
        <v>0.271173</v>
      </c>
      <c r="L43" s="116">
        <v>1.4075000000000001E-2</v>
      </c>
      <c r="M43" s="11">
        <v>2.0254000000000001E-2</v>
      </c>
      <c r="N43" s="11">
        <v>101270</v>
      </c>
      <c r="O43" s="11">
        <v>18.600000000000001</v>
      </c>
      <c r="P43" s="11">
        <v>60</v>
      </c>
      <c r="Q43" s="11">
        <v>1.2034</v>
      </c>
      <c r="R43" s="11" t="s">
        <v>650</v>
      </c>
      <c r="S43" s="11" t="s">
        <v>651</v>
      </c>
      <c r="T43" s="11">
        <v>1.5542908678622963E-4</v>
      </c>
      <c r="U43" s="11">
        <v>3.9840000000000006E-3</v>
      </c>
      <c r="V43" s="11">
        <v>64.923497967138672</v>
      </c>
      <c r="W43" s="117"/>
      <c r="X43" s="11">
        <v>3.4491470729071932E-5</v>
      </c>
      <c r="Y43" s="116">
        <v>1.05416674256456</v>
      </c>
      <c r="Z43">
        <v>11</v>
      </c>
      <c r="AB43">
        <f t="shared" si="0"/>
        <v>-1.5</v>
      </c>
      <c r="AC43" s="152"/>
    </row>
    <row r="44" spans="1:29" x14ac:dyDescent="0.25">
      <c r="A44" s="3">
        <v>14</v>
      </c>
      <c r="B44" s="11" t="s">
        <v>2589</v>
      </c>
      <c r="C44" s="11">
        <v>0</v>
      </c>
      <c r="D44" s="116">
        <v>364.5625</v>
      </c>
      <c r="E44" s="11">
        <v>50</v>
      </c>
      <c r="F44" s="11">
        <v>1.0488000000000001E-2</v>
      </c>
      <c r="G44" s="11">
        <v>0.19580800000000001</v>
      </c>
      <c r="H44" s="11">
        <v>49.839643000000002</v>
      </c>
      <c r="I44" s="11">
        <v>3.1696740000000001</v>
      </c>
      <c r="J44" s="11">
        <v>9.098039</v>
      </c>
      <c r="K44" s="11">
        <v>0.28956500000000002</v>
      </c>
      <c r="L44" s="116">
        <v>1.0488000000000001E-2</v>
      </c>
      <c r="M44" s="11">
        <v>1.3455E-2</v>
      </c>
      <c r="N44" s="11">
        <v>101272</v>
      </c>
      <c r="O44" s="11">
        <v>18.7</v>
      </c>
      <c r="P44" s="11">
        <v>60</v>
      </c>
      <c r="Q44" s="11">
        <v>1.2030000000000001</v>
      </c>
      <c r="R44" s="11" t="s">
        <v>652</v>
      </c>
      <c r="S44" s="11" t="s">
        <v>653</v>
      </c>
      <c r="T44" s="11">
        <v>1.4007766439909296E-4</v>
      </c>
      <c r="U44" s="11">
        <v>3.4760000000000008E-3</v>
      </c>
      <c r="V44" s="11">
        <v>50.057944855663976</v>
      </c>
      <c r="W44" s="117"/>
      <c r="X44" s="11">
        <v>3.4502611599916385E-5</v>
      </c>
      <c r="Y44" s="116">
        <v>0.81217843965144698</v>
      </c>
      <c r="Z44">
        <v>11</v>
      </c>
      <c r="AB44">
        <f t="shared" si="0"/>
        <v>-1.75</v>
      </c>
      <c r="AC44" s="152"/>
    </row>
    <row r="45" spans="1:29" x14ac:dyDescent="0.25">
      <c r="A45" s="11">
        <v>15</v>
      </c>
      <c r="B45" s="11" t="s">
        <v>2589</v>
      </c>
      <c r="C45" s="11">
        <v>0</v>
      </c>
      <c r="D45" s="116">
        <v>416.625</v>
      </c>
      <c r="E45" s="11">
        <v>50</v>
      </c>
      <c r="F45" s="11">
        <v>9.7020000000000006E-3</v>
      </c>
      <c r="G45" s="11">
        <v>0.19565299999999999</v>
      </c>
      <c r="H45" s="11">
        <v>49.800727999999999</v>
      </c>
      <c r="I45" s="11">
        <v>5.1039070000000004</v>
      </c>
      <c r="J45" s="11">
        <v>9.0871499999999994</v>
      </c>
      <c r="K45" s="11">
        <v>0.46866400000000003</v>
      </c>
      <c r="L45" s="116">
        <v>9.7020000000000006E-3</v>
      </c>
      <c r="M45" s="11">
        <v>1.8185E-2</v>
      </c>
      <c r="N45" s="11">
        <v>101269</v>
      </c>
      <c r="O45" s="11">
        <v>18.7</v>
      </c>
      <c r="P45" s="11">
        <v>60</v>
      </c>
      <c r="Q45" s="11">
        <v>1.2030000000000001</v>
      </c>
      <c r="R45" s="11" t="s">
        <v>654</v>
      </c>
      <c r="S45" s="11" t="s">
        <v>655</v>
      </c>
      <c r="T45" s="11">
        <v>1.2472624201195629E-4</v>
      </c>
      <c r="U45" s="11">
        <v>2.9680000000000002E-3</v>
      </c>
      <c r="V45" s="11">
        <v>53.990242080367317</v>
      </c>
      <c r="W45" s="117"/>
      <c r="X45" s="11">
        <v>3.4503633707716393E-5</v>
      </c>
      <c r="Y45" s="116">
        <v>0.8749047068893715</v>
      </c>
      <c r="Z45">
        <v>11</v>
      </c>
    </row>
    <row r="47" spans="1:29" x14ac:dyDescent="0.25">
      <c r="A47" s="2">
        <v>15</v>
      </c>
      <c r="B47" s="6" t="s">
        <v>567</v>
      </c>
      <c r="C47" s="6">
        <v>-201</v>
      </c>
      <c r="D47" s="111">
        <v>416.65625</v>
      </c>
      <c r="E47" s="6">
        <v>50</v>
      </c>
      <c r="F47" s="6">
        <v>5.0275E-2</v>
      </c>
      <c r="G47" s="6">
        <v>0.20063600000000001</v>
      </c>
      <c r="H47" s="6">
        <v>51.050803999999999</v>
      </c>
      <c r="I47" s="6">
        <v>3.145343</v>
      </c>
      <c r="J47" s="6">
        <v>9.1872220000000002</v>
      </c>
      <c r="K47" s="6">
        <v>0.28440300000000002</v>
      </c>
      <c r="L47" s="111">
        <v>5.0275E-2</v>
      </c>
      <c r="M47" s="6">
        <v>1.0337000000000001E-2</v>
      </c>
      <c r="N47" s="6">
        <v>101506</v>
      </c>
      <c r="O47" s="6">
        <v>18.100000000000001</v>
      </c>
      <c r="P47" s="6">
        <v>60</v>
      </c>
      <c r="Q47" s="6">
        <v>1.2084999999999999</v>
      </c>
      <c r="R47" s="6" t="s">
        <v>553</v>
      </c>
      <c r="S47" s="6" t="s">
        <v>554</v>
      </c>
      <c r="T47" s="60">
        <v>1.2207073799216657E-3</v>
      </c>
      <c r="U47" s="60">
        <v>4.5742999999999999E-2</v>
      </c>
      <c r="V47" s="60">
        <v>3.7126014592381882</v>
      </c>
      <c r="W47" s="108"/>
      <c r="X47" s="60">
        <v>3.435230463879001E-5</v>
      </c>
      <c r="Y47" s="61">
        <v>6.1092694383833579E-2</v>
      </c>
      <c r="Z47">
        <v>8</v>
      </c>
      <c r="AC47" s="152"/>
    </row>
    <row r="48" spans="1:29" x14ac:dyDescent="0.25">
      <c r="A48" s="2">
        <v>16</v>
      </c>
      <c r="B48" s="6" t="s">
        <v>567</v>
      </c>
      <c r="C48" s="6">
        <v>-201</v>
      </c>
      <c r="D48" s="111">
        <v>468.71875</v>
      </c>
      <c r="E48" s="6">
        <v>50</v>
      </c>
      <c r="F48" s="6">
        <v>5.1332000000000003E-2</v>
      </c>
      <c r="G48" s="6">
        <v>0.20075100000000001</v>
      </c>
      <c r="H48" s="6">
        <v>51.079664000000001</v>
      </c>
      <c r="I48" s="6">
        <v>2.8509760000000002</v>
      </c>
      <c r="J48" s="6">
        <v>9.1919609999999992</v>
      </c>
      <c r="K48" s="6">
        <v>0.25761200000000001</v>
      </c>
      <c r="L48" s="111">
        <v>5.1332000000000003E-2</v>
      </c>
      <c r="M48" s="6">
        <v>9.2259999999999998E-3</v>
      </c>
      <c r="N48" s="6">
        <v>101514</v>
      </c>
      <c r="O48" s="6">
        <v>18.2</v>
      </c>
      <c r="P48" s="6">
        <v>60</v>
      </c>
      <c r="Q48" s="6">
        <v>1.2081</v>
      </c>
      <c r="R48" s="6" t="s">
        <v>555</v>
      </c>
      <c r="S48" s="6" t="s">
        <v>556</v>
      </c>
      <c r="T48" s="60">
        <v>1.2205797258297258E-3</v>
      </c>
      <c r="U48" s="60">
        <v>4.8442499999999999E-2</v>
      </c>
      <c r="V48" s="60">
        <v>2.3673177088336272</v>
      </c>
      <c r="W48" s="108"/>
      <c r="X48" s="60">
        <v>3.4361391294586344E-5</v>
      </c>
      <c r="Y48" s="61">
        <v>3.8965171831863883E-2</v>
      </c>
      <c r="Z48">
        <v>8</v>
      </c>
      <c r="AC48" s="152"/>
    </row>
    <row r="49" spans="1:29" x14ac:dyDescent="0.25">
      <c r="AC49" s="152"/>
    </row>
    <row r="50" spans="1:29" x14ac:dyDescent="0.25">
      <c r="A50" s="25">
        <v>1</v>
      </c>
      <c r="B50" s="3" t="s">
        <v>748</v>
      </c>
      <c r="C50" s="3">
        <v>-197</v>
      </c>
      <c r="D50" s="91">
        <v>-364.59375</v>
      </c>
      <c r="E50" s="3">
        <v>50</v>
      </c>
      <c r="F50" s="3">
        <v>2.4003E-2</v>
      </c>
      <c r="G50" s="3">
        <v>0.198573</v>
      </c>
      <c r="H50" s="3">
        <v>50.533337000000003</v>
      </c>
      <c r="I50" s="3">
        <v>1.73441</v>
      </c>
      <c r="J50" s="3">
        <v>9.1549800000000001</v>
      </c>
      <c r="K50" s="3">
        <v>0.157</v>
      </c>
      <c r="L50" s="3">
        <v>2.4003E-2</v>
      </c>
      <c r="M50" s="3">
        <v>2.8506E-2</v>
      </c>
      <c r="N50" s="3">
        <v>101292</v>
      </c>
      <c r="O50" s="3">
        <v>18.2</v>
      </c>
      <c r="P50" s="3">
        <v>60</v>
      </c>
      <c r="Q50" s="3">
        <v>1.2055</v>
      </c>
      <c r="R50" s="3" t="s">
        <v>749</v>
      </c>
      <c r="S50" s="3" t="s">
        <v>750</v>
      </c>
      <c r="T50" s="60">
        <v>1.2456730571016284E-3</v>
      </c>
      <c r="U50" s="60">
        <v>8.6510000000000007E-3</v>
      </c>
      <c r="V50" s="60">
        <v>12.324261099232801</v>
      </c>
      <c r="W50" s="108"/>
      <c r="X50" s="60">
        <v>3.4436700587199758E-5</v>
      </c>
      <c r="Y50" s="61">
        <v>0.20159482147582372</v>
      </c>
      <c r="Z50">
        <v>16</v>
      </c>
      <c r="AC50" s="152"/>
    </row>
    <row r="51" spans="1:29" x14ac:dyDescent="0.25">
      <c r="AC51" s="152"/>
    </row>
    <row r="53" spans="1:29" x14ac:dyDescent="0.25">
      <c r="AC53" s="152"/>
    </row>
    <row r="54" spans="1:29" x14ac:dyDescent="0.25">
      <c r="AC54" s="152"/>
    </row>
    <row r="55" spans="1:29" x14ac:dyDescent="0.25">
      <c r="AC55" s="152"/>
    </row>
    <row r="56" spans="1:29" x14ac:dyDescent="0.25">
      <c r="AC56" s="152"/>
    </row>
    <row r="57" spans="1:29" x14ac:dyDescent="0.25">
      <c r="AC57" s="152"/>
    </row>
  </sheetData>
  <conditionalFormatting sqref="Y1:Y10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{3F63505E-95AB-4917-8453-D22E70E9C155}</x14:id>
        </ext>
      </extLst>
    </cfRule>
  </conditionalFormatting>
  <conditionalFormatting sqref="Y1:Y10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{5130AC29-3255-4E6D-8F8C-4E05EE5ACF62}</x14:id>
        </ext>
      </extLst>
    </cfRule>
  </conditionalFormatting>
  <conditionalFormatting sqref="Y11:Y16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{A8F64D57-5828-411B-B819-E946F0FF4944}</x14:id>
        </ext>
      </extLst>
    </cfRule>
  </conditionalFormatting>
  <conditionalFormatting sqref="Y11:Y16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{74EE0573-06A1-4AC4-A595-C183D405093E}</x14:id>
        </ext>
      </extLst>
    </cfRule>
  </conditionalFormatting>
  <conditionalFormatting sqref="Y19:Y31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{85652CEF-CCD7-45CD-9740-EF81D143CC52}</x14:id>
        </ext>
      </extLst>
    </cfRule>
  </conditionalFormatting>
  <conditionalFormatting sqref="Y19:Y3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{9D6402B2-6396-4770-B0EC-A7697F9C5F38}</x14:id>
        </ext>
      </extLst>
    </cfRule>
  </conditionalFormatting>
  <conditionalFormatting sqref="Y45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{9341A5D5-19A6-444A-8BCD-D34BD4022CA0}</x14:id>
        </ext>
      </extLst>
    </cfRule>
  </conditionalFormatting>
  <conditionalFormatting sqref="Y53:Y57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{BA9E8C1A-0D74-448E-9DD6-A507468B4783}</x14:id>
        </ext>
      </extLst>
    </cfRule>
  </conditionalFormatting>
  <conditionalFormatting sqref="Y53:Y57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{B92C01C3-F651-420E-A01D-45CF9D154732}</x14:id>
        </ext>
      </extLst>
    </cfRule>
  </conditionalFormatting>
  <conditionalFormatting sqref="Y53:Y57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{05B3F49E-97E3-4F67-A56B-F6298B518E7B}</x14:id>
        </ext>
      </extLst>
    </cfRule>
  </conditionalFormatting>
  <conditionalFormatting sqref="Y47:Y4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{56AB665D-A8AA-4EE9-BAA5-413A2CFC369A}</x14:id>
        </ext>
      </extLst>
    </cfRule>
  </conditionalFormatting>
  <conditionalFormatting sqref="Y47:Y4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{B8C96FB2-1BFB-4663-A63C-0B6A5DED7ED9}</x14:id>
        </ext>
      </extLst>
    </cfRule>
  </conditionalFormatting>
  <conditionalFormatting sqref="Y5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{15BA6078-713C-4D3D-A78E-8EBE504877DC}</x14:id>
        </ext>
      </extLst>
    </cfRule>
  </conditionalFormatting>
  <conditionalFormatting sqref="Y5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{D6B4DA99-CD8C-4DEC-9717-FB04C5AFABFA}</x14:id>
        </ext>
      </extLst>
    </cfRule>
  </conditionalFormatting>
  <conditionalFormatting sqref="Y34:Y44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{E38C9461-6F0A-4856-8B38-125AD09B8A0F}</x14:id>
        </ext>
      </extLst>
    </cfRule>
  </conditionalFormatting>
  <conditionalFormatting sqref="Y33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{FE8F50CA-B858-4E61-B1F3-223AFD28F385}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63505E-95AB-4917-8453-D22E70E9C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Y1:Y10</xm:sqref>
        </x14:conditionalFormatting>
        <x14:conditionalFormatting xmlns:xm="http://schemas.microsoft.com/office/excel/2006/main">
          <x14:cfRule type="dataBar" id="{5130AC29-3255-4E6D-8F8C-4E05EE5AC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Y1:Y10</xm:sqref>
        </x14:conditionalFormatting>
        <x14:conditionalFormatting xmlns:xm="http://schemas.microsoft.com/office/excel/2006/main">
          <x14:cfRule type="dataBar" id="{A8F64D57-5828-411B-B819-E946F0FF4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Y11:Y16</xm:sqref>
        </x14:conditionalFormatting>
        <x14:conditionalFormatting xmlns:xm="http://schemas.microsoft.com/office/excel/2006/main">
          <x14:cfRule type="dataBar" id="{74EE0573-06A1-4AC4-A595-C183D4050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Y11:Y16</xm:sqref>
        </x14:conditionalFormatting>
        <x14:conditionalFormatting xmlns:xm="http://schemas.microsoft.com/office/excel/2006/main">
          <x14:cfRule type="dataBar" id="{85652CEF-CCD7-45CD-9740-EF81D143C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Y19:Y31</xm:sqref>
        </x14:conditionalFormatting>
        <x14:conditionalFormatting xmlns:xm="http://schemas.microsoft.com/office/excel/2006/main">
          <x14:cfRule type="dataBar" id="{9D6402B2-6396-4770-B0EC-A7697F9C5F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Y19:Y31</xm:sqref>
        </x14:conditionalFormatting>
        <x14:conditionalFormatting xmlns:xm="http://schemas.microsoft.com/office/excel/2006/main">
          <x14:cfRule type="dataBar" id="{9341A5D5-19A6-444A-8BCD-D34BD4022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Y45</xm:sqref>
        </x14:conditionalFormatting>
        <x14:conditionalFormatting xmlns:xm="http://schemas.microsoft.com/office/excel/2006/main">
          <x14:cfRule type="dataBar" id="{BA9E8C1A-0D74-448E-9DD6-A507468B4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Y53:Y57</xm:sqref>
        </x14:conditionalFormatting>
        <x14:conditionalFormatting xmlns:xm="http://schemas.microsoft.com/office/excel/2006/main">
          <x14:cfRule type="dataBar" id="{B92C01C3-F651-420E-A01D-45CF9D154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Y53:Y57</xm:sqref>
        </x14:conditionalFormatting>
        <x14:conditionalFormatting xmlns:xm="http://schemas.microsoft.com/office/excel/2006/main">
          <x14:cfRule type="dataBar" id="{05B3F49E-97E3-4F67-A56B-F6298B518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Y53:Y57</xm:sqref>
        </x14:conditionalFormatting>
        <x14:conditionalFormatting xmlns:xm="http://schemas.microsoft.com/office/excel/2006/main">
          <x14:cfRule type="dataBar" id="{56AB665D-A8AA-4EE9-BAA5-413A2CFC3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Y47:Y48</xm:sqref>
        </x14:conditionalFormatting>
        <x14:conditionalFormatting xmlns:xm="http://schemas.microsoft.com/office/excel/2006/main">
          <x14:cfRule type="dataBar" id="{B8C96FB2-1BFB-4663-A63C-0B6A5DED7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Y47:Y48</xm:sqref>
        </x14:conditionalFormatting>
        <x14:conditionalFormatting xmlns:xm="http://schemas.microsoft.com/office/excel/2006/main">
          <x14:cfRule type="dataBar" id="{15BA6078-713C-4D3D-A78E-8EBE50487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Y50</xm:sqref>
        </x14:conditionalFormatting>
        <x14:conditionalFormatting xmlns:xm="http://schemas.microsoft.com/office/excel/2006/main">
          <x14:cfRule type="dataBar" id="{D6B4DA99-CD8C-4DEC-9717-FB04C5AFA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Y50</xm:sqref>
        </x14:conditionalFormatting>
        <x14:conditionalFormatting xmlns:xm="http://schemas.microsoft.com/office/excel/2006/main">
          <x14:cfRule type="dataBar" id="{E38C9461-6F0A-4856-8B38-125AD09B8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Y34:Y44</xm:sqref>
        </x14:conditionalFormatting>
        <x14:conditionalFormatting xmlns:xm="http://schemas.microsoft.com/office/excel/2006/main">
          <x14:cfRule type="dataBar" id="{FE8F50CA-B858-4E61-B1F3-223AFD28F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6FD4-1A6C-4A94-A06B-28DCEDBA2F2B}">
  <sheetPr filterMode="1">
    <tabColor theme="1"/>
  </sheetPr>
  <dimension ref="A1:AE133"/>
  <sheetViews>
    <sheetView tabSelected="1" topLeftCell="O1" zoomScale="117" zoomScaleNormal="85" workbookViewId="0">
      <pane ySplit="1" topLeftCell="A2" activePane="bottomLeft" state="frozen"/>
      <selection pane="bottomLeft" activeCell="X4" sqref="X4"/>
    </sheetView>
  </sheetViews>
  <sheetFormatPr defaultRowHeight="15" x14ac:dyDescent="0.25"/>
  <cols>
    <col min="2" max="2" width="49" bestFit="1" customWidth="1"/>
    <col min="26" max="26" width="11.42578125" bestFit="1" customWidth="1"/>
    <col min="29" max="29" width="9.140625" style="152"/>
    <col min="30" max="30" width="14" customWidth="1"/>
  </cols>
  <sheetData>
    <row r="1" spans="1:31" ht="15.75" thickBot="1" x14ac:dyDescent="0.3">
      <c r="A1" s="1" t="s">
        <v>24</v>
      </c>
      <c r="B1" s="1" t="s">
        <v>25</v>
      </c>
      <c r="C1" s="1" t="s">
        <v>1346</v>
      </c>
      <c r="D1" s="1" t="s">
        <v>1347</v>
      </c>
      <c r="E1" s="1" t="s">
        <v>1348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1355</v>
      </c>
      <c r="M1" s="1" t="s">
        <v>1356</v>
      </c>
      <c r="N1" s="1" t="s">
        <v>1357</v>
      </c>
      <c r="O1" s="1" t="s">
        <v>1358</v>
      </c>
      <c r="P1" s="1" t="s">
        <v>1359</v>
      </c>
      <c r="Q1" s="1" t="s">
        <v>1360</v>
      </c>
      <c r="R1" s="1" t="s">
        <v>1361</v>
      </c>
      <c r="S1" s="1" t="s">
        <v>1362</v>
      </c>
      <c r="T1" s="1" t="s">
        <v>1363</v>
      </c>
      <c r="U1" s="1" t="s">
        <v>1364</v>
      </c>
      <c r="V1" s="1" t="s">
        <v>1365</v>
      </c>
      <c r="W1" s="1" t="s">
        <v>1366</v>
      </c>
      <c r="X1" s="1" t="s">
        <v>1367</v>
      </c>
      <c r="Y1" s="1" t="s">
        <v>1368</v>
      </c>
      <c r="Z1" s="1" t="s">
        <v>1369</v>
      </c>
    </row>
    <row r="2" spans="1:31" ht="15.75" thickBot="1" x14ac:dyDescent="0.3">
      <c r="A2" s="174" t="s">
        <v>2742</v>
      </c>
      <c r="B2" s="174" t="s">
        <v>2742</v>
      </c>
      <c r="C2" s="59">
        <v>0</v>
      </c>
      <c r="D2" s="59">
        <v>1300</v>
      </c>
      <c r="E2" s="59">
        <v>250</v>
      </c>
      <c r="F2" s="59">
        <v>2.622414</v>
      </c>
      <c r="G2" s="59">
        <v>0.18552299999999999</v>
      </c>
      <c r="H2" s="59">
        <v>47.482712999999997</v>
      </c>
      <c r="I2" s="59">
        <v>1.7379929999999999</v>
      </c>
      <c r="J2" s="59">
        <v>8.897297</v>
      </c>
      <c r="K2" s="59">
        <v>0.162632</v>
      </c>
      <c r="L2" s="175">
        <v>2.622414</v>
      </c>
      <c r="M2" s="59">
        <v>1.0307999999999999E-2</v>
      </c>
      <c r="N2" s="59">
        <v>101369</v>
      </c>
      <c r="O2" s="59">
        <v>19.8</v>
      </c>
      <c r="P2" s="59">
        <v>60</v>
      </c>
      <c r="Q2" s="59">
        <v>1.1992</v>
      </c>
      <c r="R2" s="59" t="s">
        <v>2743</v>
      </c>
      <c r="S2" s="59" t="s">
        <v>2744</v>
      </c>
      <c r="T2" s="59">
        <v>5.2901319587628866E-4</v>
      </c>
      <c r="U2" s="59">
        <v>0</v>
      </c>
      <c r="V2" s="54">
        <v>4957.1806912227939</v>
      </c>
      <c r="AD2" s="1"/>
      <c r="AE2" s="1"/>
    </row>
    <row r="3" spans="1:31" ht="15.75" thickBot="1" x14ac:dyDescent="0.3">
      <c r="A3" s="176" t="s">
        <v>2745</v>
      </c>
      <c r="B3" s="176" t="s">
        <v>2745</v>
      </c>
      <c r="C3" s="28">
        <v>0</v>
      </c>
      <c r="D3" s="28">
        <v>1300</v>
      </c>
      <c r="E3" s="28">
        <v>250</v>
      </c>
      <c r="F3" s="28">
        <v>5.67E-2</v>
      </c>
      <c r="G3" s="28">
        <v>0.18545900000000001</v>
      </c>
      <c r="H3" s="28">
        <v>47.466791999999998</v>
      </c>
      <c r="I3" s="28">
        <v>1.686407</v>
      </c>
      <c r="J3" s="28">
        <v>8.8941800000000004</v>
      </c>
      <c r="K3" s="28">
        <v>0.158112</v>
      </c>
      <c r="L3" s="177">
        <v>5.67E-2</v>
      </c>
      <c r="M3" s="28">
        <v>2.0070000000000001E-3</v>
      </c>
      <c r="N3" s="28">
        <v>101370</v>
      </c>
      <c r="O3" s="28">
        <v>19.7</v>
      </c>
      <c r="P3" s="28">
        <v>60</v>
      </c>
      <c r="Q3" s="28">
        <v>1.1997</v>
      </c>
      <c r="R3" s="28" t="s">
        <v>2746</v>
      </c>
      <c r="S3" s="28" t="s">
        <v>2747</v>
      </c>
      <c r="T3" s="59">
        <v>5.2901319587628866E-4</v>
      </c>
      <c r="U3" s="59">
        <v>0</v>
      </c>
      <c r="V3" s="54">
        <v>107.18069122279412</v>
      </c>
    </row>
    <row r="4" spans="1:31" ht="15.75" thickBot="1" x14ac:dyDescent="0.3">
      <c r="A4" s="176"/>
      <c r="B4" s="176" t="s">
        <v>2750</v>
      </c>
      <c r="C4" s="28">
        <v>0</v>
      </c>
      <c r="D4" s="28">
        <v>104</v>
      </c>
      <c r="E4" s="28">
        <v>200</v>
      </c>
      <c r="F4" s="28">
        <v>3.7420000000000001E-3</v>
      </c>
      <c r="G4" s="28">
        <v>0.18304699999999999</v>
      </c>
      <c r="H4" s="28">
        <v>46.861401999999998</v>
      </c>
      <c r="I4" s="28">
        <v>1.706531</v>
      </c>
      <c r="J4" s="28">
        <v>8.8389059999999997</v>
      </c>
      <c r="K4" s="28">
        <v>0.16092500000000001</v>
      </c>
      <c r="L4" s="177">
        <v>3.7420000000000001E-3</v>
      </c>
      <c r="M4" s="28">
        <v>2.1649999999999998E-3</v>
      </c>
      <c r="N4" s="28">
        <v>101369</v>
      </c>
      <c r="O4" s="28">
        <v>19.8</v>
      </c>
      <c r="P4" s="28">
        <v>60</v>
      </c>
      <c r="Q4" s="28">
        <v>1.1992</v>
      </c>
      <c r="R4" s="28" t="s">
        <v>2748</v>
      </c>
      <c r="S4" s="28" t="s">
        <v>2749</v>
      </c>
      <c r="T4" s="59">
        <v>5.2901319587628866E-4</v>
      </c>
      <c r="U4" s="59">
        <v>3.7420000000000001E-3</v>
      </c>
      <c r="V4" s="54">
        <v>0</v>
      </c>
    </row>
    <row r="5" spans="1:31" ht="15.75" thickBot="1" x14ac:dyDescent="0.3">
      <c r="A5" s="176">
        <v>12</v>
      </c>
      <c r="B5" s="28" t="s">
        <v>2750</v>
      </c>
      <c r="C5" s="28">
        <v>0</v>
      </c>
      <c r="D5" s="28">
        <v>104</v>
      </c>
      <c r="E5" s="28">
        <v>200</v>
      </c>
      <c r="F5" s="28">
        <v>7.5620000000000001E-3</v>
      </c>
      <c r="G5" s="28">
        <v>0.18314</v>
      </c>
      <c r="H5" s="28">
        <v>46.884813000000001</v>
      </c>
      <c r="I5" s="28">
        <v>1.563315</v>
      </c>
      <c r="J5" s="28">
        <v>8.8442749999999997</v>
      </c>
      <c r="K5" s="28">
        <v>0.14737700000000001</v>
      </c>
      <c r="L5" s="177">
        <v>7.5620000000000001E-3</v>
      </c>
      <c r="M5" s="28">
        <v>2.362E-3</v>
      </c>
      <c r="N5" s="28">
        <v>101340</v>
      </c>
      <c r="O5" s="28">
        <v>19.899999999999999</v>
      </c>
      <c r="P5" s="28">
        <v>60</v>
      </c>
      <c r="Q5" s="28">
        <v>1.1983999999999999</v>
      </c>
      <c r="R5" s="28" t="s">
        <v>2751</v>
      </c>
      <c r="S5" s="28" t="s">
        <v>2752</v>
      </c>
      <c r="T5" s="186">
        <v>5.4419876288659794E-4</v>
      </c>
      <c r="U5" s="186">
        <v>7.5620000000000001E-3</v>
      </c>
      <c r="V5" s="54">
        <f t="shared" ref="V5:V10" si="0">(L5-U5)/T5</f>
        <v>0</v>
      </c>
    </row>
    <row r="6" spans="1:31" ht="15.75" thickBot="1" x14ac:dyDescent="0.3">
      <c r="A6" s="176">
        <v>12</v>
      </c>
      <c r="B6" s="28" t="s">
        <v>2742</v>
      </c>
      <c r="C6" s="28">
        <v>0</v>
      </c>
      <c r="D6" s="28">
        <v>1300.03125</v>
      </c>
      <c r="E6" s="28">
        <v>200</v>
      </c>
      <c r="F6" s="28">
        <v>2.6962130000000002</v>
      </c>
      <c r="G6" s="28">
        <v>0.18387100000000001</v>
      </c>
      <c r="H6" s="28">
        <v>47.068336000000002</v>
      </c>
      <c r="I6" s="28">
        <v>1.4977480000000001</v>
      </c>
      <c r="J6" s="28">
        <v>8.8616299999999999</v>
      </c>
      <c r="K6" s="28">
        <v>0.14113500000000001</v>
      </c>
      <c r="L6" s="177">
        <v>2.6962130000000002</v>
      </c>
      <c r="M6" s="28">
        <v>4.7619999999999997E-3</v>
      </c>
      <c r="N6" s="28">
        <v>101341</v>
      </c>
      <c r="O6" s="28">
        <v>19.899999999999999</v>
      </c>
      <c r="P6" s="28">
        <v>60</v>
      </c>
      <c r="Q6" s="28">
        <v>1.1984999999999999</v>
      </c>
      <c r="R6" s="28" t="s">
        <v>2753</v>
      </c>
      <c r="S6" s="28" t="s">
        <v>2754</v>
      </c>
      <c r="T6" s="59">
        <v>5.4419876288659794E-4</v>
      </c>
      <c r="U6" s="59">
        <v>0</v>
      </c>
      <c r="V6" s="54">
        <f t="shared" si="0"/>
        <v>4954.4636700356605</v>
      </c>
    </row>
    <row r="7" spans="1:31" ht="15.75" thickBot="1" x14ac:dyDescent="0.3">
      <c r="A7" s="178">
        <v>12</v>
      </c>
      <c r="B7" s="30" t="s">
        <v>2745</v>
      </c>
      <c r="C7" s="30">
        <v>0</v>
      </c>
      <c r="D7" s="30">
        <v>1300.03125</v>
      </c>
      <c r="E7" s="30">
        <v>200</v>
      </c>
      <c r="F7" s="30">
        <v>5.6848999999999997E-2</v>
      </c>
      <c r="G7" s="30">
        <v>0.183564</v>
      </c>
      <c r="H7" s="30">
        <v>46.991208999999998</v>
      </c>
      <c r="I7" s="30">
        <v>1.5281910000000001</v>
      </c>
      <c r="J7" s="30">
        <v>8.8543249999999993</v>
      </c>
      <c r="K7" s="30">
        <v>0.14360600000000001</v>
      </c>
      <c r="L7" s="179">
        <v>5.6848999999999997E-2</v>
      </c>
      <c r="M7" s="30">
        <v>1.9810000000000001E-3</v>
      </c>
      <c r="N7" s="30">
        <v>101341</v>
      </c>
      <c r="O7" s="30">
        <v>19.899999999999999</v>
      </c>
      <c r="P7" s="30">
        <v>60</v>
      </c>
      <c r="Q7" s="30">
        <v>1.1984999999999999</v>
      </c>
      <c r="R7" s="30" t="s">
        <v>2755</v>
      </c>
      <c r="S7" s="30" t="s">
        <v>2756</v>
      </c>
      <c r="T7" s="59">
        <v>5.4419876288659794E-4</v>
      </c>
      <c r="U7" s="59">
        <v>0</v>
      </c>
      <c r="V7" s="54">
        <f t="shared" si="0"/>
        <v>104.4636700356601</v>
      </c>
    </row>
    <row r="8" spans="1:31" ht="15.75" thickBot="1" x14ac:dyDescent="0.3">
      <c r="A8" s="180">
        <v>12</v>
      </c>
      <c r="B8" s="181" t="s">
        <v>2742</v>
      </c>
      <c r="C8" s="181">
        <v>0</v>
      </c>
      <c r="D8" s="181">
        <v>1300.03125</v>
      </c>
      <c r="E8" s="181">
        <v>200</v>
      </c>
      <c r="F8" s="181">
        <v>5.4500299999999999</v>
      </c>
      <c r="G8" s="181">
        <v>0.184366</v>
      </c>
      <c r="H8" s="181">
        <v>47.192500000000003</v>
      </c>
      <c r="I8" s="181">
        <v>1.6346400000000001</v>
      </c>
      <c r="J8" s="181">
        <v>8.8730600000000006</v>
      </c>
      <c r="K8" s="181">
        <v>0.15378800000000001</v>
      </c>
      <c r="L8" s="182">
        <v>5.4500299999999999</v>
      </c>
      <c r="M8" s="181">
        <v>8.7950000000000007E-3</v>
      </c>
      <c r="N8" s="181">
        <v>101342</v>
      </c>
      <c r="O8" s="181">
        <v>19.899999999999999</v>
      </c>
      <c r="P8" s="181">
        <v>60</v>
      </c>
      <c r="Q8" s="181">
        <v>1.1984999999999999</v>
      </c>
      <c r="R8" s="181" t="s">
        <v>2757</v>
      </c>
      <c r="S8" s="181" t="s">
        <v>2758</v>
      </c>
      <c r="T8" s="59">
        <v>1.0996276288659794E-3</v>
      </c>
      <c r="U8" s="59">
        <v>0</v>
      </c>
      <c r="V8" s="54">
        <f t="shared" si="0"/>
        <v>4956.2505132946599</v>
      </c>
    </row>
    <row r="9" spans="1:31" ht="15.75" thickBot="1" x14ac:dyDescent="0.3">
      <c r="A9" s="183">
        <v>12</v>
      </c>
      <c r="B9" s="215" t="s">
        <v>2826</v>
      </c>
      <c r="C9" s="184">
        <v>0</v>
      </c>
      <c r="D9" s="184">
        <v>1300.03125</v>
      </c>
      <c r="E9" s="184">
        <v>200</v>
      </c>
      <c r="F9" s="184">
        <v>0.116836</v>
      </c>
      <c r="G9" s="184">
        <v>0.183028</v>
      </c>
      <c r="H9" s="184">
        <v>46.856746999999999</v>
      </c>
      <c r="I9" s="184">
        <v>1.6243289999999999</v>
      </c>
      <c r="J9" s="184">
        <v>8.8416130000000006</v>
      </c>
      <c r="K9" s="184">
        <v>0.15332699999999999</v>
      </c>
      <c r="L9" s="185">
        <v>0.116836</v>
      </c>
      <c r="M9" s="184">
        <v>2.6099999999999999E-3</v>
      </c>
      <c r="N9" s="184">
        <v>101338</v>
      </c>
      <c r="O9" s="184">
        <v>19.899999999999999</v>
      </c>
      <c r="P9" s="184">
        <v>60</v>
      </c>
      <c r="Q9" s="184">
        <v>1.1983999999999999</v>
      </c>
      <c r="R9" s="184" t="s">
        <v>2759</v>
      </c>
      <c r="S9" s="184" t="s">
        <v>2760</v>
      </c>
      <c r="T9" s="59">
        <v>1.0996276288659794E-3</v>
      </c>
      <c r="U9" s="59">
        <v>0</v>
      </c>
      <c r="V9" s="54">
        <f t="shared" si="0"/>
        <v>106.25051329465981</v>
      </c>
    </row>
    <row r="10" spans="1:31" ht="15.75" thickBot="1" x14ac:dyDescent="0.3">
      <c r="A10" s="183">
        <v>12</v>
      </c>
      <c r="B10" s="215" t="s">
        <v>2750</v>
      </c>
      <c r="C10" s="184">
        <v>0</v>
      </c>
      <c r="D10" s="184">
        <v>104</v>
      </c>
      <c r="E10" s="184">
        <v>200</v>
      </c>
      <c r="F10" s="184">
        <v>1.5649E-2</v>
      </c>
      <c r="G10" s="184">
        <v>0.18149999999999999</v>
      </c>
      <c r="H10" s="184">
        <v>46.473308000000003</v>
      </c>
      <c r="I10" s="184">
        <v>1.654328</v>
      </c>
      <c r="J10" s="184">
        <v>8.8052519999999994</v>
      </c>
      <c r="K10" s="184">
        <v>0.156498</v>
      </c>
      <c r="L10" s="185">
        <v>1.5649E-2</v>
      </c>
      <c r="M10" s="184">
        <v>3.0699999999999998E-3</v>
      </c>
      <c r="N10" s="184">
        <v>101339</v>
      </c>
      <c r="O10" s="184">
        <v>19.899999999999999</v>
      </c>
      <c r="P10" s="184">
        <v>60</v>
      </c>
      <c r="Q10" s="184">
        <v>1.1983999999999999</v>
      </c>
      <c r="R10" s="184" t="s">
        <v>2761</v>
      </c>
      <c r="S10" s="184" t="s">
        <v>2762</v>
      </c>
      <c r="T10" s="186">
        <v>1.0996276288659794E-3</v>
      </c>
      <c r="U10" s="186">
        <v>1.5649E-2</v>
      </c>
      <c r="V10" s="54">
        <f t="shared" si="0"/>
        <v>0</v>
      </c>
    </row>
    <row r="11" spans="1:31" ht="15.75" thickBot="1" x14ac:dyDescent="0.3">
      <c r="A11" s="183">
        <v>3</v>
      </c>
      <c r="B11" s="215" t="s">
        <v>2750</v>
      </c>
      <c r="C11" s="184">
        <v>0</v>
      </c>
      <c r="D11" s="184">
        <v>-104</v>
      </c>
      <c r="E11" s="184">
        <v>200</v>
      </c>
      <c r="F11" s="184">
        <v>2.2449E-2</v>
      </c>
      <c r="G11" s="184">
        <v>0.182501</v>
      </c>
      <c r="H11" s="184">
        <v>46.724426999999999</v>
      </c>
      <c r="I11" s="184">
        <v>1.5584750000000001</v>
      </c>
      <c r="J11" s="184">
        <v>8.835661</v>
      </c>
      <c r="K11" s="184">
        <v>0.14736199999999999</v>
      </c>
      <c r="L11" s="185">
        <v>2.2449E-2</v>
      </c>
      <c r="M11" s="184">
        <v>3.104E-3</v>
      </c>
      <c r="N11" s="184">
        <v>101304</v>
      </c>
      <c r="O11" s="184">
        <v>20.2</v>
      </c>
      <c r="P11" s="184">
        <v>60</v>
      </c>
      <c r="Q11" s="184">
        <v>1.1967000000000001</v>
      </c>
      <c r="R11" s="184" t="s">
        <v>2763</v>
      </c>
      <c r="S11" s="184" t="s">
        <v>2764</v>
      </c>
      <c r="T11" s="186">
        <v>1.0990348453608248E-3</v>
      </c>
      <c r="U11" s="186">
        <v>2.2449E-2</v>
      </c>
      <c r="V11" s="54">
        <v>0</v>
      </c>
    </row>
    <row r="12" spans="1:31" ht="15.75" thickBot="1" x14ac:dyDescent="0.3">
      <c r="A12" s="183">
        <v>3</v>
      </c>
      <c r="B12" s="215" t="s">
        <v>2742</v>
      </c>
      <c r="C12" s="184">
        <v>0</v>
      </c>
      <c r="D12" s="184">
        <v>1300.03125</v>
      </c>
      <c r="E12" s="184">
        <v>200</v>
      </c>
      <c r="F12" s="184">
        <v>5.4488820000000002</v>
      </c>
      <c r="G12" s="184">
        <v>0.18460799999999999</v>
      </c>
      <c r="H12" s="184">
        <v>47.253143999999999</v>
      </c>
      <c r="I12" s="184">
        <v>1.5377460000000001</v>
      </c>
      <c r="J12" s="184">
        <v>8.8857949999999999</v>
      </c>
      <c r="K12" s="184">
        <v>0.144318</v>
      </c>
      <c r="L12" s="185">
        <v>5.4488820000000002</v>
      </c>
      <c r="M12" s="184">
        <v>8.3840000000000008E-3</v>
      </c>
      <c r="N12" s="184">
        <v>101299</v>
      </c>
      <c r="O12" s="184">
        <v>20.2</v>
      </c>
      <c r="P12" s="184">
        <v>60</v>
      </c>
      <c r="Q12" s="184">
        <v>1.1966000000000001</v>
      </c>
      <c r="R12" s="184" t="s">
        <v>2765</v>
      </c>
      <c r="S12" s="184" t="s">
        <v>2766</v>
      </c>
      <c r="T12" s="59">
        <v>1.0990348453608248E-3</v>
      </c>
      <c r="U12" s="59">
        <v>0</v>
      </c>
      <c r="V12" s="54">
        <v>4957.8792001004067</v>
      </c>
    </row>
    <row r="13" spans="1:31" ht="15.75" thickBot="1" x14ac:dyDescent="0.3">
      <c r="A13" s="187">
        <v>3</v>
      </c>
      <c r="B13" s="216" t="s">
        <v>2826</v>
      </c>
      <c r="C13" s="188">
        <v>0</v>
      </c>
      <c r="D13" s="188">
        <v>1300.03125</v>
      </c>
      <c r="E13" s="188">
        <v>200</v>
      </c>
      <c r="F13" s="188">
        <v>0.118563</v>
      </c>
      <c r="G13" s="188">
        <v>0.18446599999999999</v>
      </c>
      <c r="H13" s="188">
        <v>47.217599999999997</v>
      </c>
      <c r="I13" s="188">
        <v>1.4707190000000001</v>
      </c>
      <c r="J13" s="188">
        <v>8.882498</v>
      </c>
      <c r="K13" s="188">
        <v>0.138655</v>
      </c>
      <c r="L13" s="189">
        <v>0.118563</v>
      </c>
      <c r="M13" s="188">
        <v>2.5479999999999999E-3</v>
      </c>
      <c r="N13" s="188">
        <v>101300</v>
      </c>
      <c r="O13" s="188">
        <v>20.2</v>
      </c>
      <c r="P13" s="188">
        <v>60</v>
      </c>
      <c r="Q13" s="188">
        <v>1.1966000000000001</v>
      </c>
      <c r="R13" s="188" t="s">
        <v>2767</v>
      </c>
      <c r="S13" s="188" t="s">
        <v>2768</v>
      </c>
      <c r="T13" s="59">
        <v>1.0990348453608248E-3</v>
      </c>
      <c r="U13" s="59">
        <v>0</v>
      </c>
      <c r="V13" s="54">
        <v>107.87920010040675</v>
      </c>
    </row>
    <row r="14" spans="1:31" ht="15.75" thickBot="1" x14ac:dyDescent="0.3">
      <c r="A14" s="190">
        <v>3</v>
      </c>
      <c r="B14" s="213" t="s">
        <v>2742</v>
      </c>
      <c r="C14" s="191">
        <v>0</v>
      </c>
      <c r="D14" s="191">
        <v>1300.03125</v>
      </c>
      <c r="E14" s="191">
        <v>200</v>
      </c>
      <c r="F14" s="191">
        <v>2.6955900000000002</v>
      </c>
      <c r="G14" s="191">
        <v>0.185001</v>
      </c>
      <c r="H14" s="191">
        <v>47.351892999999997</v>
      </c>
      <c r="I14" s="191">
        <v>1.6831179999999999</v>
      </c>
      <c r="J14" s="191">
        <v>8.8948440000000009</v>
      </c>
      <c r="K14" s="191">
        <v>0.15806600000000001</v>
      </c>
      <c r="L14" s="192">
        <v>2.6955900000000002</v>
      </c>
      <c r="M14" s="191">
        <v>4.62E-3</v>
      </c>
      <c r="N14" s="191">
        <v>101299</v>
      </c>
      <c r="O14" s="191">
        <v>20.2</v>
      </c>
      <c r="P14" s="191">
        <v>60</v>
      </c>
      <c r="Q14" s="191">
        <v>1.1966000000000001</v>
      </c>
      <c r="R14" s="191" t="s">
        <v>2769</v>
      </c>
      <c r="S14" s="191" t="s">
        <v>2770</v>
      </c>
      <c r="T14" s="59">
        <v>5.4382247422680421E-4</v>
      </c>
      <c r="U14" s="59">
        <v>0</v>
      </c>
      <c r="V14" s="54">
        <v>4956.7462319988435</v>
      </c>
    </row>
    <row r="15" spans="1:31" ht="15.75" thickBot="1" x14ac:dyDescent="0.3">
      <c r="A15" s="190">
        <v>3</v>
      </c>
      <c r="B15" s="213" t="s">
        <v>2826</v>
      </c>
      <c r="C15" s="191">
        <v>0</v>
      </c>
      <c r="D15" s="191">
        <v>1300.03125</v>
      </c>
      <c r="E15" s="191">
        <v>200</v>
      </c>
      <c r="F15" s="191">
        <v>5.8050999999999998E-2</v>
      </c>
      <c r="G15" s="191">
        <v>0.18368300000000001</v>
      </c>
      <c r="H15" s="191">
        <v>47.020977000000002</v>
      </c>
      <c r="I15" s="191">
        <v>1.6192009999999999</v>
      </c>
      <c r="J15" s="191">
        <v>8.8637060000000005</v>
      </c>
      <c r="K15" s="191">
        <v>0.15268499999999999</v>
      </c>
      <c r="L15" s="192">
        <v>5.8050999999999998E-2</v>
      </c>
      <c r="M15" s="191">
        <v>1.9650000000000002E-3</v>
      </c>
      <c r="N15" s="191">
        <v>101301</v>
      </c>
      <c r="O15" s="191">
        <v>20.2</v>
      </c>
      <c r="P15" s="191">
        <v>60</v>
      </c>
      <c r="Q15" s="191">
        <v>1.1966000000000001</v>
      </c>
      <c r="R15" s="191" t="s">
        <v>2771</v>
      </c>
      <c r="S15" s="191" t="s">
        <v>2772</v>
      </c>
      <c r="T15" s="59">
        <v>5.4382247422680421E-4</v>
      </c>
      <c r="U15" s="59">
        <v>0</v>
      </c>
      <c r="V15" s="54">
        <v>106.74623199884435</v>
      </c>
    </row>
    <row r="16" spans="1:31" ht="15.75" thickBot="1" x14ac:dyDescent="0.3">
      <c r="A16" s="190">
        <v>3</v>
      </c>
      <c r="B16" s="191" t="s">
        <v>2750</v>
      </c>
      <c r="C16" s="191">
        <v>0</v>
      </c>
      <c r="D16" s="191">
        <v>-103.96875</v>
      </c>
      <c r="E16" s="191">
        <v>200</v>
      </c>
      <c r="F16" s="191">
        <v>9.9710000000000007E-3</v>
      </c>
      <c r="G16" s="191">
        <v>0.18253900000000001</v>
      </c>
      <c r="H16" s="191">
        <v>46.734067000000003</v>
      </c>
      <c r="I16" s="191">
        <v>1.668596</v>
      </c>
      <c r="J16" s="191">
        <v>8.8366570000000007</v>
      </c>
      <c r="K16" s="191">
        <v>0.15775600000000001</v>
      </c>
      <c r="L16" s="192">
        <v>9.9710000000000007E-3</v>
      </c>
      <c r="M16" s="191">
        <v>2.1949999999999999E-3</v>
      </c>
      <c r="N16" s="191">
        <v>101298</v>
      </c>
      <c r="O16" s="191">
        <v>20.2</v>
      </c>
      <c r="P16" s="191">
        <v>60</v>
      </c>
      <c r="Q16" s="191">
        <v>1.1966000000000001</v>
      </c>
      <c r="R16" s="191" t="s">
        <v>2773</v>
      </c>
      <c r="S16" s="191" t="s">
        <v>2774</v>
      </c>
      <c r="T16" s="186">
        <v>5.4382247422680421E-4</v>
      </c>
      <c r="U16" s="186">
        <v>9.9710000000000007E-3</v>
      </c>
      <c r="V16" s="54">
        <v>0</v>
      </c>
    </row>
    <row r="17" spans="1:22" ht="15.75" thickBot="1" x14ac:dyDescent="0.3">
      <c r="A17" s="190">
        <v>21</v>
      </c>
      <c r="B17" s="191" t="s">
        <v>2750</v>
      </c>
      <c r="C17" s="191">
        <v>0</v>
      </c>
      <c r="D17" s="191">
        <v>-103.96875</v>
      </c>
      <c r="E17" s="191">
        <v>200</v>
      </c>
      <c r="F17" s="191">
        <v>2.0487999999999999E-2</v>
      </c>
      <c r="G17" s="191">
        <v>0.18206800000000001</v>
      </c>
      <c r="H17" s="191">
        <v>46.615932999999998</v>
      </c>
      <c r="I17" s="191">
        <v>1.6180680000000001</v>
      </c>
      <c r="J17" s="191">
        <v>8.8284749999999992</v>
      </c>
      <c r="K17" s="191">
        <v>0.153419</v>
      </c>
      <c r="L17" s="192">
        <v>2.0487999999999999E-2</v>
      </c>
      <c r="M17" s="191">
        <v>2.6350000000000002E-3</v>
      </c>
      <c r="N17" s="191">
        <v>101269</v>
      </c>
      <c r="O17" s="191">
        <v>20.3</v>
      </c>
      <c r="P17" s="191">
        <v>60</v>
      </c>
      <c r="Q17" s="191">
        <v>1.1958</v>
      </c>
      <c r="R17" s="191" t="s">
        <v>2775</v>
      </c>
      <c r="S17" s="191" t="s">
        <v>2776</v>
      </c>
      <c r="T17" s="186">
        <v>5.4839484536082475E-4</v>
      </c>
      <c r="U17" s="186">
        <v>2.0487999999999999E-2</v>
      </c>
      <c r="V17" s="54">
        <v>0</v>
      </c>
    </row>
    <row r="18" spans="1:22" ht="15.75" thickBot="1" x14ac:dyDescent="0.3">
      <c r="A18" s="190">
        <v>18</v>
      </c>
      <c r="B18" s="191" t="s">
        <v>2742</v>
      </c>
      <c r="C18" s="191">
        <v>0</v>
      </c>
      <c r="D18" s="191">
        <v>1300.03125</v>
      </c>
      <c r="E18" s="191">
        <v>200</v>
      </c>
      <c r="F18" s="191">
        <v>2.7268370000000002</v>
      </c>
      <c r="G18" s="191">
        <v>0.184472</v>
      </c>
      <c r="H18" s="191">
        <v>47.218922999999997</v>
      </c>
      <c r="I18" s="191">
        <v>1.5502929999999999</v>
      </c>
      <c r="J18" s="191">
        <v>8.8855760000000004</v>
      </c>
      <c r="K18" s="191">
        <v>0.146065</v>
      </c>
      <c r="L18" s="192">
        <v>2.7268370000000002</v>
      </c>
      <c r="M18" s="191">
        <v>3.9179999999999996E-3</v>
      </c>
      <c r="N18" s="191">
        <v>101268</v>
      </c>
      <c r="O18" s="191">
        <v>20.3</v>
      </c>
      <c r="P18" s="191">
        <v>60</v>
      </c>
      <c r="Q18" s="191">
        <v>1.1958</v>
      </c>
      <c r="R18" s="191" t="s">
        <v>2777</v>
      </c>
      <c r="S18" s="191" t="s">
        <v>2778</v>
      </c>
      <c r="T18" s="59">
        <v>5.4839484536082475E-4</v>
      </c>
      <c r="U18" s="59">
        <v>0</v>
      </c>
      <c r="V18" s="54">
        <v>4972.3972117313324</v>
      </c>
    </row>
    <row r="19" spans="1:22" ht="15.75" thickBot="1" x14ac:dyDescent="0.3">
      <c r="A19" s="190">
        <v>18</v>
      </c>
      <c r="B19" s="191" t="s">
        <v>2745</v>
      </c>
      <c r="C19" s="191">
        <v>0</v>
      </c>
      <c r="D19" s="191">
        <v>1300.03125</v>
      </c>
      <c r="E19" s="191">
        <v>200</v>
      </c>
      <c r="F19" s="191">
        <v>6.7122000000000001E-2</v>
      </c>
      <c r="G19" s="191">
        <v>0.183394</v>
      </c>
      <c r="H19" s="191">
        <v>46.948652000000003</v>
      </c>
      <c r="I19" s="191">
        <v>1.5865199999999999</v>
      </c>
      <c r="J19" s="191">
        <v>8.8600860000000008</v>
      </c>
      <c r="K19" s="191">
        <v>0.14971899999999999</v>
      </c>
      <c r="L19" s="192">
        <v>6.7122000000000001E-2</v>
      </c>
      <c r="M19" s="191">
        <v>1.9380000000000001E-3</v>
      </c>
      <c r="N19" s="191">
        <v>101267</v>
      </c>
      <c r="O19" s="191">
        <v>20.3</v>
      </c>
      <c r="P19" s="191">
        <v>60</v>
      </c>
      <c r="Q19" s="191">
        <v>1.1958</v>
      </c>
      <c r="R19" s="191" t="s">
        <v>2779</v>
      </c>
      <c r="S19" s="191" t="s">
        <v>2780</v>
      </c>
      <c r="T19" s="59">
        <v>5.4839484536082475E-4</v>
      </c>
      <c r="U19" s="59">
        <v>0</v>
      </c>
      <c r="V19" s="54">
        <v>122.39721173133212</v>
      </c>
    </row>
    <row r="20" spans="1:22" ht="15.75" thickBot="1" x14ac:dyDescent="0.3">
      <c r="A20" s="193">
        <v>18</v>
      </c>
      <c r="B20" s="221" t="s">
        <v>2742</v>
      </c>
      <c r="C20" s="43">
        <v>0</v>
      </c>
      <c r="D20" s="43">
        <v>1300.03125</v>
      </c>
      <c r="E20" s="43">
        <v>200</v>
      </c>
      <c r="F20" s="43">
        <v>0.54810999999999999</v>
      </c>
      <c r="G20" s="43">
        <v>0.18429599999999999</v>
      </c>
      <c r="H20" s="43">
        <v>47.174883000000001</v>
      </c>
      <c r="I20" s="43">
        <v>1.5893870000000001</v>
      </c>
      <c r="J20" s="43">
        <v>8.8815480000000004</v>
      </c>
      <c r="K20" s="43">
        <v>0.14959800000000001</v>
      </c>
      <c r="L20" s="194">
        <v>0.54810999999999999</v>
      </c>
      <c r="M20" s="43">
        <v>1.4239999999999999E-3</v>
      </c>
      <c r="N20" s="43">
        <v>101264</v>
      </c>
      <c r="O20" s="43">
        <v>20.3</v>
      </c>
      <c r="P20" s="43">
        <v>60</v>
      </c>
      <c r="Q20" s="43">
        <v>1.1957</v>
      </c>
      <c r="R20" s="43" t="s">
        <v>2781</v>
      </c>
      <c r="S20" s="43" t="s">
        <v>2782</v>
      </c>
      <c r="T20" s="59">
        <v>1.1044639175257731E-4</v>
      </c>
      <c r="U20" s="59">
        <v>0</v>
      </c>
      <c r="V20" s="54">
        <v>4962.6790998105162</v>
      </c>
    </row>
    <row r="21" spans="1:22" ht="15.75" thickBot="1" x14ac:dyDescent="0.3">
      <c r="A21" s="195">
        <v>18</v>
      </c>
      <c r="B21" s="222" t="s">
        <v>2745</v>
      </c>
      <c r="C21" s="196">
        <v>0</v>
      </c>
      <c r="D21" s="196">
        <v>1300.03125</v>
      </c>
      <c r="E21" s="196">
        <v>200</v>
      </c>
      <c r="F21" s="196">
        <v>1.2444999999999999E-2</v>
      </c>
      <c r="G21" s="196">
        <v>0.183896</v>
      </c>
      <c r="H21" s="196">
        <v>47.074415999999999</v>
      </c>
      <c r="I21" s="196">
        <v>1.6452119999999999</v>
      </c>
      <c r="J21" s="196">
        <v>8.8720309999999998</v>
      </c>
      <c r="K21" s="196">
        <v>0.15518299999999999</v>
      </c>
      <c r="L21" s="197">
        <v>1.2444999999999999E-2</v>
      </c>
      <c r="M21" s="196">
        <v>1.5410000000000001E-3</v>
      </c>
      <c r="N21" s="196">
        <v>101263</v>
      </c>
      <c r="O21" s="196">
        <v>20.3</v>
      </c>
      <c r="P21" s="196">
        <v>60</v>
      </c>
      <c r="Q21" s="196">
        <v>1.1957</v>
      </c>
      <c r="R21" s="196" t="s">
        <v>2783</v>
      </c>
      <c r="S21" s="196" t="s">
        <v>2784</v>
      </c>
      <c r="T21" s="59">
        <v>1.1044639175257731E-4</v>
      </c>
      <c r="U21" s="59">
        <v>0</v>
      </c>
      <c r="V21" s="54">
        <v>112.67909981051591</v>
      </c>
    </row>
    <row r="22" spans="1:22" ht="15.75" thickBot="1" x14ac:dyDescent="0.3">
      <c r="A22" s="195">
        <v>18</v>
      </c>
      <c r="B22" s="222" t="s">
        <v>2750</v>
      </c>
      <c r="C22" s="196">
        <v>0</v>
      </c>
      <c r="D22" s="196">
        <v>-103.96875</v>
      </c>
      <c r="E22" s="196">
        <v>200</v>
      </c>
      <c r="F22" s="196">
        <v>1.6659999999999999E-3</v>
      </c>
      <c r="G22" s="196">
        <v>0.18167900000000001</v>
      </c>
      <c r="H22" s="196">
        <v>46.518250000000002</v>
      </c>
      <c r="I22" s="196">
        <v>1.6377919999999999</v>
      </c>
      <c r="J22" s="196">
        <v>8.8195350000000001</v>
      </c>
      <c r="K22" s="196">
        <v>0.155305</v>
      </c>
      <c r="L22" s="197">
        <v>1.6659999999999999E-3</v>
      </c>
      <c r="M22" s="196">
        <v>1.591E-3</v>
      </c>
      <c r="N22" s="196">
        <v>101261</v>
      </c>
      <c r="O22" s="196">
        <v>20.3</v>
      </c>
      <c r="P22" s="196">
        <v>60</v>
      </c>
      <c r="Q22" s="196">
        <v>1.1957</v>
      </c>
      <c r="R22" s="196" t="s">
        <v>2785</v>
      </c>
      <c r="S22" s="196" t="s">
        <v>2786</v>
      </c>
      <c r="T22" s="186">
        <v>1.1044639175257731E-4</v>
      </c>
      <c r="U22" s="186">
        <v>1.6659999999999999E-3</v>
      </c>
      <c r="V22" s="54">
        <v>0</v>
      </c>
    </row>
    <row r="23" spans="1:22" ht="15.75" thickBot="1" x14ac:dyDescent="0.3">
      <c r="A23" s="195">
        <v>5</v>
      </c>
      <c r="B23" s="196" t="s">
        <v>2750</v>
      </c>
      <c r="C23" s="196">
        <v>0</v>
      </c>
      <c r="D23" s="196">
        <v>104</v>
      </c>
      <c r="E23" s="196">
        <v>200</v>
      </c>
      <c r="F23" s="196">
        <v>2.3389999999999999E-3</v>
      </c>
      <c r="G23" s="196">
        <v>0.181058</v>
      </c>
      <c r="H23" s="196">
        <v>46.362518999999999</v>
      </c>
      <c r="I23" s="196">
        <v>1.5096290000000001</v>
      </c>
      <c r="J23" s="196">
        <v>8.8087049999999998</v>
      </c>
      <c r="K23" s="196">
        <v>0.143349</v>
      </c>
      <c r="L23" s="197">
        <v>2.3389999999999999E-3</v>
      </c>
      <c r="M23" s="196">
        <v>1.614E-3</v>
      </c>
      <c r="N23" s="196">
        <v>101213</v>
      </c>
      <c r="O23" s="196">
        <v>20.399999999999999</v>
      </c>
      <c r="P23" s="196">
        <v>60</v>
      </c>
      <c r="Q23" s="196">
        <v>1.1947000000000001</v>
      </c>
      <c r="R23" s="196" t="s">
        <v>2787</v>
      </c>
      <c r="S23" s="196" t="s">
        <v>2788</v>
      </c>
      <c r="T23" s="186">
        <v>1.106020618556701E-4</v>
      </c>
      <c r="U23" s="186">
        <v>2.3389999999999999E-3</v>
      </c>
      <c r="V23" s="54">
        <v>0</v>
      </c>
    </row>
    <row r="24" spans="1:22" ht="15.75" thickBot="1" x14ac:dyDescent="0.3">
      <c r="A24" s="195">
        <v>5</v>
      </c>
      <c r="B24" s="196" t="s">
        <v>2742</v>
      </c>
      <c r="C24" s="196">
        <v>0</v>
      </c>
      <c r="D24" s="196">
        <v>1299.96875</v>
      </c>
      <c r="E24" s="196">
        <v>200</v>
      </c>
      <c r="F24" s="196">
        <v>0.54749000000000003</v>
      </c>
      <c r="G24" s="196">
        <v>0.18409500000000001</v>
      </c>
      <c r="H24" s="196">
        <v>47.124518000000002</v>
      </c>
      <c r="I24" s="196">
        <v>1.559736</v>
      </c>
      <c r="J24" s="196">
        <v>8.8808900000000008</v>
      </c>
      <c r="K24" s="196">
        <v>0.146957</v>
      </c>
      <c r="L24" s="197">
        <v>0.54749000000000003</v>
      </c>
      <c r="M24" s="196">
        <v>1.4250000000000001E-3</v>
      </c>
      <c r="N24" s="196">
        <v>101210</v>
      </c>
      <c r="O24" s="196">
        <v>20.399999999999999</v>
      </c>
      <c r="P24" s="196">
        <v>60</v>
      </c>
      <c r="Q24" s="196">
        <v>1.1947000000000001</v>
      </c>
      <c r="R24" s="196" t="s">
        <v>2789</v>
      </c>
      <c r="S24" s="196" t="s">
        <v>2790</v>
      </c>
      <c r="T24" s="59">
        <v>1.106020618556701E-4</v>
      </c>
      <c r="U24" s="59">
        <v>0</v>
      </c>
      <c r="V24" s="54">
        <v>4950.0885500167778</v>
      </c>
    </row>
    <row r="25" spans="1:22" ht="15.75" thickBot="1" x14ac:dyDescent="0.3">
      <c r="A25" s="198">
        <v>5</v>
      </c>
      <c r="B25" s="199" t="s">
        <v>2745</v>
      </c>
      <c r="C25" s="199">
        <v>0</v>
      </c>
      <c r="D25" s="199">
        <v>1299.96875</v>
      </c>
      <c r="E25" s="199">
        <v>200</v>
      </c>
      <c r="F25" s="199">
        <v>1.107E-2</v>
      </c>
      <c r="G25" s="199">
        <v>0.183223</v>
      </c>
      <c r="H25" s="199">
        <v>46.905805999999998</v>
      </c>
      <c r="I25" s="199">
        <v>1.6526240000000001</v>
      </c>
      <c r="J25" s="199">
        <v>8.8598330000000001</v>
      </c>
      <c r="K25" s="199">
        <v>0.15600900000000001</v>
      </c>
      <c r="L25" s="200">
        <v>1.107E-2</v>
      </c>
      <c r="M25" s="199">
        <v>1.586E-3</v>
      </c>
      <c r="N25" s="199">
        <v>101216</v>
      </c>
      <c r="O25" s="199">
        <v>20.399999999999999</v>
      </c>
      <c r="P25" s="199">
        <v>60</v>
      </c>
      <c r="Q25" s="199">
        <v>1.1947000000000001</v>
      </c>
      <c r="R25" s="199" t="s">
        <v>2791</v>
      </c>
      <c r="S25" s="199" t="s">
        <v>2792</v>
      </c>
      <c r="T25" s="59">
        <v>1.106020618556701E-4</v>
      </c>
      <c r="U25" s="59">
        <v>0</v>
      </c>
      <c r="V25" s="54">
        <v>100.0885500167779</v>
      </c>
    </row>
    <row r="26" spans="1:22" ht="15.75" thickBot="1" x14ac:dyDescent="0.3">
      <c r="A26" s="201">
        <v>5</v>
      </c>
      <c r="B26" s="202" t="s">
        <v>2742</v>
      </c>
      <c r="C26" s="202">
        <v>0</v>
      </c>
      <c r="D26" s="202">
        <v>1299.96875</v>
      </c>
      <c r="E26" s="202">
        <v>200</v>
      </c>
      <c r="F26" s="202">
        <v>5.5167539999999997</v>
      </c>
      <c r="G26" s="202">
        <v>0.18448700000000001</v>
      </c>
      <c r="H26" s="202">
        <v>47.222788999999999</v>
      </c>
      <c r="I26" s="202">
        <v>1.6211169999999999</v>
      </c>
      <c r="J26" s="202">
        <v>8.8897480000000009</v>
      </c>
      <c r="K26" s="202">
        <v>0.152361</v>
      </c>
      <c r="L26" s="203">
        <v>5.5167539999999997</v>
      </c>
      <c r="M26" s="202">
        <v>6.8129999999999996E-3</v>
      </c>
      <c r="N26" s="202">
        <v>101217</v>
      </c>
      <c r="O26" s="202">
        <v>20.399999999999999</v>
      </c>
      <c r="P26" s="202">
        <v>60</v>
      </c>
      <c r="Q26" s="202">
        <v>1.1947000000000001</v>
      </c>
      <c r="R26" s="202" t="s">
        <v>2793</v>
      </c>
      <c r="S26" s="202" t="s">
        <v>2794</v>
      </c>
      <c r="T26" s="59">
        <v>1.1104676288659792E-3</v>
      </c>
      <c r="U26" s="59">
        <v>0</v>
      </c>
      <c r="V26" s="54">
        <v>4967.9557121658418</v>
      </c>
    </row>
    <row r="27" spans="1:22" ht="15.75" thickBot="1" x14ac:dyDescent="0.3">
      <c r="A27" s="190">
        <v>5</v>
      </c>
      <c r="B27" s="191" t="s">
        <v>2745</v>
      </c>
      <c r="C27" s="191">
        <v>0</v>
      </c>
      <c r="D27" s="191">
        <v>1299.96875</v>
      </c>
      <c r="E27" s="191">
        <v>200</v>
      </c>
      <c r="F27" s="191">
        <v>0.13098599999999999</v>
      </c>
      <c r="G27" s="191">
        <v>0.18306500000000001</v>
      </c>
      <c r="H27" s="191">
        <v>46.866140000000001</v>
      </c>
      <c r="I27" s="191">
        <v>1.563731</v>
      </c>
      <c r="J27" s="191">
        <v>8.8563179999999999</v>
      </c>
      <c r="K27" s="191">
        <v>0.14755499999999999</v>
      </c>
      <c r="L27" s="192">
        <v>0.13098599999999999</v>
      </c>
      <c r="M27" s="191">
        <v>2.5820000000000001E-3</v>
      </c>
      <c r="N27" s="191">
        <v>101214</v>
      </c>
      <c r="O27" s="191">
        <v>20.399999999999999</v>
      </c>
      <c r="P27" s="191">
        <v>60</v>
      </c>
      <c r="Q27" s="191">
        <v>1.1947000000000001</v>
      </c>
      <c r="R27" s="191" t="s">
        <v>2795</v>
      </c>
      <c r="S27" s="191" t="s">
        <v>2796</v>
      </c>
      <c r="T27" s="59">
        <v>1.1104676288659792E-3</v>
      </c>
      <c r="U27" s="59">
        <v>0</v>
      </c>
      <c r="V27" s="54">
        <v>117.95571216584153</v>
      </c>
    </row>
    <row r="28" spans="1:22" ht="15.75" thickBot="1" x14ac:dyDescent="0.3">
      <c r="A28" s="190">
        <v>5</v>
      </c>
      <c r="B28" s="191" t="s">
        <v>2750</v>
      </c>
      <c r="C28" s="191">
        <v>-200</v>
      </c>
      <c r="D28" s="191">
        <v>104</v>
      </c>
      <c r="E28" s="191">
        <v>200</v>
      </c>
      <c r="F28" s="191">
        <v>3.6354999999999998E-2</v>
      </c>
      <c r="G28" s="191">
        <v>0.181755</v>
      </c>
      <c r="H28" s="191">
        <v>46.537489000000001</v>
      </c>
      <c r="I28" s="191">
        <v>1.593296</v>
      </c>
      <c r="J28" s="191">
        <v>8.8251860000000004</v>
      </c>
      <c r="K28" s="191">
        <v>0.15109</v>
      </c>
      <c r="L28" s="192">
        <v>3.6354999999999998E-2</v>
      </c>
      <c r="M28" s="191">
        <v>2.9940000000000001E-3</v>
      </c>
      <c r="N28" s="191">
        <v>101213</v>
      </c>
      <c r="O28" s="191">
        <v>20.399999999999999</v>
      </c>
      <c r="P28" s="191">
        <v>60</v>
      </c>
      <c r="Q28" s="191">
        <v>1.1947000000000001</v>
      </c>
      <c r="R28" s="191" t="s">
        <v>2797</v>
      </c>
      <c r="S28" s="191" t="s">
        <v>2798</v>
      </c>
      <c r="T28" s="186">
        <v>1.1104676288659792E-3</v>
      </c>
      <c r="U28" s="186">
        <v>3.6354999999999998E-2</v>
      </c>
      <c r="V28" s="54">
        <v>0</v>
      </c>
    </row>
    <row r="29" spans="1:22" ht="15.75" thickBot="1" x14ac:dyDescent="0.3">
      <c r="A29" s="201">
        <v>18</v>
      </c>
      <c r="B29" s="202" t="s">
        <v>2750</v>
      </c>
      <c r="C29" s="202">
        <v>-200</v>
      </c>
      <c r="D29" s="202">
        <v>104</v>
      </c>
      <c r="E29" s="202">
        <v>200</v>
      </c>
      <c r="F29" s="202">
        <v>7.5488E-2</v>
      </c>
      <c r="G29" s="202">
        <v>0.18217800000000001</v>
      </c>
      <c r="H29" s="202">
        <v>46.643583999999997</v>
      </c>
      <c r="I29" s="202">
        <v>1.49563</v>
      </c>
      <c r="J29" s="202">
        <v>8.8390710000000006</v>
      </c>
      <c r="K29" s="202">
        <v>0.141761</v>
      </c>
      <c r="L29" s="203">
        <v>7.5488E-2</v>
      </c>
      <c r="M29" s="202">
        <v>3.4350000000000001E-3</v>
      </c>
      <c r="N29" s="202">
        <v>101167</v>
      </c>
      <c r="O29" s="202">
        <v>20.5</v>
      </c>
      <c r="P29" s="202">
        <v>60</v>
      </c>
      <c r="Q29" s="202">
        <v>1.1937</v>
      </c>
      <c r="R29" s="202" t="s">
        <v>2799</v>
      </c>
      <c r="S29" s="202" t="s">
        <v>2800</v>
      </c>
      <c r="T29" s="186">
        <v>1.1065418556701031E-3</v>
      </c>
      <c r="U29" s="186">
        <v>7.5488E-2</v>
      </c>
      <c r="V29" s="54">
        <v>0</v>
      </c>
    </row>
    <row r="30" spans="1:22" ht="15.75" thickBot="1" x14ac:dyDescent="0.3">
      <c r="A30" s="190">
        <v>18</v>
      </c>
      <c r="B30" s="191" t="s">
        <v>2742</v>
      </c>
      <c r="C30" s="191">
        <v>0</v>
      </c>
      <c r="D30" s="191">
        <v>1300.03125</v>
      </c>
      <c r="E30" s="191">
        <v>200</v>
      </c>
      <c r="F30" s="191">
        <v>5.4968349999999999</v>
      </c>
      <c r="G30" s="191">
        <v>0.184333</v>
      </c>
      <c r="H30" s="191">
        <v>47.184108000000002</v>
      </c>
      <c r="I30" s="191">
        <v>1.573086</v>
      </c>
      <c r="J30" s="191">
        <v>8.8885159999999992</v>
      </c>
      <c r="K30" s="191">
        <v>0.148203</v>
      </c>
      <c r="L30" s="192">
        <v>5.4968349999999999</v>
      </c>
      <c r="M30" s="191">
        <v>6.4900000000000001E-3</v>
      </c>
      <c r="N30" s="191">
        <v>101164</v>
      </c>
      <c r="O30" s="191">
        <v>20.399999999999999</v>
      </c>
      <c r="P30" s="191">
        <v>60</v>
      </c>
      <c r="Q30" s="191">
        <v>1.1940999999999999</v>
      </c>
      <c r="R30" s="191" t="s">
        <v>2801</v>
      </c>
      <c r="S30" s="191" t="s">
        <v>2802</v>
      </c>
      <c r="T30" s="59">
        <v>1.1065418556701031E-3</v>
      </c>
      <c r="U30" s="59">
        <v>0</v>
      </c>
      <c r="V30" s="54">
        <v>4967.5798270380019</v>
      </c>
    </row>
    <row r="31" spans="1:22" ht="15.75" thickBot="1" x14ac:dyDescent="0.3">
      <c r="A31" s="204">
        <v>18</v>
      </c>
      <c r="B31" s="205" t="s">
        <v>2803</v>
      </c>
      <c r="C31" s="205">
        <v>0</v>
      </c>
      <c r="D31" s="205">
        <v>1300.03125</v>
      </c>
      <c r="E31" s="205">
        <v>200</v>
      </c>
      <c r="F31" s="205">
        <v>0.130107</v>
      </c>
      <c r="G31" s="205">
        <v>0.18410299999999999</v>
      </c>
      <c r="H31" s="205">
        <v>47.126479000000003</v>
      </c>
      <c r="I31" s="205">
        <v>1.562219</v>
      </c>
      <c r="J31" s="205">
        <v>8.8848479999999999</v>
      </c>
      <c r="K31" s="205">
        <v>0.14742</v>
      </c>
      <c r="L31" s="206">
        <v>0.130107</v>
      </c>
      <c r="M31" s="205">
        <v>2.5690000000000001E-3</v>
      </c>
      <c r="N31" s="205">
        <v>101162</v>
      </c>
      <c r="O31" s="205">
        <v>20.5</v>
      </c>
      <c r="P31" s="205">
        <v>60</v>
      </c>
      <c r="Q31" s="205">
        <v>1.1936</v>
      </c>
      <c r="R31" s="205" t="s">
        <v>2804</v>
      </c>
      <c r="S31" s="205" t="s">
        <v>2805</v>
      </c>
      <c r="T31" s="59">
        <v>1.1065418556701031E-3</v>
      </c>
      <c r="U31" s="59">
        <v>0</v>
      </c>
      <c r="V31" s="54">
        <v>117.57982703800155</v>
      </c>
    </row>
    <row r="32" spans="1:22" ht="15.75" thickBot="1" x14ac:dyDescent="0.3">
      <c r="A32" s="190">
        <v>33</v>
      </c>
      <c r="B32" s="191" t="s">
        <v>2750</v>
      </c>
      <c r="C32" s="191">
        <v>-200.0625</v>
      </c>
      <c r="D32" s="191">
        <v>104.125</v>
      </c>
      <c r="E32" s="191">
        <v>200</v>
      </c>
      <c r="F32" s="191">
        <v>9.3451000000000006E-2</v>
      </c>
      <c r="G32" s="191">
        <v>0.18276999999999999</v>
      </c>
      <c r="H32" s="191">
        <v>46.792085999999998</v>
      </c>
      <c r="I32" s="191">
        <v>1.475643</v>
      </c>
      <c r="J32" s="191">
        <v>8.8543570000000003</v>
      </c>
      <c r="K32" s="191">
        <v>0.139599</v>
      </c>
      <c r="L32" s="192">
        <v>9.3451000000000006E-2</v>
      </c>
      <c r="M32" s="191">
        <v>3.6180000000000001E-3</v>
      </c>
      <c r="N32" s="191">
        <v>101140</v>
      </c>
      <c r="O32" s="191">
        <v>20.5</v>
      </c>
      <c r="P32" s="191">
        <v>60</v>
      </c>
      <c r="Q32" s="191">
        <v>1.1934</v>
      </c>
      <c r="R32" s="191" t="s">
        <v>2806</v>
      </c>
      <c r="S32" s="191" t="s">
        <v>2807</v>
      </c>
      <c r="T32" s="186">
        <v>1.1088103092783505E-3</v>
      </c>
      <c r="U32" s="186">
        <v>9.3451000000000006E-2</v>
      </c>
      <c r="V32" s="54">
        <v>0</v>
      </c>
    </row>
    <row r="33" spans="1:22" ht="15.75" thickBot="1" x14ac:dyDescent="0.3">
      <c r="A33" s="201">
        <v>33</v>
      </c>
      <c r="B33" s="202" t="s">
        <v>2742</v>
      </c>
      <c r="C33" s="202">
        <v>0</v>
      </c>
      <c r="D33" s="202">
        <v>1299.96875</v>
      </c>
      <c r="E33" s="202">
        <v>200</v>
      </c>
      <c r="F33" s="202">
        <v>5.5087349999999997</v>
      </c>
      <c r="G33" s="202">
        <v>0.18524199999999999</v>
      </c>
      <c r="H33" s="202">
        <v>47.412247000000001</v>
      </c>
      <c r="I33" s="202">
        <v>1.3252790000000001</v>
      </c>
      <c r="J33" s="202">
        <v>8.9132069999999999</v>
      </c>
      <c r="K33" s="202">
        <v>0.124737</v>
      </c>
      <c r="L33" s="203">
        <v>5.5087349999999997</v>
      </c>
      <c r="M33" s="202">
        <v>6.3210000000000002E-3</v>
      </c>
      <c r="N33" s="202">
        <v>101137</v>
      </c>
      <c r="O33" s="202">
        <v>20.5</v>
      </c>
      <c r="P33" s="202">
        <v>60</v>
      </c>
      <c r="Q33" s="202">
        <v>1.1933</v>
      </c>
      <c r="R33" s="202" t="s">
        <v>2808</v>
      </c>
      <c r="S33" s="202" t="s">
        <v>2809</v>
      </c>
      <c r="T33" s="59">
        <v>1.1088103092783505E-3</v>
      </c>
      <c r="U33" s="59">
        <v>0</v>
      </c>
      <c r="V33" s="54">
        <v>4968.1491540110783</v>
      </c>
    </row>
    <row r="34" spans="1:22" ht="15.75" thickBot="1" x14ac:dyDescent="0.3">
      <c r="A34" s="204">
        <v>33</v>
      </c>
      <c r="B34" s="205" t="s">
        <v>2803</v>
      </c>
      <c r="C34" s="205">
        <v>0</v>
      </c>
      <c r="D34" s="205">
        <v>1299.96875</v>
      </c>
      <c r="E34" s="205">
        <v>200</v>
      </c>
      <c r="F34" s="205">
        <v>0.13100500000000001</v>
      </c>
      <c r="G34" s="205">
        <v>0.18490100000000001</v>
      </c>
      <c r="H34" s="205">
        <v>47.326766999999997</v>
      </c>
      <c r="I34" s="205">
        <v>1.706264</v>
      </c>
      <c r="J34" s="205">
        <v>8.9045909999999999</v>
      </c>
      <c r="K34" s="205">
        <v>0.160665</v>
      </c>
      <c r="L34" s="206">
        <v>0.13100500000000001</v>
      </c>
      <c r="M34" s="205">
        <v>2.6289999999999998E-3</v>
      </c>
      <c r="N34" s="205">
        <v>101137</v>
      </c>
      <c r="O34" s="205">
        <v>20.5</v>
      </c>
      <c r="P34" s="205">
        <v>60</v>
      </c>
      <c r="Q34" s="205">
        <v>1.1933</v>
      </c>
      <c r="R34" s="205" t="s">
        <v>2810</v>
      </c>
      <c r="S34" s="205" t="s">
        <v>2811</v>
      </c>
      <c r="T34" s="59">
        <v>1.1088103092783505E-3</v>
      </c>
      <c r="U34" s="59">
        <v>0</v>
      </c>
      <c r="V34" s="54">
        <v>118.14915401107903</v>
      </c>
    </row>
    <row r="35" spans="1:22" ht="15.75" thickBot="1" x14ac:dyDescent="0.3">
      <c r="A35" s="190">
        <v>33</v>
      </c>
      <c r="B35" s="191" t="s">
        <v>2750</v>
      </c>
      <c r="C35" s="191">
        <v>-200.0625</v>
      </c>
      <c r="D35" s="191">
        <v>-104.09375</v>
      </c>
      <c r="E35" s="191">
        <v>200</v>
      </c>
      <c r="F35" s="191">
        <v>8.3152000000000004E-2</v>
      </c>
      <c r="G35" s="191">
        <v>0.18273400000000001</v>
      </c>
      <c r="H35" s="191">
        <v>46.783116</v>
      </c>
      <c r="I35" s="191">
        <v>1.5870839999999999</v>
      </c>
      <c r="J35" s="191">
        <v>8.8549889999999998</v>
      </c>
      <c r="K35" s="191">
        <v>0.15029699999999999</v>
      </c>
      <c r="L35" s="192">
        <v>8.3152000000000004E-2</v>
      </c>
      <c r="M35" s="191">
        <v>3.0709999999999999E-3</v>
      </c>
      <c r="N35" s="191">
        <v>101140</v>
      </c>
      <c r="O35" s="191">
        <v>20.6</v>
      </c>
      <c r="P35" s="191">
        <v>60</v>
      </c>
      <c r="Q35" s="191">
        <v>1.1929000000000001</v>
      </c>
      <c r="R35" s="191" t="s">
        <v>2812</v>
      </c>
      <c r="S35" s="191" t="s">
        <v>2813</v>
      </c>
      <c r="T35" s="186">
        <v>1.1088103092783505E-3</v>
      </c>
      <c r="U35" s="186">
        <v>8.3152000000000004E-2</v>
      </c>
      <c r="V35" s="54">
        <v>0</v>
      </c>
    </row>
    <row r="36" spans="1:22" ht="15.75" thickBot="1" x14ac:dyDescent="0.3">
      <c r="A36" s="201">
        <v>17</v>
      </c>
      <c r="B36" s="202" t="s">
        <v>2750</v>
      </c>
      <c r="C36" s="202">
        <v>-200.03125</v>
      </c>
      <c r="D36" s="202">
        <v>-104.03125</v>
      </c>
      <c r="E36" s="202">
        <v>200</v>
      </c>
      <c r="F36" s="202">
        <v>0.10297000000000001</v>
      </c>
      <c r="G36" s="202">
        <v>0.18337600000000001</v>
      </c>
      <c r="H36" s="202">
        <v>46.943976999999997</v>
      </c>
      <c r="I36" s="202">
        <v>1.5773729999999999</v>
      </c>
      <c r="J36" s="202">
        <v>8.8708419999999997</v>
      </c>
      <c r="K36" s="202">
        <v>0.149118</v>
      </c>
      <c r="L36" s="203">
        <v>0.10297000000000001</v>
      </c>
      <c r="M36" s="202">
        <v>3.7290000000000001E-3</v>
      </c>
      <c r="N36" s="202">
        <v>101126</v>
      </c>
      <c r="O36" s="202">
        <v>20.6</v>
      </c>
      <c r="P36" s="202">
        <v>60</v>
      </c>
      <c r="Q36" s="202">
        <v>1.1928000000000001</v>
      </c>
      <c r="R36" s="202" t="s">
        <v>2814</v>
      </c>
      <c r="S36" s="202" t="s">
        <v>2815</v>
      </c>
      <c r="T36" s="186">
        <v>1.1094567010309277E-3</v>
      </c>
      <c r="U36" s="186">
        <v>0.10297000000000001</v>
      </c>
      <c r="V36" s="54">
        <v>0</v>
      </c>
    </row>
    <row r="37" spans="1:22" ht="15.75" thickBot="1" x14ac:dyDescent="0.3">
      <c r="A37" s="190">
        <v>17</v>
      </c>
      <c r="B37" s="191" t="s">
        <v>2742</v>
      </c>
      <c r="C37" s="191">
        <v>0</v>
      </c>
      <c r="D37" s="191">
        <v>1299.9375</v>
      </c>
      <c r="E37" s="191">
        <v>200</v>
      </c>
      <c r="F37" s="191">
        <v>5.5101579999999997</v>
      </c>
      <c r="G37" s="191">
        <v>0.186059</v>
      </c>
      <c r="H37" s="191">
        <v>47.617265000000003</v>
      </c>
      <c r="I37" s="191">
        <v>1.4847459999999999</v>
      </c>
      <c r="J37" s="191">
        <v>8.9344490000000008</v>
      </c>
      <c r="K37" s="191">
        <v>0.13936000000000001</v>
      </c>
      <c r="L37" s="192">
        <v>5.5101579999999997</v>
      </c>
      <c r="M37" s="191">
        <v>6.8840000000000004E-3</v>
      </c>
      <c r="N37" s="191">
        <v>101125</v>
      </c>
      <c r="O37" s="191">
        <v>20.6</v>
      </c>
      <c r="P37" s="191">
        <v>60</v>
      </c>
      <c r="Q37" s="191">
        <v>1.1928000000000001</v>
      </c>
      <c r="R37" s="191" t="s">
        <v>2816</v>
      </c>
      <c r="S37" s="191" t="s">
        <v>2817</v>
      </c>
      <c r="T37" s="59">
        <v>1.1094567010309277E-3</v>
      </c>
      <c r="U37" s="59">
        <v>0</v>
      </c>
      <c r="V37" s="54">
        <v>4966.5372203168081</v>
      </c>
    </row>
    <row r="38" spans="1:22" ht="15.75" thickBot="1" x14ac:dyDescent="0.3">
      <c r="A38" s="204">
        <v>17</v>
      </c>
      <c r="B38" s="205" t="s">
        <v>2803</v>
      </c>
      <c r="C38" s="205">
        <v>0</v>
      </c>
      <c r="D38" s="205">
        <v>1299.9375</v>
      </c>
      <c r="E38" s="205">
        <v>200</v>
      </c>
      <c r="F38" s="205">
        <v>0.12929299999999999</v>
      </c>
      <c r="G38" s="205">
        <v>0.18482599999999999</v>
      </c>
      <c r="H38" s="205">
        <v>47.307951000000003</v>
      </c>
      <c r="I38" s="205">
        <v>1.6060620000000001</v>
      </c>
      <c r="J38" s="205">
        <v>8.9068930000000002</v>
      </c>
      <c r="K38" s="205">
        <v>0.15131</v>
      </c>
      <c r="L38" s="206">
        <v>0.12929299999999999</v>
      </c>
      <c r="M38" s="205">
        <v>3.078E-3</v>
      </c>
      <c r="N38" s="205">
        <v>101124</v>
      </c>
      <c r="O38" s="205">
        <v>20.7</v>
      </c>
      <c r="P38" s="205">
        <v>60</v>
      </c>
      <c r="Q38" s="205">
        <v>1.1922999999999999</v>
      </c>
      <c r="R38" s="205" t="s">
        <v>2818</v>
      </c>
      <c r="S38" s="205" t="s">
        <v>2819</v>
      </c>
      <c r="T38" s="59">
        <v>1.1094567010309277E-3</v>
      </c>
      <c r="U38" s="59">
        <v>0</v>
      </c>
      <c r="V38" s="54">
        <v>116.5372203168078</v>
      </c>
    </row>
    <row r="39" spans="1:22" ht="15.75" thickBot="1" x14ac:dyDescent="0.3">
      <c r="A39" s="190">
        <v>31</v>
      </c>
      <c r="B39" s="213" t="s">
        <v>2750</v>
      </c>
      <c r="C39" s="191">
        <v>-200.03125</v>
      </c>
      <c r="D39" s="191">
        <v>-104.0625</v>
      </c>
      <c r="E39" s="191">
        <v>200</v>
      </c>
      <c r="F39" s="191">
        <v>0.11412799999999999</v>
      </c>
      <c r="G39" s="191">
        <v>0.18323200000000001</v>
      </c>
      <c r="H39" s="191">
        <v>46.907950999999997</v>
      </c>
      <c r="I39" s="191">
        <v>1.62198</v>
      </c>
      <c r="J39" s="191">
        <v>8.8698599999999992</v>
      </c>
      <c r="K39" s="191">
        <v>0.15345700000000001</v>
      </c>
      <c r="L39" s="192">
        <v>0.11412799999999999</v>
      </c>
      <c r="M39" s="191">
        <v>3.728E-3</v>
      </c>
      <c r="N39" s="191">
        <v>101107</v>
      </c>
      <c r="O39" s="191">
        <v>20.7</v>
      </c>
      <c r="P39" s="191">
        <v>60</v>
      </c>
      <c r="Q39" s="191">
        <v>1.1920999999999999</v>
      </c>
      <c r="R39" s="191" t="s">
        <v>2820</v>
      </c>
      <c r="S39" s="191" t="s">
        <v>2821</v>
      </c>
      <c r="T39" s="186">
        <v>1.1091484536082477E-3</v>
      </c>
      <c r="U39" s="186">
        <v>0.11412799999999999</v>
      </c>
      <c r="V39" s="54">
        <v>0</v>
      </c>
    </row>
    <row r="40" spans="1:22" ht="15.75" thickBot="1" x14ac:dyDescent="0.3">
      <c r="A40" s="190">
        <v>31</v>
      </c>
      <c r="B40" s="191" t="s">
        <v>2742</v>
      </c>
      <c r="C40" s="191">
        <v>0</v>
      </c>
      <c r="D40" s="191">
        <v>1299.9375</v>
      </c>
      <c r="E40" s="191">
        <v>200</v>
      </c>
      <c r="F40" s="191">
        <v>5.5115220000000003</v>
      </c>
      <c r="G40" s="191">
        <v>0.185421</v>
      </c>
      <c r="H40" s="191">
        <v>47.457037999999997</v>
      </c>
      <c r="I40" s="191">
        <v>1.6832549999999999</v>
      </c>
      <c r="J40" s="191">
        <v>8.9231359999999995</v>
      </c>
      <c r="K40" s="191">
        <v>0.15823000000000001</v>
      </c>
      <c r="L40" s="192">
        <v>5.5115220000000003</v>
      </c>
      <c r="M40" s="191">
        <v>6.4440000000000001E-3</v>
      </c>
      <c r="N40" s="191">
        <v>101109</v>
      </c>
      <c r="O40" s="191">
        <v>20.8</v>
      </c>
      <c r="P40" s="191">
        <v>60</v>
      </c>
      <c r="Q40" s="191">
        <v>1.1917</v>
      </c>
      <c r="R40" s="191" t="s">
        <v>2822</v>
      </c>
      <c r="S40" s="191" t="s">
        <v>2823</v>
      </c>
      <c r="T40" s="59">
        <v>1.1091484536082477E-3</v>
      </c>
      <c r="U40" s="59">
        <v>0</v>
      </c>
      <c r="V40" s="54">
        <v>4969.1472607387104</v>
      </c>
    </row>
    <row r="41" spans="1:22" ht="15.75" thickBot="1" x14ac:dyDescent="0.3">
      <c r="A41" s="204"/>
      <c r="B41" s="214" t="s">
        <v>2826</v>
      </c>
      <c r="C41" s="205">
        <v>0</v>
      </c>
      <c r="D41" s="205">
        <v>1299.9375</v>
      </c>
      <c r="E41" s="205">
        <v>200</v>
      </c>
      <c r="F41" s="205">
        <v>0.13215199999999999</v>
      </c>
      <c r="G41" s="205">
        <v>0.18485699999999999</v>
      </c>
      <c r="H41" s="205">
        <v>47.315618999999998</v>
      </c>
      <c r="I41" s="205">
        <v>1.6675679999999999</v>
      </c>
      <c r="J41" s="205">
        <v>8.9098459999999999</v>
      </c>
      <c r="K41" s="205">
        <v>0.15710199999999999</v>
      </c>
      <c r="L41" s="206">
        <v>0.13215199999999999</v>
      </c>
      <c r="M41" s="205">
        <v>3.261E-3</v>
      </c>
      <c r="N41" s="205">
        <v>101109</v>
      </c>
      <c r="O41" s="205">
        <v>20.8</v>
      </c>
      <c r="P41" s="205">
        <v>60</v>
      </c>
      <c r="Q41" s="205">
        <v>1.1917</v>
      </c>
      <c r="R41" s="205" t="s">
        <v>2824</v>
      </c>
      <c r="S41" s="205" t="s">
        <v>2825</v>
      </c>
      <c r="T41" s="59">
        <v>1.1091484536082477E-3</v>
      </c>
      <c r="U41" s="59">
        <v>0</v>
      </c>
      <c r="V41" s="54">
        <v>119.14726073871101</v>
      </c>
    </row>
    <row r="42" spans="1:22" ht="15.75" thickBot="1" x14ac:dyDescent="0.3">
      <c r="A42" s="193" t="s">
        <v>2742</v>
      </c>
      <c r="B42" s="211" t="s">
        <v>2742</v>
      </c>
      <c r="C42" s="43">
        <v>0</v>
      </c>
      <c r="D42" s="43">
        <v>1299.9375</v>
      </c>
      <c r="E42" s="43">
        <v>200</v>
      </c>
      <c r="F42" s="43">
        <v>5.2510029999999999</v>
      </c>
      <c r="G42" s="43">
        <v>0.188809</v>
      </c>
      <c r="H42" s="43">
        <v>48.307234000000001</v>
      </c>
      <c r="I42" s="43">
        <v>1.5522320000000001</v>
      </c>
      <c r="J42" s="43">
        <v>9.0820310000000006</v>
      </c>
      <c r="K42" s="43">
        <v>0.145788</v>
      </c>
      <c r="L42" s="207">
        <v>5.2510029999999999</v>
      </c>
      <c r="M42" s="43">
        <v>6.9309999999999997E-2</v>
      </c>
      <c r="N42" s="43">
        <v>99700</v>
      </c>
      <c r="O42" s="43">
        <v>21.7</v>
      </c>
      <c r="P42" s="43">
        <v>60</v>
      </c>
      <c r="Q42" s="43">
        <v>1.171</v>
      </c>
      <c r="R42" s="43" t="s">
        <v>2827</v>
      </c>
      <c r="S42" s="43" t="s">
        <v>2828</v>
      </c>
      <c r="T42" s="43">
        <v>1.0545164948453608E-3</v>
      </c>
      <c r="U42" s="43">
        <v>0</v>
      </c>
      <c r="V42" s="54">
        <v>4979.5361435005634</v>
      </c>
    </row>
    <row r="43" spans="1:22" ht="15.75" thickBot="1" x14ac:dyDescent="0.3">
      <c r="A43" s="195" t="s">
        <v>2803</v>
      </c>
      <c r="B43" s="212" t="s">
        <v>2803</v>
      </c>
      <c r="C43" s="196">
        <v>0</v>
      </c>
      <c r="D43" s="196">
        <v>1299.9375</v>
      </c>
      <c r="E43" s="196">
        <v>200</v>
      </c>
      <c r="F43" s="196">
        <v>0.136598</v>
      </c>
      <c r="G43" s="196">
        <v>0.18828</v>
      </c>
      <c r="H43" s="196">
        <v>48.174512999999997</v>
      </c>
      <c r="I43" s="196">
        <v>1.583663</v>
      </c>
      <c r="J43" s="196">
        <v>9.0694870000000005</v>
      </c>
      <c r="K43" s="196">
        <v>0.14927699999999999</v>
      </c>
      <c r="L43" s="208">
        <v>0.136598</v>
      </c>
      <c r="M43" s="196">
        <v>3.4710000000000001E-3</v>
      </c>
      <c r="N43" s="196">
        <v>99700</v>
      </c>
      <c r="O43" s="196">
        <v>21.7</v>
      </c>
      <c r="P43" s="196">
        <v>60</v>
      </c>
      <c r="Q43" s="196">
        <v>1.171</v>
      </c>
      <c r="R43" s="196" t="s">
        <v>2829</v>
      </c>
      <c r="S43" s="196" t="s">
        <v>2830</v>
      </c>
      <c r="T43" s="43">
        <v>1.0545164948453608E-3</v>
      </c>
      <c r="U43" s="43">
        <v>0</v>
      </c>
      <c r="V43" s="54">
        <v>129.53614350056361</v>
      </c>
    </row>
    <row r="44" spans="1:22" ht="15.75" thickBot="1" x14ac:dyDescent="0.3">
      <c r="A44" s="195" t="s">
        <v>2750</v>
      </c>
      <c r="B44" s="212" t="s">
        <v>2750</v>
      </c>
      <c r="C44" s="196">
        <v>-800.03125</v>
      </c>
      <c r="D44" s="196">
        <v>104</v>
      </c>
      <c r="E44" s="196">
        <v>200</v>
      </c>
      <c r="F44" s="196">
        <v>2.4274E-2</v>
      </c>
      <c r="G44" s="196">
        <v>0.18686900000000001</v>
      </c>
      <c r="H44" s="196">
        <v>47.820368999999999</v>
      </c>
      <c r="I44" s="196">
        <v>1.5916410000000001</v>
      </c>
      <c r="J44" s="196">
        <v>9.0360560000000003</v>
      </c>
      <c r="K44" s="196">
        <v>0.150698</v>
      </c>
      <c r="L44" s="208">
        <v>2.4274E-2</v>
      </c>
      <c r="M44" s="196">
        <v>3.973E-3</v>
      </c>
      <c r="N44" s="196">
        <v>99700</v>
      </c>
      <c r="O44" s="196">
        <v>21.7</v>
      </c>
      <c r="P44" s="196">
        <v>60</v>
      </c>
      <c r="Q44" s="196">
        <v>1.171</v>
      </c>
      <c r="R44" s="196" t="s">
        <v>2831</v>
      </c>
      <c r="S44" s="196" t="s">
        <v>2832</v>
      </c>
      <c r="T44" s="43">
        <v>1.0545164948453608E-3</v>
      </c>
      <c r="U44" s="43">
        <v>2.4274E-2</v>
      </c>
      <c r="V44" s="54">
        <v>0</v>
      </c>
    </row>
    <row r="45" spans="1:22" ht="15.75" thickBot="1" x14ac:dyDescent="0.3">
      <c r="A45" s="193">
        <v>10</v>
      </c>
      <c r="B45" s="43" t="s">
        <v>2742</v>
      </c>
      <c r="C45" s="43">
        <v>0</v>
      </c>
      <c r="D45" s="43">
        <v>1300.03125</v>
      </c>
      <c r="E45" s="43">
        <v>200</v>
      </c>
      <c r="F45" s="43">
        <v>5.5803770000000004</v>
      </c>
      <c r="G45" s="43">
        <v>0.195631</v>
      </c>
      <c r="H45" s="43">
        <v>50.018749999999997</v>
      </c>
      <c r="I45" s="43">
        <v>1.5287459999999999</v>
      </c>
      <c r="J45" s="43">
        <v>9.2416280000000004</v>
      </c>
      <c r="K45" s="43">
        <v>0.14133599999999999</v>
      </c>
      <c r="L45" s="207">
        <v>5.5803770000000004</v>
      </c>
      <c r="M45" s="43">
        <v>4.7980000000000002E-3</v>
      </c>
      <c r="N45" s="43">
        <v>99700</v>
      </c>
      <c r="O45" s="43">
        <v>21.7</v>
      </c>
      <c r="P45" s="43">
        <v>60</v>
      </c>
      <c r="Q45" s="43">
        <v>1.171</v>
      </c>
      <c r="R45" s="43" t="s">
        <v>2833</v>
      </c>
      <c r="S45" s="43" t="s">
        <v>2834</v>
      </c>
      <c r="T45" s="43">
        <v>1.122938144329897E-3</v>
      </c>
      <c r="U45" s="43">
        <v>0</v>
      </c>
      <c r="V45" s="54">
        <v>4969.4429102593531</v>
      </c>
    </row>
    <row r="46" spans="1:22" ht="15.75" thickBot="1" x14ac:dyDescent="0.3">
      <c r="A46" s="195">
        <v>10</v>
      </c>
      <c r="B46" s="196" t="s">
        <v>2803</v>
      </c>
      <c r="C46" s="196">
        <v>0</v>
      </c>
      <c r="D46" s="196">
        <v>1300.03125</v>
      </c>
      <c r="E46" s="196">
        <v>200</v>
      </c>
      <c r="F46" s="196">
        <v>0.134127</v>
      </c>
      <c r="G46" s="196">
        <v>0.19425300000000001</v>
      </c>
      <c r="H46" s="196">
        <v>49.673073000000002</v>
      </c>
      <c r="I46" s="196">
        <v>1.5371680000000001</v>
      </c>
      <c r="J46" s="196">
        <v>9.2096119999999999</v>
      </c>
      <c r="K46" s="196">
        <v>0.142569</v>
      </c>
      <c r="L46" s="208">
        <v>0.134127</v>
      </c>
      <c r="M46" s="196">
        <v>3.9940000000000002E-3</v>
      </c>
      <c r="N46" s="196">
        <v>99700</v>
      </c>
      <c r="O46" s="196">
        <v>21.7</v>
      </c>
      <c r="P46" s="196">
        <v>60</v>
      </c>
      <c r="Q46" s="196">
        <v>1.171</v>
      </c>
      <c r="R46" s="196" t="s">
        <v>2835</v>
      </c>
      <c r="S46" s="196" t="s">
        <v>2836</v>
      </c>
      <c r="T46" s="43">
        <v>1.122938144329897E-3</v>
      </c>
      <c r="U46" s="43">
        <v>0</v>
      </c>
      <c r="V46" s="54">
        <v>119.44291025935276</v>
      </c>
    </row>
    <row r="47" spans="1:22" ht="15.75" thickBot="1" x14ac:dyDescent="0.3">
      <c r="A47" s="198">
        <v>10</v>
      </c>
      <c r="B47" s="199" t="s">
        <v>2750</v>
      </c>
      <c r="C47" s="199">
        <v>-800.0625</v>
      </c>
      <c r="D47" s="199">
        <v>104.03125</v>
      </c>
      <c r="E47" s="199">
        <v>200</v>
      </c>
      <c r="F47" s="199">
        <v>9.4976000000000005E-2</v>
      </c>
      <c r="G47" s="199">
        <v>0.19198499999999999</v>
      </c>
      <c r="H47" s="199">
        <v>49.104059999999997</v>
      </c>
      <c r="I47" s="199">
        <v>1.480299</v>
      </c>
      <c r="J47" s="199">
        <v>9.1567690000000006</v>
      </c>
      <c r="K47" s="199">
        <v>0.13800000000000001</v>
      </c>
      <c r="L47" s="209">
        <v>9.4976000000000005E-2</v>
      </c>
      <c r="M47" s="199">
        <v>4.0720000000000001E-3</v>
      </c>
      <c r="N47" s="199">
        <v>99700</v>
      </c>
      <c r="O47" s="199">
        <v>21.7</v>
      </c>
      <c r="P47" s="199">
        <v>60</v>
      </c>
      <c r="Q47" s="199">
        <v>1.171</v>
      </c>
      <c r="R47" s="199" t="s">
        <v>2837</v>
      </c>
      <c r="S47" s="199" t="s">
        <v>2838</v>
      </c>
      <c r="T47" s="43">
        <v>1.122938144329897E-3</v>
      </c>
      <c r="U47" s="43">
        <v>9.4976000000000005E-2</v>
      </c>
      <c r="V47" s="54">
        <v>0</v>
      </c>
    </row>
    <row r="48" spans="1:22" ht="15.75" thickBot="1" x14ac:dyDescent="0.3">
      <c r="A48" s="195">
        <v>35</v>
      </c>
      <c r="B48" s="196" t="s">
        <v>2750</v>
      </c>
      <c r="C48" s="196">
        <v>-800</v>
      </c>
      <c r="D48" s="196">
        <v>104.03125</v>
      </c>
      <c r="E48" s="196">
        <v>200</v>
      </c>
      <c r="F48" s="196">
        <v>0.15459100000000001</v>
      </c>
      <c r="G48" s="196">
        <v>0.19184100000000001</v>
      </c>
      <c r="H48" s="196">
        <v>49.067856999999997</v>
      </c>
      <c r="I48" s="196">
        <v>1.5045949999999999</v>
      </c>
      <c r="J48" s="196">
        <v>9.1533519999999999</v>
      </c>
      <c r="K48" s="196">
        <v>0.14063600000000001</v>
      </c>
      <c r="L48" s="208">
        <v>0.15459100000000001</v>
      </c>
      <c r="M48" s="196">
        <v>4.9170000000000004E-3</v>
      </c>
      <c r="N48" s="196">
        <v>99700</v>
      </c>
      <c r="O48" s="196">
        <v>21.7</v>
      </c>
      <c r="P48" s="196">
        <v>60</v>
      </c>
      <c r="Q48" s="196">
        <v>1.171</v>
      </c>
      <c r="R48" s="196" t="s">
        <v>2839</v>
      </c>
      <c r="S48" s="196" t="s">
        <v>2840</v>
      </c>
      <c r="T48" s="43">
        <v>1.1098183505154639E-3</v>
      </c>
      <c r="U48" s="43">
        <v>0.15459100000000001</v>
      </c>
      <c r="V48" s="54">
        <v>0</v>
      </c>
    </row>
    <row r="49" spans="1:22" ht="15.75" thickBot="1" x14ac:dyDescent="0.3">
      <c r="A49" s="193">
        <v>35</v>
      </c>
      <c r="B49" s="43" t="s">
        <v>2742</v>
      </c>
      <c r="C49" s="43">
        <v>0</v>
      </c>
      <c r="D49" s="43">
        <v>1300</v>
      </c>
      <c r="E49" s="43">
        <v>200</v>
      </c>
      <c r="F49" s="43">
        <v>5.5273310000000002</v>
      </c>
      <c r="G49" s="43">
        <v>0.19559399999999999</v>
      </c>
      <c r="H49" s="43">
        <v>50.009374999999999</v>
      </c>
      <c r="I49" s="43">
        <v>1.492964</v>
      </c>
      <c r="J49" s="43">
        <v>9.2408129999999993</v>
      </c>
      <c r="K49" s="43">
        <v>0.137933</v>
      </c>
      <c r="L49" s="207">
        <v>5.5273310000000002</v>
      </c>
      <c r="M49" s="43">
        <v>7.28E-3</v>
      </c>
      <c r="N49" s="43">
        <v>99700</v>
      </c>
      <c r="O49" s="43">
        <v>21.7</v>
      </c>
      <c r="P49" s="43">
        <v>60</v>
      </c>
      <c r="Q49" s="43">
        <v>1.171</v>
      </c>
      <c r="R49" s="43" t="s">
        <v>2841</v>
      </c>
      <c r="S49" s="43" t="s">
        <v>2842</v>
      </c>
      <c r="T49" s="43">
        <v>1.1098183505154639E-3</v>
      </c>
      <c r="U49" s="43">
        <v>0</v>
      </c>
      <c r="V49" s="54">
        <v>4980.3925096686207</v>
      </c>
    </row>
    <row r="50" spans="1:22" ht="15.75" thickBot="1" x14ac:dyDescent="0.3">
      <c r="A50" s="198">
        <v>35</v>
      </c>
      <c r="B50" s="199" t="s">
        <v>2803</v>
      </c>
      <c r="C50" s="199">
        <v>0</v>
      </c>
      <c r="D50" s="199">
        <v>1300</v>
      </c>
      <c r="E50" s="199">
        <v>200</v>
      </c>
      <c r="F50" s="199">
        <v>0.14471200000000001</v>
      </c>
      <c r="G50" s="199">
        <v>0.19472700000000001</v>
      </c>
      <c r="H50" s="199">
        <v>49.791893999999999</v>
      </c>
      <c r="I50" s="199">
        <v>1.509914</v>
      </c>
      <c r="J50" s="199">
        <v>9.2206609999999998</v>
      </c>
      <c r="K50" s="199">
        <v>0.14011499999999999</v>
      </c>
      <c r="L50" s="209">
        <v>0.14471200000000001</v>
      </c>
      <c r="M50" s="199">
        <v>6.0769999999999999E-3</v>
      </c>
      <c r="N50" s="199">
        <v>99700</v>
      </c>
      <c r="O50" s="199">
        <v>21.7</v>
      </c>
      <c r="P50" s="199">
        <v>60</v>
      </c>
      <c r="Q50" s="199">
        <v>1.171</v>
      </c>
      <c r="R50" s="199" t="s">
        <v>2843</v>
      </c>
      <c r="S50" s="199" t="s">
        <v>2844</v>
      </c>
      <c r="T50" s="43">
        <v>1.1098183505154639E-3</v>
      </c>
      <c r="U50" s="43">
        <v>0</v>
      </c>
      <c r="V50" s="54">
        <v>130.39250966862042</v>
      </c>
    </row>
    <row r="51" spans="1:22" ht="15.75" thickBot="1" x14ac:dyDescent="0.3">
      <c r="A51" s="195">
        <v>35</v>
      </c>
      <c r="B51" s="196" t="s">
        <v>2750</v>
      </c>
      <c r="C51" s="196">
        <v>-800.03125</v>
      </c>
      <c r="D51" s="196">
        <v>-104</v>
      </c>
      <c r="E51" s="196">
        <v>200</v>
      </c>
      <c r="F51" s="196">
        <v>0.12883600000000001</v>
      </c>
      <c r="G51" s="196">
        <v>0.19289400000000001</v>
      </c>
      <c r="H51" s="196">
        <v>49.331975999999997</v>
      </c>
      <c r="I51" s="196">
        <v>1.5196069999999999</v>
      </c>
      <c r="J51" s="196">
        <v>9.1779489999999999</v>
      </c>
      <c r="K51" s="196">
        <v>0.14128299999999999</v>
      </c>
      <c r="L51" s="208">
        <v>0.12883600000000001</v>
      </c>
      <c r="M51" s="196">
        <v>4.9249999999999997E-3</v>
      </c>
      <c r="N51" s="196">
        <v>99700</v>
      </c>
      <c r="O51" s="196">
        <v>21.7</v>
      </c>
      <c r="P51" s="196">
        <v>60</v>
      </c>
      <c r="Q51" s="196">
        <v>1.171</v>
      </c>
      <c r="R51" s="196" t="s">
        <v>2845</v>
      </c>
      <c r="S51" s="196" t="s">
        <v>2846</v>
      </c>
      <c r="T51" s="43">
        <v>1.1098183505154639E-3</v>
      </c>
      <c r="U51" s="43">
        <v>0.12883600000000001</v>
      </c>
      <c r="V51" s="54">
        <v>0</v>
      </c>
    </row>
    <row r="52" spans="1:22" ht="15.75" thickBot="1" x14ac:dyDescent="0.3">
      <c r="A52" s="195">
        <v>2</v>
      </c>
      <c r="B52" s="196" t="s">
        <v>2750</v>
      </c>
      <c r="C52" s="196">
        <v>-800.0625</v>
      </c>
      <c r="D52" s="196">
        <v>-103.96875</v>
      </c>
      <c r="E52" s="196">
        <v>200</v>
      </c>
      <c r="F52" s="196">
        <v>0.178533</v>
      </c>
      <c r="G52" s="196">
        <v>0.192522</v>
      </c>
      <c r="H52" s="196">
        <v>49.238683000000002</v>
      </c>
      <c r="I52" s="196">
        <v>1.489997</v>
      </c>
      <c r="J52" s="196">
        <v>9.1693040000000003</v>
      </c>
      <c r="K52" s="196">
        <v>0.13870299999999999</v>
      </c>
      <c r="L52" s="208">
        <v>0.178533</v>
      </c>
      <c r="M52" s="196">
        <v>8.2000000000000007E-3</v>
      </c>
      <c r="N52" s="196">
        <v>99700</v>
      </c>
      <c r="O52" s="196">
        <v>21.7</v>
      </c>
      <c r="P52" s="196">
        <v>60</v>
      </c>
      <c r="Q52" s="196">
        <v>1.171</v>
      </c>
      <c r="R52" s="196" t="s">
        <v>2847</v>
      </c>
      <c r="S52" s="196" t="s">
        <v>2848</v>
      </c>
      <c r="T52" s="43">
        <v>1.1165472164948453E-3</v>
      </c>
      <c r="U52" s="43">
        <v>0.178533</v>
      </c>
      <c r="V52" s="54">
        <v>0</v>
      </c>
    </row>
    <row r="53" spans="1:22" ht="15.75" thickBot="1" x14ac:dyDescent="0.3">
      <c r="A53" s="193">
        <v>2</v>
      </c>
      <c r="B53" s="43" t="s">
        <v>2742</v>
      </c>
      <c r="C53" s="43">
        <v>0</v>
      </c>
      <c r="D53" s="43">
        <v>1300</v>
      </c>
      <c r="E53" s="43">
        <v>200</v>
      </c>
      <c r="F53" s="43">
        <v>5.5573759999999996</v>
      </c>
      <c r="G53" s="43">
        <v>0.195023</v>
      </c>
      <c r="H53" s="43">
        <v>49.866213000000002</v>
      </c>
      <c r="I53" s="43">
        <v>1.4961709999999999</v>
      </c>
      <c r="J53" s="43">
        <v>9.2275659999999995</v>
      </c>
      <c r="K53" s="43">
        <v>0.13847300000000001</v>
      </c>
      <c r="L53" s="207">
        <v>5.5573759999999996</v>
      </c>
      <c r="M53" s="43">
        <v>1.047E-2</v>
      </c>
      <c r="N53" s="43">
        <v>99700</v>
      </c>
      <c r="O53" s="43">
        <v>21.7</v>
      </c>
      <c r="P53" s="43">
        <v>60</v>
      </c>
      <c r="Q53" s="43">
        <v>1.171</v>
      </c>
      <c r="R53" s="43" t="s">
        <v>2849</v>
      </c>
      <c r="S53" s="43" t="s">
        <v>2850</v>
      </c>
      <c r="T53" s="43">
        <v>1.1165472164948453E-3</v>
      </c>
      <c r="U53" s="43">
        <v>0</v>
      </c>
      <c r="V53" s="54">
        <v>4977.2870487700111</v>
      </c>
    </row>
    <row r="54" spans="1:22" ht="15.75" thickBot="1" x14ac:dyDescent="0.3">
      <c r="A54" s="198">
        <v>2</v>
      </c>
      <c r="B54" s="199" t="s">
        <v>2803</v>
      </c>
      <c r="C54" s="199">
        <v>0</v>
      </c>
      <c r="D54" s="199">
        <v>1300</v>
      </c>
      <c r="E54" s="199">
        <v>200</v>
      </c>
      <c r="F54" s="199">
        <v>0.142122</v>
      </c>
      <c r="G54" s="199">
        <v>0.19412199999999999</v>
      </c>
      <c r="H54" s="199">
        <v>49.640272000000003</v>
      </c>
      <c r="I54" s="199">
        <v>1.5274460000000001</v>
      </c>
      <c r="J54" s="199">
        <v>9.2065800000000007</v>
      </c>
      <c r="K54" s="199">
        <v>0.14195099999999999</v>
      </c>
      <c r="L54" s="209">
        <v>0.142122</v>
      </c>
      <c r="M54" s="199">
        <v>1.0415000000000001E-2</v>
      </c>
      <c r="N54" s="199">
        <v>99700</v>
      </c>
      <c r="O54" s="199">
        <v>21.7</v>
      </c>
      <c r="P54" s="199">
        <v>60</v>
      </c>
      <c r="Q54" s="199">
        <v>1.171</v>
      </c>
      <c r="R54" s="199" t="s">
        <v>2851</v>
      </c>
      <c r="S54" s="199" t="s">
        <v>2852</v>
      </c>
      <c r="T54" s="43">
        <v>1.1165472164948453E-3</v>
      </c>
      <c r="U54" s="43">
        <v>0</v>
      </c>
      <c r="V54" s="54">
        <v>127.28704877001152</v>
      </c>
    </row>
    <row r="55" spans="1:22" ht="15.75" thickBot="1" x14ac:dyDescent="0.3">
      <c r="A55" s="195">
        <v>2</v>
      </c>
      <c r="B55" s="196" t="s">
        <v>2750</v>
      </c>
      <c r="C55" s="196">
        <v>-800.0625</v>
      </c>
      <c r="D55" s="196">
        <v>-103.9375</v>
      </c>
      <c r="E55" s="196">
        <v>200</v>
      </c>
      <c r="F55" s="196">
        <v>0.15970599999999999</v>
      </c>
      <c r="G55" s="196">
        <v>0.19268199999999999</v>
      </c>
      <c r="H55" s="196">
        <v>49.278972000000003</v>
      </c>
      <c r="I55" s="196">
        <v>1.504853</v>
      </c>
      <c r="J55" s="196">
        <v>9.1730289999999997</v>
      </c>
      <c r="K55" s="196">
        <v>0.14047000000000001</v>
      </c>
      <c r="L55" s="208">
        <v>0.15970599999999999</v>
      </c>
      <c r="M55" s="196">
        <v>7.1399999999999996E-3</v>
      </c>
      <c r="N55" s="196">
        <v>99700</v>
      </c>
      <c r="O55" s="196">
        <v>21.7</v>
      </c>
      <c r="P55" s="196">
        <v>60</v>
      </c>
      <c r="Q55" s="196">
        <v>1.171</v>
      </c>
      <c r="R55" s="196" t="s">
        <v>2853</v>
      </c>
      <c r="S55" s="196" t="s">
        <v>2854</v>
      </c>
      <c r="T55" s="43">
        <v>1.1165472164948453E-3</v>
      </c>
      <c r="U55" s="43">
        <v>0.15970599999999999</v>
      </c>
      <c r="V55" s="54">
        <v>0</v>
      </c>
    </row>
    <row r="56" spans="1:22" ht="15.75" thickBot="1" x14ac:dyDescent="0.3">
      <c r="A56" s="195">
        <v>33</v>
      </c>
      <c r="B56" s="196" t="s">
        <v>2750</v>
      </c>
      <c r="C56" s="196">
        <v>-800.0625</v>
      </c>
      <c r="D56" s="196">
        <v>-103.9375</v>
      </c>
      <c r="E56" s="196">
        <v>200</v>
      </c>
      <c r="F56" s="196">
        <v>0.20327300000000001</v>
      </c>
      <c r="G56" s="196">
        <v>0.19195300000000001</v>
      </c>
      <c r="H56" s="196">
        <v>49.095934999999997</v>
      </c>
      <c r="I56" s="196">
        <v>1.3886879999999999</v>
      </c>
      <c r="J56" s="196">
        <v>9.1561299999999992</v>
      </c>
      <c r="K56" s="196">
        <v>0.12984000000000001</v>
      </c>
      <c r="L56" s="208">
        <v>0.20327300000000001</v>
      </c>
      <c r="M56" s="196">
        <v>1.1932E-2</v>
      </c>
      <c r="N56" s="196">
        <v>99700</v>
      </c>
      <c r="O56" s="196">
        <v>21.7</v>
      </c>
      <c r="P56" s="196">
        <v>60</v>
      </c>
      <c r="Q56" s="196">
        <v>1.171</v>
      </c>
      <c r="R56" s="196" t="s">
        <v>2855</v>
      </c>
      <c r="S56" s="196" t="s">
        <v>2856</v>
      </c>
      <c r="T56" s="43">
        <v>1.1403758762886598E-3</v>
      </c>
      <c r="U56" s="43">
        <v>0.20327300000000001</v>
      </c>
      <c r="V56" s="54">
        <v>0</v>
      </c>
    </row>
    <row r="57" spans="1:22" ht="15.75" thickBot="1" x14ac:dyDescent="0.3">
      <c r="A57" s="195"/>
      <c r="B57" s="196" t="s">
        <v>2742</v>
      </c>
      <c r="C57" s="196">
        <v>0</v>
      </c>
      <c r="D57" s="196">
        <v>1300</v>
      </c>
      <c r="E57" s="196">
        <v>200</v>
      </c>
      <c r="F57" s="196">
        <v>5.654935</v>
      </c>
      <c r="G57" s="196">
        <v>0.193521</v>
      </c>
      <c r="H57" s="196">
        <v>49.489384999999999</v>
      </c>
      <c r="I57" s="196">
        <v>1.514918</v>
      </c>
      <c r="J57" s="196">
        <v>9.1925910000000002</v>
      </c>
      <c r="K57" s="196">
        <v>0.140819</v>
      </c>
      <c r="L57" s="208">
        <v>5.654935</v>
      </c>
      <c r="M57" s="196">
        <v>5.2919999999999998E-3</v>
      </c>
      <c r="N57" s="196">
        <v>99700</v>
      </c>
      <c r="O57" s="196">
        <v>21.7</v>
      </c>
      <c r="P57" s="196">
        <v>60</v>
      </c>
      <c r="Q57" s="196">
        <v>1.171</v>
      </c>
      <c r="R57" s="196" t="s">
        <v>2857</v>
      </c>
      <c r="S57" s="196" t="s">
        <v>2858</v>
      </c>
      <c r="T57" s="43">
        <v>1.1403758762886598E-3</v>
      </c>
      <c r="U57" s="43">
        <v>0</v>
      </c>
      <c r="V57" s="54">
        <v>4958.8342910268511</v>
      </c>
    </row>
    <row r="58" spans="1:22" ht="15.75" thickBot="1" x14ac:dyDescent="0.3">
      <c r="A58" s="198"/>
      <c r="B58" s="199" t="s">
        <v>2803</v>
      </c>
      <c r="C58" s="199">
        <v>0</v>
      </c>
      <c r="D58" s="199">
        <v>1300</v>
      </c>
      <c r="E58" s="199">
        <v>200</v>
      </c>
      <c r="F58" s="199">
        <v>0.124112</v>
      </c>
      <c r="G58" s="199">
        <v>0.19306000000000001</v>
      </c>
      <c r="H58" s="199">
        <v>49.373640999999999</v>
      </c>
      <c r="I58" s="199">
        <v>1.329869</v>
      </c>
      <c r="J58" s="199">
        <v>9.1820789999999999</v>
      </c>
      <c r="K58" s="199">
        <v>0.12370200000000001</v>
      </c>
      <c r="L58" s="209">
        <v>0.124112</v>
      </c>
      <c r="M58" s="199">
        <v>2.7829999999999999E-3</v>
      </c>
      <c r="N58" s="199">
        <v>99700</v>
      </c>
      <c r="O58" s="199">
        <v>21.7</v>
      </c>
      <c r="P58" s="199">
        <v>60</v>
      </c>
      <c r="Q58" s="199">
        <v>1.171</v>
      </c>
      <c r="R58" s="199" t="s">
        <v>2859</v>
      </c>
      <c r="S58" s="199" t="s">
        <v>2860</v>
      </c>
      <c r="T58" s="43">
        <v>1.1403758762886598E-3</v>
      </c>
      <c r="U58" s="43">
        <v>0</v>
      </c>
      <c r="V58" s="54">
        <v>108.83429102685079</v>
      </c>
    </row>
    <row r="59" spans="1:22" ht="15.75" thickBot="1" x14ac:dyDescent="0.3">
      <c r="A59" s="195"/>
      <c r="B59" s="196" t="s">
        <v>2750</v>
      </c>
      <c r="C59" s="196">
        <v>-800.03125</v>
      </c>
      <c r="D59" s="196">
        <v>-571.96875</v>
      </c>
      <c r="E59" s="196">
        <v>200</v>
      </c>
      <c r="F59" s="196">
        <v>0.110633</v>
      </c>
      <c r="G59" s="196">
        <v>0.19134799999999999</v>
      </c>
      <c r="H59" s="196">
        <v>48.944291999999997</v>
      </c>
      <c r="I59" s="196">
        <v>1.406188</v>
      </c>
      <c r="J59" s="196">
        <v>9.1419510000000006</v>
      </c>
      <c r="K59" s="196">
        <v>0.131577</v>
      </c>
      <c r="L59" s="208">
        <v>0.110633</v>
      </c>
      <c r="M59" s="196">
        <v>3.0309999999999998E-3</v>
      </c>
      <c r="N59" s="196">
        <v>99700</v>
      </c>
      <c r="O59" s="196">
        <v>21.7</v>
      </c>
      <c r="P59" s="196">
        <v>60</v>
      </c>
      <c r="Q59" s="196">
        <v>1.171</v>
      </c>
      <c r="R59" s="196" t="s">
        <v>2861</v>
      </c>
      <c r="S59" s="196" t="s">
        <v>2862</v>
      </c>
      <c r="T59" s="43">
        <v>1.1403758762886598E-3</v>
      </c>
      <c r="U59" s="43">
        <v>0.110633</v>
      </c>
      <c r="V59" s="54">
        <v>0</v>
      </c>
    </row>
    <row r="60" spans="1:22" ht="15.75" thickBot="1" x14ac:dyDescent="0.3">
      <c r="A60" s="195">
        <v>15</v>
      </c>
      <c r="B60" s="196" t="s">
        <v>2750</v>
      </c>
      <c r="C60" s="196">
        <v>-800.0625</v>
      </c>
      <c r="D60" s="196">
        <v>363.96875</v>
      </c>
      <c r="E60" s="196">
        <v>200</v>
      </c>
      <c r="F60" s="196">
        <v>0.17557200000000001</v>
      </c>
      <c r="G60" s="196">
        <v>0.19071199999999999</v>
      </c>
      <c r="H60" s="196">
        <v>48.784539000000002</v>
      </c>
      <c r="I60" s="196">
        <v>1.446259</v>
      </c>
      <c r="J60" s="196">
        <v>9.1269570000000009</v>
      </c>
      <c r="K60" s="196">
        <v>0.13565199999999999</v>
      </c>
      <c r="L60" s="208">
        <v>0.17557200000000001</v>
      </c>
      <c r="M60" s="196">
        <v>2.898E-3</v>
      </c>
      <c r="N60" s="196">
        <v>99700</v>
      </c>
      <c r="O60" s="196">
        <v>21.7</v>
      </c>
      <c r="P60" s="196">
        <v>60</v>
      </c>
      <c r="Q60" s="196">
        <v>1.171</v>
      </c>
      <c r="R60" s="196" t="s">
        <v>2863</v>
      </c>
      <c r="S60" s="196" t="s">
        <v>2864</v>
      </c>
      <c r="T60" s="43">
        <v>1.1609076288659793E-3</v>
      </c>
      <c r="U60" s="43">
        <v>0.17557200000000001</v>
      </c>
      <c r="V60" s="54">
        <v>0</v>
      </c>
    </row>
    <row r="61" spans="1:22" ht="15.75" thickBot="1" x14ac:dyDescent="0.3">
      <c r="A61" s="193"/>
      <c r="B61" s="43" t="s">
        <v>2742</v>
      </c>
      <c r="C61" s="43">
        <v>0</v>
      </c>
      <c r="D61" s="43">
        <v>1299.9375</v>
      </c>
      <c r="E61" s="43">
        <v>200</v>
      </c>
      <c r="F61" s="43">
        <v>5.7567380000000004</v>
      </c>
      <c r="G61" s="43">
        <v>0.194548</v>
      </c>
      <c r="H61" s="43">
        <v>49.747034999999997</v>
      </c>
      <c r="I61" s="43">
        <v>1.440156</v>
      </c>
      <c r="J61" s="43">
        <v>9.2166029999999992</v>
      </c>
      <c r="K61" s="43">
        <v>0.13352600000000001</v>
      </c>
      <c r="L61" s="207">
        <v>5.7567380000000004</v>
      </c>
      <c r="M61" s="43">
        <v>4.3990000000000001E-3</v>
      </c>
      <c r="N61" s="43">
        <v>99700</v>
      </c>
      <c r="O61" s="43">
        <v>21.7</v>
      </c>
      <c r="P61" s="43">
        <v>60</v>
      </c>
      <c r="Q61" s="43">
        <v>1.171</v>
      </c>
      <c r="R61" s="43" t="s">
        <v>2865</v>
      </c>
      <c r="S61" s="43" t="s">
        <v>2866</v>
      </c>
      <c r="T61" s="43">
        <v>1.1609076288659793E-3</v>
      </c>
      <c r="U61" s="43">
        <v>0</v>
      </c>
      <c r="V61" s="54">
        <v>4958.8251957853099</v>
      </c>
    </row>
    <row r="62" spans="1:22" ht="15.75" thickBot="1" x14ac:dyDescent="0.3">
      <c r="A62" s="195"/>
      <c r="B62" s="196" t="s">
        <v>2803</v>
      </c>
      <c r="C62" s="196">
        <v>0</v>
      </c>
      <c r="D62" s="196">
        <v>1299.9375</v>
      </c>
      <c r="E62" s="196">
        <v>200</v>
      </c>
      <c r="F62" s="196">
        <v>0.126336</v>
      </c>
      <c r="G62" s="196">
        <v>0.193494</v>
      </c>
      <c r="H62" s="196">
        <v>49.482559999999999</v>
      </c>
      <c r="I62" s="196">
        <v>1.4164909999999999</v>
      </c>
      <c r="J62" s="196">
        <v>9.1920909999999996</v>
      </c>
      <c r="K62" s="196">
        <v>0.13178500000000001</v>
      </c>
      <c r="L62" s="208">
        <v>0.126336</v>
      </c>
      <c r="M62" s="196">
        <v>2.813E-3</v>
      </c>
      <c r="N62" s="196">
        <v>99700</v>
      </c>
      <c r="O62" s="196">
        <v>21.7</v>
      </c>
      <c r="P62" s="196">
        <v>60</v>
      </c>
      <c r="Q62" s="196">
        <v>1.171</v>
      </c>
      <c r="R62" s="196" t="s">
        <v>2867</v>
      </c>
      <c r="S62" s="196" t="s">
        <v>2868</v>
      </c>
      <c r="T62" s="43">
        <v>1.1609076288659793E-3</v>
      </c>
      <c r="U62" s="43">
        <v>0</v>
      </c>
      <c r="V62" s="54">
        <v>108.82519578530983</v>
      </c>
    </row>
    <row r="63" spans="1:22" ht="15.75" thickBot="1" x14ac:dyDescent="0.3">
      <c r="A63" s="195">
        <v>15</v>
      </c>
      <c r="B63" s="196" t="s">
        <v>2750</v>
      </c>
      <c r="C63" s="196">
        <v>-800.0625</v>
      </c>
      <c r="D63" s="196">
        <v>-572</v>
      </c>
      <c r="E63" s="196">
        <v>200</v>
      </c>
      <c r="F63" s="196">
        <v>0.154359</v>
      </c>
      <c r="G63" s="196">
        <v>0.19251299999999999</v>
      </c>
      <c r="H63" s="196">
        <v>49.236595999999999</v>
      </c>
      <c r="I63" s="196">
        <v>1.409311</v>
      </c>
      <c r="J63" s="196">
        <v>9.1692180000000008</v>
      </c>
      <c r="K63" s="196">
        <v>0.13134299999999999</v>
      </c>
      <c r="L63" s="208">
        <v>0.154359</v>
      </c>
      <c r="M63" s="196">
        <v>2.8159999999999999E-3</v>
      </c>
      <c r="N63" s="196">
        <v>99700</v>
      </c>
      <c r="O63" s="196">
        <v>21.7</v>
      </c>
      <c r="P63" s="196">
        <v>60</v>
      </c>
      <c r="Q63" s="196">
        <v>1.171</v>
      </c>
      <c r="R63" s="196" t="s">
        <v>2869</v>
      </c>
      <c r="S63" s="196" t="s">
        <v>2870</v>
      </c>
      <c r="T63" s="43">
        <v>1.1609076288659793E-3</v>
      </c>
      <c r="U63" s="43">
        <v>0.154359</v>
      </c>
      <c r="V63" s="54">
        <v>0</v>
      </c>
    </row>
    <row r="64" spans="1:22" ht="15.75" thickBot="1" x14ac:dyDescent="0.3">
      <c r="A64" s="195">
        <v>14</v>
      </c>
      <c r="B64" s="196" t="s">
        <v>2750</v>
      </c>
      <c r="C64" s="196">
        <v>-800</v>
      </c>
      <c r="D64" s="196">
        <v>364</v>
      </c>
      <c r="E64" s="196">
        <v>200</v>
      </c>
      <c r="F64" s="196">
        <v>0.204177</v>
      </c>
      <c r="G64" s="196">
        <v>0.191108</v>
      </c>
      <c r="H64" s="196">
        <v>48.883937000000003</v>
      </c>
      <c r="I64" s="196">
        <v>1.4414039999999999</v>
      </c>
      <c r="J64" s="196">
        <v>9.1362620000000003</v>
      </c>
      <c r="K64" s="196">
        <v>0.134966</v>
      </c>
      <c r="L64" s="208">
        <v>0.204177</v>
      </c>
      <c r="M64" s="196">
        <v>3.003E-3</v>
      </c>
      <c r="N64" s="196">
        <v>99700</v>
      </c>
      <c r="O64" s="196">
        <v>21.7</v>
      </c>
      <c r="P64" s="196">
        <v>60</v>
      </c>
      <c r="Q64" s="196">
        <v>1.171</v>
      </c>
      <c r="R64" s="196" t="s">
        <v>2871</v>
      </c>
      <c r="S64" s="196" t="s">
        <v>2872</v>
      </c>
      <c r="T64" s="43">
        <v>1.1791552577319587E-3</v>
      </c>
      <c r="U64" s="43">
        <v>0.204177</v>
      </c>
      <c r="V64" s="54">
        <v>0</v>
      </c>
    </row>
    <row r="65" spans="1:22" ht="15.75" thickBot="1" x14ac:dyDescent="0.3">
      <c r="A65" s="193">
        <v>14</v>
      </c>
      <c r="B65" s="43" t="s">
        <v>2742</v>
      </c>
      <c r="C65" s="43">
        <v>0</v>
      </c>
      <c r="D65" s="43">
        <v>1300</v>
      </c>
      <c r="E65" s="43">
        <v>200</v>
      </c>
      <c r="F65" s="43">
        <v>5.8456409999999996</v>
      </c>
      <c r="G65" s="43">
        <v>0.19470599999999999</v>
      </c>
      <c r="H65" s="43">
        <v>49.786670000000001</v>
      </c>
      <c r="I65" s="43">
        <v>1.4211549999999999</v>
      </c>
      <c r="J65" s="43">
        <v>9.2203020000000002</v>
      </c>
      <c r="K65" s="43">
        <v>0.13159999999999999</v>
      </c>
      <c r="L65" s="207">
        <v>5.8456409999999996</v>
      </c>
      <c r="M65" s="43">
        <v>4.3559999999999996E-3</v>
      </c>
      <c r="N65" s="43">
        <v>99700</v>
      </c>
      <c r="O65" s="43">
        <v>21.7</v>
      </c>
      <c r="P65" s="43">
        <v>60</v>
      </c>
      <c r="Q65" s="43">
        <v>1.171</v>
      </c>
      <c r="R65" s="43" t="s">
        <v>2873</v>
      </c>
      <c r="S65" s="43" t="s">
        <v>2874</v>
      </c>
      <c r="T65" s="43">
        <v>1.1791552577319587E-3</v>
      </c>
      <c r="U65" s="43">
        <v>0</v>
      </c>
      <c r="V65" s="54">
        <v>4957.4820293332477</v>
      </c>
    </row>
    <row r="66" spans="1:22" ht="15.75" thickBot="1" x14ac:dyDescent="0.3">
      <c r="A66" s="198">
        <v>14</v>
      </c>
      <c r="B66" s="199" t="s">
        <v>2803</v>
      </c>
      <c r="C66" s="199">
        <v>0</v>
      </c>
      <c r="D66" s="199">
        <v>1300</v>
      </c>
      <c r="E66" s="199">
        <v>200</v>
      </c>
      <c r="F66" s="199">
        <v>0.12673799999999999</v>
      </c>
      <c r="G66" s="199">
        <v>0.19294800000000001</v>
      </c>
      <c r="H66" s="199">
        <v>49.345705000000002</v>
      </c>
      <c r="I66" s="199">
        <v>1.3754139999999999</v>
      </c>
      <c r="J66" s="199">
        <v>9.1794159999999998</v>
      </c>
      <c r="K66" s="199">
        <v>0.12842999999999999</v>
      </c>
      <c r="L66" s="209">
        <v>0.12673799999999999</v>
      </c>
      <c r="M66" s="199">
        <v>2.709E-3</v>
      </c>
      <c r="N66" s="199">
        <v>99700</v>
      </c>
      <c r="O66" s="199">
        <v>21.7</v>
      </c>
      <c r="P66" s="199">
        <v>60</v>
      </c>
      <c r="Q66" s="199">
        <v>1.171</v>
      </c>
      <c r="R66" s="199" t="s">
        <v>2875</v>
      </c>
      <c r="S66" s="199" t="s">
        <v>2876</v>
      </c>
      <c r="T66" s="43">
        <v>1.1791552577319587E-3</v>
      </c>
      <c r="U66" s="43">
        <v>0</v>
      </c>
      <c r="V66" s="54">
        <v>107.48202933324799</v>
      </c>
    </row>
    <row r="67" spans="1:22" ht="15.75" thickBot="1" x14ac:dyDescent="0.3">
      <c r="A67" s="195">
        <v>14</v>
      </c>
      <c r="B67" s="196" t="s">
        <v>2750</v>
      </c>
      <c r="C67" s="196">
        <v>-800.03125</v>
      </c>
      <c r="D67" s="196">
        <v>-364</v>
      </c>
      <c r="E67" s="196">
        <v>200</v>
      </c>
      <c r="F67" s="196">
        <v>0.17572699999999999</v>
      </c>
      <c r="G67" s="196">
        <v>0.19267000000000001</v>
      </c>
      <c r="H67" s="196">
        <v>49.275919999999999</v>
      </c>
      <c r="I67" s="196">
        <v>1.43584</v>
      </c>
      <c r="J67" s="196">
        <v>9.1728459999999998</v>
      </c>
      <c r="K67" s="196">
        <v>0.13369700000000001</v>
      </c>
      <c r="L67" s="208">
        <v>0.17572699999999999</v>
      </c>
      <c r="M67" s="196">
        <v>2.7320000000000001E-3</v>
      </c>
      <c r="N67" s="196">
        <v>99700</v>
      </c>
      <c r="O67" s="196">
        <v>21.7</v>
      </c>
      <c r="P67" s="196">
        <v>60</v>
      </c>
      <c r="Q67" s="196">
        <v>1.171</v>
      </c>
      <c r="R67" s="196" t="s">
        <v>2877</v>
      </c>
      <c r="S67" s="196" t="s">
        <v>2878</v>
      </c>
      <c r="T67" s="43">
        <v>1.1791552577319587E-3</v>
      </c>
      <c r="U67" s="43">
        <v>0.17572699999999999</v>
      </c>
      <c r="V67" s="54">
        <v>0</v>
      </c>
    </row>
    <row r="68" spans="1:22" ht="15.75" thickBot="1" x14ac:dyDescent="0.3">
      <c r="A68" s="195">
        <v>17</v>
      </c>
      <c r="B68" s="196" t="s">
        <v>2750</v>
      </c>
      <c r="C68" s="196">
        <v>-800.0625</v>
      </c>
      <c r="D68" s="196">
        <v>572</v>
      </c>
      <c r="E68" s="196">
        <v>200</v>
      </c>
      <c r="F68" s="196">
        <v>0.21462400000000001</v>
      </c>
      <c r="G68" s="196">
        <v>0.19114200000000001</v>
      </c>
      <c r="H68" s="196">
        <v>48.892415</v>
      </c>
      <c r="I68" s="196">
        <v>1.3658220000000001</v>
      </c>
      <c r="J68" s="196">
        <v>9.1371529999999996</v>
      </c>
      <c r="K68" s="196">
        <v>0.12815599999999999</v>
      </c>
      <c r="L68" s="208">
        <v>0.21462400000000001</v>
      </c>
      <c r="M68" s="196">
        <v>2.8860000000000001E-3</v>
      </c>
      <c r="N68" s="196">
        <v>99700</v>
      </c>
      <c r="O68" s="196">
        <v>21.7</v>
      </c>
      <c r="P68" s="196">
        <v>60</v>
      </c>
      <c r="Q68" s="196">
        <v>1.171</v>
      </c>
      <c r="R68" s="196" t="s">
        <v>2879</v>
      </c>
      <c r="S68" s="196" t="s">
        <v>2880</v>
      </c>
      <c r="T68" s="43">
        <v>1.1769148453608248E-3</v>
      </c>
      <c r="U68" s="43">
        <v>0.21462400000000001</v>
      </c>
      <c r="V68" s="54">
        <v>0</v>
      </c>
    </row>
    <row r="69" spans="1:22" ht="15.75" thickBot="1" x14ac:dyDescent="0.3">
      <c r="A69" s="193"/>
      <c r="B69" s="43" t="s">
        <v>2742</v>
      </c>
      <c r="C69" s="43">
        <v>0</v>
      </c>
      <c r="D69" s="43">
        <v>1300</v>
      </c>
      <c r="E69" s="43">
        <v>200</v>
      </c>
      <c r="F69" s="43">
        <v>5.8350229999999996</v>
      </c>
      <c r="G69" s="43">
        <v>0.19425400000000001</v>
      </c>
      <c r="H69" s="43">
        <v>49.673256000000002</v>
      </c>
      <c r="I69" s="43">
        <v>1.4823710000000001</v>
      </c>
      <c r="J69" s="43">
        <v>9.2097160000000002</v>
      </c>
      <c r="K69" s="43">
        <v>0.136821</v>
      </c>
      <c r="L69" s="207">
        <v>5.8350229999999996</v>
      </c>
      <c r="M69" s="43">
        <v>3.8660000000000001E-3</v>
      </c>
      <c r="N69" s="43">
        <v>99700</v>
      </c>
      <c r="O69" s="43">
        <v>21.7</v>
      </c>
      <c r="P69" s="43">
        <v>60</v>
      </c>
      <c r="Q69" s="43">
        <v>1.171</v>
      </c>
      <c r="R69" s="43" t="s">
        <v>2881</v>
      </c>
      <c r="S69" s="43" t="s">
        <v>2882</v>
      </c>
      <c r="T69" s="43">
        <v>1.1769148453608248E-3</v>
      </c>
      <c r="U69" s="43">
        <v>0</v>
      </c>
      <c r="V69" s="54">
        <v>4957.8973559561719</v>
      </c>
    </row>
    <row r="70" spans="1:22" ht="15.75" thickBot="1" x14ac:dyDescent="0.3">
      <c r="A70" s="195">
        <v>17</v>
      </c>
      <c r="B70" s="196" t="s">
        <v>2803</v>
      </c>
      <c r="C70" s="196">
        <v>0</v>
      </c>
      <c r="D70" s="196">
        <v>1300</v>
      </c>
      <c r="E70" s="196">
        <v>200</v>
      </c>
      <c r="F70" s="196">
        <v>0.12698599999999999</v>
      </c>
      <c r="G70" s="196">
        <v>0.193801</v>
      </c>
      <c r="H70" s="196">
        <v>49.559573</v>
      </c>
      <c r="I70" s="196">
        <v>1.4540500000000001</v>
      </c>
      <c r="J70" s="196">
        <v>9.1991980000000009</v>
      </c>
      <c r="K70" s="196">
        <v>0.13489399999999999</v>
      </c>
      <c r="L70" s="208">
        <v>0.12698599999999999</v>
      </c>
      <c r="M70" s="196">
        <v>2.7390000000000001E-3</v>
      </c>
      <c r="N70" s="196">
        <v>99700</v>
      </c>
      <c r="O70" s="196">
        <v>21.7</v>
      </c>
      <c r="P70" s="196">
        <v>60</v>
      </c>
      <c r="Q70" s="196">
        <v>1.171</v>
      </c>
      <c r="R70" s="196" t="s">
        <v>2883</v>
      </c>
      <c r="S70" s="196" t="s">
        <v>2884</v>
      </c>
      <c r="T70" s="43">
        <v>1.1769148453608248E-3</v>
      </c>
      <c r="U70" s="43">
        <v>0</v>
      </c>
      <c r="V70" s="54">
        <v>107.89735595617196</v>
      </c>
    </row>
    <row r="71" spans="1:22" ht="15.75" thickBot="1" x14ac:dyDescent="0.3">
      <c r="A71" s="193"/>
      <c r="B71" s="43" t="s">
        <v>2750</v>
      </c>
      <c r="C71" s="43">
        <v>-800.03125</v>
      </c>
      <c r="D71" s="43">
        <v>-359.96875</v>
      </c>
      <c r="E71" s="43">
        <v>200</v>
      </c>
      <c r="F71" s="43">
        <v>0.19078000000000001</v>
      </c>
      <c r="G71" s="43">
        <v>0.192304</v>
      </c>
      <c r="H71" s="43">
        <v>49.184142000000001</v>
      </c>
      <c r="I71" s="43">
        <v>1.4058729999999999</v>
      </c>
      <c r="J71" s="43">
        <v>9.1643329999999992</v>
      </c>
      <c r="K71" s="43">
        <v>0.13128899999999999</v>
      </c>
      <c r="L71" s="207">
        <v>0.19078000000000001</v>
      </c>
      <c r="M71" s="43">
        <v>2.7539999999999999E-3</v>
      </c>
      <c r="N71" s="43">
        <v>99700</v>
      </c>
      <c r="O71" s="43">
        <v>21.7</v>
      </c>
      <c r="P71" s="43">
        <v>60</v>
      </c>
      <c r="Q71" s="43">
        <v>1.171</v>
      </c>
      <c r="R71" s="43" t="s">
        <v>2885</v>
      </c>
      <c r="S71" s="43" t="s">
        <v>2886</v>
      </c>
      <c r="T71" s="43">
        <v>1.1769148453608248E-3</v>
      </c>
      <c r="U71" s="43">
        <v>0.19078000000000001</v>
      </c>
      <c r="V71" s="54">
        <v>0</v>
      </c>
    </row>
    <row r="72" spans="1:22" ht="15.75" thickBot="1" x14ac:dyDescent="0.3">
      <c r="A72" s="195">
        <v>19</v>
      </c>
      <c r="B72" s="196" t="s">
        <v>2750</v>
      </c>
      <c r="C72" s="196">
        <v>-800.0625</v>
      </c>
      <c r="D72" s="196">
        <v>571.96875</v>
      </c>
      <c r="E72" s="196">
        <v>200</v>
      </c>
      <c r="F72" s="196">
        <v>0.230826</v>
      </c>
      <c r="G72" s="196">
        <v>0.19193199999999999</v>
      </c>
      <c r="H72" s="196">
        <v>49.090820999999998</v>
      </c>
      <c r="I72" s="196">
        <v>1.4746090000000001</v>
      </c>
      <c r="J72" s="196">
        <v>9.1555389999999992</v>
      </c>
      <c r="K72" s="196">
        <v>0.137684</v>
      </c>
      <c r="L72" s="208">
        <v>0.230826</v>
      </c>
      <c r="M72" s="196">
        <v>3.1159999999999998E-3</v>
      </c>
      <c r="N72" s="196">
        <v>99700</v>
      </c>
      <c r="O72" s="196">
        <v>21.7</v>
      </c>
      <c r="P72" s="196">
        <v>60</v>
      </c>
      <c r="Q72" s="196">
        <v>1.171</v>
      </c>
      <c r="R72" s="196" t="s">
        <v>2887</v>
      </c>
      <c r="S72" s="196" t="s">
        <v>2888</v>
      </c>
      <c r="T72" s="43">
        <v>1.1746364948453608E-3</v>
      </c>
      <c r="U72" s="43">
        <v>0.230826</v>
      </c>
      <c r="V72" s="54">
        <v>0</v>
      </c>
    </row>
    <row r="73" spans="1:22" ht="15.75" thickBot="1" x14ac:dyDescent="0.3">
      <c r="A73" s="195">
        <v>19</v>
      </c>
      <c r="B73" s="196" t="s">
        <v>2742</v>
      </c>
      <c r="C73" s="196">
        <v>0</v>
      </c>
      <c r="D73" s="196">
        <v>1299.96875</v>
      </c>
      <c r="E73" s="196">
        <v>200</v>
      </c>
      <c r="F73" s="196">
        <v>5.8276909999999997</v>
      </c>
      <c r="G73" s="196">
        <v>1.0108000000000001E-2</v>
      </c>
      <c r="H73" s="196">
        <v>3.4723290000000002</v>
      </c>
      <c r="I73" s="196">
        <v>1.583936</v>
      </c>
      <c r="J73" s="196">
        <v>2.374952</v>
      </c>
      <c r="K73" s="196">
        <v>0.585924</v>
      </c>
      <c r="L73" s="208">
        <v>5.8276909999999997</v>
      </c>
      <c r="M73" s="196">
        <v>3.6809999999999998E-3</v>
      </c>
      <c r="N73" s="196">
        <v>99700</v>
      </c>
      <c r="O73" s="196">
        <v>21.7</v>
      </c>
      <c r="P73" s="196">
        <v>60</v>
      </c>
      <c r="Q73" s="196">
        <v>1.171</v>
      </c>
      <c r="R73" s="196" t="s">
        <v>2889</v>
      </c>
      <c r="S73" s="196" t="s">
        <v>2890</v>
      </c>
      <c r="T73" s="43">
        <v>1.1746364948453608E-3</v>
      </c>
      <c r="U73" s="43">
        <v>0</v>
      </c>
      <c r="V73" s="54">
        <v>4961.2718705519246</v>
      </c>
    </row>
    <row r="74" spans="1:22" ht="15.75" thickBot="1" x14ac:dyDescent="0.3">
      <c r="A74" s="198"/>
      <c r="B74" s="210" t="s">
        <v>2826</v>
      </c>
      <c r="C74" s="199">
        <v>0</v>
      </c>
      <c r="D74" s="199">
        <v>1299.96875</v>
      </c>
      <c r="E74" s="199">
        <v>200</v>
      </c>
      <c r="F74" s="199">
        <v>0.13070399999999999</v>
      </c>
      <c r="G74" s="199">
        <v>-2.7520000000000001E-3</v>
      </c>
      <c r="H74" s="199">
        <v>0.245777</v>
      </c>
      <c r="I74" s="199">
        <v>1.5430809999999999</v>
      </c>
      <c r="J74" s="199">
        <v>0.68162599999999995</v>
      </c>
      <c r="K74" s="199">
        <v>0.67036799999999996</v>
      </c>
      <c r="L74" s="209">
        <v>0.13070399999999999</v>
      </c>
      <c r="M74" s="199">
        <v>2.7669999999999999E-3</v>
      </c>
      <c r="N74" s="199">
        <v>99700</v>
      </c>
      <c r="O74" s="199">
        <v>21.7</v>
      </c>
      <c r="P74" s="199">
        <v>60</v>
      </c>
      <c r="Q74" s="199">
        <v>1.171</v>
      </c>
      <c r="R74" s="199" t="s">
        <v>2891</v>
      </c>
      <c r="S74" s="199" t="s">
        <v>2892</v>
      </c>
      <c r="T74" s="43">
        <v>1.1746364948453608E-3</v>
      </c>
      <c r="U74" s="43">
        <v>0</v>
      </c>
      <c r="V74" s="54">
        <v>111.27187055192506</v>
      </c>
    </row>
    <row r="75" spans="1:22" ht="15.75" thickBot="1" x14ac:dyDescent="0.3">
      <c r="A75" s="193">
        <v>1</v>
      </c>
      <c r="B75" s="43" t="s">
        <v>2742</v>
      </c>
      <c r="C75" s="43">
        <v>0</v>
      </c>
      <c r="D75" s="43">
        <v>1299.96875</v>
      </c>
      <c r="E75" s="43">
        <v>200</v>
      </c>
      <c r="F75" s="43">
        <v>5.7607059999999999</v>
      </c>
      <c r="G75" s="43">
        <v>0.18168599999999999</v>
      </c>
      <c r="H75" s="43">
        <v>46.520060999999998</v>
      </c>
      <c r="I75" s="43">
        <v>1.4095610000000001</v>
      </c>
      <c r="J75" s="43">
        <v>8.9125750000000004</v>
      </c>
      <c r="K75" s="43">
        <v>0.13494999999999999</v>
      </c>
      <c r="L75" s="207">
        <v>5.7607059999999999</v>
      </c>
      <c r="M75" s="43">
        <v>6.7169999999999999E-3</v>
      </c>
      <c r="N75" s="43">
        <v>99700</v>
      </c>
      <c r="O75" s="43">
        <v>21.7</v>
      </c>
      <c r="P75" s="43">
        <v>60</v>
      </c>
      <c r="Q75" s="43">
        <v>1.171</v>
      </c>
      <c r="R75" s="43" t="s">
        <v>2893</v>
      </c>
      <c r="S75" s="43" t="s">
        <v>2894</v>
      </c>
      <c r="T75" s="43">
        <v>1.1603952577319589E-3</v>
      </c>
      <c r="U75" s="43">
        <v>1.6563999999999999E-2</v>
      </c>
      <c r="V75" s="54">
        <v>4950.1598371120253</v>
      </c>
    </row>
    <row r="76" spans="1:22" ht="15.75" thickBot="1" x14ac:dyDescent="0.3">
      <c r="A76" s="195">
        <v>1</v>
      </c>
      <c r="B76" s="196" t="s">
        <v>2803</v>
      </c>
      <c r="C76" s="196">
        <v>0</v>
      </c>
      <c r="D76" s="196">
        <v>1299.96875</v>
      </c>
      <c r="E76" s="196">
        <v>200</v>
      </c>
      <c r="F76" s="196">
        <v>0.13278899999999999</v>
      </c>
      <c r="G76" s="196">
        <v>0.181057</v>
      </c>
      <c r="H76" s="196">
        <v>46.362139999999997</v>
      </c>
      <c r="I76" s="196">
        <v>1.4374549999999999</v>
      </c>
      <c r="J76" s="196">
        <v>8.8973829999999996</v>
      </c>
      <c r="K76" s="196">
        <v>0.138103</v>
      </c>
      <c r="L76" s="208">
        <v>0.13278899999999999</v>
      </c>
      <c r="M76" s="196">
        <v>2.7439999999999999E-3</v>
      </c>
      <c r="N76" s="196">
        <v>99700</v>
      </c>
      <c r="O76" s="196">
        <v>21.7</v>
      </c>
      <c r="P76" s="196">
        <v>60</v>
      </c>
      <c r="Q76" s="196">
        <v>1.171</v>
      </c>
      <c r="R76" s="196" t="s">
        <v>2895</v>
      </c>
      <c r="S76" s="196" t="s">
        <v>2896</v>
      </c>
      <c r="T76" s="43">
        <v>1.1603952577319589E-3</v>
      </c>
      <c r="U76" s="43">
        <v>1.6563999999999999E-2</v>
      </c>
      <c r="V76" s="54">
        <v>100.15983711202563</v>
      </c>
    </row>
    <row r="77" spans="1:22" ht="15.75" thickBot="1" x14ac:dyDescent="0.3">
      <c r="A77" s="195">
        <v>1</v>
      </c>
      <c r="B77" s="196" t="s">
        <v>2750</v>
      </c>
      <c r="C77" s="196">
        <v>-200</v>
      </c>
      <c r="D77" s="196">
        <v>-363.96875</v>
      </c>
      <c r="E77" s="196">
        <v>200</v>
      </c>
      <c r="F77" s="196">
        <v>1.6563999999999999E-2</v>
      </c>
      <c r="G77" s="196">
        <v>0.17993799999999999</v>
      </c>
      <c r="H77" s="196">
        <v>46.081508999999997</v>
      </c>
      <c r="I77" s="196">
        <v>1.393373</v>
      </c>
      <c r="J77" s="196">
        <v>8.8704680000000007</v>
      </c>
      <c r="K77" s="196">
        <v>0.134159</v>
      </c>
      <c r="L77" s="208">
        <v>1.6563999999999999E-2</v>
      </c>
      <c r="M77" s="196">
        <v>3.2060000000000001E-3</v>
      </c>
      <c r="N77" s="196">
        <v>99700</v>
      </c>
      <c r="O77" s="196">
        <v>21.7</v>
      </c>
      <c r="P77" s="196">
        <v>60</v>
      </c>
      <c r="Q77" s="196">
        <v>1.171</v>
      </c>
      <c r="R77" s="196" t="s">
        <v>2897</v>
      </c>
      <c r="S77" s="196" t="s">
        <v>2898</v>
      </c>
      <c r="T77" s="43">
        <v>1.1603952577319589E-3</v>
      </c>
      <c r="U77" s="43">
        <v>1.6563999999999999E-2</v>
      </c>
      <c r="V77" s="54">
        <v>0</v>
      </c>
    </row>
    <row r="78" spans="1:22" ht="15.75" thickBot="1" x14ac:dyDescent="0.3">
      <c r="A78" s="195">
        <v>18</v>
      </c>
      <c r="B78" s="196" t="s">
        <v>2750</v>
      </c>
      <c r="C78" s="196">
        <v>-200</v>
      </c>
      <c r="D78" s="196">
        <v>571.96875</v>
      </c>
      <c r="E78" s="196">
        <v>200</v>
      </c>
      <c r="F78" s="196">
        <v>6.2066999999999997E-2</v>
      </c>
      <c r="G78" s="196">
        <v>0.18509500000000001</v>
      </c>
      <c r="H78" s="196">
        <v>47.375407000000003</v>
      </c>
      <c r="I78" s="196">
        <v>1.3749750000000001</v>
      </c>
      <c r="J78" s="196">
        <v>8.9942159999999998</v>
      </c>
      <c r="K78" s="196">
        <v>0.13094800000000001</v>
      </c>
      <c r="L78" s="208">
        <v>6.2066999999999997E-2</v>
      </c>
      <c r="M78" s="196">
        <v>3.1099999999999999E-3</v>
      </c>
      <c r="N78" s="196">
        <v>99700</v>
      </c>
      <c r="O78" s="196">
        <v>21.7</v>
      </c>
      <c r="P78" s="196">
        <v>60</v>
      </c>
      <c r="Q78" s="196">
        <v>1.171</v>
      </c>
      <c r="R78" s="196" t="s">
        <v>2899</v>
      </c>
      <c r="S78" s="196" t="s">
        <v>2900</v>
      </c>
      <c r="T78" s="43">
        <v>1.163763917525773E-3</v>
      </c>
      <c r="U78" s="43">
        <v>6.2066999999999997E-2</v>
      </c>
      <c r="V78" s="54">
        <v>0</v>
      </c>
    </row>
    <row r="79" spans="1:22" ht="15.75" thickBot="1" x14ac:dyDescent="0.3">
      <c r="A79" s="193">
        <v>18</v>
      </c>
      <c r="B79" s="43" t="s">
        <v>2742</v>
      </c>
      <c r="C79" s="43">
        <v>0</v>
      </c>
      <c r="D79" s="43">
        <v>1299.96875</v>
      </c>
      <c r="E79" s="43">
        <v>200</v>
      </c>
      <c r="F79" s="43">
        <v>5.7742829999999996</v>
      </c>
      <c r="G79" s="43">
        <v>0.18825500000000001</v>
      </c>
      <c r="H79" s="43">
        <v>48.168273999999997</v>
      </c>
      <c r="I79" s="43">
        <v>1.5896479999999999</v>
      </c>
      <c r="J79" s="43">
        <v>9.0688800000000001</v>
      </c>
      <c r="K79" s="43">
        <v>0.15043100000000001</v>
      </c>
      <c r="L79" s="207">
        <v>5.7742829999999996</v>
      </c>
      <c r="M79" s="43">
        <v>6.5630000000000003E-3</v>
      </c>
      <c r="N79" s="43">
        <v>99700</v>
      </c>
      <c r="O79" s="43">
        <v>21.7</v>
      </c>
      <c r="P79" s="43">
        <v>60</v>
      </c>
      <c r="Q79" s="43">
        <v>1.171</v>
      </c>
      <c r="R79" s="43" t="s">
        <v>2901</v>
      </c>
      <c r="S79" s="43" t="s">
        <v>2902</v>
      </c>
      <c r="T79" s="43">
        <v>1.163763917525773E-3</v>
      </c>
      <c r="U79" s="43">
        <v>6.2066999999999997E-2</v>
      </c>
      <c r="V79" s="54">
        <v>4908.3975830291165</v>
      </c>
    </row>
    <row r="80" spans="1:22" ht="15.75" thickBot="1" x14ac:dyDescent="0.3">
      <c r="A80" s="198">
        <v>18</v>
      </c>
      <c r="B80" s="199" t="s">
        <v>2803</v>
      </c>
      <c r="C80" s="199">
        <v>0</v>
      </c>
      <c r="D80" s="199">
        <v>1299.96875</v>
      </c>
      <c r="E80" s="199">
        <v>200</v>
      </c>
      <c r="F80" s="199">
        <v>0.130028</v>
      </c>
      <c r="G80" s="199">
        <v>0.18697</v>
      </c>
      <c r="H80" s="199">
        <v>47.845678999999997</v>
      </c>
      <c r="I80" s="199">
        <v>1.350544</v>
      </c>
      <c r="J80" s="199">
        <v>9.0388009999999994</v>
      </c>
      <c r="K80" s="199">
        <v>0.127775</v>
      </c>
      <c r="L80" s="209">
        <v>0.130028</v>
      </c>
      <c r="M80" s="199">
        <v>2.787E-3</v>
      </c>
      <c r="N80" s="199">
        <v>99700</v>
      </c>
      <c r="O80" s="199">
        <v>21.7</v>
      </c>
      <c r="P80" s="199">
        <v>60</v>
      </c>
      <c r="Q80" s="199">
        <v>1.171</v>
      </c>
      <c r="R80" s="199" t="s">
        <v>2903</v>
      </c>
      <c r="S80" s="199" t="s">
        <v>2904</v>
      </c>
      <c r="T80" s="43">
        <v>1.163763917525773E-3</v>
      </c>
      <c r="U80" s="43">
        <v>6.2066999999999997E-2</v>
      </c>
      <c r="V80" s="54">
        <v>58.397583029115467</v>
      </c>
    </row>
    <row r="81" spans="1:29" ht="15.75" thickBot="1" x14ac:dyDescent="0.3">
      <c r="A81" s="195">
        <v>18</v>
      </c>
      <c r="B81" s="196" t="s">
        <v>2750</v>
      </c>
      <c r="C81" s="196">
        <v>-200</v>
      </c>
      <c r="D81" s="196">
        <v>-572</v>
      </c>
      <c r="E81" s="196">
        <v>200</v>
      </c>
      <c r="F81" s="196">
        <v>5.3877000000000001E-2</v>
      </c>
      <c r="G81" s="196">
        <v>0.18555099999999999</v>
      </c>
      <c r="H81" s="196">
        <v>47.489680999999997</v>
      </c>
      <c r="I81" s="196">
        <v>1.3434710000000001</v>
      </c>
      <c r="J81" s="196">
        <v>9.0051050000000004</v>
      </c>
      <c r="K81" s="196">
        <v>0.127744</v>
      </c>
      <c r="L81" s="208">
        <v>5.3877000000000001E-2</v>
      </c>
      <c r="M81" s="196">
        <v>3.0720000000000001E-3</v>
      </c>
      <c r="N81" s="196">
        <v>99700</v>
      </c>
      <c r="O81" s="196">
        <v>21.7</v>
      </c>
      <c r="P81" s="196">
        <v>60</v>
      </c>
      <c r="Q81" s="196">
        <v>1.171</v>
      </c>
      <c r="R81" s="196" t="s">
        <v>2905</v>
      </c>
      <c r="S81" s="196" t="s">
        <v>2906</v>
      </c>
      <c r="T81" s="43">
        <v>1.163763917525773E-3</v>
      </c>
      <c r="U81" s="43">
        <v>5.3877000000000001E-2</v>
      </c>
      <c r="V81" s="54">
        <v>0</v>
      </c>
    </row>
    <row r="82" spans="1:29" ht="15.75" thickBot="1" x14ac:dyDescent="0.3">
      <c r="A82" s="195">
        <v>15</v>
      </c>
      <c r="B82" s="196" t="s">
        <v>2750</v>
      </c>
      <c r="C82" s="196">
        <v>-200</v>
      </c>
      <c r="D82" s="196">
        <v>363.96875</v>
      </c>
      <c r="E82" s="196">
        <v>200</v>
      </c>
      <c r="F82" s="196">
        <v>8.3740999999999996E-2</v>
      </c>
      <c r="G82" s="196">
        <v>0.183896</v>
      </c>
      <c r="H82" s="196">
        <v>47.074643000000002</v>
      </c>
      <c r="I82" s="196">
        <v>1.4248099999999999</v>
      </c>
      <c r="J82" s="196">
        <v>8.9655400000000007</v>
      </c>
      <c r="K82" s="196">
        <v>0.13592299999999999</v>
      </c>
      <c r="L82" s="208">
        <v>8.3740999999999996E-2</v>
      </c>
      <c r="M82" s="196">
        <v>3.3649999999999999E-3</v>
      </c>
      <c r="N82" s="196">
        <v>99700</v>
      </c>
      <c r="O82" s="196">
        <v>21.7</v>
      </c>
      <c r="P82" s="196">
        <v>60</v>
      </c>
      <c r="Q82" s="196">
        <v>1.171</v>
      </c>
      <c r="R82" s="196" t="s">
        <v>2907</v>
      </c>
      <c r="S82" s="196" t="s">
        <v>2908</v>
      </c>
      <c r="T82" s="43">
        <v>1.1700179381443298E-3</v>
      </c>
      <c r="U82" s="43">
        <v>8.3740999999999996E-2</v>
      </c>
      <c r="V82" s="54">
        <v>0</v>
      </c>
    </row>
    <row r="83" spans="1:29" ht="15.75" thickBot="1" x14ac:dyDescent="0.3">
      <c r="A83" s="195">
        <v>15</v>
      </c>
      <c r="B83" s="196" t="s">
        <v>2742</v>
      </c>
      <c r="C83" s="196">
        <v>0</v>
      </c>
      <c r="D83" s="196">
        <v>1299.96875</v>
      </c>
      <c r="E83" s="196">
        <v>200</v>
      </c>
      <c r="F83" s="196">
        <v>5.8049369999999998</v>
      </c>
      <c r="G83" s="196">
        <v>0.187499</v>
      </c>
      <c r="H83" s="196">
        <v>47.978456000000001</v>
      </c>
      <c r="I83" s="196">
        <v>1.2111099999999999</v>
      </c>
      <c r="J83" s="196">
        <v>9.0515139999999992</v>
      </c>
      <c r="K83" s="196">
        <v>0.114511</v>
      </c>
      <c r="L83" s="208">
        <v>5.8049369999999998</v>
      </c>
      <c r="M83" s="196">
        <v>8.5389999999999997E-3</v>
      </c>
      <c r="N83" s="196">
        <v>99700</v>
      </c>
      <c r="O83" s="196">
        <v>21.7</v>
      </c>
      <c r="P83" s="196">
        <v>60</v>
      </c>
      <c r="Q83" s="196">
        <v>1.171</v>
      </c>
      <c r="R83" s="196" t="s">
        <v>2909</v>
      </c>
      <c r="S83" s="196" t="s">
        <v>2910</v>
      </c>
      <c r="T83" s="43">
        <v>1.1700179381443298E-3</v>
      </c>
      <c r="U83" s="43">
        <v>8.3740999999999996E-2</v>
      </c>
      <c r="V83" s="54">
        <v>4889.8361413790999</v>
      </c>
    </row>
    <row r="84" spans="1:29" ht="15.75" thickBot="1" x14ac:dyDescent="0.3">
      <c r="A84" s="198">
        <v>15</v>
      </c>
      <c r="B84" s="199" t="s">
        <v>2803</v>
      </c>
      <c r="C84" s="199">
        <v>0</v>
      </c>
      <c r="D84" s="199">
        <v>1299.96875</v>
      </c>
      <c r="E84" s="199">
        <v>200</v>
      </c>
      <c r="F84" s="199">
        <v>0.13034999999999999</v>
      </c>
      <c r="G84" s="199">
        <v>0.186721</v>
      </c>
      <c r="H84" s="199">
        <v>47.783188000000003</v>
      </c>
      <c r="I84" s="199">
        <v>1.3518060000000001</v>
      </c>
      <c r="J84" s="199">
        <v>9.0328929999999996</v>
      </c>
      <c r="K84" s="199">
        <v>0.127937</v>
      </c>
      <c r="L84" s="209">
        <v>0.13034999999999999</v>
      </c>
      <c r="M84" s="199">
        <v>2.7130000000000001E-3</v>
      </c>
      <c r="N84" s="199">
        <v>99700</v>
      </c>
      <c r="O84" s="199">
        <v>21.7</v>
      </c>
      <c r="P84" s="199">
        <v>60</v>
      </c>
      <c r="Q84" s="199">
        <v>1.171</v>
      </c>
      <c r="R84" s="199" t="s">
        <v>2911</v>
      </c>
      <c r="S84" s="199" t="s">
        <v>2912</v>
      </c>
      <c r="T84" s="43">
        <v>1.1700179381443298E-3</v>
      </c>
      <c r="U84" s="43">
        <v>8.3740999999999996E-2</v>
      </c>
      <c r="V84" s="54">
        <v>39.836141379099487</v>
      </c>
    </row>
    <row r="85" spans="1:29" ht="15.75" thickBot="1" x14ac:dyDescent="0.3">
      <c r="A85" s="193">
        <v>15</v>
      </c>
      <c r="B85" s="43" t="s">
        <v>2742</v>
      </c>
      <c r="C85" s="43">
        <v>0</v>
      </c>
      <c r="D85" s="43">
        <v>1299.96875</v>
      </c>
      <c r="E85" s="43">
        <v>200</v>
      </c>
      <c r="F85" s="43">
        <v>0.57878200000000002</v>
      </c>
      <c r="G85" s="43">
        <v>0.18724399999999999</v>
      </c>
      <c r="H85" s="43">
        <v>47.914400999999998</v>
      </c>
      <c r="I85" s="43">
        <v>1.475848</v>
      </c>
      <c r="J85" s="43">
        <v>9.045121</v>
      </c>
      <c r="K85" s="43">
        <v>0.13928099999999999</v>
      </c>
      <c r="L85" s="207">
        <v>0.57878200000000002</v>
      </c>
      <c r="M85" s="43">
        <v>1.6789999999999999E-3</v>
      </c>
      <c r="N85" s="43">
        <v>99700</v>
      </c>
      <c r="O85" s="43">
        <v>21.7</v>
      </c>
      <c r="P85" s="43">
        <v>60</v>
      </c>
      <c r="Q85" s="43">
        <v>1.171</v>
      </c>
      <c r="R85" s="43" t="s">
        <v>2913</v>
      </c>
      <c r="S85" s="43" t="s">
        <v>2914</v>
      </c>
      <c r="T85" s="43">
        <v>1.1704412371134022E-4</v>
      </c>
      <c r="U85" s="43">
        <v>5.3569999999999998E-3</v>
      </c>
      <c r="V85" s="54">
        <v>4899.2207538262073</v>
      </c>
      <c r="AC85"/>
    </row>
    <row r="86" spans="1:29" ht="15.75" thickBot="1" x14ac:dyDescent="0.3">
      <c r="A86" s="195">
        <v>15</v>
      </c>
      <c r="B86" s="196" t="s">
        <v>2803</v>
      </c>
      <c r="C86" s="196">
        <v>0</v>
      </c>
      <c r="D86" s="196">
        <v>1299.96875</v>
      </c>
      <c r="E86" s="196">
        <v>200</v>
      </c>
      <c r="F86" s="196">
        <v>1.1117999999999999E-2</v>
      </c>
      <c r="G86" s="196">
        <v>0.186524</v>
      </c>
      <c r="H86" s="196">
        <v>47.733899000000001</v>
      </c>
      <c r="I86" s="196">
        <v>1.3208740000000001</v>
      </c>
      <c r="J86" s="196">
        <v>9.0282689999999999</v>
      </c>
      <c r="K86" s="196">
        <v>0.12528400000000001</v>
      </c>
      <c r="L86" s="208">
        <v>1.1117999999999999E-2</v>
      </c>
      <c r="M86" s="196">
        <v>2.3029999999999999E-3</v>
      </c>
      <c r="N86" s="196">
        <v>99700</v>
      </c>
      <c r="O86" s="196">
        <v>21.7</v>
      </c>
      <c r="P86" s="196">
        <v>60</v>
      </c>
      <c r="Q86" s="196">
        <v>1.171</v>
      </c>
      <c r="R86" s="196" t="s">
        <v>2915</v>
      </c>
      <c r="S86" s="196" t="s">
        <v>2916</v>
      </c>
      <c r="T86" s="43">
        <v>1.1704412371134022E-4</v>
      </c>
      <c r="U86" s="43">
        <v>5.3569999999999998E-3</v>
      </c>
      <c r="V86" s="54">
        <v>49.220753826207044</v>
      </c>
      <c r="AC86"/>
    </row>
    <row r="87" spans="1:29" ht="15.75" thickBot="1" x14ac:dyDescent="0.3">
      <c r="A87" s="195">
        <v>15</v>
      </c>
      <c r="B87" s="196" t="s">
        <v>2750</v>
      </c>
      <c r="C87" s="196">
        <v>0</v>
      </c>
      <c r="D87" s="196">
        <v>-363.96875</v>
      </c>
      <c r="E87" s="196">
        <v>200</v>
      </c>
      <c r="F87" s="196">
        <v>5.3569999999999998E-3</v>
      </c>
      <c r="G87" s="196">
        <v>0.18487400000000001</v>
      </c>
      <c r="H87" s="196">
        <v>47.319965000000003</v>
      </c>
      <c r="I87" s="196">
        <v>1.3466089999999999</v>
      </c>
      <c r="J87" s="196">
        <v>8.9889910000000004</v>
      </c>
      <c r="K87" s="196">
        <v>0.12814</v>
      </c>
      <c r="L87" s="208">
        <v>5.3569999999999998E-3</v>
      </c>
      <c r="M87" s="196">
        <v>2.3730000000000001E-3</v>
      </c>
      <c r="N87" s="196">
        <v>99700</v>
      </c>
      <c r="O87" s="196">
        <v>21.7</v>
      </c>
      <c r="P87" s="196">
        <v>60</v>
      </c>
      <c r="Q87" s="196">
        <v>1.171</v>
      </c>
      <c r="R87" s="196" t="s">
        <v>2917</v>
      </c>
      <c r="S87" s="196" t="s">
        <v>2918</v>
      </c>
      <c r="T87" s="43">
        <v>1.1704412371134022E-4</v>
      </c>
      <c r="U87" s="43">
        <v>5.3569999999999998E-3</v>
      </c>
      <c r="V87" s="54">
        <v>0</v>
      </c>
      <c r="AC87"/>
    </row>
    <row r="88" spans="1:29" ht="15.75" thickBot="1" x14ac:dyDescent="0.3">
      <c r="A88" s="195">
        <v>6</v>
      </c>
      <c r="B88" s="196" t="s">
        <v>2750</v>
      </c>
      <c r="C88" s="196">
        <v>0</v>
      </c>
      <c r="D88" s="196">
        <v>156</v>
      </c>
      <c r="E88" s="196">
        <v>199.93125000000001</v>
      </c>
      <c r="F88" s="196">
        <v>4.3899999999999998E-3</v>
      </c>
      <c r="G88" s="196">
        <v>0.18363299999999999</v>
      </c>
      <c r="H88" s="196">
        <v>47.008467000000003</v>
      </c>
      <c r="I88" s="196">
        <v>1.421896</v>
      </c>
      <c r="J88" s="196">
        <v>8.9592369999999999</v>
      </c>
      <c r="K88" s="196">
        <v>0.13577900000000001</v>
      </c>
      <c r="L88" s="208">
        <v>4.3899999999999998E-3</v>
      </c>
      <c r="M88" s="196">
        <v>2.3869999999999998E-3</v>
      </c>
      <c r="N88" s="196">
        <v>99700</v>
      </c>
      <c r="O88" s="196">
        <v>21.7</v>
      </c>
      <c r="P88" s="196">
        <v>60</v>
      </c>
      <c r="Q88" s="196">
        <v>1.171</v>
      </c>
      <c r="R88" s="196" t="s">
        <v>2919</v>
      </c>
      <c r="S88" s="196" t="s">
        <v>2920</v>
      </c>
      <c r="T88" s="43">
        <v>1.1587896907216494E-4</v>
      </c>
      <c r="U88" s="43">
        <v>4.3899999999999998E-3</v>
      </c>
      <c r="V88" s="54">
        <v>0</v>
      </c>
      <c r="AC88"/>
    </row>
    <row r="89" spans="1:29" ht="15.75" thickBot="1" x14ac:dyDescent="0.3">
      <c r="A89" s="193">
        <v>6</v>
      </c>
      <c r="B89" s="43" t="s">
        <v>2742</v>
      </c>
      <c r="C89" s="43">
        <v>0</v>
      </c>
      <c r="D89" s="43">
        <v>1300</v>
      </c>
      <c r="E89" s="43">
        <v>200</v>
      </c>
      <c r="F89" s="43">
        <v>0.57311599999999996</v>
      </c>
      <c r="G89" s="43">
        <v>0.185974</v>
      </c>
      <c r="H89" s="43">
        <v>47.595826000000002</v>
      </c>
      <c r="I89" s="43">
        <v>1.398862</v>
      </c>
      <c r="J89" s="43">
        <v>9.0150939999999995</v>
      </c>
      <c r="K89" s="43">
        <v>0.13270999999999999</v>
      </c>
      <c r="L89" s="207">
        <v>0.57311599999999996</v>
      </c>
      <c r="M89" s="43">
        <v>1.611E-3</v>
      </c>
      <c r="N89" s="43">
        <v>99700</v>
      </c>
      <c r="O89" s="43">
        <v>21.7</v>
      </c>
      <c r="P89" s="43">
        <v>60</v>
      </c>
      <c r="Q89" s="43">
        <v>1.171</v>
      </c>
      <c r="R89" s="43" t="s">
        <v>2921</v>
      </c>
      <c r="S89" s="43" t="s">
        <v>2922</v>
      </c>
      <c r="T89" s="43">
        <v>1.1587896907216494E-4</v>
      </c>
      <c r="U89" s="43">
        <v>4.0730000000000002E-3</v>
      </c>
      <c r="V89" s="54">
        <v>4910.6667461428833</v>
      </c>
      <c r="AC89"/>
    </row>
    <row r="90" spans="1:29" ht="15.75" thickBot="1" x14ac:dyDescent="0.3">
      <c r="A90" s="198">
        <v>6</v>
      </c>
      <c r="B90" s="199" t="s">
        <v>2803</v>
      </c>
      <c r="C90" s="199">
        <v>0</v>
      </c>
      <c r="D90" s="199">
        <v>1300</v>
      </c>
      <c r="E90" s="199">
        <v>200</v>
      </c>
      <c r="F90" s="199">
        <v>1.1103E-2</v>
      </c>
      <c r="G90" s="199">
        <v>0.18592500000000001</v>
      </c>
      <c r="H90" s="199">
        <v>47.583627</v>
      </c>
      <c r="I90" s="199">
        <v>1.3487960000000001</v>
      </c>
      <c r="J90" s="199">
        <v>9.0140039999999999</v>
      </c>
      <c r="K90" s="199">
        <v>0.12816900000000001</v>
      </c>
      <c r="L90" s="209">
        <v>1.1103E-2</v>
      </c>
      <c r="M90" s="199">
        <v>2.215E-3</v>
      </c>
      <c r="N90" s="199">
        <v>99700</v>
      </c>
      <c r="O90" s="199">
        <v>21.7</v>
      </c>
      <c r="P90" s="199">
        <v>60</v>
      </c>
      <c r="Q90" s="199">
        <v>1.171</v>
      </c>
      <c r="R90" s="199" t="s">
        <v>2923</v>
      </c>
      <c r="S90" s="199" t="s">
        <v>2924</v>
      </c>
      <c r="T90" s="43">
        <v>1.1587896907216494E-4</v>
      </c>
      <c r="U90" s="43">
        <v>4.0730000000000002E-3</v>
      </c>
      <c r="V90" s="54">
        <v>60.666746142882822</v>
      </c>
      <c r="AC90"/>
    </row>
    <row r="91" spans="1:29" ht="15.75" thickBot="1" x14ac:dyDescent="0.3">
      <c r="A91" s="195">
        <v>6</v>
      </c>
      <c r="B91" s="196" t="s">
        <v>2750</v>
      </c>
      <c r="C91" s="196">
        <v>0</v>
      </c>
      <c r="D91" s="196">
        <v>-155.96875</v>
      </c>
      <c r="E91" s="196">
        <v>200</v>
      </c>
      <c r="F91" s="196">
        <v>4.0730000000000002E-3</v>
      </c>
      <c r="G91" s="196">
        <v>0.18403</v>
      </c>
      <c r="H91" s="196">
        <v>47.108151999999997</v>
      </c>
      <c r="I91" s="196">
        <v>1.4662820000000001</v>
      </c>
      <c r="J91" s="196">
        <v>8.9686699999999995</v>
      </c>
      <c r="K91" s="196">
        <v>0.139906</v>
      </c>
      <c r="L91" s="208">
        <v>4.0730000000000002E-3</v>
      </c>
      <c r="M91" s="196">
        <v>2.3189999999999999E-3</v>
      </c>
      <c r="N91" s="196">
        <v>99700</v>
      </c>
      <c r="O91" s="196">
        <v>21.7</v>
      </c>
      <c r="P91" s="196">
        <v>60</v>
      </c>
      <c r="Q91" s="196">
        <v>1.171</v>
      </c>
      <c r="R91" s="196" t="s">
        <v>2925</v>
      </c>
      <c r="S91" s="196" t="s">
        <v>2926</v>
      </c>
      <c r="T91" s="43">
        <v>1.1587896907216494E-4</v>
      </c>
      <c r="U91" s="43">
        <v>4.0730000000000002E-3</v>
      </c>
      <c r="V91" s="54">
        <v>0</v>
      </c>
      <c r="AC91"/>
    </row>
    <row r="92" spans="1:29" ht="15.75" thickBot="1" x14ac:dyDescent="0.3">
      <c r="A92" s="195">
        <v>10</v>
      </c>
      <c r="B92" s="196" t="s">
        <v>2750</v>
      </c>
      <c r="C92" s="196">
        <v>0</v>
      </c>
      <c r="D92" s="196">
        <v>364</v>
      </c>
      <c r="E92" s="196">
        <v>200</v>
      </c>
      <c r="F92" s="196">
        <v>3.6470000000000001E-3</v>
      </c>
      <c r="G92" s="196">
        <v>0.183307</v>
      </c>
      <c r="H92" s="196">
        <v>46.926822000000001</v>
      </c>
      <c r="I92" s="196">
        <v>1.347207</v>
      </c>
      <c r="J92" s="196">
        <v>8.9515569999999993</v>
      </c>
      <c r="K92" s="196">
        <v>0.12867600000000001</v>
      </c>
      <c r="L92" s="208">
        <v>3.6470000000000001E-3</v>
      </c>
      <c r="M92" s="196">
        <v>2.3E-3</v>
      </c>
      <c r="N92" s="196">
        <v>99700</v>
      </c>
      <c r="O92" s="196">
        <v>21.7</v>
      </c>
      <c r="P92" s="196">
        <v>60</v>
      </c>
      <c r="Q92" s="196">
        <v>1.171</v>
      </c>
      <c r="R92" s="196" t="s">
        <v>2927</v>
      </c>
      <c r="S92" s="196" t="s">
        <v>2928</v>
      </c>
      <c r="T92" s="43">
        <v>1.1674659793814432E-4</v>
      </c>
      <c r="U92" s="43">
        <v>3.6470000000000001E-3</v>
      </c>
      <c r="V92" s="54">
        <v>0</v>
      </c>
      <c r="AC92"/>
    </row>
    <row r="93" spans="1:29" ht="15.75" thickBot="1" x14ac:dyDescent="0.3">
      <c r="A93" s="193">
        <v>10</v>
      </c>
      <c r="B93" s="43" t="s">
        <v>2742</v>
      </c>
      <c r="C93" s="43">
        <v>0</v>
      </c>
      <c r="D93" s="43">
        <v>1299.96875</v>
      </c>
      <c r="E93" s="43">
        <v>200</v>
      </c>
      <c r="F93" s="43">
        <v>0.57765100000000003</v>
      </c>
      <c r="G93" s="43">
        <v>0.186254</v>
      </c>
      <c r="H93" s="43">
        <v>47.666232000000001</v>
      </c>
      <c r="I93" s="43">
        <v>1.382825</v>
      </c>
      <c r="J93" s="43">
        <v>9.0217810000000007</v>
      </c>
      <c r="K93" s="43">
        <v>0.13126599999999999</v>
      </c>
      <c r="L93" s="207">
        <v>0.57765100000000003</v>
      </c>
      <c r="M93" s="43">
        <v>1.6559999999999999E-3</v>
      </c>
      <c r="N93" s="43">
        <v>99700</v>
      </c>
      <c r="O93" s="43">
        <v>21.7</v>
      </c>
      <c r="P93" s="43">
        <v>60</v>
      </c>
      <c r="Q93" s="43">
        <v>1.171</v>
      </c>
      <c r="R93" s="43" t="s">
        <v>2929</v>
      </c>
      <c r="S93" s="43" t="s">
        <v>2930</v>
      </c>
      <c r="T93" s="43">
        <v>1.1674659793814432E-4</v>
      </c>
      <c r="U93" s="43">
        <v>3.4910000000000002E-3</v>
      </c>
      <c r="V93" s="54">
        <v>4918.0019815584383</v>
      </c>
      <c r="AC93"/>
    </row>
    <row r="94" spans="1:29" ht="15.75" thickBot="1" x14ac:dyDescent="0.3">
      <c r="A94" s="198">
        <v>10</v>
      </c>
      <c r="B94" s="199" t="s">
        <v>2803</v>
      </c>
      <c r="C94" s="199">
        <v>0</v>
      </c>
      <c r="D94" s="199">
        <v>1299.96875</v>
      </c>
      <c r="E94" s="199">
        <v>200</v>
      </c>
      <c r="F94" s="199">
        <v>1.1429999999999999E-2</v>
      </c>
      <c r="G94" s="199">
        <v>0.18563099999999999</v>
      </c>
      <c r="H94" s="199">
        <v>47.509774</v>
      </c>
      <c r="I94" s="199">
        <v>1.414601</v>
      </c>
      <c r="J94" s="199">
        <v>9.0069149999999993</v>
      </c>
      <c r="K94" s="199">
        <v>0.13428699999999999</v>
      </c>
      <c r="L94" s="209">
        <v>1.1429999999999999E-2</v>
      </c>
      <c r="M94" s="199">
        <v>2.2560000000000002E-3</v>
      </c>
      <c r="N94" s="199">
        <v>99700</v>
      </c>
      <c r="O94" s="199">
        <v>21.7</v>
      </c>
      <c r="P94" s="199">
        <v>60</v>
      </c>
      <c r="Q94" s="199">
        <v>1.171</v>
      </c>
      <c r="R94" s="199" t="s">
        <v>2931</v>
      </c>
      <c r="S94" s="199" t="s">
        <v>2932</v>
      </c>
      <c r="T94" s="43">
        <v>1.1674659793814432E-4</v>
      </c>
      <c r="U94" s="43">
        <v>3.4910000000000002E-3</v>
      </c>
      <c r="V94" s="54">
        <v>68.001981558437421</v>
      </c>
      <c r="AC94"/>
    </row>
    <row r="95" spans="1:29" ht="15.75" thickBot="1" x14ac:dyDescent="0.3">
      <c r="A95" s="195">
        <v>10</v>
      </c>
      <c r="B95" s="196" t="s">
        <v>2750</v>
      </c>
      <c r="C95" s="196">
        <v>0</v>
      </c>
      <c r="D95" s="196">
        <v>-155.96875</v>
      </c>
      <c r="E95" s="196">
        <v>200</v>
      </c>
      <c r="F95" s="196">
        <v>3.4910000000000002E-3</v>
      </c>
      <c r="G95" s="196">
        <v>0.18385799999999999</v>
      </c>
      <c r="H95" s="196">
        <v>47.065094999999999</v>
      </c>
      <c r="I95" s="196">
        <v>1.41039</v>
      </c>
      <c r="J95" s="196">
        <v>8.9646539999999995</v>
      </c>
      <c r="K95" s="196">
        <v>0.13437199999999999</v>
      </c>
      <c r="L95" s="208">
        <v>3.4910000000000002E-3</v>
      </c>
      <c r="M95" s="196">
        <v>2.3029999999999999E-3</v>
      </c>
      <c r="N95" s="196">
        <v>99700</v>
      </c>
      <c r="O95" s="196">
        <v>21.7</v>
      </c>
      <c r="P95" s="196">
        <v>60</v>
      </c>
      <c r="Q95" s="196">
        <v>1.171</v>
      </c>
      <c r="R95" s="196" t="s">
        <v>2933</v>
      </c>
      <c r="S95" s="196" t="s">
        <v>2934</v>
      </c>
      <c r="T95" s="43">
        <v>1.1674659793814432E-4</v>
      </c>
      <c r="U95" s="43">
        <v>3.4910000000000002E-3</v>
      </c>
      <c r="V95" s="54">
        <v>0</v>
      </c>
      <c r="AC95"/>
    </row>
    <row r="96" spans="1:29" ht="15.75" thickBot="1" x14ac:dyDescent="0.3">
      <c r="A96" s="195">
        <v>2</v>
      </c>
      <c r="B96" s="196" t="s">
        <v>2750</v>
      </c>
      <c r="C96" s="196">
        <v>40.0625</v>
      </c>
      <c r="D96" s="196">
        <v>363.99874999999997</v>
      </c>
      <c r="E96" s="196">
        <v>200</v>
      </c>
      <c r="F96" s="196">
        <v>3.2369999999999999E-3</v>
      </c>
      <c r="G96" s="196">
        <v>0.183394</v>
      </c>
      <c r="H96" s="196">
        <v>46.948599999999999</v>
      </c>
      <c r="I96" s="196">
        <v>1.378474</v>
      </c>
      <c r="J96" s="196">
        <v>8.9535920000000004</v>
      </c>
      <c r="K96" s="196">
        <v>0.13156000000000001</v>
      </c>
      <c r="L96" s="208">
        <v>3.2369999999999999E-3</v>
      </c>
      <c r="M96" s="196">
        <v>2.3259999999999999E-3</v>
      </c>
      <c r="N96" s="196">
        <v>99700</v>
      </c>
      <c r="O96" s="196">
        <v>21.7</v>
      </c>
      <c r="P96" s="196">
        <v>60</v>
      </c>
      <c r="Q96" s="196">
        <v>1.171</v>
      </c>
      <c r="R96" s="196" t="s">
        <v>2935</v>
      </c>
      <c r="S96" s="196" t="s">
        <v>2936</v>
      </c>
      <c r="T96" s="43">
        <v>1.1660020618556701E-4</v>
      </c>
      <c r="U96" s="43">
        <v>3.2369999999999999E-3</v>
      </c>
      <c r="V96" s="54">
        <v>0</v>
      </c>
      <c r="AC96"/>
    </row>
    <row r="97" spans="1:29" ht="15.75" thickBot="1" x14ac:dyDescent="0.3">
      <c r="A97" s="193">
        <v>2</v>
      </c>
      <c r="B97" s="43" t="s">
        <v>2742</v>
      </c>
      <c r="C97" s="43">
        <v>0</v>
      </c>
      <c r="D97" s="43">
        <v>1299.9675</v>
      </c>
      <c r="E97" s="43">
        <v>200</v>
      </c>
      <c r="F97" s="43">
        <v>0.57721100000000003</v>
      </c>
      <c r="G97" s="43">
        <v>0.18518200000000001</v>
      </c>
      <c r="H97" s="43">
        <v>47.397258000000001</v>
      </c>
      <c r="I97" s="43">
        <v>1.405851</v>
      </c>
      <c r="J97" s="43">
        <v>8.9962499999999999</v>
      </c>
      <c r="K97" s="43">
        <v>0.133717</v>
      </c>
      <c r="L97" s="207">
        <v>0.57721100000000003</v>
      </c>
      <c r="M97" s="43">
        <v>1.609E-3</v>
      </c>
      <c r="N97" s="43">
        <v>99700</v>
      </c>
      <c r="O97" s="43">
        <v>21.7</v>
      </c>
      <c r="P97" s="43">
        <v>60</v>
      </c>
      <c r="Q97" s="43">
        <v>1.171</v>
      </c>
      <c r="R97" s="43" t="s">
        <v>2937</v>
      </c>
      <c r="S97" s="43" t="s">
        <v>2938</v>
      </c>
      <c r="T97" s="43">
        <v>1.1660020618556701E-4</v>
      </c>
      <c r="U97" s="43">
        <v>3.3370000000000001E-3</v>
      </c>
      <c r="V97" s="54">
        <v>4921.723715365395</v>
      </c>
      <c r="AC97"/>
    </row>
    <row r="98" spans="1:29" ht="15.75" thickBot="1" x14ac:dyDescent="0.3">
      <c r="A98" s="198">
        <v>2</v>
      </c>
      <c r="B98" s="199" t="s">
        <v>2803</v>
      </c>
      <c r="C98" s="199">
        <v>0</v>
      </c>
      <c r="D98" s="199">
        <v>1299.9675</v>
      </c>
      <c r="E98" s="199">
        <v>200</v>
      </c>
      <c r="F98" s="199">
        <v>1.17E-2</v>
      </c>
      <c r="G98" s="199">
        <v>0.184752</v>
      </c>
      <c r="H98" s="199">
        <v>47.289270999999999</v>
      </c>
      <c r="I98" s="199">
        <v>1.558022</v>
      </c>
      <c r="J98" s="199">
        <v>8.9857569999999996</v>
      </c>
      <c r="K98" s="199">
        <v>0.14874000000000001</v>
      </c>
      <c r="L98" s="209">
        <v>1.17E-2</v>
      </c>
      <c r="M98" s="199">
        <v>2.271E-3</v>
      </c>
      <c r="N98" s="199">
        <v>99700</v>
      </c>
      <c r="O98" s="199">
        <v>21.7</v>
      </c>
      <c r="P98" s="199">
        <v>60</v>
      </c>
      <c r="Q98" s="199">
        <v>1.171</v>
      </c>
      <c r="R98" s="199" t="s">
        <v>2939</v>
      </c>
      <c r="S98" s="199" t="s">
        <v>2940</v>
      </c>
      <c r="T98" s="43">
        <v>1.1660020618556701E-4</v>
      </c>
      <c r="U98" s="43">
        <v>3.3370000000000001E-3</v>
      </c>
      <c r="V98" s="54">
        <v>71.723715365395194</v>
      </c>
      <c r="AC98"/>
    </row>
    <row r="99" spans="1:29" ht="15.75" thickBot="1" x14ac:dyDescent="0.3">
      <c r="A99" s="195">
        <v>2</v>
      </c>
      <c r="B99" s="196" t="s">
        <v>2750</v>
      </c>
      <c r="C99" s="196">
        <v>40.0625</v>
      </c>
      <c r="D99" s="196">
        <v>-364.00125000000003</v>
      </c>
      <c r="E99" s="196">
        <v>200</v>
      </c>
      <c r="F99" s="196">
        <v>3.3370000000000001E-3</v>
      </c>
      <c r="G99" s="196">
        <v>0.18382799999999999</v>
      </c>
      <c r="H99" s="196">
        <v>47.057541999999998</v>
      </c>
      <c r="I99" s="196">
        <v>1.4199029999999999</v>
      </c>
      <c r="J99" s="196">
        <v>8.9639190000000006</v>
      </c>
      <c r="K99" s="196">
        <v>0.13538600000000001</v>
      </c>
      <c r="L99" s="208">
        <v>3.3370000000000001E-3</v>
      </c>
      <c r="M99" s="196">
        <v>2.3050000000000002E-3</v>
      </c>
      <c r="N99" s="196">
        <v>99700</v>
      </c>
      <c r="O99" s="196">
        <v>21.7</v>
      </c>
      <c r="P99" s="196">
        <v>60</v>
      </c>
      <c r="Q99" s="196">
        <v>1.171</v>
      </c>
      <c r="R99" s="196" t="s">
        <v>2941</v>
      </c>
      <c r="S99" s="196" t="s">
        <v>2942</v>
      </c>
      <c r="T99" s="43">
        <v>1.1660020618556701E-4</v>
      </c>
      <c r="U99" s="43">
        <v>3.3370000000000001E-3</v>
      </c>
      <c r="V99" s="54">
        <v>0</v>
      </c>
      <c r="AC99"/>
    </row>
    <row r="100" spans="1:29" ht="15.75" thickBot="1" x14ac:dyDescent="0.3">
      <c r="A100" s="195">
        <v>2</v>
      </c>
      <c r="B100" s="196" t="s">
        <v>2750</v>
      </c>
      <c r="C100" s="196">
        <v>40</v>
      </c>
      <c r="D100" s="196">
        <v>155.99875</v>
      </c>
      <c r="E100" s="196">
        <v>200</v>
      </c>
      <c r="F100" s="196">
        <v>2.9150000000000001E-3</v>
      </c>
      <c r="G100" s="196">
        <v>0.18178800000000001</v>
      </c>
      <c r="H100" s="196">
        <v>46.545693</v>
      </c>
      <c r="I100" s="196">
        <v>1.328152</v>
      </c>
      <c r="J100" s="196">
        <v>8.9151430000000005</v>
      </c>
      <c r="K100" s="196">
        <v>0.12733800000000001</v>
      </c>
      <c r="L100" s="208">
        <v>2.9150000000000001E-3</v>
      </c>
      <c r="M100" s="196">
        <v>2.2560000000000002E-3</v>
      </c>
      <c r="N100" s="196">
        <v>99700</v>
      </c>
      <c r="O100" s="196">
        <v>21.7</v>
      </c>
      <c r="P100" s="196">
        <v>60</v>
      </c>
      <c r="Q100" s="196">
        <v>1.171</v>
      </c>
      <c r="R100" s="196" t="s">
        <v>2943</v>
      </c>
      <c r="S100" s="196" t="s">
        <v>2944</v>
      </c>
      <c r="T100" s="43">
        <v>1.1379690721649486E-4</v>
      </c>
      <c r="U100" s="43">
        <v>2.9150000000000001E-3</v>
      </c>
      <c r="V100" s="54">
        <v>0</v>
      </c>
      <c r="AC100"/>
    </row>
    <row r="101" spans="1:29" ht="15.75" thickBot="1" x14ac:dyDescent="0.3">
      <c r="A101" s="193">
        <v>2</v>
      </c>
      <c r="B101" s="43" t="s">
        <v>2742</v>
      </c>
      <c r="C101" s="43">
        <v>0</v>
      </c>
      <c r="D101" s="43">
        <v>1299.99875</v>
      </c>
      <c r="E101" s="43">
        <v>200</v>
      </c>
      <c r="F101" s="43">
        <v>0.56387500000000002</v>
      </c>
      <c r="G101" s="43">
        <v>0.18416399999999999</v>
      </c>
      <c r="H101" s="43">
        <v>47.141682000000003</v>
      </c>
      <c r="I101" s="43">
        <v>1.3419650000000001</v>
      </c>
      <c r="J101" s="43">
        <v>8.9720390000000005</v>
      </c>
      <c r="K101" s="43">
        <v>0.12806500000000001</v>
      </c>
      <c r="L101" s="207">
        <v>0.56387500000000002</v>
      </c>
      <c r="M101" s="43">
        <v>1.647E-3</v>
      </c>
      <c r="N101" s="43">
        <v>99700</v>
      </c>
      <c r="O101" s="43">
        <v>21.7</v>
      </c>
      <c r="P101" s="43">
        <v>60</v>
      </c>
      <c r="Q101" s="43">
        <v>1.171</v>
      </c>
      <c r="R101" s="43" t="s">
        <v>2945</v>
      </c>
      <c r="S101" s="43" t="s">
        <v>2946</v>
      </c>
      <c r="T101" s="43">
        <v>1.1379690721649486E-4</v>
      </c>
      <c r="U101" s="43">
        <v>2.9719999999999998E-3</v>
      </c>
      <c r="V101" s="54">
        <v>4928.9828143826489</v>
      </c>
      <c r="AC101"/>
    </row>
    <row r="102" spans="1:29" ht="15.75" thickBot="1" x14ac:dyDescent="0.3">
      <c r="A102" s="198">
        <v>2</v>
      </c>
      <c r="B102" s="199" t="s">
        <v>2803</v>
      </c>
      <c r="C102" s="199">
        <v>0</v>
      </c>
      <c r="D102" s="199">
        <v>1299.99875</v>
      </c>
      <c r="E102" s="199">
        <v>200</v>
      </c>
      <c r="F102" s="199">
        <v>1.196E-2</v>
      </c>
      <c r="G102" s="199">
        <v>0.18413499999999999</v>
      </c>
      <c r="H102" s="199">
        <v>47.134497000000003</v>
      </c>
      <c r="I102" s="199">
        <v>1.508778</v>
      </c>
      <c r="J102" s="199">
        <v>8.971114</v>
      </c>
      <c r="K102" s="199">
        <v>0.14396500000000001</v>
      </c>
      <c r="L102" s="209">
        <v>1.196E-2</v>
      </c>
      <c r="M102" s="199">
        <v>2.2669999999999999E-3</v>
      </c>
      <c r="N102" s="199">
        <v>99700</v>
      </c>
      <c r="O102" s="199">
        <v>21.7</v>
      </c>
      <c r="P102" s="199">
        <v>60</v>
      </c>
      <c r="Q102" s="199">
        <v>1.171</v>
      </c>
      <c r="R102" s="199" t="s">
        <v>2947</v>
      </c>
      <c r="S102" s="199" t="s">
        <v>2948</v>
      </c>
      <c r="T102" s="43">
        <v>1.1379690721649486E-4</v>
      </c>
      <c r="U102" s="43">
        <v>2.9719999999999998E-3</v>
      </c>
      <c r="V102" s="54">
        <v>78.982814382649494</v>
      </c>
      <c r="AC102"/>
    </row>
    <row r="103" spans="1:29" ht="15.75" thickBot="1" x14ac:dyDescent="0.3">
      <c r="A103" s="195">
        <v>7</v>
      </c>
      <c r="B103" s="196" t="s">
        <v>2750</v>
      </c>
      <c r="C103" s="196">
        <v>-40</v>
      </c>
      <c r="D103" s="196">
        <v>103.99875</v>
      </c>
      <c r="E103" s="196">
        <v>200</v>
      </c>
      <c r="F103" s="196">
        <v>2.9719999999999998E-3</v>
      </c>
      <c r="G103" s="196">
        <v>0.182251</v>
      </c>
      <c r="H103" s="196">
        <v>46.661825999999998</v>
      </c>
      <c r="I103" s="196">
        <v>1.4007080000000001</v>
      </c>
      <c r="J103" s="196">
        <v>8.9261560000000006</v>
      </c>
      <c r="K103" s="196">
        <v>0.13442599999999999</v>
      </c>
      <c r="L103" s="208">
        <v>2.9719999999999998E-3</v>
      </c>
      <c r="M103" s="196">
        <v>2.3649999999999999E-3</v>
      </c>
      <c r="N103" s="196">
        <v>99700</v>
      </c>
      <c r="O103" s="196">
        <v>21.7</v>
      </c>
      <c r="P103" s="196">
        <v>60</v>
      </c>
      <c r="Q103" s="196">
        <v>1.171</v>
      </c>
      <c r="R103" s="196" t="s">
        <v>2949</v>
      </c>
      <c r="S103" s="196" t="s">
        <v>2950</v>
      </c>
      <c r="T103" s="43">
        <v>1.1379690721649486E-4</v>
      </c>
      <c r="U103" s="43">
        <v>2.9719999999999998E-3</v>
      </c>
      <c r="V103" s="54">
        <v>0</v>
      </c>
      <c r="AC103"/>
    </row>
    <row r="104" spans="1:29" ht="15.75" thickBot="1" x14ac:dyDescent="0.3">
      <c r="A104" s="195">
        <v>9</v>
      </c>
      <c r="B104" s="196" t="s">
        <v>2750</v>
      </c>
      <c r="C104" s="196">
        <v>40</v>
      </c>
      <c r="D104" s="196">
        <v>-104.00125</v>
      </c>
      <c r="E104" s="196">
        <v>200</v>
      </c>
      <c r="F104" s="196">
        <v>2.6670000000000001E-3</v>
      </c>
      <c r="G104" s="196">
        <v>0.18451100000000001</v>
      </c>
      <c r="H104" s="196">
        <v>47.228955999999997</v>
      </c>
      <c r="I104" s="196">
        <v>1.3703380000000001</v>
      </c>
      <c r="J104" s="196">
        <v>8.9802999999999997</v>
      </c>
      <c r="K104" s="196">
        <v>0.13095399999999999</v>
      </c>
      <c r="L104" s="208">
        <v>2.6670000000000001E-3</v>
      </c>
      <c r="M104" s="196">
        <v>2.441E-3</v>
      </c>
      <c r="N104" s="196">
        <v>99700</v>
      </c>
      <c r="O104" s="196">
        <v>21.7</v>
      </c>
      <c r="P104" s="196">
        <v>60</v>
      </c>
      <c r="Q104" s="196">
        <v>1.171</v>
      </c>
      <c r="R104" s="196" t="s">
        <v>2951</v>
      </c>
      <c r="S104" s="196" t="s">
        <v>2952</v>
      </c>
      <c r="T104" s="43">
        <v>1.1369525773195876E-4</v>
      </c>
      <c r="U104" s="43">
        <v>2.6670000000000001E-3</v>
      </c>
      <c r="V104" s="54">
        <v>0</v>
      </c>
    </row>
    <row r="105" spans="1:29" ht="15.75" thickBot="1" x14ac:dyDescent="0.3">
      <c r="A105" s="195">
        <v>9</v>
      </c>
      <c r="B105" s="196" t="s">
        <v>2742</v>
      </c>
      <c r="C105" s="196">
        <v>0</v>
      </c>
      <c r="D105" s="196">
        <v>1299.99875</v>
      </c>
      <c r="E105" s="196">
        <v>200</v>
      </c>
      <c r="F105" s="196">
        <v>0.56336299999999995</v>
      </c>
      <c r="G105" s="196">
        <v>0.185895</v>
      </c>
      <c r="H105" s="196">
        <v>47.576037999999997</v>
      </c>
      <c r="I105" s="196">
        <v>1.369966</v>
      </c>
      <c r="J105" s="196">
        <v>9.0132589999999997</v>
      </c>
      <c r="K105" s="196">
        <v>0.129938</v>
      </c>
      <c r="L105" s="208">
        <v>0.56336299999999995</v>
      </c>
      <c r="M105" s="196">
        <v>1.7570000000000001E-3</v>
      </c>
      <c r="N105" s="196">
        <v>99700</v>
      </c>
      <c r="O105" s="196">
        <v>21.7</v>
      </c>
      <c r="P105" s="196">
        <v>60</v>
      </c>
      <c r="Q105" s="196">
        <v>1.171</v>
      </c>
      <c r="R105" s="196" t="s">
        <v>2953</v>
      </c>
      <c r="S105" s="196" t="s">
        <v>2954</v>
      </c>
      <c r="T105" s="43">
        <v>1.1369525773195876E-4</v>
      </c>
      <c r="U105" s="43">
        <v>0</v>
      </c>
      <c r="V105" s="54">
        <v>4955.0263681898796</v>
      </c>
    </row>
    <row r="106" spans="1:29" ht="15.75" thickBot="1" x14ac:dyDescent="0.3">
      <c r="A106" s="198">
        <v>9</v>
      </c>
      <c r="B106" s="199" t="s">
        <v>2803</v>
      </c>
      <c r="C106" s="199">
        <v>0</v>
      </c>
      <c r="D106" s="199">
        <v>1299.99875</v>
      </c>
      <c r="E106" s="199">
        <v>200</v>
      </c>
      <c r="F106" s="199">
        <v>1.1941E-2</v>
      </c>
      <c r="G106" s="199">
        <v>0.18631900000000001</v>
      </c>
      <c r="H106" s="199">
        <v>47.682324999999999</v>
      </c>
      <c r="I106" s="199">
        <v>1.412501</v>
      </c>
      <c r="J106" s="199">
        <v>9.0232700000000001</v>
      </c>
      <c r="K106" s="199">
        <v>0.133655</v>
      </c>
      <c r="L106" s="209">
        <v>1.1941E-2</v>
      </c>
      <c r="M106" s="199">
        <v>2.2560000000000002E-3</v>
      </c>
      <c r="N106" s="199">
        <v>99700</v>
      </c>
      <c r="O106" s="199">
        <v>21.7</v>
      </c>
      <c r="P106" s="199">
        <v>60</v>
      </c>
      <c r="Q106" s="199">
        <v>1.171</v>
      </c>
      <c r="R106" s="199" t="s">
        <v>2955</v>
      </c>
      <c r="S106" s="199" t="s">
        <v>2956</v>
      </c>
      <c r="T106" s="43">
        <v>1.1369525773195876E-4</v>
      </c>
      <c r="U106" s="43">
        <v>0</v>
      </c>
      <c r="V106" s="54">
        <v>105.02636818987999</v>
      </c>
    </row>
    <row r="107" spans="1:29" ht="15.75" thickBot="1" x14ac:dyDescent="0.3">
      <c r="A107" s="193">
        <v>9</v>
      </c>
      <c r="B107" s="43" t="s">
        <v>2742</v>
      </c>
      <c r="C107" s="43">
        <v>0</v>
      </c>
      <c r="D107" s="43">
        <v>1299.99875</v>
      </c>
      <c r="E107" s="43">
        <v>200</v>
      </c>
      <c r="F107" s="43">
        <v>5.8283950000000004</v>
      </c>
      <c r="G107" s="43">
        <v>0.18723999999999999</v>
      </c>
      <c r="H107" s="43">
        <v>47.913536000000001</v>
      </c>
      <c r="I107" s="43">
        <v>1.381918</v>
      </c>
      <c r="J107" s="43">
        <v>9.0451700000000006</v>
      </c>
      <c r="K107" s="43">
        <v>0.130525</v>
      </c>
      <c r="L107" s="207">
        <v>5.8283950000000004</v>
      </c>
      <c r="M107" s="43">
        <v>6.842E-3</v>
      </c>
      <c r="N107" s="43">
        <v>99700</v>
      </c>
      <c r="O107" s="43">
        <v>21.7</v>
      </c>
      <c r="P107" s="43">
        <v>60</v>
      </c>
      <c r="Q107" s="43">
        <v>1.171</v>
      </c>
      <c r="R107" s="43" t="s">
        <v>2957</v>
      </c>
      <c r="S107" s="43" t="s">
        <v>2958</v>
      </c>
      <c r="T107" s="43">
        <v>1.1726156701030929E-3</v>
      </c>
      <c r="U107" s="43">
        <v>0</v>
      </c>
      <c r="V107" s="54">
        <v>4970.4222351792259</v>
      </c>
    </row>
    <row r="108" spans="1:29" ht="15.75" thickBot="1" x14ac:dyDescent="0.3">
      <c r="A108" s="195">
        <v>1</v>
      </c>
      <c r="B108" s="196" t="s">
        <v>2803</v>
      </c>
      <c r="C108" s="196">
        <v>0</v>
      </c>
      <c r="D108" s="196">
        <v>1299.99875</v>
      </c>
      <c r="E108" s="196">
        <v>200</v>
      </c>
      <c r="F108" s="196">
        <v>0.141209</v>
      </c>
      <c r="G108" s="196">
        <v>0.18573600000000001</v>
      </c>
      <c r="H108" s="196">
        <v>47.536223</v>
      </c>
      <c r="I108" s="196">
        <v>1.375408</v>
      </c>
      <c r="J108" s="196">
        <v>9.0094770000000004</v>
      </c>
      <c r="K108" s="196">
        <v>0.13061200000000001</v>
      </c>
      <c r="L108" s="208">
        <v>0.141209</v>
      </c>
      <c r="M108" s="196">
        <v>2.7320000000000001E-3</v>
      </c>
      <c r="N108" s="196">
        <v>99700</v>
      </c>
      <c r="O108" s="196">
        <v>21.7</v>
      </c>
      <c r="P108" s="196">
        <v>60</v>
      </c>
      <c r="Q108" s="196">
        <v>1.171</v>
      </c>
      <c r="R108" s="196" t="s">
        <v>2959</v>
      </c>
      <c r="S108" s="196" t="s">
        <v>2960</v>
      </c>
      <c r="T108" s="43">
        <v>1.1726156701030929E-3</v>
      </c>
      <c r="U108" s="43">
        <v>0</v>
      </c>
      <c r="V108" s="54">
        <v>120.42223517922571</v>
      </c>
    </row>
    <row r="109" spans="1:29" ht="15.75" thickBot="1" x14ac:dyDescent="0.3">
      <c r="A109" s="195">
        <v>1</v>
      </c>
      <c r="B109" s="196" t="s">
        <v>2750</v>
      </c>
      <c r="C109" s="196">
        <v>-160.03125</v>
      </c>
      <c r="D109" s="196">
        <v>-103.97</v>
      </c>
      <c r="E109" s="196">
        <v>200</v>
      </c>
      <c r="F109" s="196">
        <v>4.7067999999999999E-2</v>
      </c>
      <c r="G109" s="196">
        <v>0.18442600000000001</v>
      </c>
      <c r="H109" s="196">
        <v>47.207523000000002</v>
      </c>
      <c r="I109" s="196">
        <v>1.1924269999999999</v>
      </c>
      <c r="J109" s="196">
        <v>8.9784950000000006</v>
      </c>
      <c r="K109" s="196">
        <v>0.113894</v>
      </c>
      <c r="L109" s="208">
        <v>4.7067999999999999E-2</v>
      </c>
      <c r="M109" s="196">
        <v>4.4460000000000003E-3</v>
      </c>
      <c r="N109" s="196">
        <v>99700</v>
      </c>
      <c r="O109" s="196">
        <v>21.7</v>
      </c>
      <c r="P109" s="196">
        <v>60</v>
      </c>
      <c r="Q109" s="196">
        <v>1.171</v>
      </c>
      <c r="R109" s="196" t="s">
        <v>2961</v>
      </c>
      <c r="S109" s="196" t="s">
        <v>2962</v>
      </c>
      <c r="T109" s="43">
        <v>1.1726156701030929E-3</v>
      </c>
      <c r="U109" s="43">
        <v>4.7067999999999999E-2</v>
      </c>
      <c r="V109" s="54">
        <v>0</v>
      </c>
    </row>
    <row r="110" spans="1:29" ht="15.75" thickBot="1" x14ac:dyDescent="0.3">
      <c r="A110" s="195">
        <v>1</v>
      </c>
      <c r="B110" s="196" t="s">
        <v>2750</v>
      </c>
      <c r="C110" s="196">
        <v>-160</v>
      </c>
      <c r="D110" s="196">
        <v>103.99875</v>
      </c>
      <c r="E110" s="196">
        <v>200</v>
      </c>
      <c r="F110" s="196">
        <v>0.125082</v>
      </c>
      <c r="G110" s="196">
        <v>0.183563</v>
      </c>
      <c r="H110" s="196">
        <v>46.990878000000002</v>
      </c>
      <c r="I110" s="196">
        <v>1.319726</v>
      </c>
      <c r="J110" s="196">
        <v>8.9577039999999997</v>
      </c>
      <c r="K110" s="196">
        <v>0.12595500000000001</v>
      </c>
      <c r="L110" s="208">
        <v>0.125082</v>
      </c>
      <c r="M110" s="196">
        <v>3.3760000000000001E-3</v>
      </c>
      <c r="N110" s="196">
        <v>99700</v>
      </c>
      <c r="O110" s="196">
        <v>21.7</v>
      </c>
      <c r="P110" s="196">
        <v>60</v>
      </c>
      <c r="Q110" s="196">
        <v>1.171</v>
      </c>
      <c r="R110" s="196" t="s">
        <v>2963</v>
      </c>
      <c r="S110" s="196" t="s">
        <v>2964</v>
      </c>
      <c r="T110" s="43">
        <v>1.1652898969072166E-3</v>
      </c>
      <c r="U110" s="43">
        <v>0.125082</v>
      </c>
      <c r="V110" s="54">
        <v>0</v>
      </c>
    </row>
    <row r="111" spans="1:29" ht="15.75" thickBot="1" x14ac:dyDescent="0.3">
      <c r="A111" s="193">
        <v>1</v>
      </c>
      <c r="B111" s="43" t="s">
        <v>2742</v>
      </c>
      <c r="C111" s="43">
        <v>3.125E-2</v>
      </c>
      <c r="D111" s="43">
        <v>1299.9675</v>
      </c>
      <c r="E111" s="43">
        <v>200</v>
      </c>
      <c r="F111" s="43">
        <v>5.7904900000000001</v>
      </c>
      <c r="G111" s="43">
        <v>0.18651599999999999</v>
      </c>
      <c r="H111" s="43">
        <v>47.731892999999999</v>
      </c>
      <c r="I111" s="43">
        <v>1.321186</v>
      </c>
      <c r="J111" s="43">
        <v>9.0280830000000005</v>
      </c>
      <c r="K111" s="43">
        <v>0.125027</v>
      </c>
      <c r="L111" s="207">
        <v>5.7904900000000001</v>
      </c>
      <c r="M111" s="43">
        <v>4.5170000000000002E-3</v>
      </c>
      <c r="N111" s="43">
        <v>99700</v>
      </c>
      <c r="O111" s="43">
        <v>21.7</v>
      </c>
      <c r="P111" s="43">
        <v>60</v>
      </c>
      <c r="Q111" s="43">
        <v>1.171</v>
      </c>
      <c r="R111" s="43" t="s">
        <v>2965</v>
      </c>
      <c r="S111" s="43" t="s">
        <v>2966</v>
      </c>
      <c r="T111" s="43">
        <v>1.1652898969072166E-3</v>
      </c>
      <c r="U111" s="43">
        <v>0</v>
      </c>
      <c r="V111" s="54">
        <v>4969.1411685353814</v>
      </c>
    </row>
    <row r="112" spans="1:29" ht="15.75" thickBot="1" x14ac:dyDescent="0.3">
      <c r="A112" s="198">
        <v>1</v>
      </c>
      <c r="B112" s="199" t="s">
        <v>2803</v>
      </c>
      <c r="C112" s="199">
        <v>3.125E-2</v>
      </c>
      <c r="D112" s="199">
        <v>1299.9675</v>
      </c>
      <c r="E112" s="199">
        <v>200</v>
      </c>
      <c r="F112" s="199">
        <v>0.13883400000000001</v>
      </c>
      <c r="G112" s="199">
        <v>0.185247</v>
      </c>
      <c r="H112" s="199">
        <v>47.413379999999997</v>
      </c>
      <c r="I112" s="199">
        <v>1.3430530000000001</v>
      </c>
      <c r="J112" s="199">
        <v>8.9978689999999997</v>
      </c>
      <c r="K112" s="199">
        <v>0.12756500000000001</v>
      </c>
      <c r="L112" s="209">
        <v>0.13883400000000001</v>
      </c>
      <c r="M112" s="199">
        <v>2.725E-3</v>
      </c>
      <c r="N112" s="199">
        <v>99700</v>
      </c>
      <c r="O112" s="199">
        <v>21.7</v>
      </c>
      <c r="P112" s="199">
        <v>60</v>
      </c>
      <c r="Q112" s="199">
        <v>1.171</v>
      </c>
      <c r="R112" s="199" t="s">
        <v>2967</v>
      </c>
      <c r="S112" s="199" t="s">
        <v>2968</v>
      </c>
      <c r="T112" s="43">
        <v>1.1652898969072166E-3</v>
      </c>
      <c r="U112" s="43">
        <v>0</v>
      </c>
      <c r="V112" s="54">
        <v>119.1411685353815</v>
      </c>
    </row>
    <row r="113" spans="1:22" ht="12.75" customHeight="1" thickBot="1" x14ac:dyDescent="0.3">
      <c r="A113" s="195">
        <v>1</v>
      </c>
      <c r="B113" s="196" t="s">
        <v>2750</v>
      </c>
      <c r="C113" s="196">
        <v>-49.96875</v>
      </c>
      <c r="D113" s="196">
        <v>-103.97</v>
      </c>
      <c r="E113" s="196">
        <v>200</v>
      </c>
      <c r="F113" s="196">
        <v>0.11132300000000001</v>
      </c>
      <c r="G113" s="196">
        <v>0.184089</v>
      </c>
      <c r="H113" s="196">
        <v>47.122923999999998</v>
      </c>
      <c r="I113" s="196">
        <v>1.3394349999999999</v>
      </c>
      <c r="J113" s="196">
        <v>8.9702599999999997</v>
      </c>
      <c r="K113" s="196">
        <v>0.127611</v>
      </c>
      <c r="L113" s="208">
        <v>0.11132300000000001</v>
      </c>
      <c r="M113" s="196">
        <v>2.8839999999999998E-3</v>
      </c>
      <c r="N113" s="196">
        <v>99700</v>
      </c>
      <c r="O113" s="196">
        <v>21.7</v>
      </c>
      <c r="P113" s="196">
        <v>60</v>
      </c>
      <c r="Q113" s="196">
        <v>1.171</v>
      </c>
      <c r="R113" s="196" t="s">
        <v>2969</v>
      </c>
      <c r="S113" s="196" t="s">
        <v>2970</v>
      </c>
      <c r="T113" s="43">
        <v>1.1652898969072166E-3</v>
      </c>
      <c r="U113" s="43">
        <v>0.11132300000000001</v>
      </c>
      <c r="V113" s="54">
        <v>0</v>
      </c>
    </row>
    <row r="114" spans="1:22" ht="15.75" thickBot="1" x14ac:dyDescent="0.3">
      <c r="A114" s="195">
        <v>16</v>
      </c>
      <c r="B114" s="196" t="s">
        <v>2750</v>
      </c>
      <c r="C114" s="196">
        <v>-250</v>
      </c>
      <c r="D114" s="196">
        <v>-103.97</v>
      </c>
      <c r="E114" s="196">
        <v>200</v>
      </c>
      <c r="F114" s="196">
        <v>0.159609</v>
      </c>
      <c r="G114" s="196">
        <v>0.181531</v>
      </c>
      <c r="H114" s="196">
        <v>46.481149000000002</v>
      </c>
      <c r="I114" s="196">
        <v>1.375362</v>
      </c>
      <c r="J114" s="196">
        <v>8.9088899999999995</v>
      </c>
      <c r="K114" s="196">
        <v>0.13199900000000001</v>
      </c>
      <c r="L114" s="208">
        <v>0.159609</v>
      </c>
      <c r="M114" s="196">
        <v>4.7699999999999999E-3</v>
      </c>
      <c r="N114" s="196">
        <v>99700</v>
      </c>
      <c r="O114" s="196">
        <v>21.7</v>
      </c>
      <c r="P114" s="196">
        <v>60</v>
      </c>
      <c r="Q114" s="196">
        <v>1.171</v>
      </c>
      <c r="R114" s="196" t="s">
        <v>2971</v>
      </c>
      <c r="S114" s="196" t="s">
        <v>2972</v>
      </c>
      <c r="T114" s="43">
        <v>1.1671589690721649E-3</v>
      </c>
      <c r="U114" s="43">
        <v>0.159609</v>
      </c>
      <c r="V114" s="54">
        <v>0</v>
      </c>
    </row>
    <row r="115" spans="1:22" ht="15.75" thickBot="1" x14ac:dyDescent="0.3">
      <c r="A115" s="195">
        <v>16</v>
      </c>
      <c r="B115" s="196" t="s">
        <v>2742</v>
      </c>
      <c r="C115" s="196">
        <v>0</v>
      </c>
      <c r="D115" s="196">
        <v>1299.99875</v>
      </c>
      <c r="E115" s="196">
        <v>200</v>
      </c>
      <c r="F115" s="196">
        <v>5.799417</v>
      </c>
      <c r="G115" s="196">
        <v>0.18454000000000001</v>
      </c>
      <c r="H115" s="196">
        <v>47.236074000000002</v>
      </c>
      <c r="I115" s="196">
        <v>1.3426089999999999</v>
      </c>
      <c r="J115" s="196">
        <v>8.9810239999999997</v>
      </c>
      <c r="K115" s="196">
        <v>0.12773300000000001</v>
      </c>
      <c r="L115" s="208">
        <v>5.799417</v>
      </c>
      <c r="M115" s="196">
        <v>8.371E-3</v>
      </c>
      <c r="N115" s="196">
        <v>99700</v>
      </c>
      <c r="O115" s="196">
        <v>21.7</v>
      </c>
      <c r="P115" s="196">
        <v>60</v>
      </c>
      <c r="Q115" s="196">
        <v>1.171</v>
      </c>
      <c r="R115" s="196" t="s">
        <v>2973</v>
      </c>
      <c r="S115" s="196" t="s">
        <v>2974</v>
      </c>
      <c r="T115" s="43">
        <v>1.1671589690721649E-3</v>
      </c>
      <c r="U115" s="43">
        <v>0</v>
      </c>
      <c r="V115" s="54">
        <v>4968.8321417006773</v>
      </c>
    </row>
    <row r="116" spans="1:22" ht="15.75" thickBot="1" x14ac:dyDescent="0.3">
      <c r="A116" s="198">
        <v>16</v>
      </c>
      <c r="B116" s="199" t="s">
        <v>2803</v>
      </c>
      <c r="C116" s="199">
        <v>0</v>
      </c>
      <c r="D116" s="199">
        <v>1299.99875</v>
      </c>
      <c r="E116" s="199">
        <v>200</v>
      </c>
      <c r="F116" s="199">
        <v>0.13869600000000001</v>
      </c>
      <c r="G116" s="199">
        <v>0.183779</v>
      </c>
      <c r="H116" s="199">
        <v>47.045099</v>
      </c>
      <c r="I116" s="199">
        <v>1.332732</v>
      </c>
      <c r="J116" s="199">
        <v>8.9628530000000008</v>
      </c>
      <c r="K116" s="199">
        <v>0.12723599999999999</v>
      </c>
      <c r="L116" s="209">
        <v>0.13869600000000001</v>
      </c>
      <c r="M116" s="199">
        <v>2.8089999999999999E-3</v>
      </c>
      <c r="N116" s="199">
        <v>99700</v>
      </c>
      <c r="O116" s="199">
        <v>21.7</v>
      </c>
      <c r="P116" s="199">
        <v>60</v>
      </c>
      <c r="Q116" s="199">
        <v>1.171</v>
      </c>
      <c r="R116" s="199" t="s">
        <v>2975</v>
      </c>
      <c r="S116" s="199" t="s">
        <v>2976</v>
      </c>
      <c r="T116" s="43">
        <v>1.1671589690721649E-3</v>
      </c>
      <c r="U116" s="43">
        <v>0</v>
      </c>
      <c r="V116" s="54">
        <v>118.83214170067737</v>
      </c>
    </row>
    <row r="117" spans="1:22" ht="15.75" thickBot="1" x14ac:dyDescent="0.3">
      <c r="A117" s="193"/>
      <c r="B117" s="43" t="s">
        <v>2742</v>
      </c>
      <c r="C117" s="43">
        <v>0</v>
      </c>
      <c r="D117" s="43">
        <v>1299.99875</v>
      </c>
      <c r="E117" s="43">
        <v>200</v>
      </c>
      <c r="F117" s="43">
        <v>0.55702499999999999</v>
      </c>
      <c r="G117" s="43">
        <v>0.19009400000000001</v>
      </c>
      <c r="H117" s="43">
        <v>48.629584999999999</v>
      </c>
      <c r="I117" s="43">
        <v>1.457708</v>
      </c>
      <c r="J117" s="43">
        <v>9.0463149999999999</v>
      </c>
      <c r="K117" s="43">
        <v>0.13580200000000001</v>
      </c>
      <c r="L117" s="207">
        <v>0.55702499999999999</v>
      </c>
      <c r="M117" s="43">
        <v>1.5430000000000001E-3</v>
      </c>
      <c r="N117" s="43">
        <v>101154</v>
      </c>
      <c r="O117" s="43">
        <v>21.7</v>
      </c>
      <c r="P117" s="43">
        <v>60</v>
      </c>
      <c r="Q117" s="43">
        <v>1.1881999999999999</v>
      </c>
      <c r="R117" s="43" t="s">
        <v>2977</v>
      </c>
      <c r="S117" s="43" t="s">
        <v>2978</v>
      </c>
      <c r="T117" s="43">
        <v>1.1275195876288659E-4</v>
      </c>
      <c r="U117" s="43">
        <v>-1.0120000000000001E-3</v>
      </c>
      <c r="V117" s="54">
        <v>4949.2443955987692</v>
      </c>
    </row>
    <row r="118" spans="1:22" ht="15.75" thickBot="1" x14ac:dyDescent="0.3">
      <c r="A118" s="195"/>
      <c r="B118" s="196" t="s">
        <v>2803</v>
      </c>
      <c r="C118" s="196">
        <v>0</v>
      </c>
      <c r="D118" s="196">
        <v>1299.99875</v>
      </c>
      <c r="E118" s="196">
        <v>200</v>
      </c>
      <c r="F118" s="196">
        <v>1.0178E-2</v>
      </c>
      <c r="G118" s="196">
        <v>0.190858</v>
      </c>
      <c r="H118" s="196">
        <v>48.821227</v>
      </c>
      <c r="I118" s="196">
        <v>1.493255</v>
      </c>
      <c r="J118" s="196">
        <v>9.0640839999999994</v>
      </c>
      <c r="K118" s="196">
        <v>0.13861100000000001</v>
      </c>
      <c r="L118" s="208">
        <v>1.0178E-2</v>
      </c>
      <c r="M118" s="196">
        <v>2.1129999999999999E-3</v>
      </c>
      <c r="N118" s="196">
        <v>101154</v>
      </c>
      <c r="O118" s="196">
        <v>21.7</v>
      </c>
      <c r="P118" s="196">
        <v>60</v>
      </c>
      <c r="Q118" s="196">
        <v>1.1881999999999999</v>
      </c>
      <c r="R118" s="196" t="s">
        <v>2979</v>
      </c>
      <c r="S118" s="196" t="s">
        <v>2980</v>
      </c>
      <c r="T118" s="43">
        <v>1.1275195876288659E-4</v>
      </c>
      <c r="U118" s="43">
        <v>-1.0120000000000001E-3</v>
      </c>
      <c r="V118" s="54">
        <v>99.244395598768946</v>
      </c>
    </row>
    <row r="119" spans="1:22" ht="15.75" thickBot="1" x14ac:dyDescent="0.3">
      <c r="A119" s="195"/>
      <c r="B119" s="196" t="s">
        <v>2750</v>
      </c>
      <c r="C119" s="196">
        <v>-250</v>
      </c>
      <c r="D119" s="196">
        <v>-103.97</v>
      </c>
      <c r="E119" s="196">
        <v>200</v>
      </c>
      <c r="F119" s="196">
        <v>-1.0120000000000001E-3</v>
      </c>
      <c r="G119" s="196">
        <v>0.18883900000000001</v>
      </c>
      <c r="H119" s="196">
        <v>48.314740999999998</v>
      </c>
      <c r="I119" s="196">
        <v>1.451357</v>
      </c>
      <c r="J119" s="196">
        <v>9.0169779999999999</v>
      </c>
      <c r="K119" s="196">
        <v>0.13573499999999999</v>
      </c>
      <c r="L119" s="208">
        <v>-1.0120000000000001E-3</v>
      </c>
      <c r="M119" s="196">
        <v>2.245E-3</v>
      </c>
      <c r="N119" s="196">
        <v>101154</v>
      </c>
      <c r="O119" s="196">
        <v>21.7</v>
      </c>
      <c r="P119" s="196">
        <v>60</v>
      </c>
      <c r="Q119" s="196">
        <v>1.1881999999999999</v>
      </c>
      <c r="R119" s="196" t="s">
        <v>2981</v>
      </c>
      <c r="S119" s="196" t="s">
        <v>2982</v>
      </c>
      <c r="T119" s="43">
        <v>1.1275195876288659E-4</v>
      </c>
      <c r="U119" s="43">
        <v>-1.0120000000000001E-3</v>
      </c>
      <c r="V119" s="54">
        <v>0</v>
      </c>
    </row>
    <row r="120" spans="1:22" ht="15.75" thickBot="1" x14ac:dyDescent="0.3">
      <c r="A120" s="195">
        <v>6</v>
      </c>
      <c r="B120" s="196" t="s">
        <v>2750</v>
      </c>
      <c r="C120" s="196">
        <v>0</v>
      </c>
      <c r="D120" s="196">
        <v>-103.97</v>
      </c>
      <c r="E120" s="196">
        <v>200</v>
      </c>
      <c r="F120" s="196">
        <v>-4.3899999999999999E-4</v>
      </c>
      <c r="G120" s="196">
        <v>0.19177900000000001</v>
      </c>
      <c r="H120" s="196">
        <v>49.052349</v>
      </c>
      <c r="I120" s="196">
        <v>1.464685</v>
      </c>
      <c r="J120" s="196">
        <v>9.0855610000000002</v>
      </c>
      <c r="K120" s="196">
        <v>0.135848</v>
      </c>
      <c r="L120" s="208">
        <v>-4.3899999999999999E-4</v>
      </c>
      <c r="M120" s="196">
        <v>2.166E-3</v>
      </c>
      <c r="N120" s="196">
        <v>101154</v>
      </c>
      <c r="O120" s="196">
        <v>21.7</v>
      </c>
      <c r="P120" s="196">
        <v>60</v>
      </c>
      <c r="Q120" s="196">
        <v>1.1881999999999999</v>
      </c>
      <c r="R120" s="196" t="s">
        <v>2983</v>
      </c>
      <c r="S120" s="196" t="s">
        <v>2984</v>
      </c>
      <c r="T120" s="43">
        <v>1.127517525773196E-4</v>
      </c>
      <c r="U120" s="43">
        <v>-4.3899999999999994E-4</v>
      </c>
      <c r="V120" s="54">
        <v>-4.8079171618286464E-16</v>
      </c>
    </row>
    <row r="121" spans="1:22" ht="15.75" thickBot="1" x14ac:dyDescent="0.3">
      <c r="A121" s="195">
        <v>6</v>
      </c>
      <c r="B121" s="196" t="s">
        <v>2742</v>
      </c>
      <c r="C121" s="196">
        <v>0</v>
      </c>
      <c r="D121" s="196">
        <v>1299.99875</v>
      </c>
      <c r="E121" s="196">
        <v>200</v>
      </c>
      <c r="F121" s="196">
        <v>0.55705800000000005</v>
      </c>
      <c r="G121" s="196">
        <v>0.193746</v>
      </c>
      <c r="H121" s="196">
        <v>49.545732000000001</v>
      </c>
      <c r="I121" s="196">
        <v>1.225087</v>
      </c>
      <c r="J121" s="196">
        <v>9.1314600000000006</v>
      </c>
      <c r="K121" s="196">
        <v>0.11301</v>
      </c>
      <c r="L121" s="208">
        <v>0.55705800000000005</v>
      </c>
      <c r="M121" s="196">
        <v>1.9729999999999999E-3</v>
      </c>
      <c r="N121" s="196">
        <v>101154</v>
      </c>
      <c r="O121" s="196">
        <v>21.7</v>
      </c>
      <c r="P121" s="196">
        <v>60</v>
      </c>
      <c r="Q121" s="196">
        <v>1.1881999999999999</v>
      </c>
      <c r="R121" s="196" t="s">
        <v>2985</v>
      </c>
      <c r="S121" s="196" t="s">
        <v>2986</v>
      </c>
      <c r="T121" s="43">
        <v>1.127517525773196E-4</v>
      </c>
      <c r="U121" s="43">
        <v>0</v>
      </c>
      <c r="V121" s="54">
        <v>4940.5706542609805</v>
      </c>
    </row>
    <row r="122" spans="1:22" ht="15.75" thickBot="1" x14ac:dyDescent="0.3">
      <c r="A122" s="198">
        <v>6</v>
      </c>
      <c r="B122" s="199" t="s">
        <v>2803</v>
      </c>
      <c r="C122" s="199">
        <v>0</v>
      </c>
      <c r="D122" s="199">
        <v>1299.99875</v>
      </c>
      <c r="E122" s="199">
        <v>200</v>
      </c>
      <c r="F122" s="199">
        <v>1.0212000000000001E-2</v>
      </c>
      <c r="G122" s="199">
        <v>0.193826</v>
      </c>
      <c r="H122" s="199">
        <v>49.565998</v>
      </c>
      <c r="I122" s="199">
        <v>1.205821</v>
      </c>
      <c r="J122" s="199">
        <v>9.1333450000000003</v>
      </c>
      <c r="K122" s="199">
        <v>0.111595</v>
      </c>
      <c r="L122" s="209">
        <v>1.0212000000000001E-2</v>
      </c>
      <c r="M122" s="199">
        <v>2.2409999999999999E-3</v>
      </c>
      <c r="N122" s="199">
        <v>101154</v>
      </c>
      <c r="O122" s="199">
        <v>21.7</v>
      </c>
      <c r="P122" s="199">
        <v>60</v>
      </c>
      <c r="Q122" s="199">
        <v>1.1881999999999999</v>
      </c>
      <c r="R122" s="199" t="s">
        <v>2987</v>
      </c>
      <c r="S122" s="199" t="s">
        <v>2988</v>
      </c>
      <c r="T122" s="43">
        <v>1.127517525773196E-4</v>
      </c>
      <c r="U122" s="43">
        <v>0</v>
      </c>
      <c r="V122" s="54">
        <v>90.570654260980234</v>
      </c>
    </row>
    <row r="123" spans="1:22" ht="15.75" thickBot="1" x14ac:dyDescent="0.3">
      <c r="A123" s="193">
        <v>6</v>
      </c>
      <c r="B123" s="43" t="s">
        <v>2742</v>
      </c>
      <c r="C123" s="43">
        <v>0</v>
      </c>
      <c r="D123" s="43">
        <v>1299.99875</v>
      </c>
      <c r="E123" s="43">
        <v>200</v>
      </c>
      <c r="F123" s="43">
        <v>5.6463109999999999</v>
      </c>
      <c r="G123" s="43">
        <v>0.195354</v>
      </c>
      <c r="H123" s="43">
        <v>49.949143999999997</v>
      </c>
      <c r="I123" s="43">
        <v>1.4879070000000001</v>
      </c>
      <c r="J123" s="43">
        <v>9.1682450000000006</v>
      </c>
      <c r="K123" s="43">
        <v>0.13660700000000001</v>
      </c>
      <c r="L123" s="207">
        <v>5.6463109999999999</v>
      </c>
      <c r="M123" s="43">
        <v>6.7099999999999998E-3</v>
      </c>
      <c r="N123" s="43">
        <v>101154</v>
      </c>
      <c r="O123" s="43">
        <v>21.7</v>
      </c>
      <c r="P123" s="43">
        <v>60</v>
      </c>
      <c r="Q123" s="43">
        <v>1.1881999999999999</v>
      </c>
      <c r="R123" s="43" t="s">
        <v>2989</v>
      </c>
      <c r="S123" s="43" t="s">
        <v>2990</v>
      </c>
      <c r="T123" s="43">
        <v>1.13839793814433E-3</v>
      </c>
      <c r="U123" s="43">
        <v>0</v>
      </c>
      <c r="V123" s="54">
        <v>4959.8745841053524</v>
      </c>
    </row>
    <row r="124" spans="1:22" ht="15.75" thickBot="1" x14ac:dyDescent="0.3">
      <c r="A124" s="195">
        <v>6</v>
      </c>
      <c r="B124" s="196" t="s">
        <v>2803</v>
      </c>
      <c r="C124" s="196">
        <v>0</v>
      </c>
      <c r="D124" s="196">
        <v>1299.99875</v>
      </c>
      <c r="E124" s="196">
        <v>200</v>
      </c>
      <c r="F124" s="196">
        <v>0.125081</v>
      </c>
      <c r="G124" s="196">
        <v>0.194049</v>
      </c>
      <c r="H124" s="196">
        <v>49.621889000000003</v>
      </c>
      <c r="I124" s="196">
        <v>1.4601630000000001</v>
      </c>
      <c r="J124" s="196">
        <v>9.1381829999999997</v>
      </c>
      <c r="K124" s="196">
        <v>0.13467100000000001</v>
      </c>
      <c r="L124" s="208">
        <v>0.125081</v>
      </c>
      <c r="M124" s="196">
        <v>2.6199999999999999E-3</v>
      </c>
      <c r="N124" s="196">
        <v>101154</v>
      </c>
      <c r="O124" s="196">
        <v>21.7</v>
      </c>
      <c r="P124" s="196">
        <v>60</v>
      </c>
      <c r="Q124" s="196">
        <v>1.1881999999999999</v>
      </c>
      <c r="R124" s="196" t="s">
        <v>2991</v>
      </c>
      <c r="S124" s="196" t="s">
        <v>2992</v>
      </c>
      <c r="T124" s="43">
        <v>1.13839793814433E-3</v>
      </c>
      <c r="U124" s="43">
        <v>0</v>
      </c>
      <c r="V124" s="54">
        <v>109.87458410535332</v>
      </c>
    </row>
    <row r="125" spans="1:22" ht="15.75" thickBot="1" x14ac:dyDescent="0.3">
      <c r="A125" s="195">
        <v>6</v>
      </c>
      <c r="B125" s="196" t="s">
        <v>2750</v>
      </c>
      <c r="C125" s="196">
        <v>-800</v>
      </c>
      <c r="D125" s="196">
        <v>-520.00125000000003</v>
      </c>
      <c r="E125" s="196">
        <v>200</v>
      </c>
      <c r="F125" s="196">
        <v>1.4531000000000001E-2</v>
      </c>
      <c r="G125" s="196">
        <v>0.19397500000000001</v>
      </c>
      <c r="H125" s="196">
        <v>49.603400000000001</v>
      </c>
      <c r="I125" s="196">
        <v>1.5903119999999999</v>
      </c>
      <c r="J125" s="196">
        <v>9.1363109999999992</v>
      </c>
      <c r="K125" s="196">
        <v>0.14571700000000001</v>
      </c>
      <c r="L125" s="208">
        <v>1.4531000000000001E-2</v>
      </c>
      <c r="M125" s="196">
        <v>2.9269999999999999E-3</v>
      </c>
      <c r="N125" s="196">
        <v>101154</v>
      </c>
      <c r="O125" s="196">
        <v>21.7</v>
      </c>
      <c r="P125" s="196">
        <v>60</v>
      </c>
      <c r="Q125" s="196">
        <v>1.1881999999999999</v>
      </c>
      <c r="R125" s="196" t="s">
        <v>2993</v>
      </c>
      <c r="S125" s="196" t="s">
        <v>2994</v>
      </c>
      <c r="T125" s="43">
        <v>1.13839793814433E-3</v>
      </c>
      <c r="U125" s="43">
        <v>1.4531000000000001E-2</v>
      </c>
      <c r="V125" s="54">
        <v>0</v>
      </c>
    </row>
    <row r="126" spans="1:22" ht="15.75" thickBot="1" x14ac:dyDescent="0.3">
      <c r="A126" s="195">
        <v>17</v>
      </c>
      <c r="B126" s="196" t="s">
        <v>2750</v>
      </c>
      <c r="C126" s="196">
        <v>-800</v>
      </c>
      <c r="D126" s="196">
        <v>571.96749999999997</v>
      </c>
      <c r="E126" s="196">
        <v>200</v>
      </c>
      <c r="F126" s="196">
        <v>0.110595</v>
      </c>
      <c r="G126" s="196">
        <v>0.194608</v>
      </c>
      <c r="H126" s="196">
        <v>49.762171000000002</v>
      </c>
      <c r="I126" s="196">
        <v>1.4546950000000001</v>
      </c>
      <c r="J126" s="196">
        <v>9.1511019999999998</v>
      </c>
      <c r="K126" s="196">
        <v>0.13411600000000001</v>
      </c>
      <c r="L126" s="208">
        <v>0.110595</v>
      </c>
      <c r="M126" s="196">
        <v>2.9789999999999999E-3</v>
      </c>
      <c r="N126" s="196">
        <v>101154</v>
      </c>
      <c r="O126" s="196">
        <v>21.7</v>
      </c>
      <c r="P126" s="196">
        <v>60</v>
      </c>
      <c r="Q126" s="196">
        <v>1.1881999999999999</v>
      </c>
      <c r="R126" s="196" t="s">
        <v>2995</v>
      </c>
      <c r="S126" s="196" t="s">
        <v>2996</v>
      </c>
      <c r="T126" s="43">
        <v>1.1445571134020619E-3</v>
      </c>
      <c r="U126" s="43">
        <v>0.110595</v>
      </c>
      <c r="V126" s="54">
        <v>0</v>
      </c>
    </row>
    <row r="127" spans="1:22" ht="15.75" thickBot="1" x14ac:dyDescent="0.3">
      <c r="A127" s="193">
        <v>17</v>
      </c>
      <c r="B127" s="43" t="s">
        <v>2742</v>
      </c>
      <c r="C127" s="43">
        <v>0</v>
      </c>
      <c r="D127" s="43">
        <v>1299.9675</v>
      </c>
      <c r="E127" s="43">
        <v>200</v>
      </c>
      <c r="F127" s="43">
        <v>5.6768700000000001</v>
      </c>
      <c r="G127" s="43">
        <v>0.19817899999999999</v>
      </c>
      <c r="H127" s="43">
        <v>50.657919999999997</v>
      </c>
      <c r="I127" s="43">
        <v>1.4906569999999999</v>
      </c>
      <c r="J127" s="43">
        <v>9.2330860000000001</v>
      </c>
      <c r="K127" s="43">
        <v>0.13608300000000001</v>
      </c>
      <c r="L127" s="207">
        <v>5.6768700000000001</v>
      </c>
      <c r="M127" s="43">
        <v>4.6360000000000004E-3</v>
      </c>
      <c r="N127" s="43">
        <v>101154</v>
      </c>
      <c r="O127" s="43">
        <v>21.7</v>
      </c>
      <c r="P127" s="43">
        <v>60</v>
      </c>
      <c r="Q127" s="43">
        <v>1.1881999999999999</v>
      </c>
      <c r="R127" s="43" t="s">
        <v>2997</v>
      </c>
      <c r="S127" s="43" t="s">
        <v>2998</v>
      </c>
      <c r="T127" s="43">
        <v>1.1445571134020619E-3</v>
      </c>
      <c r="U127" s="43">
        <v>0</v>
      </c>
      <c r="V127" s="54">
        <v>4959.8835510498639</v>
      </c>
    </row>
    <row r="128" spans="1:22" ht="15.75" thickBot="1" x14ac:dyDescent="0.3">
      <c r="A128" s="198">
        <v>17</v>
      </c>
      <c r="B128" s="199" t="s">
        <v>2803</v>
      </c>
      <c r="C128" s="199">
        <v>0</v>
      </c>
      <c r="D128" s="199">
        <v>1299.9675</v>
      </c>
      <c r="E128" s="199">
        <v>200</v>
      </c>
      <c r="F128" s="199">
        <v>0.12576799999999999</v>
      </c>
      <c r="G128" s="199">
        <v>0.19716400000000001</v>
      </c>
      <c r="H128" s="199">
        <v>50.403298999999997</v>
      </c>
      <c r="I128" s="199">
        <v>1.4787859999999999</v>
      </c>
      <c r="J128" s="199">
        <v>9.2098569999999995</v>
      </c>
      <c r="K128" s="199">
        <v>0.13545199999999999</v>
      </c>
      <c r="L128" s="209">
        <v>0.12576799999999999</v>
      </c>
      <c r="M128" s="199">
        <v>2.6150000000000001E-3</v>
      </c>
      <c r="N128" s="199">
        <v>101154</v>
      </c>
      <c r="O128" s="199">
        <v>21.7</v>
      </c>
      <c r="P128" s="199">
        <v>60</v>
      </c>
      <c r="Q128" s="199">
        <v>1.1881999999999999</v>
      </c>
      <c r="R128" s="199" t="s">
        <v>2999</v>
      </c>
      <c r="S128" s="199" t="s">
        <v>3000</v>
      </c>
      <c r="T128" s="43">
        <v>1.1445571134020619E-3</v>
      </c>
      <c r="U128" s="43">
        <v>0</v>
      </c>
      <c r="V128" s="54">
        <v>109.8835510498636</v>
      </c>
    </row>
    <row r="129" spans="1:29" ht="15.75" thickBot="1" x14ac:dyDescent="0.3">
      <c r="A129" s="195">
        <v>22</v>
      </c>
      <c r="B129" s="196" t="s">
        <v>2750</v>
      </c>
      <c r="C129" s="196">
        <v>-800</v>
      </c>
      <c r="D129" s="196">
        <v>-519.97</v>
      </c>
      <c r="E129" s="196">
        <v>200</v>
      </c>
      <c r="F129" s="196">
        <v>7.6259999999999994E-2</v>
      </c>
      <c r="G129" s="196">
        <v>0.19694</v>
      </c>
      <c r="H129" s="196">
        <v>50.347096000000001</v>
      </c>
      <c r="I129" s="196">
        <v>1.5303450000000001</v>
      </c>
      <c r="J129" s="196">
        <v>9.2046460000000003</v>
      </c>
      <c r="K129" s="196">
        <v>0.14036299999999999</v>
      </c>
      <c r="L129" s="208">
        <v>7.6259999999999994E-2</v>
      </c>
      <c r="M129" s="196">
        <v>2.9020000000000001E-3</v>
      </c>
      <c r="N129" s="196">
        <v>101154</v>
      </c>
      <c r="O129" s="196">
        <v>21.7</v>
      </c>
      <c r="P129" s="196">
        <v>60</v>
      </c>
      <c r="Q129" s="196">
        <v>1.1881999999999999</v>
      </c>
      <c r="R129" s="196" t="s">
        <v>3001</v>
      </c>
      <c r="S129" s="196" t="s">
        <v>3002</v>
      </c>
      <c r="T129" s="43">
        <v>1.1445571134020619E-3</v>
      </c>
      <c r="U129" s="43">
        <v>7.6259999999999994E-2</v>
      </c>
      <c r="V129" s="54">
        <v>0</v>
      </c>
    </row>
    <row r="130" spans="1:29" ht="15.75" thickBot="1" x14ac:dyDescent="0.3">
      <c r="A130" s="195">
        <v>1</v>
      </c>
      <c r="B130" s="196" t="s">
        <v>2750</v>
      </c>
      <c r="C130" s="196">
        <v>-800</v>
      </c>
      <c r="D130" s="196">
        <v>-260.03250000000003</v>
      </c>
      <c r="E130" s="196">
        <v>200</v>
      </c>
      <c r="F130" s="196">
        <v>0.105174</v>
      </c>
      <c r="G130" s="196">
        <v>0.197515</v>
      </c>
      <c r="H130" s="196">
        <v>50.491574</v>
      </c>
      <c r="I130" s="196">
        <v>1.4800800000000001</v>
      </c>
      <c r="J130" s="196">
        <v>9.2179219999999997</v>
      </c>
      <c r="K130" s="196">
        <v>0.135298</v>
      </c>
      <c r="L130" s="208">
        <v>0.105174</v>
      </c>
      <c r="M130" s="196">
        <v>2.8649999999999999E-3</v>
      </c>
      <c r="N130" s="196">
        <v>101154</v>
      </c>
      <c r="O130" s="196">
        <v>21.7</v>
      </c>
      <c r="P130" s="196">
        <v>60</v>
      </c>
      <c r="Q130" s="196">
        <v>1.1881999999999999</v>
      </c>
      <c r="R130" s="196" t="s">
        <v>3003</v>
      </c>
      <c r="S130" s="196" t="s">
        <v>3004</v>
      </c>
      <c r="T130" s="43">
        <v>1.1528898969072165E-3</v>
      </c>
      <c r="U130" s="43">
        <v>0.105174</v>
      </c>
      <c r="V130" s="54">
        <v>0</v>
      </c>
    </row>
    <row r="131" spans="1:29" x14ac:dyDescent="0.25">
      <c r="A131" s="195">
        <v>1</v>
      </c>
      <c r="B131" s="196" t="s">
        <v>2742</v>
      </c>
      <c r="C131" s="196">
        <v>0</v>
      </c>
      <c r="D131" s="196">
        <v>1299.99875</v>
      </c>
      <c r="E131" s="196">
        <v>200</v>
      </c>
      <c r="F131" s="196">
        <v>5.717848</v>
      </c>
      <c r="G131" s="196">
        <v>0.199876</v>
      </c>
      <c r="H131" s="196">
        <v>51.083902000000002</v>
      </c>
      <c r="I131" s="196">
        <v>1.370695</v>
      </c>
      <c r="J131" s="196">
        <v>9.2719950000000004</v>
      </c>
      <c r="K131" s="196">
        <v>0.124613</v>
      </c>
      <c r="L131" s="208">
        <v>5.717848</v>
      </c>
      <c r="M131" s="196">
        <v>5.8409999999999998E-3</v>
      </c>
      <c r="N131" s="196">
        <v>101154</v>
      </c>
      <c r="O131" s="196">
        <v>21.7</v>
      </c>
      <c r="P131" s="196">
        <v>60</v>
      </c>
      <c r="Q131" s="196">
        <v>1.1881999999999999</v>
      </c>
      <c r="R131" s="196" t="s">
        <v>3005</v>
      </c>
      <c r="S131" s="196" t="s">
        <v>3006</v>
      </c>
      <c r="T131" s="43">
        <v>1.1528898969072165E-3</v>
      </c>
      <c r="U131" s="43">
        <v>0</v>
      </c>
      <c r="V131" s="54">
        <v>4959.5785472133139</v>
      </c>
    </row>
    <row r="132" spans="1:29" ht="15.75" thickBot="1" x14ac:dyDescent="0.3">
      <c r="A132" s="198"/>
      <c r="B132" s="210" t="s">
        <v>2826</v>
      </c>
      <c r="C132" s="199">
        <v>0</v>
      </c>
      <c r="D132" s="199">
        <v>1299.99875</v>
      </c>
      <c r="E132" s="199">
        <v>200</v>
      </c>
      <c r="F132" s="199">
        <v>0.126332</v>
      </c>
      <c r="G132" s="199">
        <v>0.199682</v>
      </c>
      <c r="H132" s="199">
        <v>51.035030999999996</v>
      </c>
      <c r="I132" s="199">
        <v>1.5136769999999999</v>
      </c>
      <c r="J132" s="199">
        <v>9.2673740000000002</v>
      </c>
      <c r="K132" s="199">
        <v>0.137574</v>
      </c>
      <c r="L132" s="209">
        <v>0.126332</v>
      </c>
      <c r="M132" s="199">
        <v>2.6340000000000001E-3</v>
      </c>
      <c r="N132" s="199">
        <v>101154</v>
      </c>
      <c r="O132" s="199">
        <v>21.7</v>
      </c>
      <c r="P132" s="199">
        <v>60</v>
      </c>
      <c r="Q132" s="199">
        <v>1.1881999999999999</v>
      </c>
      <c r="R132" s="199" t="s">
        <v>3007</v>
      </c>
      <c r="S132" s="199" t="s">
        <v>3008</v>
      </c>
      <c r="T132">
        <v>1.1528898969072165E-3</v>
      </c>
      <c r="U132">
        <v>0</v>
      </c>
      <c r="V132" s="54">
        <v>109.57854721331388</v>
      </c>
    </row>
    <row r="133" spans="1:29" s="219" customFormat="1" hidden="1" x14ac:dyDescent="0.25">
      <c r="AC133" s="220"/>
    </row>
  </sheetData>
  <autoFilter ref="B1:B133" xr:uid="{E5526FD4-1A6C-4A94-A06B-28DCEDBA2F2B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7729-049F-4E71-8DF7-561C487683DA}">
  <sheetPr>
    <tabColor theme="1"/>
  </sheetPr>
  <dimension ref="A1:Z113"/>
  <sheetViews>
    <sheetView zoomScale="85" zoomScaleNormal="85" workbookViewId="0">
      <pane ySplit="1" topLeftCell="A2" activePane="bottomLeft" state="frozen"/>
      <selection pane="bottomLeft" activeCell="Z12" sqref="Z12"/>
    </sheetView>
  </sheetViews>
  <sheetFormatPr defaultRowHeight="15" x14ac:dyDescent="0.25"/>
  <cols>
    <col min="2" max="2" width="49" bestFit="1" customWidth="1"/>
    <col min="26" max="26" width="11.42578125" bestFit="1" customWidth="1"/>
    <col min="30" max="30" width="14" customWidth="1"/>
  </cols>
  <sheetData>
    <row r="1" spans="1:26" x14ac:dyDescent="0.25">
      <c r="A1" s="1" t="s">
        <v>24</v>
      </c>
      <c r="B1" s="1" t="s">
        <v>25</v>
      </c>
      <c r="C1" s="1" t="s">
        <v>1346</v>
      </c>
      <c r="D1" s="1" t="s">
        <v>1347</v>
      </c>
      <c r="E1" s="1" t="s">
        <v>1348</v>
      </c>
      <c r="F1" s="1" t="s">
        <v>1349</v>
      </c>
      <c r="G1" s="1" t="s">
        <v>1350</v>
      </c>
      <c r="H1" s="1" t="s">
        <v>1351</v>
      </c>
      <c r="I1" s="1" t="s">
        <v>1352</v>
      </c>
      <c r="J1" s="1" t="s">
        <v>1353</v>
      </c>
      <c r="K1" s="1" t="s">
        <v>1354</v>
      </c>
      <c r="L1" s="1" t="s">
        <v>1355</v>
      </c>
      <c r="M1" s="1" t="s">
        <v>1356</v>
      </c>
      <c r="N1" s="1" t="s">
        <v>1357</v>
      </c>
      <c r="O1" s="1" t="s">
        <v>1358</v>
      </c>
      <c r="P1" s="1" t="s">
        <v>1359</v>
      </c>
      <c r="Q1" s="1" t="s">
        <v>1360</v>
      </c>
      <c r="R1" s="1" t="s">
        <v>1361</v>
      </c>
      <c r="S1" s="1" t="s">
        <v>1362</v>
      </c>
      <c r="T1" s="1" t="s">
        <v>1363</v>
      </c>
      <c r="U1" s="1" t="s">
        <v>1364</v>
      </c>
      <c r="V1" s="1" t="s">
        <v>1365</v>
      </c>
      <c r="W1" s="1" t="s">
        <v>1366</v>
      </c>
      <c r="X1" s="1" t="s">
        <v>1367</v>
      </c>
      <c r="Y1" s="1" t="s">
        <v>1368</v>
      </c>
      <c r="Z1" s="1" t="s">
        <v>1369</v>
      </c>
    </row>
    <row r="2" spans="1:26" x14ac:dyDescent="0.25">
      <c r="B2" t="s">
        <v>3009</v>
      </c>
      <c r="C2">
        <v>-96.03125</v>
      </c>
      <c r="D2">
        <v>1338.09375</v>
      </c>
      <c r="E2">
        <v>-20</v>
      </c>
      <c r="F2">
        <v>0.28487200000000001</v>
      </c>
      <c r="G2">
        <v>0.19484499999999999</v>
      </c>
      <c r="H2">
        <v>49.312196</v>
      </c>
      <c r="I2">
        <v>1.839526</v>
      </c>
      <c r="J2">
        <v>9.0818919999999999</v>
      </c>
      <c r="K2">
        <v>0.169492</v>
      </c>
      <c r="L2">
        <v>0.28487200000000001</v>
      </c>
      <c r="M2">
        <v>2.8860000000000001E-3</v>
      </c>
      <c r="N2">
        <v>100031</v>
      </c>
      <c r="O2">
        <v>17.100000000000001</v>
      </c>
      <c r="P2">
        <v>60</v>
      </c>
      <c r="Q2">
        <v>1.1953</v>
      </c>
      <c r="R2" t="s">
        <v>3010</v>
      </c>
      <c r="S2" t="s">
        <v>3011</v>
      </c>
      <c r="T2">
        <v>5.7604205318491036E-5</v>
      </c>
      <c r="U2">
        <v>-9.7E-5</v>
      </c>
      <c r="V2" s="54">
        <v>4947.0172954286818</v>
      </c>
    </row>
    <row r="3" spans="1:26" x14ac:dyDescent="0.25">
      <c r="B3" s="218" t="s">
        <v>3019</v>
      </c>
      <c r="C3">
        <v>-161.96875</v>
      </c>
      <c r="D3">
        <v>1334</v>
      </c>
      <c r="E3">
        <v>-20</v>
      </c>
      <c r="F3">
        <v>5.4339999999999996E-3</v>
      </c>
      <c r="G3">
        <v>0.19423199999999999</v>
      </c>
      <c r="H3">
        <v>49.158284999999999</v>
      </c>
      <c r="I3">
        <v>1.6020270000000001</v>
      </c>
      <c r="J3">
        <v>9.0679409999999994</v>
      </c>
      <c r="K3">
        <v>0.148087</v>
      </c>
      <c r="L3">
        <v>5.4339999999999996E-3</v>
      </c>
      <c r="M3">
        <v>3.8899999999999998E-3</v>
      </c>
      <c r="N3">
        <v>100034</v>
      </c>
      <c r="O3">
        <v>17.100000000000001</v>
      </c>
      <c r="P3">
        <v>60</v>
      </c>
      <c r="Q3">
        <v>1.1953</v>
      </c>
      <c r="R3" t="s">
        <v>3012</v>
      </c>
      <c r="S3" t="s">
        <v>3013</v>
      </c>
      <c r="T3">
        <v>5.7604205318491036E-5</v>
      </c>
      <c r="U3">
        <v>-9.7E-5</v>
      </c>
      <c r="V3" s="54">
        <v>96.017295428681834</v>
      </c>
    </row>
    <row r="4" spans="1:26" x14ac:dyDescent="0.25">
      <c r="B4" t="s">
        <v>3014</v>
      </c>
      <c r="C4">
        <v>200</v>
      </c>
      <c r="D4">
        <v>104.125</v>
      </c>
      <c r="E4">
        <v>170</v>
      </c>
      <c r="F4">
        <v>-9.7E-5</v>
      </c>
      <c r="G4">
        <v>0.191776</v>
      </c>
      <c r="H4">
        <v>48.542057999999997</v>
      </c>
      <c r="I4">
        <v>1.833582</v>
      </c>
      <c r="J4">
        <v>9.0108840000000008</v>
      </c>
      <c r="K4">
        <v>0.170072</v>
      </c>
      <c r="L4">
        <v>-9.7E-5</v>
      </c>
      <c r="M4">
        <v>4.0249999999999999E-3</v>
      </c>
      <c r="N4">
        <v>100026</v>
      </c>
      <c r="O4">
        <v>17.100000000000001</v>
      </c>
      <c r="P4">
        <v>60</v>
      </c>
      <c r="Q4">
        <v>1.1952</v>
      </c>
      <c r="R4" t="s">
        <v>3015</v>
      </c>
      <c r="S4" t="s">
        <v>3016</v>
      </c>
      <c r="T4">
        <v>5.7604205318491036E-5</v>
      </c>
      <c r="U4">
        <v>-9.7E-5</v>
      </c>
      <c r="V4" s="54">
        <v>0</v>
      </c>
    </row>
    <row r="5" spans="1:26" x14ac:dyDescent="0.25">
      <c r="B5" t="s">
        <v>3009</v>
      </c>
      <c r="C5">
        <v>-96.03125</v>
      </c>
      <c r="D5">
        <v>1338.09375</v>
      </c>
      <c r="E5">
        <v>-20</v>
      </c>
      <c r="F5" s="3">
        <v>0.48840600000000001</v>
      </c>
      <c r="G5">
        <v>0.20122999999999999</v>
      </c>
      <c r="H5">
        <v>50.914060999999997</v>
      </c>
      <c r="I5">
        <v>1.8359650000000001</v>
      </c>
      <c r="J5">
        <v>9.2311580000000006</v>
      </c>
      <c r="K5">
        <v>0.166577</v>
      </c>
      <c r="L5">
        <v>0.48840600000000001</v>
      </c>
      <c r="M5">
        <v>6.8560000000000001E-3</v>
      </c>
      <c r="N5">
        <v>100007</v>
      </c>
      <c r="O5">
        <v>17.2</v>
      </c>
      <c r="P5">
        <v>60</v>
      </c>
      <c r="Q5">
        <v>1.1946000000000001</v>
      </c>
      <c r="R5" t="s">
        <v>3017</v>
      </c>
      <c r="S5" t="s">
        <v>3018</v>
      </c>
      <c r="T5" s="60">
        <v>9.7790558647701514E-5</v>
      </c>
      <c r="U5" s="60">
        <v>3.3150000000000002E-3</v>
      </c>
      <c r="V5" s="60">
        <v>4960.5095492662031</v>
      </c>
    </row>
    <row r="6" spans="1:26" x14ac:dyDescent="0.25">
      <c r="B6" t="s">
        <v>3019</v>
      </c>
      <c r="C6">
        <v>-161.96875</v>
      </c>
      <c r="D6">
        <v>1334</v>
      </c>
      <c r="E6">
        <v>-20</v>
      </c>
      <c r="F6" s="3">
        <v>1.4024E-2</v>
      </c>
      <c r="G6">
        <v>0.20178299999999999</v>
      </c>
      <c r="H6">
        <v>51.052776999999999</v>
      </c>
      <c r="I6">
        <v>1.813388</v>
      </c>
      <c r="J6">
        <v>9.2445599999999999</v>
      </c>
      <c r="K6">
        <v>0.16423299999999999</v>
      </c>
      <c r="L6">
        <v>1.4024E-2</v>
      </c>
      <c r="M6">
        <v>3.434E-3</v>
      </c>
      <c r="N6">
        <v>99990</v>
      </c>
      <c r="O6">
        <v>17.2</v>
      </c>
      <c r="P6">
        <v>60</v>
      </c>
      <c r="Q6">
        <v>1.1943999999999999</v>
      </c>
      <c r="R6" t="s">
        <v>3020</v>
      </c>
      <c r="S6" t="s">
        <v>3021</v>
      </c>
      <c r="T6" s="60">
        <v>9.7790558647701514E-5</v>
      </c>
      <c r="U6" s="60">
        <v>3.3150000000000002E-3</v>
      </c>
      <c r="V6" s="60">
        <v>109.50954926620318</v>
      </c>
    </row>
    <row r="7" spans="1:26" x14ac:dyDescent="0.25">
      <c r="B7" t="s">
        <v>3014</v>
      </c>
      <c r="C7">
        <v>0</v>
      </c>
      <c r="D7">
        <v>104.125</v>
      </c>
      <c r="E7">
        <v>200</v>
      </c>
      <c r="F7" s="3">
        <v>3.3149999999999998E-3</v>
      </c>
      <c r="G7">
        <v>0.19983200000000001</v>
      </c>
      <c r="H7">
        <v>50.563436000000003</v>
      </c>
      <c r="I7">
        <v>1.9205190000000001</v>
      </c>
      <c r="J7">
        <v>9.1997610000000005</v>
      </c>
      <c r="K7">
        <v>0.174535</v>
      </c>
      <c r="L7">
        <v>3.3149999999999998E-3</v>
      </c>
      <c r="M7">
        <v>3.5010000000000002E-3</v>
      </c>
      <c r="N7">
        <v>99994</v>
      </c>
      <c r="O7">
        <v>17.2</v>
      </c>
      <c r="P7">
        <v>60</v>
      </c>
      <c r="Q7">
        <v>1.1943999999999999</v>
      </c>
      <c r="R7" t="s">
        <v>3022</v>
      </c>
      <c r="S7" t="s">
        <v>3023</v>
      </c>
      <c r="T7" s="60">
        <v>9.7790558647701514E-5</v>
      </c>
      <c r="U7" s="60">
        <v>3.3150000000000002E-3</v>
      </c>
      <c r="V7" s="60">
        <v>-4.4347928367663037E-15</v>
      </c>
    </row>
    <row r="8" spans="1:26" x14ac:dyDescent="0.25">
      <c r="B8" t="s">
        <v>3009</v>
      </c>
      <c r="C8">
        <v>-96.03125</v>
      </c>
      <c r="D8">
        <v>1338.09375</v>
      </c>
      <c r="E8">
        <v>-20</v>
      </c>
      <c r="F8" s="3">
        <v>0.48840600000000001</v>
      </c>
      <c r="G8">
        <v>0.20122999999999999</v>
      </c>
      <c r="H8">
        <v>50.914060999999997</v>
      </c>
      <c r="I8">
        <v>1.8359650000000001</v>
      </c>
      <c r="J8">
        <v>9.2311580000000006</v>
      </c>
      <c r="K8">
        <v>0.166577</v>
      </c>
      <c r="L8">
        <v>0.48840600000000001</v>
      </c>
      <c r="M8">
        <v>6.8560000000000001E-3</v>
      </c>
      <c r="N8">
        <v>100007</v>
      </c>
      <c r="O8">
        <v>17.2</v>
      </c>
      <c r="P8">
        <v>60</v>
      </c>
      <c r="Q8">
        <v>1.1946000000000001</v>
      </c>
      <c r="R8" t="s">
        <v>3017</v>
      </c>
      <c r="S8" t="s">
        <v>3018</v>
      </c>
      <c r="T8" s="60">
        <v>9.7790558647701514E-5</v>
      </c>
      <c r="U8" s="60">
        <v>3.3150000000000002E-3</v>
      </c>
      <c r="V8" s="60">
        <v>4960.5095492662031</v>
      </c>
    </row>
    <row r="9" spans="1:26" x14ac:dyDescent="0.25">
      <c r="B9" t="s">
        <v>3019</v>
      </c>
      <c r="C9">
        <v>-161.96875</v>
      </c>
      <c r="D9">
        <v>1334</v>
      </c>
      <c r="E9">
        <v>-20</v>
      </c>
      <c r="F9" s="3">
        <v>1.4024E-2</v>
      </c>
      <c r="G9">
        <v>0.20178299999999999</v>
      </c>
      <c r="H9">
        <v>51.052776999999999</v>
      </c>
      <c r="I9">
        <v>1.813388</v>
      </c>
      <c r="J9">
        <v>9.2445599999999999</v>
      </c>
      <c r="K9">
        <v>0.16423299999999999</v>
      </c>
      <c r="L9">
        <v>1.4024E-2</v>
      </c>
      <c r="M9">
        <v>3.434E-3</v>
      </c>
      <c r="N9">
        <v>99990</v>
      </c>
      <c r="O9">
        <v>17.2</v>
      </c>
      <c r="P9">
        <v>60</v>
      </c>
      <c r="Q9">
        <v>1.1943999999999999</v>
      </c>
      <c r="R9" t="s">
        <v>3020</v>
      </c>
      <c r="S9" t="s">
        <v>3021</v>
      </c>
      <c r="T9" s="60">
        <v>9.7790558647701514E-5</v>
      </c>
      <c r="U9" s="60">
        <v>3.3150000000000002E-3</v>
      </c>
      <c r="V9" s="60">
        <v>109.50954926620318</v>
      </c>
    </row>
    <row r="10" spans="1:26" x14ac:dyDescent="0.25">
      <c r="B10" t="s">
        <v>3014</v>
      </c>
      <c r="C10">
        <v>0</v>
      </c>
      <c r="D10">
        <v>104.125</v>
      </c>
      <c r="E10">
        <v>200</v>
      </c>
      <c r="F10" s="3">
        <v>3.3149999999999998E-3</v>
      </c>
      <c r="G10">
        <v>0.19983200000000001</v>
      </c>
      <c r="H10">
        <v>50.563436000000003</v>
      </c>
      <c r="I10">
        <v>1.9205190000000001</v>
      </c>
      <c r="J10">
        <v>9.1997610000000005</v>
      </c>
      <c r="K10">
        <v>0.174535</v>
      </c>
      <c r="L10">
        <v>3.3149999999999998E-3</v>
      </c>
      <c r="M10">
        <v>3.5010000000000002E-3</v>
      </c>
      <c r="N10">
        <v>99994</v>
      </c>
      <c r="O10">
        <v>17.2</v>
      </c>
      <c r="P10">
        <v>60</v>
      </c>
      <c r="Q10">
        <v>1.1943999999999999</v>
      </c>
      <c r="R10" t="s">
        <v>3022</v>
      </c>
      <c r="S10" t="s">
        <v>3023</v>
      </c>
      <c r="T10" s="60">
        <v>9.7790558647701514E-5</v>
      </c>
      <c r="U10" s="60">
        <v>3.3150000000000002E-3</v>
      </c>
      <c r="V10" s="60">
        <v>-4.4347928367663037E-15</v>
      </c>
    </row>
    <row r="11" spans="1:26" x14ac:dyDescent="0.25">
      <c r="B11" t="s">
        <v>3009</v>
      </c>
      <c r="C11">
        <v>-96.03125</v>
      </c>
      <c r="D11">
        <v>1338.0625</v>
      </c>
      <c r="E11">
        <v>-20</v>
      </c>
      <c r="F11">
        <v>0.373305</v>
      </c>
      <c r="G11">
        <v>0.197405</v>
      </c>
      <c r="H11">
        <v>49.954532</v>
      </c>
      <c r="I11">
        <v>1.6947950000000001</v>
      </c>
      <c r="J11">
        <v>9.1468299999999996</v>
      </c>
      <c r="K11">
        <v>0.15523300000000001</v>
      </c>
      <c r="L11">
        <v>0.373305</v>
      </c>
      <c r="M11">
        <v>1.4016000000000001E-2</v>
      </c>
      <c r="N11">
        <v>99981</v>
      </c>
      <c r="O11">
        <v>17.3</v>
      </c>
      <c r="P11">
        <v>60</v>
      </c>
      <c r="Q11">
        <v>1.1938</v>
      </c>
      <c r="R11" t="s">
        <v>3024</v>
      </c>
      <c r="S11" t="s">
        <v>3025</v>
      </c>
      <c r="T11">
        <v>7.8064728921871772E-5</v>
      </c>
      <c r="U11">
        <v>2.598E-3</v>
      </c>
      <c r="V11" s="60">
        <v>4748.7130887370213</v>
      </c>
    </row>
    <row r="12" spans="1:26" x14ac:dyDescent="0.25">
      <c r="B12" t="s">
        <v>3009</v>
      </c>
      <c r="C12">
        <v>-96.03125</v>
      </c>
      <c r="D12">
        <v>1338.0625</v>
      </c>
      <c r="E12">
        <v>-20</v>
      </c>
      <c r="F12" s="3">
        <v>0.38894299999999998</v>
      </c>
      <c r="G12">
        <v>0.19774800000000001</v>
      </c>
      <c r="H12">
        <v>50.040444000000001</v>
      </c>
      <c r="I12">
        <v>1.7205820000000001</v>
      </c>
      <c r="J12">
        <v>9.1549289999999992</v>
      </c>
      <c r="K12">
        <v>0.15764</v>
      </c>
      <c r="L12">
        <v>0.38894299999999998</v>
      </c>
      <c r="M12">
        <v>6.7239999999999999E-3</v>
      </c>
      <c r="N12">
        <v>99975</v>
      </c>
      <c r="O12">
        <v>17.3</v>
      </c>
      <c r="P12">
        <v>60</v>
      </c>
      <c r="Q12">
        <v>1.1937</v>
      </c>
      <c r="R12" t="s">
        <v>3026</v>
      </c>
      <c r="S12" t="s">
        <v>3027</v>
      </c>
      <c r="T12">
        <v>7.8064728921871772E-5</v>
      </c>
      <c r="U12">
        <v>2.598E-3</v>
      </c>
      <c r="V12" s="60">
        <v>4949.0340302937484</v>
      </c>
    </row>
    <row r="13" spans="1:26" x14ac:dyDescent="0.25">
      <c r="B13" t="s">
        <v>3019</v>
      </c>
      <c r="C13">
        <v>-161.96875</v>
      </c>
      <c r="D13">
        <v>1334.03125</v>
      </c>
      <c r="E13">
        <v>-20</v>
      </c>
      <c r="F13" s="3">
        <v>1.0251E-2</v>
      </c>
      <c r="G13">
        <v>0.19778499999999999</v>
      </c>
      <c r="H13">
        <v>50.049804000000002</v>
      </c>
      <c r="I13">
        <v>1.6792339999999999</v>
      </c>
      <c r="J13">
        <v>9.1559930000000005</v>
      </c>
      <c r="K13">
        <v>0.15354699999999999</v>
      </c>
      <c r="L13">
        <v>1.0251E-2</v>
      </c>
      <c r="M13">
        <v>2.9718000000000001E-2</v>
      </c>
      <c r="N13">
        <v>99972</v>
      </c>
      <c r="O13">
        <v>17.3</v>
      </c>
      <c r="P13">
        <v>60</v>
      </c>
      <c r="Q13">
        <v>1.1937</v>
      </c>
      <c r="R13" t="s">
        <v>3028</v>
      </c>
      <c r="S13" t="s">
        <v>3029</v>
      </c>
      <c r="T13">
        <v>7.8064728921871772E-5</v>
      </c>
      <c r="U13">
        <v>2.598E-3</v>
      </c>
      <c r="V13" s="60">
        <v>98.034030293747961</v>
      </c>
    </row>
    <row r="14" spans="1:26" x14ac:dyDescent="0.25">
      <c r="B14" t="s">
        <v>3014</v>
      </c>
      <c r="C14">
        <v>0</v>
      </c>
      <c r="D14">
        <v>104.1875</v>
      </c>
      <c r="E14">
        <v>200</v>
      </c>
      <c r="F14" s="3">
        <v>2.598E-3</v>
      </c>
      <c r="G14">
        <v>0.19514999999999999</v>
      </c>
      <c r="H14">
        <v>49.388739000000001</v>
      </c>
      <c r="I14">
        <v>1.725535</v>
      </c>
      <c r="J14">
        <v>9.0951679999999993</v>
      </c>
      <c r="K14">
        <v>0.15904199999999999</v>
      </c>
      <c r="L14">
        <v>2.598E-3</v>
      </c>
      <c r="M14">
        <v>3.601E-3</v>
      </c>
      <c r="N14">
        <v>99973</v>
      </c>
      <c r="O14">
        <v>17.3</v>
      </c>
      <c r="P14">
        <v>60</v>
      </c>
      <c r="Q14">
        <v>1.1937</v>
      </c>
      <c r="R14" t="s">
        <v>3030</v>
      </c>
      <c r="S14" t="s">
        <v>3031</v>
      </c>
      <c r="T14">
        <v>7.8064728921871772E-5</v>
      </c>
      <c r="U14">
        <v>2.598E-3</v>
      </c>
      <c r="V14" s="60">
        <v>0</v>
      </c>
    </row>
    <row r="15" spans="1:26" x14ac:dyDescent="0.25">
      <c r="B15" t="s">
        <v>3009</v>
      </c>
      <c r="C15">
        <v>-96.03125</v>
      </c>
      <c r="D15">
        <v>1338.09375</v>
      </c>
      <c r="E15">
        <v>-20</v>
      </c>
      <c r="F15" s="3">
        <v>2.184768</v>
      </c>
      <c r="G15">
        <v>0.19708700000000001</v>
      </c>
      <c r="H15">
        <v>49.874665</v>
      </c>
      <c r="I15">
        <v>1.6334919999999999</v>
      </c>
      <c r="J15">
        <v>9.1400190000000006</v>
      </c>
      <c r="K15">
        <v>0.14968400000000001</v>
      </c>
      <c r="L15">
        <v>2.184768</v>
      </c>
      <c r="M15">
        <v>3.3256000000000001E-2</v>
      </c>
      <c r="N15">
        <v>99972</v>
      </c>
      <c r="O15">
        <v>17.3</v>
      </c>
      <c r="P15">
        <v>60</v>
      </c>
      <c r="Q15">
        <v>1.1937</v>
      </c>
      <c r="R15" t="s">
        <v>3032</v>
      </c>
      <c r="S15" t="s">
        <v>3033</v>
      </c>
      <c r="T15" s="60">
        <v>4.3730550401978975E-4</v>
      </c>
      <c r="U15" s="60">
        <v>2.3141999999999999E-2</v>
      </c>
      <c r="V15" s="60">
        <v>4943.0569250328444</v>
      </c>
    </row>
    <row r="16" spans="1:26" x14ac:dyDescent="0.25">
      <c r="B16" t="s">
        <v>3019</v>
      </c>
      <c r="C16">
        <v>-161.96875</v>
      </c>
      <c r="D16">
        <v>1334.03125</v>
      </c>
      <c r="E16">
        <v>-20</v>
      </c>
      <c r="F16" s="3">
        <v>6.3398999999999997E-2</v>
      </c>
      <c r="G16">
        <v>0.19670599999999999</v>
      </c>
      <c r="H16">
        <v>49.779122000000001</v>
      </c>
      <c r="I16">
        <v>1.73285</v>
      </c>
      <c r="J16">
        <v>9.1311959999999992</v>
      </c>
      <c r="K16">
        <v>0.15876599999999999</v>
      </c>
      <c r="L16">
        <v>6.3398999999999997E-2</v>
      </c>
      <c r="M16">
        <v>3.7620000000000002E-3</v>
      </c>
      <c r="N16">
        <v>99970</v>
      </c>
      <c r="O16">
        <v>17.3</v>
      </c>
      <c r="P16">
        <v>60</v>
      </c>
      <c r="Q16">
        <v>1.1937</v>
      </c>
      <c r="R16" t="s">
        <v>3034</v>
      </c>
      <c r="S16" t="s">
        <v>3035</v>
      </c>
      <c r="T16" s="60">
        <v>4.3730550401978975E-4</v>
      </c>
      <c r="U16" s="60">
        <v>2.3141999999999999E-2</v>
      </c>
      <c r="V16" s="60">
        <v>92.056925032844362</v>
      </c>
    </row>
    <row r="17" spans="1:22" x14ac:dyDescent="0.25">
      <c r="B17" t="s">
        <v>3014</v>
      </c>
      <c r="C17">
        <v>0</v>
      </c>
      <c r="D17">
        <v>104.1875</v>
      </c>
      <c r="E17">
        <v>200</v>
      </c>
      <c r="F17" s="3">
        <v>2.3141999999999999E-2</v>
      </c>
      <c r="G17">
        <v>0.19485</v>
      </c>
      <c r="H17">
        <v>49.313467000000003</v>
      </c>
      <c r="I17">
        <v>1.663654</v>
      </c>
      <c r="J17">
        <v>9.0883310000000002</v>
      </c>
      <c r="K17">
        <v>0.153304</v>
      </c>
      <c r="L17">
        <v>2.3141999999999999E-2</v>
      </c>
      <c r="M17">
        <v>3.9459999999999999E-3</v>
      </c>
      <c r="N17">
        <v>99973</v>
      </c>
      <c r="O17">
        <v>17.3</v>
      </c>
      <c r="P17">
        <v>60</v>
      </c>
      <c r="Q17">
        <v>1.1937</v>
      </c>
      <c r="R17" t="s">
        <v>3036</v>
      </c>
      <c r="S17" t="s">
        <v>3037</v>
      </c>
      <c r="T17" s="60">
        <v>4.3730550401978975E-4</v>
      </c>
      <c r="U17" s="60">
        <v>2.3141999999999999E-2</v>
      </c>
      <c r="V17" s="60">
        <v>0</v>
      </c>
    </row>
    <row r="18" spans="1:22" x14ac:dyDescent="0.25">
      <c r="A18" s="217"/>
      <c r="B18" s="217" t="s">
        <v>3009</v>
      </c>
      <c r="C18" s="217">
        <v>0</v>
      </c>
      <c r="D18" s="217">
        <v>1400</v>
      </c>
      <c r="E18" s="217">
        <v>-20</v>
      </c>
      <c r="F18" s="217">
        <v>3.074973</v>
      </c>
      <c r="G18" s="217">
        <v>0.196552</v>
      </c>
      <c r="H18" s="217">
        <v>49.740544</v>
      </c>
      <c r="I18" s="217">
        <v>1.535938</v>
      </c>
      <c r="J18" s="217">
        <v>9.1302070000000004</v>
      </c>
      <c r="K18" s="217">
        <v>0.141182</v>
      </c>
      <c r="L18" s="217">
        <v>3.074973</v>
      </c>
      <c r="M18" s="217">
        <v>5.1939999999999998E-3</v>
      </c>
      <c r="N18" s="217">
        <v>100032</v>
      </c>
      <c r="O18" s="217">
        <v>17.600000000000001</v>
      </c>
      <c r="P18" s="217">
        <v>60</v>
      </c>
      <c r="Q18" s="217">
        <v>1.1931</v>
      </c>
      <c r="R18" s="217" t="s">
        <v>3038</v>
      </c>
      <c r="S18" s="217" t="s">
        <v>3039</v>
      </c>
      <c r="T18" s="217">
        <v>6.0808761080189647E-4</v>
      </c>
      <c r="U18" s="217">
        <v>6.2458E-2</v>
      </c>
      <c r="V18" s="217">
        <v>4954.0805411696192</v>
      </c>
    </row>
    <row r="19" spans="1:22" x14ac:dyDescent="0.25">
      <c r="A19" s="217"/>
      <c r="B19" s="217" t="s">
        <v>3019</v>
      </c>
      <c r="C19" s="217">
        <v>-161.96875</v>
      </c>
      <c r="D19" s="217">
        <v>1333.96875</v>
      </c>
      <c r="E19" s="217">
        <v>-20</v>
      </c>
      <c r="F19" s="217">
        <v>0.12514</v>
      </c>
      <c r="G19" s="217">
        <v>0.19605</v>
      </c>
      <c r="H19" s="217">
        <v>49.614465000000003</v>
      </c>
      <c r="I19" s="217">
        <v>1.6688940000000001</v>
      </c>
      <c r="J19" s="217">
        <v>9.1186589999999992</v>
      </c>
      <c r="K19" s="217">
        <v>0.153339</v>
      </c>
      <c r="L19" s="217">
        <v>0.12514</v>
      </c>
      <c r="M19" s="217">
        <v>3.9300000000000003E-3</v>
      </c>
      <c r="N19" s="217">
        <v>100027</v>
      </c>
      <c r="O19" s="217">
        <v>17.600000000000001</v>
      </c>
      <c r="P19" s="217">
        <v>60</v>
      </c>
      <c r="Q19" s="217">
        <v>1.1930000000000001</v>
      </c>
      <c r="R19" s="217" t="s">
        <v>3040</v>
      </c>
      <c r="S19" s="217" t="s">
        <v>3041</v>
      </c>
      <c r="T19" s="217">
        <v>6.0808761080189647E-4</v>
      </c>
      <c r="U19" s="217">
        <v>6.2458E-2</v>
      </c>
      <c r="V19" s="217">
        <v>103.08054116961877</v>
      </c>
    </row>
    <row r="20" spans="1:22" x14ac:dyDescent="0.25">
      <c r="A20" s="217"/>
      <c r="B20" s="217" t="s">
        <v>3014</v>
      </c>
      <c r="C20" s="217">
        <v>0</v>
      </c>
      <c r="D20" s="217">
        <v>104.125</v>
      </c>
      <c r="E20" s="217">
        <v>200</v>
      </c>
      <c r="F20" s="217">
        <v>6.2458E-2</v>
      </c>
      <c r="G20" s="217">
        <v>0.19364799999999999</v>
      </c>
      <c r="H20" s="217">
        <v>49.011862999999998</v>
      </c>
      <c r="I20" s="217">
        <v>1.606171</v>
      </c>
      <c r="J20" s="217">
        <v>9.0628589999999996</v>
      </c>
      <c r="K20" s="217">
        <v>0.14852099999999999</v>
      </c>
      <c r="L20" s="217">
        <v>6.2458E-2</v>
      </c>
      <c r="M20" s="217">
        <v>4.1949999999999999E-3</v>
      </c>
      <c r="N20" s="217">
        <v>100034</v>
      </c>
      <c r="O20" s="217">
        <v>17.600000000000001</v>
      </c>
      <c r="P20" s="217">
        <v>60</v>
      </c>
      <c r="Q20" s="217">
        <v>1.1931</v>
      </c>
      <c r="R20" s="217" t="s">
        <v>3042</v>
      </c>
      <c r="S20" s="217" t="s">
        <v>3043</v>
      </c>
      <c r="T20" s="217">
        <v>6.0808761080189647E-4</v>
      </c>
      <c r="U20" s="217">
        <v>6.2458E-2</v>
      </c>
      <c r="V20" s="217">
        <v>0</v>
      </c>
    </row>
    <row r="21" spans="1:22" x14ac:dyDescent="0.25">
      <c r="B21" t="s">
        <v>3009</v>
      </c>
      <c r="C21">
        <v>0</v>
      </c>
      <c r="D21">
        <v>1400</v>
      </c>
      <c r="E21">
        <v>-20</v>
      </c>
      <c r="F21" s="3">
        <v>3.074973</v>
      </c>
      <c r="G21">
        <v>0.196552</v>
      </c>
      <c r="H21">
        <v>49.740544</v>
      </c>
      <c r="I21">
        <v>1.535938</v>
      </c>
      <c r="J21">
        <v>9.1302070000000004</v>
      </c>
      <c r="K21">
        <v>0.141182</v>
      </c>
      <c r="L21">
        <v>3.074973</v>
      </c>
      <c r="M21">
        <v>5.1939999999999998E-3</v>
      </c>
      <c r="N21">
        <v>100032</v>
      </c>
      <c r="O21">
        <v>17.600000000000001</v>
      </c>
      <c r="P21">
        <v>60</v>
      </c>
      <c r="Q21">
        <v>1.1931</v>
      </c>
      <c r="R21" t="s">
        <v>3038</v>
      </c>
      <c r="S21" t="s">
        <v>3039</v>
      </c>
      <c r="T21" s="60">
        <v>6.0808761080189647E-4</v>
      </c>
      <c r="U21" s="60">
        <v>6.2458E-2</v>
      </c>
      <c r="V21" s="60">
        <v>4954.0805411696192</v>
      </c>
    </row>
    <row r="22" spans="1:22" x14ac:dyDescent="0.25">
      <c r="B22" t="s">
        <v>3019</v>
      </c>
      <c r="C22">
        <v>-161.96875</v>
      </c>
      <c r="D22">
        <v>1333.96875</v>
      </c>
      <c r="E22">
        <v>-20</v>
      </c>
      <c r="F22" s="3">
        <v>0.12514</v>
      </c>
      <c r="G22">
        <v>0.19605</v>
      </c>
      <c r="H22">
        <v>49.614465000000003</v>
      </c>
      <c r="I22">
        <v>1.6688940000000001</v>
      </c>
      <c r="J22">
        <v>9.1186589999999992</v>
      </c>
      <c r="K22">
        <v>0.153339</v>
      </c>
      <c r="L22">
        <v>0.12514</v>
      </c>
      <c r="M22">
        <v>3.9300000000000003E-3</v>
      </c>
      <c r="N22">
        <v>100027</v>
      </c>
      <c r="O22">
        <v>17.600000000000001</v>
      </c>
      <c r="P22">
        <v>60</v>
      </c>
      <c r="Q22">
        <v>1.1930000000000001</v>
      </c>
      <c r="R22" t="s">
        <v>3040</v>
      </c>
      <c r="S22" t="s">
        <v>3041</v>
      </c>
      <c r="T22" s="60">
        <v>6.0808761080189647E-4</v>
      </c>
      <c r="U22" s="60">
        <v>6.2458E-2</v>
      </c>
      <c r="V22" s="60">
        <v>103.08054116961877</v>
      </c>
    </row>
    <row r="23" spans="1:22" x14ac:dyDescent="0.25">
      <c r="B23" t="s">
        <v>3014</v>
      </c>
      <c r="C23">
        <v>0</v>
      </c>
      <c r="D23">
        <v>104.125</v>
      </c>
      <c r="E23">
        <v>200</v>
      </c>
      <c r="F23">
        <v>6.2458E-2</v>
      </c>
      <c r="G23">
        <v>0.19364799999999999</v>
      </c>
      <c r="H23">
        <v>49.011862999999998</v>
      </c>
      <c r="I23">
        <v>1.606171</v>
      </c>
      <c r="J23">
        <v>9.0628589999999996</v>
      </c>
      <c r="K23">
        <v>0.14852099999999999</v>
      </c>
      <c r="L23">
        <v>6.2458E-2</v>
      </c>
      <c r="M23">
        <v>4.1949999999999999E-3</v>
      </c>
      <c r="N23">
        <v>100034</v>
      </c>
      <c r="O23">
        <v>17.600000000000001</v>
      </c>
      <c r="P23">
        <v>60</v>
      </c>
      <c r="Q23">
        <v>1.1931</v>
      </c>
      <c r="R23" t="s">
        <v>3042</v>
      </c>
      <c r="S23" t="s">
        <v>3043</v>
      </c>
      <c r="T23" s="60">
        <v>6.0808761080189647E-4</v>
      </c>
      <c r="U23" s="60">
        <v>6.2458E-2</v>
      </c>
      <c r="V23" s="60">
        <v>0</v>
      </c>
    </row>
    <row r="24" spans="1:22" x14ac:dyDescent="0.25">
      <c r="B24" t="s">
        <v>3009</v>
      </c>
      <c r="C24">
        <v>0</v>
      </c>
      <c r="D24">
        <v>1400</v>
      </c>
      <c r="E24">
        <v>-20</v>
      </c>
      <c r="F24" s="3">
        <v>3.0673439999999998</v>
      </c>
      <c r="G24">
        <v>0.19649900000000001</v>
      </c>
      <c r="H24">
        <v>49.727079000000003</v>
      </c>
      <c r="I24">
        <v>1.551269</v>
      </c>
      <c r="J24">
        <v>9.1283119999999993</v>
      </c>
      <c r="K24">
        <v>0.14227300000000001</v>
      </c>
      <c r="L24">
        <v>3.0673439999999998</v>
      </c>
      <c r="M24">
        <v>4.1209999999999997E-3</v>
      </c>
      <c r="N24">
        <v>100046</v>
      </c>
      <c r="O24">
        <v>17.600000000000001</v>
      </c>
      <c r="P24">
        <v>60</v>
      </c>
      <c r="Q24">
        <v>1.1933</v>
      </c>
      <c r="R24" t="s">
        <v>3044</v>
      </c>
      <c r="S24" t="s">
        <v>3045</v>
      </c>
      <c r="T24">
        <v>6.0770026798598223E-4</v>
      </c>
      <c r="U24">
        <v>5.5483999999999999E-2</v>
      </c>
      <c r="V24" s="60">
        <v>4956.1603946330242</v>
      </c>
    </row>
    <row r="25" spans="1:22" x14ac:dyDescent="0.25">
      <c r="B25" t="s">
        <v>3019</v>
      </c>
      <c r="C25">
        <v>-161.96875</v>
      </c>
      <c r="D25">
        <v>1334.03125</v>
      </c>
      <c r="E25">
        <v>-20</v>
      </c>
      <c r="F25" s="3">
        <v>0.11939</v>
      </c>
      <c r="G25">
        <v>0.196602</v>
      </c>
      <c r="H25">
        <v>49.752924999999998</v>
      </c>
      <c r="I25">
        <v>1.5537970000000001</v>
      </c>
      <c r="J25">
        <v>9.1306370000000001</v>
      </c>
      <c r="K25">
        <v>0.142397</v>
      </c>
      <c r="L25">
        <v>0.11939</v>
      </c>
      <c r="M25">
        <v>6.5365999999999994E-2</v>
      </c>
      <c r="N25">
        <v>100047</v>
      </c>
      <c r="O25">
        <v>17.600000000000001</v>
      </c>
      <c r="P25">
        <v>60</v>
      </c>
      <c r="Q25">
        <v>1.1933</v>
      </c>
      <c r="R25" t="s">
        <v>3046</v>
      </c>
      <c r="S25" t="s">
        <v>3047</v>
      </c>
      <c r="T25">
        <v>6.0770026798598223E-4</v>
      </c>
      <c r="U25">
        <v>5.5483999999999999E-2</v>
      </c>
      <c r="V25" s="60">
        <v>105.16039463302344</v>
      </c>
    </row>
    <row r="26" spans="1:22" x14ac:dyDescent="0.25">
      <c r="B26" t="s">
        <v>3014</v>
      </c>
      <c r="C26">
        <v>0</v>
      </c>
      <c r="D26">
        <v>104.1875</v>
      </c>
      <c r="E26">
        <v>200</v>
      </c>
      <c r="F26">
        <v>5.5483999999999999E-2</v>
      </c>
      <c r="G26">
        <v>0.193244</v>
      </c>
      <c r="H26">
        <v>48.910511999999997</v>
      </c>
      <c r="I26">
        <v>1.5171239999999999</v>
      </c>
      <c r="J26">
        <v>9.0532470000000007</v>
      </c>
      <c r="K26">
        <v>0.14038500000000001</v>
      </c>
      <c r="L26">
        <v>5.5483999999999999E-2</v>
      </c>
      <c r="M26">
        <v>4.5450000000000004E-3</v>
      </c>
      <c r="N26">
        <v>100042</v>
      </c>
      <c r="O26">
        <v>17.600000000000001</v>
      </c>
      <c r="P26">
        <v>60</v>
      </c>
      <c r="Q26">
        <v>1.1932</v>
      </c>
      <c r="R26" t="s">
        <v>3048</v>
      </c>
      <c r="S26" t="s">
        <v>3049</v>
      </c>
      <c r="T26">
        <v>6.0770026798598223E-4</v>
      </c>
      <c r="U26">
        <v>5.5483999999999999E-2</v>
      </c>
      <c r="V26" s="60">
        <v>0</v>
      </c>
    </row>
    <row r="27" spans="1:22" x14ac:dyDescent="0.25">
      <c r="B27" t="s">
        <v>3050</v>
      </c>
      <c r="C27">
        <v>-103.03125</v>
      </c>
      <c r="D27">
        <v>1362</v>
      </c>
      <c r="E27">
        <v>27</v>
      </c>
      <c r="F27">
        <v>2.892979</v>
      </c>
      <c r="G27">
        <v>0.201403</v>
      </c>
      <c r="H27">
        <v>50.957568000000002</v>
      </c>
      <c r="I27">
        <v>2.0502549999999999</v>
      </c>
      <c r="J27">
        <v>9.3192419999999991</v>
      </c>
      <c r="K27">
        <v>0.18767400000000001</v>
      </c>
      <c r="L27">
        <v>2.892979</v>
      </c>
      <c r="M27">
        <v>0.198825</v>
      </c>
      <c r="N27">
        <v>98319</v>
      </c>
      <c r="O27">
        <v>17.5</v>
      </c>
      <c r="P27">
        <v>60</v>
      </c>
      <c r="Q27">
        <v>1.173</v>
      </c>
      <c r="R27" t="s">
        <v>3051</v>
      </c>
      <c r="S27" t="s">
        <v>3052</v>
      </c>
      <c r="T27">
        <v>5.8255555555555556E-4</v>
      </c>
      <c r="U27">
        <v>1.5273999999999999E-2</v>
      </c>
      <c r="V27" s="54">
        <v>4939.794964714858</v>
      </c>
    </row>
    <row r="28" spans="1:22" x14ac:dyDescent="0.25">
      <c r="B28" t="s">
        <v>3053</v>
      </c>
      <c r="C28">
        <v>-103.03125</v>
      </c>
      <c r="D28">
        <v>1362</v>
      </c>
      <c r="E28">
        <v>27</v>
      </c>
      <c r="F28">
        <v>6.7002000000000006E-2</v>
      </c>
      <c r="G28">
        <v>0.20109299999999999</v>
      </c>
      <c r="H28">
        <v>50.879755000000003</v>
      </c>
      <c r="I28">
        <v>2.1092179999999998</v>
      </c>
      <c r="J28">
        <v>9.3124330000000004</v>
      </c>
      <c r="K28">
        <v>0.19339200000000001</v>
      </c>
      <c r="L28">
        <v>6.7002000000000006E-2</v>
      </c>
      <c r="M28">
        <v>4.5690000000000001E-3</v>
      </c>
      <c r="N28">
        <v>98310</v>
      </c>
      <c r="O28">
        <v>17.5</v>
      </c>
      <c r="P28">
        <v>60</v>
      </c>
      <c r="Q28">
        <v>1.1729000000000001</v>
      </c>
      <c r="R28" t="s">
        <v>3054</v>
      </c>
      <c r="S28" t="s">
        <v>3055</v>
      </c>
      <c r="T28">
        <v>5.8255555555555556E-4</v>
      </c>
      <c r="U28">
        <v>1.5273999999999999E-2</v>
      </c>
      <c r="V28" s="54">
        <v>88.794964714857926</v>
      </c>
    </row>
    <row r="29" spans="1:22" x14ac:dyDescent="0.25">
      <c r="B29" t="s">
        <v>3056</v>
      </c>
      <c r="C29">
        <v>-103.03125</v>
      </c>
      <c r="D29">
        <v>1362</v>
      </c>
      <c r="E29">
        <v>27</v>
      </c>
      <c r="F29">
        <v>1.5273999999999999E-2</v>
      </c>
      <c r="G29">
        <v>0.201622</v>
      </c>
      <c r="H29">
        <v>51.012358999999996</v>
      </c>
      <c r="I29">
        <v>1.9980830000000001</v>
      </c>
      <c r="J29">
        <v>9.3253990000000009</v>
      </c>
      <c r="K29">
        <v>0.18279100000000001</v>
      </c>
      <c r="L29">
        <v>1.5273999999999999E-2</v>
      </c>
      <c r="M29">
        <v>0.194831</v>
      </c>
      <c r="N29">
        <v>98297</v>
      </c>
      <c r="O29">
        <v>17.5</v>
      </c>
      <c r="P29">
        <v>60</v>
      </c>
      <c r="Q29">
        <v>1.1727000000000001</v>
      </c>
      <c r="R29" t="s">
        <v>3057</v>
      </c>
      <c r="S29" t="s">
        <v>3058</v>
      </c>
      <c r="T29">
        <v>5.8255555555555556E-4</v>
      </c>
      <c r="U29">
        <v>1.5273999999999999E-2</v>
      </c>
      <c r="V29" s="54">
        <v>0</v>
      </c>
    </row>
    <row r="30" spans="1:22" x14ac:dyDescent="0.25">
      <c r="B30" t="s">
        <v>3050</v>
      </c>
      <c r="C30">
        <v>0</v>
      </c>
      <c r="D30">
        <v>1362.03125</v>
      </c>
      <c r="E30">
        <v>120</v>
      </c>
      <c r="F30">
        <v>2.9972370000000002</v>
      </c>
      <c r="G30">
        <v>0.18683</v>
      </c>
      <c r="H30">
        <v>47.301203999999998</v>
      </c>
      <c r="I30">
        <v>1.953908</v>
      </c>
      <c r="J30">
        <v>8.984909</v>
      </c>
      <c r="K30">
        <v>0.186111</v>
      </c>
      <c r="L30">
        <v>2.9972370000000002</v>
      </c>
      <c r="M30">
        <v>3.7690000000000002E-3</v>
      </c>
      <c r="N30">
        <v>98254</v>
      </c>
      <c r="O30">
        <v>17.7</v>
      </c>
      <c r="P30">
        <v>60</v>
      </c>
      <c r="Q30">
        <v>1.1714</v>
      </c>
      <c r="R30" t="s">
        <v>3059</v>
      </c>
      <c r="S30" t="s">
        <v>3060</v>
      </c>
      <c r="T30">
        <v>6.0441496598639456E-4</v>
      </c>
      <c r="U30">
        <v>1.5273999999999999E-2</v>
      </c>
      <c r="V30">
        <v>4933.6352800819377</v>
      </c>
    </row>
    <row r="31" spans="1:22" x14ac:dyDescent="0.25">
      <c r="B31" t="s">
        <v>3053</v>
      </c>
      <c r="C31">
        <v>0</v>
      </c>
      <c r="D31">
        <v>1362.03125</v>
      </c>
      <c r="E31">
        <v>120</v>
      </c>
      <c r="F31">
        <v>6.522E-2</v>
      </c>
      <c r="G31">
        <v>0.18665100000000001</v>
      </c>
      <c r="H31">
        <v>47.256431999999997</v>
      </c>
      <c r="I31">
        <v>1.980858</v>
      </c>
      <c r="J31">
        <v>8.9800470000000008</v>
      </c>
      <c r="K31">
        <v>0.18876699999999999</v>
      </c>
      <c r="L31">
        <v>6.522E-2</v>
      </c>
      <c r="M31">
        <v>4.5469999999999998E-3</v>
      </c>
      <c r="N31">
        <v>98266</v>
      </c>
      <c r="O31">
        <v>17.7</v>
      </c>
      <c r="P31">
        <v>60</v>
      </c>
      <c r="Q31">
        <v>1.1715</v>
      </c>
      <c r="R31" t="s">
        <v>3061</v>
      </c>
      <c r="S31" t="s">
        <v>3062</v>
      </c>
      <c r="T31">
        <v>6.0441496598639456E-4</v>
      </c>
      <c r="U31">
        <v>1.5273999999999999E-2</v>
      </c>
      <c r="V31">
        <v>82.63528008193677</v>
      </c>
    </row>
    <row r="32" spans="1:22" x14ac:dyDescent="0.25">
      <c r="B32" t="s">
        <v>3063</v>
      </c>
      <c r="C32">
        <v>0</v>
      </c>
      <c r="D32">
        <v>1362.03125</v>
      </c>
      <c r="E32">
        <v>120</v>
      </c>
      <c r="F32">
        <v>1.1703E-2</v>
      </c>
      <c r="G32">
        <v>0.186948</v>
      </c>
      <c r="H32">
        <v>47.330826000000002</v>
      </c>
      <c r="I32">
        <v>2.0215169999999998</v>
      </c>
      <c r="J32">
        <v>8.9880549999999992</v>
      </c>
      <c r="K32">
        <v>0.19217300000000001</v>
      </c>
      <c r="L32">
        <v>1.1703E-2</v>
      </c>
      <c r="M32">
        <v>4.7860000000000003E-3</v>
      </c>
      <c r="N32">
        <v>98244</v>
      </c>
      <c r="O32">
        <v>17.7</v>
      </c>
      <c r="P32">
        <v>60</v>
      </c>
      <c r="Q32">
        <v>1.1712</v>
      </c>
      <c r="R32" t="s">
        <v>3064</v>
      </c>
      <c r="S32" t="s">
        <v>3065</v>
      </c>
      <c r="T32">
        <v>1.2130447330447329E-4</v>
      </c>
      <c r="U32" s="60">
        <v>1.176E-3</v>
      </c>
      <c r="V32">
        <v>86.781630662352498</v>
      </c>
    </row>
    <row r="33" spans="1:22" x14ac:dyDescent="0.25">
      <c r="B33" t="s">
        <v>3066</v>
      </c>
      <c r="C33">
        <v>0</v>
      </c>
      <c r="D33">
        <v>1362.03125</v>
      </c>
      <c r="E33">
        <v>120</v>
      </c>
      <c r="F33">
        <v>0.60015099999999999</v>
      </c>
      <c r="G33">
        <v>0.18725700000000001</v>
      </c>
      <c r="H33">
        <v>47.408363000000001</v>
      </c>
      <c r="I33">
        <v>1.9374359999999999</v>
      </c>
      <c r="J33">
        <v>8.9948969999999999</v>
      </c>
      <c r="K33">
        <v>0.18406700000000001</v>
      </c>
      <c r="L33">
        <v>0.60015099999999999</v>
      </c>
      <c r="M33">
        <v>2.5490000000000001E-3</v>
      </c>
      <c r="N33">
        <v>98259</v>
      </c>
      <c r="O33">
        <v>17.7</v>
      </c>
      <c r="P33">
        <v>60</v>
      </c>
      <c r="Q33">
        <v>1.1714</v>
      </c>
      <c r="R33" t="s">
        <v>3067</v>
      </c>
      <c r="S33" t="s">
        <v>3068</v>
      </c>
      <c r="T33">
        <v>1.2130447330447329E-4</v>
      </c>
      <c r="U33" s="60">
        <v>1.176E-3</v>
      </c>
      <c r="V33">
        <v>4937.7816306623536</v>
      </c>
    </row>
    <row r="34" spans="1:22" x14ac:dyDescent="0.25">
      <c r="B34" t="s">
        <v>3069</v>
      </c>
      <c r="C34">
        <v>0</v>
      </c>
      <c r="D34">
        <v>104.15625</v>
      </c>
      <c r="E34">
        <v>120</v>
      </c>
      <c r="F34">
        <v>1.176E-3</v>
      </c>
      <c r="G34">
        <v>0.18412999999999999</v>
      </c>
      <c r="H34">
        <v>46.623829000000001</v>
      </c>
      <c r="I34">
        <v>1.9771300000000001</v>
      </c>
      <c r="J34">
        <v>8.9201969999999999</v>
      </c>
      <c r="K34">
        <v>0.189579</v>
      </c>
      <c r="L34">
        <v>1.176E-3</v>
      </c>
      <c r="M34">
        <v>4.9719999999999999E-3</v>
      </c>
      <c r="N34">
        <v>98255</v>
      </c>
      <c r="O34">
        <v>17.7</v>
      </c>
      <c r="P34">
        <v>60</v>
      </c>
      <c r="Q34">
        <v>1.1714</v>
      </c>
      <c r="R34" t="s">
        <v>3070</v>
      </c>
      <c r="S34" t="s">
        <v>3071</v>
      </c>
      <c r="T34">
        <v>1.2130447330447329E-4</v>
      </c>
      <c r="U34" s="60">
        <v>1.176E-3</v>
      </c>
      <c r="V34">
        <v>0</v>
      </c>
    </row>
    <row r="35" spans="1:22" x14ac:dyDescent="0.25">
      <c r="A35">
        <v>14</v>
      </c>
      <c r="B35" t="s">
        <v>3072</v>
      </c>
      <c r="C35">
        <v>0</v>
      </c>
      <c r="D35">
        <v>1362</v>
      </c>
      <c r="E35">
        <v>50</v>
      </c>
      <c r="F35">
        <v>0.60221899999999995</v>
      </c>
      <c r="G35">
        <v>0.18612000000000001</v>
      </c>
      <c r="H35">
        <v>47.122996999999998</v>
      </c>
      <c r="I35">
        <v>1.963249</v>
      </c>
      <c r="J35">
        <v>8.969735</v>
      </c>
      <c r="K35">
        <v>0.18695000000000001</v>
      </c>
      <c r="L35">
        <v>0.60221899999999995</v>
      </c>
      <c r="M35">
        <v>2.5230000000000001E-3</v>
      </c>
      <c r="N35">
        <v>98288</v>
      </c>
      <c r="O35">
        <v>17.899999999999999</v>
      </c>
      <c r="P35">
        <v>60</v>
      </c>
      <c r="Q35">
        <v>1.1709000000000001</v>
      </c>
      <c r="R35" t="s">
        <v>3073</v>
      </c>
      <c r="S35" t="s">
        <v>3074</v>
      </c>
      <c r="T35">
        <v>1.2169614512471655E-4</v>
      </c>
      <c r="U35">
        <v>1.456E-3</v>
      </c>
      <c r="V35">
        <v>4936.5820041738089</v>
      </c>
    </row>
    <row r="36" spans="1:22" x14ac:dyDescent="0.25">
      <c r="A36">
        <v>14</v>
      </c>
      <c r="B36" t="s">
        <v>3075</v>
      </c>
      <c r="C36">
        <v>0</v>
      </c>
      <c r="D36">
        <v>1362</v>
      </c>
      <c r="E36">
        <v>50</v>
      </c>
      <c r="F36">
        <v>1.1871E-2</v>
      </c>
      <c r="G36">
        <v>0.18617400000000001</v>
      </c>
      <c r="H36">
        <v>47.136580000000002</v>
      </c>
      <c r="I36">
        <v>2.0455139999999998</v>
      </c>
      <c r="J36">
        <v>8.9689999999999994</v>
      </c>
      <c r="K36">
        <v>0.194855</v>
      </c>
      <c r="L36">
        <v>1.1871E-2</v>
      </c>
      <c r="M36">
        <v>4.7720000000000002E-3</v>
      </c>
      <c r="N36">
        <v>98292</v>
      </c>
      <c r="O36">
        <v>17.8</v>
      </c>
      <c r="P36">
        <v>60</v>
      </c>
      <c r="Q36">
        <v>1.1714</v>
      </c>
      <c r="R36" t="s">
        <v>3076</v>
      </c>
      <c r="S36" t="s">
        <v>3077</v>
      </c>
      <c r="T36">
        <v>1.2169614512471655E-4</v>
      </c>
      <c r="U36">
        <v>1.456E-3</v>
      </c>
      <c r="V36">
        <v>85.582004173809338</v>
      </c>
    </row>
    <row r="37" spans="1:22" x14ac:dyDescent="0.25">
      <c r="A37">
        <v>14</v>
      </c>
      <c r="B37" t="s">
        <v>3078</v>
      </c>
      <c r="C37">
        <v>0</v>
      </c>
      <c r="D37">
        <v>104.1875</v>
      </c>
      <c r="E37">
        <v>200</v>
      </c>
      <c r="F37">
        <v>1.456E-3</v>
      </c>
      <c r="G37">
        <v>0.18376000000000001</v>
      </c>
      <c r="H37">
        <v>46.531089000000001</v>
      </c>
      <c r="I37">
        <v>2.164145</v>
      </c>
      <c r="J37">
        <v>8.9129290000000001</v>
      </c>
      <c r="K37">
        <v>0.207347</v>
      </c>
      <c r="L37">
        <v>1.456E-3</v>
      </c>
      <c r="M37">
        <v>4.9350000000000002E-3</v>
      </c>
      <c r="N37">
        <v>98284</v>
      </c>
      <c r="O37">
        <v>17.899999999999999</v>
      </c>
      <c r="P37">
        <v>60</v>
      </c>
      <c r="Q37">
        <v>1.1708000000000001</v>
      </c>
      <c r="R37" t="s">
        <v>3079</v>
      </c>
      <c r="S37" t="s">
        <v>3080</v>
      </c>
      <c r="T37">
        <v>1.2169614512471655E-4</v>
      </c>
      <c r="U37">
        <v>1.456E-3</v>
      </c>
      <c r="V37">
        <v>0</v>
      </c>
    </row>
    <row r="38" spans="1:22" x14ac:dyDescent="0.25">
      <c r="A38">
        <v>14</v>
      </c>
      <c r="B38" t="s">
        <v>3072</v>
      </c>
      <c r="C38">
        <v>0</v>
      </c>
      <c r="D38">
        <v>1362</v>
      </c>
      <c r="E38">
        <v>50</v>
      </c>
      <c r="F38">
        <v>0.60221899999999995</v>
      </c>
      <c r="G38">
        <v>0.18612000000000001</v>
      </c>
      <c r="H38">
        <v>47.122996999999998</v>
      </c>
      <c r="I38">
        <v>1.963249</v>
      </c>
      <c r="J38">
        <v>8.969735</v>
      </c>
      <c r="K38">
        <v>0.18695000000000001</v>
      </c>
      <c r="L38" s="1">
        <v>0.60221899999999995</v>
      </c>
      <c r="M38">
        <v>2.5230000000000001E-3</v>
      </c>
      <c r="N38">
        <v>98288</v>
      </c>
      <c r="O38">
        <v>17.899999999999999</v>
      </c>
      <c r="P38">
        <v>60</v>
      </c>
      <c r="Q38">
        <v>1.1709000000000001</v>
      </c>
      <c r="R38" t="s">
        <v>3073</v>
      </c>
      <c r="S38" t="s">
        <v>3074</v>
      </c>
      <c r="T38">
        <v>1.2169614512471655E-4</v>
      </c>
      <c r="U38">
        <v>1.456E-3</v>
      </c>
      <c r="V38" s="60">
        <v>4936.5820041738089</v>
      </c>
    </row>
    <row r="39" spans="1:22" x14ac:dyDescent="0.25">
      <c r="A39">
        <v>14</v>
      </c>
      <c r="B39" t="s">
        <v>3075</v>
      </c>
      <c r="C39">
        <v>0</v>
      </c>
      <c r="D39">
        <v>1362</v>
      </c>
      <c r="E39">
        <v>50</v>
      </c>
      <c r="F39">
        <v>1.1871E-2</v>
      </c>
      <c r="G39">
        <v>0.18617400000000001</v>
      </c>
      <c r="H39">
        <v>47.136580000000002</v>
      </c>
      <c r="I39">
        <v>2.0455139999999998</v>
      </c>
      <c r="J39">
        <v>8.9689999999999994</v>
      </c>
      <c r="K39">
        <v>0.194855</v>
      </c>
      <c r="L39" s="1">
        <v>1.1871E-2</v>
      </c>
      <c r="M39">
        <v>4.7720000000000002E-3</v>
      </c>
      <c r="N39">
        <v>98292</v>
      </c>
      <c r="O39">
        <v>17.8</v>
      </c>
      <c r="P39">
        <v>60</v>
      </c>
      <c r="Q39">
        <v>1.1714</v>
      </c>
      <c r="R39" t="s">
        <v>3076</v>
      </c>
      <c r="S39" t="s">
        <v>3077</v>
      </c>
      <c r="T39">
        <v>1.2169614512471655E-4</v>
      </c>
      <c r="U39">
        <v>1.456E-3</v>
      </c>
      <c r="V39" s="60">
        <v>85.582004173809338</v>
      </c>
    </row>
    <row r="40" spans="1:22" x14ac:dyDescent="0.25">
      <c r="A40">
        <v>14</v>
      </c>
      <c r="B40" t="s">
        <v>3078</v>
      </c>
      <c r="C40">
        <v>0</v>
      </c>
      <c r="D40">
        <v>104.1875</v>
      </c>
      <c r="E40">
        <v>200</v>
      </c>
      <c r="F40">
        <v>1.456E-3</v>
      </c>
      <c r="G40">
        <v>0.18376000000000001</v>
      </c>
      <c r="H40">
        <v>46.531089000000001</v>
      </c>
      <c r="I40">
        <v>2.164145</v>
      </c>
      <c r="J40">
        <v>8.9129290000000001</v>
      </c>
      <c r="K40">
        <v>0.207347</v>
      </c>
      <c r="L40" s="1">
        <v>1.456E-3</v>
      </c>
      <c r="M40">
        <v>4.9350000000000002E-3</v>
      </c>
      <c r="N40">
        <v>98284</v>
      </c>
      <c r="O40">
        <v>17.899999999999999</v>
      </c>
      <c r="P40">
        <v>60</v>
      </c>
      <c r="Q40">
        <v>1.1708000000000001</v>
      </c>
      <c r="R40" t="s">
        <v>3079</v>
      </c>
      <c r="S40" t="s">
        <v>3080</v>
      </c>
      <c r="T40">
        <v>1.2169614512471655E-4</v>
      </c>
      <c r="U40">
        <v>1.456E-3</v>
      </c>
      <c r="V40" s="60">
        <v>0</v>
      </c>
    </row>
    <row r="41" spans="1:22" x14ac:dyDescent="0.25">
      <c r="B41" t="s">
        <v>3072</v>
      </c>
      <c r="C41">
        <v>0</v>
      </c>
      <c r="D41">
        <v>1360.03125</v>
      </c>
      <c r="E41">
        <v>140</v>
      </c>
      <c r="F41">
        <v>0.60179099999999996</v>
      </c>
      <c r="G41">
        <v>0.187749</v>
      </c>
      <c r="H41">
        <v>47.531709999999997</v>
      </c>
      <c r="I41">
        <v>1.9273690000000001</v>
      </c>
      <c r="J41">
        <v>9.0055219999999991</v>
      </c>
      <c r="K41">
        <v>0.18273800000000001</v>
      </c>
      <c r="L41" s="1">
        <v>0.60179099999999996</v>
      </c>
      <c r="M41">
        <v>2.7100000000000002E-3</v>
      </c>
      <c r="N41">
        <v>98356</v>
      </c>
      <c r="O41">
        <v>17.899999999999999</v>
      </c>
      <c r="P41">
        <v>60</v>
      </c>
      <c r="Q41">
        <v>1.1717</v>
      </c>
      <c r="R41" t="s">
        <v>3081</v>
      </c>
      <c r="S41" t="s">
        <v>3082</v>
      </c>
      <c r="T41" s="60">
        <v>1.2157452071737787E-4</v>
      </c>
      <c r="U41" s="60">
        <v>1.456E-3</v>
      </c>
      <c r="V41" s="60">
        <v>4938.0001373444693</v>
      </c>
    </row>
    <row r="42" spans="1:22" x14ac:dyDescent="0.25">
      <c r="B42" t="s">
        <v>3075</v>
      </c>
      <c r="C42">
        <v>0</v>
      </c>
      <c r="D42">
        <v>1360.03125</v>
      </c>
      <c r="E42">
        <v>140</v>
      </c>
      <c r="F42">
        <v>1.2033E-2</v>
      </c>
      <c r="G42">
        <v>0.186748</v>
      </c>
      <c r="H42">
        <v>47.280759000000003</v>
      </c>
      <c r="I42">
        <v>1.708359</v>
      </c>
      <c r="J42">
        <v>8.9831350000000008</v>
      </c>
      <c r="K42">
        <v>0.16236200000000001</v>
      </c>
      <c r="L42" s="1">
        <v>1.2033E-2</v>
      </c>
      <c r="M42">
        <v>4.9509999999999997E-3</v>
      </c>
      <c r="N42">
        <v>98370</v>
      </c>
      <c r="O42">
        <v>18</v>
      </c>
      <c r="P42">
        <v>60</v>
      </c>
      <c r="Q42">
        <v>1.1714</v>
      </c>
      <c r="R42" t="s">
        <v>3083</v>
      </c>
      <c r="S42" t="s">
        <v>3084</v>
      </c>
      <c r="T42" s="60">
        <v>1.2157452071737787E-4</v>
      </c>
      <c r="U42" s="60">
        <v>1.456E-3</v>
      </c>
      <c r="V42" s="60">
        <v>87.000137344470104</v>
      </c>
    </row>
    <row r="43" spans="1:22" x14ac:dyDescent="0.25">
      <c r="B43" t="s">
        <v>3085</v>
      </c>
      <c r="C43">
        <v>0</v>
      </c>
      <c r="D43">
        <v>1360.03125</v>
      </c>
      <c r="E43">
        <v>140</v>
      </c>
      <c r="F43">
        <v>3.0084979999999999</v>
      </c>
      <c r="G43">
        <v>0.187531</v>
      </c>
      <c r="H43">
        <v>47.477013999999997</v>
      </c>
      <c r="I43">
        <v>1.7630110000000001</v>
      </c>
      <c r="J43">
        <v>9.0020450000000007</v>
      </c>
      <c r="K43">
        <v>0.167186</v>
      </c>
      <c r="L43" s="1">
        <v>3.0084979999999999</v>
      </c>
      <c r="M43">
        <v>4.1749999999999999E-3</v>
      </c>
      <c r="N43">
        <v>98362</v>
      </c>
      <c r="O43">
        <v>18</v>
      </c>
      <c r="P43">
        <v>60</v>
      </c>
      <c r="Q43">
        <v>1.1713</v>
      </c>
      <c r="R43" t="s">
        <v>3086</v>
      </c>
      <c r="S43" t="s">
        <v>3087</v>
      </c>
      <c r="T43">
        <v>6.0605112347969481E-4</v>
      </c>
      <c r="U43">
        <v>2.2783999999999999E-2</v>
      </c>
      <c r="V43" s="60">
        <v>4926.5051813735863</v>
      </c>
    </row>
    <row r="44" spans="1:22" x14ac:dyDescent="0.25">
      <c r="B44" t="s">
        <v>3088</v>
      </c>
      <c r="C44">
        <v>0</v>
      </c>
      <c r="D44">
        <v>1360.03125</v>
      </c>
      <c r="E44">
        <v>140</v>
      </c>
      <c r="F44">
        <v>6.8543999999999994E-2</v>
      </c>
      <c r="G44">
        <v>0.18745700000000001</v>
      </c>
      <c r="H44">
        <v>47.458585999999997</v>
      </c>
      <c r="I44">
        <v>1.922453</v>
      </c>
      <c r="J44">
        <v>9.0007370000000009</v>
      </c>
      <c r="K44">
        <v>0.182424</v>
      </c>
      <c r="L44" s="1">
        <v>6.8543999999999994E-2</v>
      </c>
      <c r="M44">
        <v>4.4089999999999997E-3</v>
      </c>
      <c r="N44">
        <v>98346</v>
      </c>
      <c r="O44">
        <v>18</v>
      </c>
      <c r="P44">
        <v>60</v>
      </c>
      <c r="Q44">
        <v>1.1711</v>
      </c>
      <c r="R44" t="s">
        <v>3089</v>
      </c>
      <c r="S44" t="s">
        <v>3090</v>
      </c>
      <c r="T44">
        <v>6.0605112347969481E-4</v>
      </c>
      <c r="U44">
        <v>2.2783999999999999E-2</v>
      </c>
      <c r="V44" s="60">
        <v>75.505181373586126</v>
      </c>
    </row>
    <row r="45" spans="1:22" x14ac:dyDescent="0.25">
      <c r="B45" t="s">
        <v>3091</v>
      </c>
      <c r="C45">
        <v>0</v>
      </c>
      <c r="D45">
        <v>-103.9375</v>
      </c>
      <c r="E45">
        <v>250</v>
      </c>
      <c r="F45">
        <v>2.2783999999999999E-2</v>
      </c>
      <c r="G45">
        <v>0.185366</v>
      </c>
      <c r="H45">
        <v>46.933931999999999</v>
      </c>
      <c r="I45">
        <v>1.877354</v>
      </c>
      <c r="J45">
        <v>8.9480590000000007</v>
      </c>
      <c r="K45">
        <v>0.179095</v>
      </c>
      <c r="L45" s="1">
        <v>2.2783999999999999E-2</v>
      </c>
      <c r="M45">
        <v>5.0359999999999997E-3</v>
      </c>
      <c r="N45">
        <v>98408</v>
      </c>
      <c r="O45">
        <v>18</v>
      </c>
      <c r="P45">
        <v>60</v>
      </c>
      <c r="Q45">
        <v>1.1718999999999999</v>
      </c>
      <c r="R45" t="s">
        <v>3092</v>
      </c>
      <c r="S45" t="s">
        <v>3093</v>
      </c>
      <c r="T45" s="60">
        <v>6.0650649350649352E-4</v>
      </c>
      <c r="U45" s="60">
        <v>2.2783999999999999E-2</v>
      </c>
      <c r="V45" s="60">
        <v>0</v>
      </c>
    </row>
    <row r="46" spans="1:22" x14ac:dyDescent="0.25">
      <c r="B46" t="s">
        <v>3085</v>
      </c>
      <c r="C46">
        <v>0</v>
      </c>
      <c r="D46">
        <v>1360.03125</v>
      </c>
      <c r="E46">
        <v>250</v>
      </c>
      <c r="F46">
        <v>3.0202119999999999</v>
      </c>
      <c r="G46">
        <v>0.18802199999999999</v>
      </c>
      <c r="H46">
        <v>47.600377000000002</v>
      </c>
      <c r="I46">
        <v>1.8646100000000001</v>
      </c>
      <c r="J46">
        <v>9.0122479999999996</v>
      </c>
      <c r="K46">
        <v>0.17663999999999999</v>
      </c>
      <c r="L46" s="1">
        <v>3.0202119999999999</v>
      </c>
      <c r="M46">
        <v>6.6280000000000002E-3</v>
      </c>
      <c r="N46">
        <v>98427</v>
      </c>
      <c r="O46">
        <v>18.100000000000001</v>
      </c>
      <c r="P46">
        <v>60</v>
      </c>
      <c r="Q46">
        <v>1.1717</v>
      </c>
      <c r="R46" t="s">
        <v>3094</v>
      </c>
      <c r="S46" t="s">
        <v>3095</v>
      </c>
      <c r="T46" s="60">
        <v>6.0650649350649352E-4</v>
      </c>
      <c r="U46" s="60">
        <v>2.2783999999999999E-2</v>
      </c>
      <c r="V46" s="60">
        <v>4942.1202115586384</v>
      </c>
    </row>
    <row r="47" spans="1:22" x14ac:dyDescent="0.25">
      <c r="B47" t="s">
        <v>3088</v>
      </c>
      <c r="C47">
        <v>0</v>
      </c>
      <c r="D47">
        <v>1360.03125</v>
      </c>
      <c r="E47">
        <v>250</v>
      </c>
      <c r="F47">
        <v>7.8048999999999993E-2</v>
      </c>
      <c r="G47">
        <v>0.187667</v>
      </c>
      <c r="H47">
        <v>47.511240000000001</v>
      </c>
      <c r="I47">
        <v>2.0063680000000002</v>
      </c>
      <c r="J47">
        <v>9.0035690000000006</v>
      </c>
      <c r="K47">
        <v>0.19034499999999999</v>
      </c>
      <c r="L47" s="1">
        <v>7.8048999999999993E-2</v>
      </c>
      <c r="M47">
        <v>4.1749999999999999E-3</v>
      </c>
      <c r="N47">
        <v>98426</v>
      </c>
      <c r="O47">
        <v>18.100000000000001</v>
      </c>
      <c r="P47">
        <v>60</v>
      </c>
      <c r="Q47">
        <v>1.1717</v>
      </c>
      <c r="R47" t="s">
        <v>3096</v>
      </c>
      <c r="S47" t="s">
        <v>3097</v>
      </c>
      <c r="T47" s="60">
        <v>6.0650649350649352E-4</v>
      </c>
      <c r="U47" s="60">
        <v>2.2783999999999999E-2</v>
      </c>
      <c r="V47" s="60">
        <v>91.120211558638985</v>
      </c>
    </row>
    <row r="48" spans="1:22" x14ac:dyDescent="0.25">
      <c r="B48" t="s">
        <v>3098</v>
      </c>
      <c r="C48">
        <v>204.03125</v>
      </c>
      <c r="D48">
        <v>104.15625</v>
      </c>
      <c r="E48">
        <v>200</v>
      </c>
      <c r="F48">
        <v>8.8680999999999996E-2</v>
      </c>
      <c r="G48">
        <v>0.196856</v>
      </c>
      <c r="H48">
        <v>50.102533000000001</v>
      </c>
      <c r="I48">
        <v>2.8350559999999998</v>
      </c>
      <c r="J48">
        <v>9.1660009999999996</v>
      </c>
      <c r="K48">
        <v>0.26009599999999999</v>
      </c>
      <c r="L48" s="1">
        <v>8.8680999999999996E-2</v>
      </c>
      <c r="M48">
        <v>1.0985E-2</v>
      </c>
      <c r="N48">
        <v>100253</v>
      </c>
      <c r="O48">
        <v>18.5</v>
      </c>
      <c r="P48">
        <v>60</v>
      </c>
      <c r="Q48">
        <v>1.1917</v>
      </c>
      <c r="R48" t="s">
        <v>3099</v>
      </c>
      <c r="S48" t="s">
        <v>3100</v>
      </c>
    </row>
    <row r="49" spans="1:22" x14ac:dyDescent="0.25">
      <c r="B49" t="s">
        <v>3050</v>
      </c>
      <c r="C49">
        <v>0</v>
      </c>
      <c r="D49">
        <v>1360</v>
      </c>
      <c r="E49">
        <v>200</v>
      </c>
      <c r="F49">
        <v>6.1412969999999998</v>
      </c>
      <c r="G49">
        <v>0.199901</v>
      </c>
      <c r="H49">
        <v>50.866532999999997</v>
      </c>
      <c r="I49">
        <v>2.8282660000000002</v>
      </c>
      <c r="J49">
        <v>9.2355250000000009</v>
      </c>
      <c r="K49">
        <v>0.25724799999999998</v>
      </c>
      <c r="L49" s="1">
        <v>6.1412969999999998</v>
      </c>
      <c r="M49">
        <v>8.0759999999999998E-3</v>
      </c>
      <c r="N49">
        <v>100258</v>
      </c>
      <c r="O49">
        <v>18.5</v>
      </c>
      <c r="P49">
        <v>60</v>
      </c>
      <c r="Q49">
        <v>1.1918</v>
      </c>
      <c r="R49" t="s">
        <v>3101</v>
      </c>
      <c r="S49" t="s">
        <v>3102</v>
      </c>
      <c r="T49">
        <v>1.2385769944341374E-3</v>
      </c>
      <c r="U49">
        <v>9.7284999999999996E-2</v>
      </c>
      <c r="V49" s="60">
        <v>4879.8032154321563</v>
      </c>
    </row>
    <row r="50" spans="1:22" x14ac:dyDescent="0.25">
      <c r="B50" t="s">
        <v>3053</v>
      </c>
      <c r="C50">
        <v>0</v>
      </c>
      <c r="D50">
        <v>1360</v>
      </c>
      <c r="E50">
        <v>200</v>
      </c>
      <c r="F50">
        <v>0.13295999999999999</v>
      </c>
      <c r="G50">
        <v>0.19855700000000001</v>
      </c>
      <c r="H50">
        <v>50.529248000000003</v>
      </c>
      <c r="I50">
        <v>2.8541759999999998</v>
      </c>
      <c r="J50">
        <v>9.2050029999999996</v>
      </c>
      <c r="K50">
        <v>0.26096999999999998</v>
      </c>
      <c r="L50" s="1">
        <v>0.13295999999999999</v>
      </c>
      <c r="M50">
        <v>1.0800000000000001E-2</v>
      </c>
      <c r="N50">
        <v>0.37025454545454545</v>
      </c>
      <c r="O50">
        <v>18.5</v>
      </c>
      <c r="P50">
        <v>60</v>
      </c>
      <c r="Q50">
        <v>1.1917</v>
      </c>
      <c r="R50" t="s">
        <v>3103</v>
      </c>
      <c r="S50" t="s">
        <v>3104</v>
      </c>
      <c r="T50">
        <v>1.2385769944341374E-3</v>
      </c>
      <c r="U50">
        <v>9.7284999999999996E-2</v>
      </c>
      <c r="V50" s="60">
        <v>28.803215432157014</v>
      </c>
    </row>
    <row r="51" spans="1:22" x14ac:dyDescent="0.25">
      <c r="C51">
        <v>-197.09375</v>
      </c>
      <c r="D51">
        <v>-34.8125</v>
      </c>
      <c r="E51">
        <v>200</v>
      </c>
      <c r="F51">
        <v>9.8613999999999993E-2</v>
      </c>
      <c r="G51">
        <v>0.19752700000000001</v>
      </c>
      <c r="H51">
        <v>50.270780999999999</v>
      </c>
      <c r="I51">
        <v>2.7856519999999998</v>
      </c>
      <c r="J51">
        <v>9.1811729999999994</v>
      </c>
      <c r="K51">
        <v>0.255218</v>
      </c>
      <c r="L51" s="1">
        <v>9.8613999999999993E-2</v>
      </c>
      <c r="M51">
        <v>1.0828000000000001E-2</v>
      </c>
      <c r="N51">
        <v>100298</v>
      </c>
      <c r="O51">
        <v>18.600000000000001</v>
      </c>
      <c r="P51">
        <v>60</v>
      </c>
      <c r="Q51">
        <v>1.1918</v>
      </c>
      <c r="R51" t="s">
        <v>3105</v>
      </c>
      <c r="S51" t="s">
        <v>3106</v>
      </c>
      <c r="T51">
        <v>1.2385769944341374E-3</v>
      </c>
      <c r="U51">
        <v>9.7284999999999996E-2</v>
      </c>
      <c r="V51" s="60">
        <v>1.0730055587760781</v>
      </c>
    </row>
    <row r="52" spans="1:22" x14ac:dyDescent="0.25">
      <c r="B52" t="s">
        <v>3107</v>
      </c>
      <c r="C52">
        <v>-197.09375</v>
      </c>
      <c r="D52">
        <v>-34.8125</v>
      </c>
      <c r="E52">
        <v>200</v>
      </c>
      <c r="F52">
        <v>9.7284999999999996E-2</v>
      </c>
      <c r="G52">
        <v>0.19720599999999999</v>
      </c>
      <c r="H52">
        <v>50.190306</v>
      </c>
      <c r="I52">
        <v>2.8391320000000002</v>
      </c>
      <c r="J52">
        <v>9.1735260000000007</v>
      </c>
      <c r="K52">
        <v>0.260494</v>
      </c>
      <c r="L52" s="1">
        <v>9.7284999999999996E-2</v>
      </c>
      <c r="M52">
        <v>1.112E-2</v>
      </c>
      <c r="N52">
        <v>100301</v>
      </c>
      <c r="O52">
        <v>18.600000000000001</v>
      </c>
      <c r="P52">
        <v>60</v>
      </c>
      <c r="Q52">
        <v>1.1919</v>
      </c>
      <c r="R52" t="s">
        <v>3108</v>
      </c>
      <c r="S52" t="s">
        <v>3109</v>
      </c>
      <c r="T52">
        <v>1.2385769944341374E-3</v>
      </c>
      <c r="U52">
        <v>9.7284999999999996E-2</v>
      </c>
      <c r="V52" s="60">
        <v>0</v>
      </c>
    </row>
    <row r="53" spans="1:22" x14ac:dyDescent="0.25">
      <c r="B53" t="s">
        <v>3107</v>
      </c>
      <c r="C53">
        <v>-197</v>
      </c>
      <c r="D53">
        <v>-35</v>
      </c>
      <c r="E53">
        <v>200</v>
      </c>
      <c r="F53">
        <v>0.11497599999999999</v>
      </c>
      <c r="G53">
        <v>0.19802900000000001</v>
      </c>
      <c r="H53">
        <v>50.396779000000002</v>
      </c>
      <c r="I53">
        <v>2.8155450000000002</v>
      </c>
      <c r="J53">
        <v>9.1877370000000003</v>
      </c>
      <c r="K53">
        <v>0.257826</v>
      </c>
      <c r="L53" s="1">
        <v>0.11497599999999999</v>
      </c>
      <c r="M53">
        <v>1.269E-2</v>
      </c>
      <c r="N53">
        <v>100441</v>
      </c>
      <c r="O53">
        <v>18.7</v>
      </c>
      <c r="P53">
        <v>60</v>
      </c>
      <c r="Q53">
        <v>1.1931</v>
      </c>
      <c r="R53" t="s">
        <v>3110</v>
      </c>
      <c r="S53" t="s">
        <v>3111</v>
      </c>
      <c r="T53" s="60">
        <v>1.2387435580292721E-3</v>
      </c>
      <c r="U53" s="60">
        <v>0.11497599999999999</v>
      </c>
      <c r="V53" s="60">
        <v>0</v>
      </c>
    </row>
    <row r="54" spans="1:22" x14ac:dyDescent="0.25">
      <c r="B54" t="s">
        <v>3050</v>
      </c>
      <c r="C54">
        <v>-197</v>
      </c>
      <c r="D54">
        <v>1360.0625</v>
      </c>
      <c r="E54">
        <v>200</v>
      </c>
      <c r="F54">
        <v>6.1512659999999997</v>
      </c>
      <c r="G54">
        <v>0.200595</v>
      </c>
      <c r="H54">
        <v>51.040627000000001</v>
      </c>
      <c r="I54">
        <v>2.7540260000000001</v>
      </c>
      <c r="J54">
        <v>9.2462149999999994</v>
      </c>
      <c r="K54">
        <v>0.25029099999999999</v>
      </c>
      <c r="L54" s="1">
        <v>6.1512659999999997</v>
      </c>
      <c r="M54">
        <v>1.0459E-2</v>
      </c>
      <c r="N54">
        <v>100447</v>
      </c>
      <c r="O54">
        <v>18.7</v>
      </c>
      <c r="P54">
        <v>60</v>
      </c>
      <c r="Q54">
        <v>1.1932</v>
      </c>
      <c r="R54" t="s">
        <v>3112</v>
      </c>
      <c r="S54" t="s">
        <v>3113</v>
      </c>
      <c r="T54" s="60">
        <v>1.2387435580292721E-3</v>
      </c>
      <c r="U54" s="60">
        <v>0.11497599999999999</v>
      </c>
      <c r="V54" s="60">
        <v>4872.913332928395</v>
      </c>
    </row>
    <row r="55" spans="1:22" x14ac:dyDescent="0.25">
      <c r="B55" t="s">
        <v>3053</v>
      </c>
      <c r="C55">
        <v>-197</v>
      </c>
      <c r="D55">
        <v>1360.0625</v>
      </c>
      <c r="E55">
        <v>200</v>
      </c>
      <c r="F55">
        <v>0.142121</v>
      </c>
      <c r="G55">
        <v>0.19902700000000001</v>
      </c>
      <c r="H55">
        <v>50.647294000000002</v>
      </c>
      <c r="I55">
        <v>2.8297249999999998</v>
      </c>
      <c r="J55">
        <v>9.2101810000000004</v>
      </c>
      <c r="K55">
        <v>0.25827699999999998</v>
      </c>
      <c r="L55" s="1">
        <v>0.142121</v>
      </c>
      <c r="M55">
        <v>1.2246E-2</v>
      </c>
      <c r="N55">
        <v>100449</v>
      </c>
      <c r="O55">
        <v>18.7</v>
      </c>
      <c r="P55">
        <v>60</v>
      </c>
      <c r="Q55">
        <v>1.1932</v>
      </c>
      <c r="R55" t="s">
        <v>3114</v>
      </c>
      <c r="S55" t="s">
        <v>3115</v>
      </c>
      <c r="T55" s="60">
        <v>1.2387435580292721E-3</v>
      </c>
      <c r="U55" s="60">
        <v>0.11497599999999999</v>
      </c>
      <c r="V55" s="60">
        <v>21.913332928394976</v>
      </c>
    </row>
    <row r="56" spans="1:22" x14ac:dyDescent="0.25">
      <c r="B56" t="s">
        <v>3107</v>
      </c>
      <c r="C56">
        <v>-197</v>
      </c>
      <c r="D56">
        <v>-35</v>
      </c>
      <c r="E56">
        <v>200</v>
      </c>
      <c r="F56">
        <v>0.11497599999999999</v>
      </c>
      <c r="G56">
        <v>0.19802900000000001</v>
      </c>
      <c r="H56">
        <v>50.396779000000002</v>
      </c>
      <c r="I56">
        <v>2.8155450000000002</v>
      </c>
      <c r="J56">
        <v>9.1877370000000003</v>
      </c>
      <c r="K56">
        <v>0.257826</v>
      </c>
      <c r="L56" s="1">
        <v>0.11497599999999999</v>
      </c>
      <c r="M56">
        <v>1.269E-2</v>
      </c>
      <c r="N56">
        <v>100441</v>
      </c>
      <c r="O56">
        <v>18.7</v>
      </c>
      <c r="P56">
        <v>60</v>
      </c>
      <c r="Q56">
        <v>1.1931</v>
      </c>
      <c r="R56" t="s">
        <v>3110</v>
      </c>
      <c r="S56" t="s">
        <v>3111</v>
      </c>
      <c r="T56" s="54">
        <v>1.2387435580292721E-3</v>
      </c>
      <c r="U56" s="54">
        <v>0.11497599999999999</v>
      </c>
      <c r="V56" s="60">
        <v>0</v>
      </c>
    </row>
    <row r="57" spans="1:22" x14ac:dyDescent="0.25">
      <c r="B57" t="s">
        <v>3050</v>
      </c>
      <c r="C57">
        <v>-197</v>
      </c>
      <c r="D57">
        <v>1360.0625</v>
      </c>
      <c r="E57">
        <v>200</v>
      </c>
      <c r="F57">
        <v>6.1512659999999997</v>
      </c>
      <c r="G57">
        <v>0.200595</v>
      </c>
      <c r="H57">
        <v>51.040627000000001</v>
      </c>
      <c r="I57">
        <v>2.7540260000000001</v>
      </c>
      <c r="J57">
        <v>9.2462149999999994</v>
      </c>
      <c r="K57">
        <v>0.25029099999999999</v>
      </c>
      <c r="L57" s="1">
        <v>6.1512659999999997</v>
      </c>
      <c r="M57">
        <v>1.0459E-2</v>
      </c>
      <c r="N57">
        <v>100447</v>
      </c>
      <c r="O57">
        <v>18.7</v>
      </c>
      <c r="P57">
        <v>60</v>
      </c>
      <c r="Q57">
        <v>1.1932</v>
      </c>
      <c r="R57" t="s">
        <v>3112</v>
      </c>
      <c r="S57" t="s">
        <v>3113</v>
      </c>
      <c r="T57" s="54">
        <v>1.2387435580292721E-3</v>
      </c>
      <c r="U57" s="54">
        <v>0.11497599999999999</v>
      </c>
      <c r="V57" s="60">
        <v>4872.913332928395</v>
      </c>
    </row>
    <row r="58" spans="1:22" x14ac:dyDescent="0.25">
      <c r="B58" t="s">
        <v>3053</v>
      </c>
      <c r="C58">
        <v>-197</v>
      </c>
      <c r="D58">
        <v>1360.0625</v>
      </c>
      <c r="E58">
        <v>200</v>
      </c>
      <c r="F58">
        <v>0.142121</v>
      </c>
      <c r="G58">
        <v>0.19902700000000001</v>
      </c>
      <c r="H58">
        <v>50.647294000000002</v>
      </c>
      <c r="I58">
        <v>2.8297249999999998</v>
      </c>
      <c r="J58">
        <v>9.2101810000000004</v>
      </c>
      <c r="K58">
        <v>0.25827699999999998</v>
      </c>
      <c r="L58" s="1">
        <v>0.142121</v>
      </c>
      <c r="M58">
        <v>1.2246E-2</v>
      </c>
      <c r="N58">
        <v>100449</v>
      </c>
      <c r="O58">
        <v>18.7</v>
      </c>
      <c r="P58">
        <v>60</v>
      </c>
      <c r="Q58">
        <v>1.1932</v>
      </c>
      <c r="R58" t="s">
        <v>3114</v>
      </c>
      <c r="S58" t="s">
        <v>3115</v>
      </c>
      <c r="T58" s="54">
        <v>1.2387435580292721E-3</v>
      </c>
      <c r="U58" s="54">
        <v>0.11497599999999999</v>
      </c>
      <c r="V58" s="60">
        <v>21.913332928394976</v>
      </c>
    </row>
    <row r="59" spans="1:22" x14ac:dyDescent="0.25">
      <c r="A59">
        <v>1</v>
      </c>
      <c r="B59" t="s">
        <v>3107</v>
      </c>
      <c r="C59">
        <v>-197.0625</v>
      </c>
      <c r="D59">
        <v>-34.96875</v>
      </c>
      <c r="E59">
        <v>200</v>
      </c>
      <c r="F59">
        <v>0.134853</v>
      </c>
      <c r="G59">
        <v>0.198244</v>
      </c>
      <c r="H59">
        <v>50.450704000000002</v>
      </c>
      <c r="I59">
        <v>1.4986429999999999</v>
      </c>
      <c r="J59">
        <v>9.1897099999999998</v>
      </c>
      <c r="K59">
        <v>0.13655500000000001</v>
      </c>
      <c r="L59" s="1">
        <v>0.134853</v>
      </c>
      <c r="M59">
        <v>4.1590000000000004E-3</v>
      </c>
      <c r="N59">
        <v>100599</v>
      </c>
      <c r="O59">
        <v>18.8</v>
      </c>
      <c r="P59">
        <v>60</v>
      </c>
      <c r="Q59">
        <v>1.1944999999999999</v>
      </c>
      <c r="R59" t="s">
        <v>3116</v>
      </c>
      <c r="S59" t="s">
        <v>3117</v>
      </c>
      <c r="T59" s="60">
        <v>1.2416163677592251E-3</v>
      </c>
      <c r="U59" s="60">
        <v>0.134853</v>
      </c>
      <c r="V59" s="60">
        <v>0</v>
      </c>
    </row>
    <row r="60" spans="1:22" x14ac:dyDescent="0.25">
      <c r="B60" t="s">
        <v>3050</v>
      </c>
      <c r="C60">
        <v>3.125E-2</v>
      </c>
      <c r="D60">
        <v>1360.03125</v>
      </c>
      <c r="E60">
        <v>200</v>
      </c>
      <c r="F60">
        <v>6.180339</v>
      </c>
      <c r="G60">
        <v>0.201683</v>
      </c>
      <c r="H60">
        <v>51.313704000000001</v>
      </c>
      <c r="I60">
        <v>1.4431430000000001</v>
      </c>
      <c r="J60">
        <v>9.2674369999999993</v>
      </c>
      <c r="K60">
        <v>0.13019</v>
      </c>
      <c r="L60" s="1">
        <v>6.180339</v>
      </c>
      <c r="M60">
        <v>6.3E-3</v>
      </c>
      <c r="N60">
        <v>100613</v>
      </c>
      <c r="O60">
        <v>18.8</v>
      </c>
      <c r="P60">
        <v>60</v>
      </c>
      <c r="Q60">
        <v>1.1947000000000001</v>
      </c>
      <c r="R60" t="s">
        <v>3118</v>
      </c>
      <c r="S60" t="s">
        <v>3119</v>
      </c>
      <c r="T60" s="60">
        <v>1.2416163677592251E-3</v>
      </c>
      <c r="U60" s="60">
        <v>0.134853</v>
      </c>
      <c r="V60" s="60">
        <v>4869.045026291361</v>
      </c>
    </row>
    <row r="61" spans="1:22" x14ac:dyDescent="0.25">
      <c r="B61" t="s">
        <v>3053</v>
      </c>
      <c r="C61">
        <v>3.125E-2</v>
      </c>
      <c r="D61">
        <v>1360.03125</v>
      </c>
      <c r="E61">
        <v>200</v>
      </c>
      <c r="F61">
        <v>0.15725800000000001</v>
      </c>
      <c r="G61">
        <v>0.20064899999999999</v>
      </c>
      <c r="H61">
        <v>51.054214000000002</v>
      </c>
      <c r="I61">
        <v>1.5154799999999999</v>
      </c>
      <c r="J61">
        <v>9.2440979999999993</v>
      </c>
      <c r="K61">
        <v>0.13725799999999999</v>
      </c>
      <c r="L61" s="1">
        <v>0.15725800000000001</v>
      </c>
      <c r="M61">
        <v>3.7339999999999999E-3</v>
      </c>
      <c r="N61">
        <v>100608</v>
      </c>
      <c r="O61">
        <v>18.8</v>
      </c>
      <c r="P61">
        <v>60</v>
      </c>
      <c r="Q61">
        <v>1.1946000000000001</v>
      </c>
      <c r="R61" t="s">
        <v>3120</v>
      </c>
      <c r="S61" t="s">
        <v>3121</v>
      </c>
      <c r="T61" s="60">
        <v>1.2416163677592251E-3</v>
      </c>
      <c r="U61" s="60">
        <v>0.134853</v>
      </c>
      <c r="V61" s="60">
        <v>18.04502629136152</v>
      </c>
    </row>
    <row r="113" ht="12.75" customHeight="1" x14ac:dyDescent="0.25"/>
  </sheetData>
  <conditionalFormatting sqref="Y27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{78B2EDF1-6B81-420D-A686-A69DF2EDDBBD}</x14:id>
        </ext>
      </extLst>
    </cfRule>
  </conditionalFormatting>
  <conditionalFormatting sqref="Y4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{2D0199BB-6370-40CD-B23C-E3647D444A2C}</x14:id>
        </ext>
      </extLst>
    </cfRule>
  </conditionalFormatting>
  <conditionalFormatting sqref="Y2:Y1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{C6C8932B-E4F9-42E5-9E16-492AF05507D4}</x14:id>
        </ext>
      </extLst>
    </cfRule>
  </conditionalFormatting>
  <conditionalFormatting sqref="Y14:Y20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{B0CDBE0A-E402-4E75-9518-B6EDB1B4D390}</x14:id>
        </ext>
      </extLst>
    </cfRule>
  </conditionalFormatting>
  <conditionalFormatting sqref="Y21:Y2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{40AD951D-6366-4085-9DB3-82B063644113}</x14:id>
        </ext>
      </extLst>
    </cfRule>
  </conditionalFormatting>
  <conditionalFormatting sqref="Y2:Y2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{052EA194-B9C1-4EBE-822E-F6F4B162B0CF}</x14:id>
        </ext>
      </extLst>
    </cfRule>
  </conditionalFormatting>
  <conditionalFormatting sqref="Y71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{76216621-EF36-4AB9-9BEC-866FCF2E7EB8}</x14:id>
        </ext>
      </extLst>
    </cfRule>
  </conditionalFormatting>
  <conditionalFormatting sqref="Y64:Y70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{52351F67-EBB7-4535-8078-1E04AD0874E9}</x14:id>
        </ext>
      </extLst>
    </cfRule>
  </conditionalFormatting>
  <conditionalFormatting sqref="Y64:Y70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{5962A382-59EC-4A3D-A99B-725DB74C4988}</x14:id>
        </ext>
      </extLst>
    </cfRule>
  </conditionalFormatting>
  <conditionalFormatting sqref="Y58:Y59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{52AD4CFC-BF76-4B0A-B5D5-8B0645038846}</x14:id>
        </ext>
      </extLst>
    </cfRule>
  </conditionalFormatting>
  <conditionalFormatting sqref="Y60:Y63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{837B6B77-E695-4555-8448-253B8E0E39F5}</x14:id>
        </ext>
      </extLst>
    </cfRule>
  </conditionalFormatting>
  <conditionalFormatting sqref="Y58:Y63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{4A2D4870-997C-4FE1-A7A1-FAA16AC7EB57}</x14:id>
        </ext>
      </extLst>
    </cfRule>
  </conditionalFormatting>
  <conditionalFormatting sqref="Y56:Y57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{6CF46093-8A2B-462C-8018-240730F5AE17}</x14:id>
        </ext>
      </extLst>
    </cfRule>
  </conditionalFormatting>
  <conditionalFormatting sqref="Y52:Y55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{77EEFE4C-675B-4EB2-8C83-A0517D20EA48}</x14:id>
        </ext>
      </extLst>
    </cfRule>
  </conditionalFormatting>
  <conditionalFormatting sqref="Y52:Y57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{4D2AC257-D08E-46A3-A6C1-5CFE71297A78}</x14:id>
        </ext>
      </extLst>
    </cfRule>
  </conditionalFormatting>
  <conditionalFormatting sqref="Y42:Y47 Y28:Y40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{B2A76B4A-811D-4E5C-A138-5A7DBAA7CF64}</x14:id>
        </ext>
      </extLst>
    </cfRule>
  </conditionalFormatting>
  <conditionalFormatting sqref="Y42:Y47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{B43FF20B-1246-4635-A1B8-3B58ED14117A}</x14:id>
        </ext>
      </extLst>
    </cfRule>
  </conditionalFormatting>
  <conditionalFormatting sqref="Y27:Y47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{D937A924-94F1-4EB4-AAD5-7C677EF05BAA}</x14:id>
        </ext>
      </extLst>
    </cfRule>
  </conditionalFormatting>
  <conditionalFormatting sqref="Y48:Y51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{D73D52C8-814E-48C0-A248-902D5FBBEF34}</x14:id>
        </ext>
      </extLst>
    </cfRule>
  </conditionalFormatting>
  <conditionalFormatting sqref="Y114:Y118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{A48F9C27-228B-48EF-BACB-57700502B250}</x14:id>
        </ext>
      </extLst>
    </cfRule>
  </conditionalFormatting>
  <conditionalFormatting sqref="Y110:Y113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{AA75E7E0-9E22-4338-B047-8427FB811ED1}</x14:id>
        </ext>
      </extLst>
    </cfRule>
  </conditionalFormatting>
  <conditionalFormatting sqref="Y110:Y11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{29AE16A5-F81B-479A-9A2F-AD6C890CDB63}</x14:id>
        </ext>
      </extLst>
    </cfRule>
  </conditionalFormatting>
  <conditionalFormatting sqref="Y104:Y109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{34A170BF-0096-4233-A3B3-B78A70B62B97}</x14:id>
        </ext>
      </extLst>
    </cfRule>
  </conditionalFormatting>
  <conditionalFormatting sqref="Y99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{DCC4C387-F652-47E2-B182-5D68F198B64A}</x14:id>
        </ext>
      </extLst>
    </cfRule>
  </conditionalFormatting>
  <conditionalFormatting sqref="Y100:Y103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{CBE9600B-B771-4B75-81FE-641F6C1F1FEB}</x14:id>
        </ext>
      </extLst>
    </cfRule>
  </conditionalFormatting>
  <conditionalFormatting sqref="Y100:Y103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{6F58F2AE-0A7F-4992-9482-608A0AA1E7B7}</x14:id>
        </ext>
      </extLst>
    </cfRule>
  </conditionalFormatting>
  <conditionalFormatting sqref="Y96:Y98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{15727AAB-01BE-4BC4-B967-D0F91397918F}</x14:id>
        </ext>
      </extLst>
    </cfRule>
  </conditionalFormatting>
  <conditionalFormatting sqref="Y96:Y9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{69CB11B8-3D7F-4F78-B930-7C4CECA04370}</x14:id>
        </ext>
      </extLst>
    </cfRule>
  </conditionalFormatting>
  <conditionalFormatting sqref="Y88:Y91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{B814D0E3-301E-42BA-826E-1A610260440C}</x14:id>
        </ext>
      </extLst>
    </cfRule>
  </conditionalFormatting>
  <conditionalFormatting sqref="Y88:Y9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{F3A50DB5-612F-48B8-990B-B5CC68F896C3}</x14:id>
        </ext>
      </extLst>
    </cfRule>
  </conditionalFormatting>
  <conditionalFormatting sqref="Y92:Y95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{0EA328DE-C887-4619-9AFE-157A216E9441}</x14:id>
        </ext>
      </extLst>
    </cfRule>
  </conditionalFormatting>
  <conditionalFormatting sqref="Y82:Y87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{C0A822E0-1898-4427-A69E-B0C474CEDCA7}</x14:id>
        </ext>
      </extLst>
    </cfRule>
  </conditionalFormatting>
  <conditionalFormatting sqref="Y72:Y77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{A0FCF682-E422-4DB8-A417-8396E411FEAB}</x14:id>
        </ext>
      </extLst>
    </cfRule>
  </conditionalFormatting>
  <conditionalFormatting sqref="Y78:Y81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{44AC66BC-A909-4426-A7D0-8530105C1C85}</x14:id>
        </ext>
      </extLst>
    </cfRule>
  </conditionalFormatting>
  <conditionalFormatting sqref="Y78:Y8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{711FFA2E-1D5A-4E1D-8F0E-E8FB84BEAADF}</x14:id>
        </ext>
      </extLst>
    </cfRule>
  </conditionalFormatting>
  <conditionalFormatting sqref="Y129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{97167AE1-4CCF-4AD8-AC33-9FF2A317EAAC}</x14:id>
        </ext>
      </extLst>
    </cfRule>
  </conditionalFormatting>
  <conditionalFormatting sqref="Y129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{6314F072-3BE7-42EB-97C4-D853A248A7A6}</x14:id>
        </ext>
      </extLst>
    </cfRule>
  </conditionalFormatting>
  <conditionalFormatting sqref="Y126:Y128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{5938552E-2AD7-42AA-A408-747CEAA4A10B}</x14:id>
        </ext>
      </extLst>
    </cfRule>
  </conditionalFormatting>
  <conditionalFormatting sqref="Y119:Y125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{44466E28-7201-412F-8A7B-0633CB6FF8C0}</x14:id>
        </ext>
      </extLst>
    </cfRule>
  </conditionalFormatting>
  <conditionalFormatting sqref="Y119:Y125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{8392E234-558A-4793-AB40-67BC27A01406}</x14:id>
        </ext>
      </extLst>
    </cfRule>
  </conditionalFormatting>
  <conditionalFormatting sqref="Y151:Y155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{302713E8-0437-49B6-A143-DEBA67C0D54B}</x14:id>
        </ext>
      </extLst>
    </cfRule>
  </conditionalFormatting>
  <conditionalFormatting sqref="Y151:Y155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{9ACAFAC8-6DF7-41AB-9BF0-DA86CA00A672}</x14:id>
        </ext>
      </extLst>
    </cfRule>
  </conditionalFormatting>
  <conditionalFormatting sqref="Y156:Y160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{EC1C4C9B-BFEE-4DED-94C7-F2126B4393B6}</x14:id>
        </ext>
      </extLst>
    </cfRule>
  </conditionalFormatting>
  <conditionalFormatting sqref="Y150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{75BEEDE6-DC2A-4001-B6DB-BB3AD040F656}</x14:id>
        </ext>
      </extLst>
    </cfRule>
  </conditionalFormatting>
  <conditionalFormatting sqref="Y130:Y142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{6968515E-AE0B-4C87-B24F-834FF0F98EC2}</x14:id>
        </ext>
      </extLst>
    </cfRule>
  </conditionalFormatting>
  <conditionalFormatting sqref="Y130:Y142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{84007FB9-A04D-4436-A3C2-F7ACE6371EFF}</x14:id>
        </ext>
      </extLst>
    </cfRule>
  </conditionalFormatting>
  <conditionalFormatting sqref="Y129:Y142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{E6EA1E62-08CF-4BE7-8C97-095F4161ADB5}</x14:id>
        </ext>
      </extLst>
    </cfRule>
  </conditionalFormatting>
  <conditionalFormatting sqref="Y143:Y149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{D229232E-5EE8-4C73-AAAA-D7007A178723}</x14:id>
        </ext>
      </extLst>
    </cfRule>
  </conditionalFormatting>
  <conditionalFormatting sqref="Y165:Y166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{4D2EFFCA-8655-4FC5-85D6-766AC53367FF}</x14:id>
        </ext>
      </extLst>
    </cfRule>
  </conditionalFormatting>
  <conditionalFormatting sqref="Y165:Y166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{0603244D-42E3-4F94-BA63-58D26DB827A8}</x14:id>
        </ext>
      </extLst>
    </cfRule>
  </conditionalFormatting>
  <conditionalFormatting sqref="Y161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{F591169D-4754-4837-87CD-A0285F97B691}</x14:id>
        </ext>
      </extLst>
    </cfRule>
  </conditionalFormatting>
  <conditionalFormatting sqref="Y16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{84CF7D6A-6CA0-42E4-B1F9-49B878C821C1}</x14:id>
        </ext>
      </extLst>
    </cfRule>
  </conditionalFormatting>
  <conditionalFormatting sqref="Y162:Y164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{85CD285A-8621-4248-8918-0FFA10B92E51}</x14:id>
        </ext>
      </extLst>
    </cfRule>
  </conditionalFormatting>
  <conditionalFormatting sqref="Y167:Y169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{7DE59781-2400-4BB0-B636-075FB91A6EE8}</x14:id>
        </ext>
      </extLst>
    </cfRule>
  </conditionalFormatting>
  <conditionalFormatting sqref="Y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{ED25358C-EA3E-4BE9-AC2D-4B8FA377D6F7}</x14:id>
        </ext>
      </extLst>
    </cfRule>
  </conditionalFormatting>
  <conditionalFormatting sqref="Z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{8C2C6F5C-0774-4607-A468-7A503EF583D8}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2EDF1-6B81-420D-A686-A69DF2EDD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</xm:sqref>
        </x14:conditionalFormatting>
        <x14:conditionalFormatting xmlns:xm="http://schemas.microsoft.com/office/excel/2006/main">
          <x14:cfRule type="dataBar" id="{2D0199BB-6370-40CD-B23C-E3647D444A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Y41</xm:sqref>
        </x14:conditionalFormatting>
        <x14:conditionalFormatting xmlns:xm="http://schemas.microsoft.com/office/excel/2006/main">
          <x14:cfRule type="dataBar" id="{C6C8932B-E4F9-42E5-9E16-492AF05507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Y2:Y13</xm:sqref>
        </x14:conditionalFormatting>
        <x14:conditionalFormatting xmlns:xm="http://schemas.microsoft.com/office/excel/2006/main">
          <x14:cfRule type="dataBar" id="{B0CDBE0A-E402-4E75-9518-B6EDB1B4D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Y14:Y20</xm:sqref>
        </x14:conditionalFormatting>
        <x14:conditionalFormatting xmlns:xm="http://schemas.microsoft.com/office/excel/2006/main">
          <x14:cfRule type="dataBar" id="{40AD951D-6366-4085-9DB3-82B063644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Y21:Y26</xm:sqref>
        </x14:conditionalFormatting>
        <x14:conditionalFormatting xmlns:xm="http://schemas.microsoft.com/office/excel/2006/main">
          <x14:cfRule type="dataBar" id="{052EA194-B9C1-4EBE-822E-F6F4B162B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Y2:Y26</xm:sqref>
        </x14:conditionalFormatting>
        <x14:conditionalFormatting xmlns:xm="http://schemas.microsoft.com/office/excel/2006/main">
          <x14:cfRule type="dataBar" id="{76216621-EF36-4AB9-9BEC-866FCF2E7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Y71</xm:sqref>
        </x14:conditionalFormatting>
        <x14:conditionalFormatting xmlns:xm="http://schemas.microsoft.com/office/excel/2006/main">
          <x14:cfRule type="dataBar" id="{52351F67-EBB7-4535-8078-1E04AD0874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Y64:Y70</xm:sqref>
        </x14:conditionalFormatting>
        <x14:conditionalFormatting xmlns:xm="http://schemas.microsoft.com/office/excel/2006/main">
          <x14:cfRule type="dataBar" id="{5962A382-59EC-4A3D-A99B-725DB74C4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Y64:Y70</xm:sqref>
        </x14:conditionalFormatting>
        <x14:conditionalFormatting xmlns:xm="http://schemas.microsoft.com/office/excel/2006/main">
          <x14:cfRule type="dataBar" id="{52AD4CFC-BF76-4B0A-B5D5-8B0645038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Y58:Y59</xm:sqref>
        </x14:conditionalFormatting>
        <x14:conditionalFormatting xmlns:xm="http://schemas.microsoft.com/office/excel/2006/main">
          <x14:cfRule type="dataBar" id="{837B6B77-E695-4555-8448-253B8E0E3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Y60:Y63</xm:sqref>
        </x14:conditionalFormatting>
        <x14:conditionalFormatting xmlns:xm="http://schemas.microsoft.com/office/excel/2006/main">
          <x14:cfRule type="dataBar" id="{4A2D4870-997C-4FE1-A7A1-FAA16AC7EB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Y58:Y63</xm:sqref>
        </x14:conditionalFormatting>
        <x14:conditionalFormatting xmlns:xm="http://schemas.microsoft.com/office/excel/2006/main">
          <x14:cfRule type="dataBar" id="{6CF46093-8A2B-462C-8018-240730F5A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Y56:Y57</xm:sqref>
        </x14:conditionalFormatting>
        <x14:conditionalFormatting xmlns:xm="http://schemas.microsoft.com/office/excel/2006/main">
          <x14:cfRule type="dataBar" id="{77EEFE4C-675B-4EB2-8C83-A0517D20E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Y52:Y55</xm:sqref>
        </x14:conditionalFormatting>
        <x14:conditionalFormatting xmlns:xm="http://schemas.microsoft.com/office/excel/2006/main">
          <x14:cfRule type="dataBar" id="{4D2AC257-D08E-46A3-A6C1-5CFE71297A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Y52:Y57</xm:sqref>
        </x14:conditionalFormatting>
        <x14:conditionalFormatting xmlns:xm="http://schemas.microsoft.com/office/excel/2006/main">
          <x14:cfRule type="dataBar" id="{B2A76B4A-811D-4E5C-A138-5A7DBAA7C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Y42:Y47 Y28:Y40</xm:sqref>
        </x14:conditionalFormatting>
        <x14:conditionalFormatting xmlns:xm="http://schemas.microsoft.com/office/excel/2006/main">
          <x14:cfRule type="dataBar" id="{B43FF20B-1246-4635-A1B8-3B58ED141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Y42:Y47</xm:sqref>
        </x14:conditionalFormatting>
        <x14:conditionalFormatting xmlns:xm="http://schemas.microsoft.com/office/excel/2006/main">
          <x14:cfRule type="dataBar" id="{D937A924-94F1-4EB4-AAD5-7C677EF05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Y27:Y47</xm:sqref>
        </x14:conditionalFormatting>
        <x14:conditionalFormatting xmlns:xm="http://schemas.microsoft.com/office/excel/2006/main">
          <x14:cfRule type="dataBar" id="{D73D52C8-814E-48C0-A248-902D5FBBE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Y48:Y51</xm:sqref>
        </x14:conditionalFormatting>
        <x14:conditionalFormatting xmlns:xm="http://schemas.microsoft.com/office/excel/2006/main">
          <x14:cfRule type="dataBar" id="{A48F9C27-228B-48EF-BACB-57700502B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Y114:Y118</xm:sqref>
        </x14:conditionalFormatting>
        <x14:conditionalFormatting xmlns:xm="http://schemas.microsoft.com/office/excel/2006/main">
          <x14:cfRule type="dataBar" id="{AA75E7E0-9E22-4338-B047-8427FB811E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Y110:Y113</xm:sqref>
        </x14:conditionalFormatting>
        <x14:conditionalFormatting xmlns:xm="http://schemas.microsoft.com/office/excel/2006/main">
          <x14:cfRule type="dataBar" id="{29AE16A5-F81B-479A-9A2F-AD6C890CD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Y110:Y113</xm:sqref>
        </x14:conditionalFormatting>
        <x14:conditionalFormatting xmlns:xm="http://schemas.microsoft.com/office/excel/2006/main">
          <x14:cfRule type="dataBar" id="{34A170BF-0096-4233-A3B3-B78A70B62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Y104:Y109</xm:sqref>
        </x14:conditionalFormatting>
        <x14:conditionalFormatting xmlns:xm="http://schemas.microsoft.com/office/excel/2006/main">
          <x14:cfRule type="dataBar" id="{DCC4C387-F652-47E2-B182-5D68F198B6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Y99</xm:sqref>
        </x14:conditionalFormatting>
        <x14:conditionalFormatting xmlns:xm="http://schemas.microsoft.com/office/excel/2006/main">
          <x14:cfRule type="dataBar" id="{CBE9600B-B771-4B75-81FE-641F6C1F1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Y100:Y103</xm:sqref>
        </x14:conditionalFormatting>
        <x14:conditionalFormatting xmlns:xm="http://schemas.microsoft.com/office/excel/2006/main">
          <x14:cfRule type="dataBar" id="{6F58F2AE-0A7F-4992-9482-608A0AA1E7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Y100:Y103</xm:sqref>
        </x14:conditionalFormatting>
        <x14:conditionalFormatting xmlns:xm="http://schemas.microsoft.com/office/excel/2006/main">
          <x14:cfRule type="dataBar" id="{15727AAB-01BE-4BC4-B967-D0F913979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Y96:Y98</xm:sqref>
        </x14:conditionalFormatting>
        <x14:conditionalFormatting xmlns:xm="http://schemas.microsoft.com/office/excel/2006/main">
          <x14:cfRule type="dataBar" id="{69CB11B8-3D7F-4F78-B930-7C4CECA043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Y96:Y98</xm:sqref>
        </x14:conditionalFormatting>
        <x14:conditionalFormatting xmlns:xm="http://schemas.microsoft.com/office/excel/2006/main">
          <x14:cfRule type="dataBar" id="{B814D0E3-301E-42BA-826E-1A6102604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Y88:Y91</xm:sqref>
        </x14:conditionalFormatting>
        <x14:conditionalFormatting xmlns:xm="http://schemas.microsoft.com/office/excel/2006/main">
          <x14:cfRule type="dataBar" id="{F3A50DB5-612F-48B8-990B-B5CC68F896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Y88:Y91</xm:sqref>
        </x14:conditionalFormatting>
        <x14:conditionalFormatting xmlns:xm="http://schemas.microsoft.com/office/excel/2006/main">
          <x14:cfRule type="dataBar" id="{0EA328DE-C887-4619-9AFE-157A216E9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Y92:Y95</xm:sqref>
        </x14:conditionalFormatting>
        <x14:conditionalFormatting xmlns:xm="http://schemas.microsoft.com/office/excel/2006/main">
          <x14:cfRule type="dataBar" id="{C0A822E0-1898-4427-A69E-B0C474CED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Y82:Y87</xm:sqref>
        </x14:conditionalFormatting>
        <x14:conditionalFormatting xmlns:xm="http://schemas.microsoft.com/office/excel/2006/main">
          <x14:cfRule type="dataBar" id="{A0FCF682-E422-4DB8-A417-8396E411FE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Y72:Y77</xm:sqref>
        </x14:conditionalFormatting>
        <x14:conditionalFormatting xmlns:xm="http://schemas.microsoft.com/office/excel/2006/main">
          <x14:cfRule type="dataBar" id="{44AC66BC-A909-4426-A7D0-8530105C1C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Y78:Y81</xm:sqref>
        </x14:conditionalFormatting>
        <x14:conditionalFormatting xmlns:xm="http://schemas.microsoft.com/office/excel/2006/main">
          <x14:cfRule type="dataBar" id="{711FFA2E-1D5A-4E1D-8F0E-E8FB84BEA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Y78:Y81</xm:sqref>
        </x14:conditionalFormatting>
        <x14:conditionalFormatting xmlns:xm="http://schemas.microsoft.com/office/excel/2006/main">
          <x14:cfRule type="dataBar" id="{97167AE1-4CCF-4AD8-AC33-9FF2A317E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Y129</xm:sqref>
        </x14:conditionalFormatting>
        <x14:conditionalFormatting xmlns:xm="http://schemas.microsoft.com/office/excel/2006/main">
          <x14:cfRule type="dataBar" id="{6314F072-3BE7-42EB-97C4-D853A248A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Y129</xm:sqref>
        </x14:conditionalFormatting>
        <x14:conditionalFormatting xmlns:xm="http://schemas.microsoft.com/office/excel/2006/main">
          <x14:cfRule type="dataBar" id="{5938552E-2AD7-42AA-A408-747CEAA4A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Y126:Y128</xm:sqref>
        </x14:conditionalFormatting>
        <x14:conditionalFormatting xmlns:xm="http://schemas.microsoft.com/office/excel/2006/main">
          <x14:cfRule type="dataBar" id="{44466E28-7201-412F-8A7B-0633CB6FF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Y119:Y125</xm:sqref>
        </x14:conditionalFormatting>
        <x14:conditionalFormatting xmlns:xm="http://schemas.microsoft.com/office/excel/2006/main">
          <x14:cfRule type="dataBar" id="{8392E234-558A-4793-AB40-67BC27A01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Y119:Y125</xm:sqref>
        </x14:conditionalFormatting>
        <x14:conditionalFormatting xmlns:xm="http://schemas.microsoft.com/office/excel/2006/main">
          <x14:cfRule type="dataBar" id="{302713E8-0437-49B6-A143-DEBA67C0D5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Y151:Y155</xm:sqref>
        </x14:conditionalFormatting>
        <x14:conditionalFormatting xmlns:xm="http://schemas.microsoft.com/office/excel/2006/main">
          <x14:cfRule type="dataBar" id="{9ACAFAC8-6DF7-41AB-9BF0-DA86CA00A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Y151:Y155</xm:sqref>
        </x14:conditionalFormatting>
        <x14:conditionalFormatting xmlns:xm="http://schemas.microsoft.com/office/excel/2006/main">
          <x14:cfRule type="dataBar" id="{EC1C4C9B-BFEE-4DED-94C7-F2126B439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Y156:Y160</xm:sqref>
        </x14:conditionalFormatting>
        <x14:conditionalFormatting xmlns:xm="http://schemas.microsoft.com/office/excel/2006/main">
          <x14:cfRule type="dataBar" id="{75BEEDE6-DC2A-4001-B6DB-BB3AD040F6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Y150</xm:sqref>
        </x14:conditionalFormatting>
        <x14:conditionalFormatting xmlns:xm="http://schemas.microsoft.com/office/excel/2006/main">
          <x14:cfRule type="dataBar" id="{6968515E-AE0B-4C87-B24F-834FF0F98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Y130:Y142</xm:sqref>
        </x14:conditionalFormatting>
        <x14:conditionalFormatting xmlns:xm="http://schemas.microsoft.com/office/excel/2006/main">
          <x14:cfRule type="dataBar" id="{84007FB9-A04D-4436-A3C2-F7ACE6371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Y130:Y142</xm:sqref>
        </x14:conditionalFormatting>
        <x14:conditionalFormatting xmlns:xm="http://schemas.microsoft.com/office/excel/2006/main">
          <x14:cfRule type="dataBar" id="{E6EA1E62-08CF-4BE7-8C97-095F4161A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Y129:Y142</xm:sqref>
        </x14:conditionalFormatting>
        <x14:conditionalFormatting xmlns:xm="http://schemas.microsoft.com/office/excel/2006/main">
          <x14:cfRule type="dataBar" id="{D229232E-5EE8-4C73-AAAA-D7007A178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Y143:Y149</xm:sqref>
        </x14:conditionalFormatting>
        <x14:conditionalFormatting xmlns:xm="http://schemas.microsoft.com/office/excel/2006/main">
          <x14:cfRule type="dataBar" id="{4D2EFFCA-8655-4FC5-85D6-766AC5336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Y165:Y166</xm:sqref>
        </x14:conditionalFormatting>
        <x14:conditionalFormatting xmlns:xm="http://schemas.microsoft.com/office/excel/2006/main">
          <x14:cfRule type="dataBar" id="{0603244D-42E3-4F94-BA63-58D26DB82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Y165:Y166</xm:sqref>
        </x14:conditionalFormatting>
        <x14:conditionalFormatting xmlns:xm="http://schemas.microsoft.com/office/excel/2006/main">
          <x14:cfRule type="dataBar" id="{F591169D-4754-4837-87CD-A0285F97B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Y161</xm:sqref>
        </x14:conditionalFormatting>
        <x14:conditionalFormatting xmlns:xm="http://schemas.microsoft.com/office/excel/2006/main">
          <x14:cfRule type="dataBar" id="{84CF7D6A-6CA0-42E4-B1F9-49B878C821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Y161</xm:sqref>
        </x14:conditionalFormatting>
        <x14:conditionalFormatting xmlns:xm="http://schemas.microsoft.com/office/excel/2006/main">
          <x14:cfRule type="dataBar" id="{85CD285A-8621-4248-8918-0FFA10B92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Y162:Y164</xm:sqref>
        </x14:conditionalFormatting>
        <x14:conditionalFormatting xmlns:xm="http://schemas.microsoft.com/office/excel/2006/main">
          <x14:cfRule type="dataBar" id="{7DE59781-2400-4BB0-B636-075FB91A6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Y167:Y169</xm:sqref>
        </x14:conditionalFormatting>
        <x14:conditionalFormatting xmlns:xm="http://schemas.microsoft.com/office/excel/2006/main">
          <x14:cfRule type="dataBar" id="{ED25358C-EA3E-4BE9-AC2D-4B8FA377D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</xm:sqref>
        </x14:conditionalFormatting>
        <x14:conditionalFormatting xmlns:xm="http://schemas.microsoft.com/office/excel/2006/main">
          <x14:cfRule type="dataBar" id="{8C2C6F5C-0774-4607-A468-7A503EF583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UC</vt:lpstr>
      <vt:lpstr>MT</vt:lpstr>
      <vt:lpstr>MT_other</vt:lpstr>
      <vt:lpstr>ST</vt:lpstr>
      <vt:lpstr>ST_other</vt:lpstr>
      <vt:lpstr>ERROR</vt:lpstr>
      <vt:lpstr>ERROR_other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</dc:creator>
  <cp:lastModifiedBy>Szenka, József</cp:lastModifiedBy>
  <dcterms:created xsi:type="dcterms:W3CDTF">2021-12-14T08:21:37Z</dcterms:created>
  <dcterms:modified xsi:type="dcterms:W3CDTF">2023-03-29T11:34:35Z</dcterms:modified>
</cp:coreProperties>
</file>