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mc:AlternateContent xmlns:mc="http://schemas.openxmlformats.org/markup-compatibility/2006">
    <mc:Choice Requires="x15">
      <x15ac:absPath xmlns:x15ac="http://schemas.microsoft.com/office/spreadsheetml/2010/11/ac" url="/Users/lagarto/Downloads/AnalyticaSolutions/Portfolio/"/>
    </mc:Choice>
  </mc:AlternateContent>
  <xr:revisionPtr revIDLastSave="0" documentId="13_ncr:1_{29E6CCE7-FAF8-3346-9160-B735EB772913}" xr6:coauthVersionLast="47" xr6:coauthVersionMax="47" xr10:uidLastSave="{00000000-0000-0000-0000-000000000000}"/>
  <bookViews>
    <workbookView xWindow="1800" yWindow="1180" windowWidth="28120" windowHeight="18160" xr2:uid="{7588B811-5B35-8F48-86EA-0C61EB09A6F8}"/>
  </bookViews>
  <sheets>
    <sheet name="Dashboard" sheetId="1" r:id="rId1"/>
    <sheet name="Analysis" sheetId="3" r:id="rId2"/>
    <sheet name="Data" sheetId="2" r:id="rId3"/>
  </sheets>
  <definedNames>
    <definedName name="_xlchart.v5.0" hidden="1">Analysis!$R$3</definedName>
    <definedName name="_xlchart.v5.1" hidden="1">Analysis!$R$4:$R$9</definedName>
    <definedName name="_xlchart.v5.2" hidden="1">Analysis!$S$3</definedName>
    <definedName name="_xlchart.v5.3" hidden="1">Analysis!$S$4:$S$9</definedName>
    <definedName name="ExternalData_1" localSheetId="2" hidden="1">Data!$A$1:$G$201</definedName>
    <definedName name="Slicer_Category">#N/A</definedName>
    <definedName name="Slicer_Seller">#N/A</definedName>
    <definedName name="Slicer_State">#N/A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3" l="1"/>
  <c r="H4"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057409-0247-1F40-A2AB-B34260A6B3D7}" keepAlive="1" name="Query - data_visualization_in_excel" description="Connection to the 'data_visualization_in_excel' query in the workbook." type="5" refreshedVersion="8" background="1" saveData="1">
    <dbPr connection="Provider=Microsoft.Mashup.OleDb.1;Data Source=$Workbook$;Location=data_visualization_in_excel;Extended Properties=&quot;&quot;" command="SELECT * FROM [data_visualization_in_excel]"/>
  </connection>
</connections>
</file>

<file path=xl/sharedStrings.xml><?xml version="1.0" encoding="utf-8"?>
<sst xmlns="http://schemas.openxmlformats.org/spreadsheetml/2006/main" count="1067" uniqueCount="66">
  <si>
    <t>Month</t>
  </si>
  <si>
    <t>Seller</t>
  </si>
  <si>
    <t>Category</t>
  </si>
  <si>
    <t>Product</t>
  </si>
  <si>
    <t>State</t>
  </si>
  <si>
    <t>Sales</t>
  </si>
  <si>
    <t>Profit</t>
  </si>
  <si>
    <t>May</t>
  </si>
  <si>
    <t>Dave</t>
  </si>
  <si>
    <t>Electronics</t>
  </si>
  <si>
    <t>Smartphone</t>
  </si>
  <si>
    <t>California</t>
  </si>
  <si>
    <t>Nov</t>
  </si>
  <si>
    <t>Frank</t>
  </si>
  <si>
    <t>Clothing</t>
  </si>
  <si>
    <t>Jeans</t>
  </si>
  <si>
    <t>Texas</t>
  </si>
  <si>
    <t>Jun</t>
  </si>
  <si>
    <t>Eve</t>
  </si>
  <si>
    <t>Sports &amp; Fitness</t>
  </si>
  <si>
    <t>Yoga Mat</t>
  </si>
  <si>
    <t>New York</t>
  </si>
  <si>
    <t>Dec</t>
  </si>
  <si>
    <t>Food &amp; Beverages</t>
  </si>
  <si>
    <t>Snacks</t>
  </si>
  <si>
    <t>Feb</t>
  </si>
  <si>
    <t>Jacket</t>
  </si>
  <si>
    <t>Florida</t>
  </si>
  <si>
    <t>Mar</t>
  </si>
  <si>
    <t>Bob</t>
  </si>
  <si>
    <t>Juice</t>
  </si>
  <si>
    <t>Carol</t>
  </si>
  <si>
    <t>Bicycle</t>
  </si>
  <si>
    <t>Illinois</t>
  </si>
  <si>
    <t>Home Appliances</t>
  </si>
  <si>
    <t>Microwave</t>
  </si>
  <si>
    <t>Jan</t>
  </si>
  <si>
    <t>Jul</t>
  </si>
  <si>
    <t>Alice</t>
  </si>
  <si>
    <t>Apr</t>
  </si>
  <si>
    <t>Aug</t>
  </si>
  <si>
    <t>Dumbbells</t>
  </si>
  <si>
    <t>T-Shirt</t>
  </si>
  <si>
    <t>Dishwasher</t>
  </si>
  <si>
    <t>Tea</t>
  </si>
  <si>
    <t>Sweater</t>
  </si>
  <si>
    <t>Headphones</t>
  </si>
  <si>
    <t>Pennsylvania</t>
  </si>
  <si>
    <t>Grace</t>
  </si>
  <si>
    <t>Refrigerator</t>
  </si>
  <si>
    <t>Camera</t>
  </si>
  <si>
    <t>Oct</t>
  </si>
  <si>
    <t>Treadmill</t>
  </si>
  <si>
    <t>Laptop</t>
  </si>
  <si>
    <t>Sep</t>
  </si>
  <si>
    <t>Coffee</t>
  </si>
  <si>
    <t>Toaster</t>
  </si>
  <si>
    <t/>
  </si>
  <si>
    <t>Row Labels</t>
  </si>
  <si>
    <t>Grand Total</t>
  </si>
  <si>
    <t>Margin</t>
  </si>
  <si>
    <t>Sales by State</t>
  </si>
  <si>
    <t xml:space="preserve">Sales </t>
  </si>
  <si>
    <t xml:space="preserve">Profit </t>
  </si>
  <si>
    <t>Sales Performance Dashboard</t>
  </si>
  <si>
    <t>January - December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</si>
</sst>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5" x14ac:knownFonts="1">
    <font>
      <sz val="12"/>
      <color theme="1"/>
      <name val="Aptos Narrow"/>
      <family val="2"/>
      <scheme val="minor"/>
    </font>
    <font>
      <sz val="12"/>
      <color theme="1"/>
      <name val="Aptos Narrow"/>
      <family val="2"/>
      <scheme val="minor"/>
    </font>
    <font>
      <b/>
      <sz val="12"/>
      <color theme="1"/>
      <name val="Aptos Narrow"/>
      <family val="2"/>
      <scheme val="minor"/>
    </font>
    <font>
      <sz val="16"/>
      <color theme="0" tint="-0.34998626667073579"/>
      <name val="Aptos Narrow"/>
      <family val="2"/>
      <scheme val="minor"/>
    </font>
    <font>
      <sz val="28"/>
      <color theme="0" tint="-0.1499984740745262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0.14999847407452621"/>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2" fillId="2" borderId="1" xfId="0" applyFont="1" applyFill="1" applyBorder="1"/>
    <xf numFmtId="0" fontId="0" fillId="0" borderId="0" xfId="0" pivotButton="1"/>
    <xf numFmtId="0" fontId="0" fillId="0" borderId="0" xfId="0" applyAlignment="1">
      <alignment horizontal="left"/>
    </xf>
    <xf numFmtId="9" fontId="0" fillId="0" borderId="0" xfId="1" applyFont="1"/>
    <xf numFmtId="0" fontId="0" fillId="3" borderId="0" xfId="0" applyFill="1"/>
    <xf numFmtId="0" fontId="3" fillId="3" borderId="0" xfId="0" applyFont="1" applyFill="1"/>
    <xf numFmtId="3" fontId="0" fillId="0" borderId="0" xfId="0" applyNumberFormat="1"/>
    <xf numFmtId="37" fontId="0" fillId="0" borderId="0" xfId="0" applyNumberFormat="1"/>
    <xf numFmtId="164" fontId="0" fillId="0" borderId="0" xfId="0" applyNumberFormat="1"/>
    <xf numFmtId="0" fontId="4" fillId="3" borderId="0" xfId="0" applyFont="1" applyFill="1" applyAlignment="1">
      <alignment vertical="center"/>
    </xf>
  </cellXfs>
  <cellStyles count="2">
    <cellStyle name="Normal" xfId="0" builtinId="0"/>
    <cellStyle name="Percent" xfId="1" builtinId="5"/>
  </cellStyles>
  <dxfs count="12">
    <dxf>
      <numFmt numFmtId="0" formatCode="General"/>
    </dxf>
    <dxf>
      <numFmt numFmtId="0" formatCode="General"/>
    </dxf>
    <dxf>
      <numFmt numFmtId="0" formatCode="General"/>
    </dxf>
    <dxf>
      <numFmt numFmtId="0" formatCode="General"/>
    </dxf>
    <dxf>
      <numFmt numFmtId="0" formatCode="General"/>
    </dxf>
    <dxf>
      <numFmt numFmtId="3" formatCode="#,##0"/>
    </dxf>
    <dxf>
      <numFmt numFmtId="5" formatCode="#,##0_);\(#,##0\)"/>
    </dxf>
    <dxf>
      <numFmt numFmtId="3" formatCode="#,##0"/>
    </dxf>
    <dxf>
      <numFmt numFmtId="3" formatCode="#,##0"/>
    </dxf>
    <dxf>
      <numFmt numFmtId="164" formatCode="_(&quot;$&quot;* #,##0_);_(&quot;$&quot;* \(#,##0\);_(&quot;$&quot;* &quot;-&quot;??_);_(@_)"/>
    </dxf>
    <dxf>
      <font>
        <b/>
        <i val="0"/>
        <color theme="0" tint="-0.14996795556505021"/>
      </font>
      <border>
        <bottom style="thin">
          <color theme="7"/>
        </bottom>
        <vertical/>
        <horizontal/>
      </border>
    </dxf>
    <dxf>
      <font>
        <color theme="0" tint="-0.14996795556505021"/>
      </font>
      <fill>
        <patternFill>
          <bgColor theme="1" tint="0.24994659260841701"/>
        </patternFill>
      </fill>
      <border diagonalUp="0" diagonalDown="0">
        <left/>
        <right/>
        <top/>
        <bottom/>
        <vertical/>
        <horizontal/>
      </border>
    </dxf>
  </dxfs>
  <tableStyles count="1" defaultTableStyle="TableStyleMedium2" defaultPivotStyle="PivotStyleLight16">
    <tableStyle name="SlicerStyleDark4 custom" pivot="0" table="0" count="10" xr9:uid="{D817C550-008A-AB4A-B228-B4D96C0F7C76}">
      <tableStyleElement type="wholeTable" dxfId="11"/>
      <tableStyleElement type="headerRow" dxfId="1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[AS_Sales performance Dashboard.xlsx]Analysis!Sales</c:name>
    <c:fmtId val="5"/>
  </c:pivotSource>
  <c:chart>
    <c:autoTitleDeleted val="0"/>
    <c:pivotFmts>
      <c:pivotFmt>
        <c:idx val="0"/>
        <c:spPr>
          <a:solidFill>
            <a:schemeClr val="accent4"/>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dash"/>
          <c:size val="16"/>
          <c:spPr>
            <a:solidFill>
              <a:schemeClr val="accent5"/>
            </a:solidFill>
            <a:ln w="9525">
              <a:solidFill>
                <a:schemeClr val="accent5"/>
              </a:solidFill>
            </a:ln>
            <a:effectLst/>
          </c:spPr>
        </c:marker>
      </c:pivotFmt>
      <c:pivotFmt>
        <c:idx val="2"/>
        <c:spPr>
          <a:solidFill>
            <a:schemeClr val="accent4"/>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dash"/>
          <c:size val="16"/>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solidFill>
              <a:schemeClr val="accent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dash"/>
          <c:size val="16"/>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Sales </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Analysis!$B$4:$B$16</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5336-B14A-AE87-F9B3D3BDF262}"/>
            </c:ext>
          </c:extLst>
        </c:ser>
        <c:dLbls>
          <c:dLblPos val="inEnd"/>
          <c:showLegendKey val="0"/>
          <c:showVal val="1"/>
          <c:showCatName val="0"/>
          <c:showSerName val="0"/>
          <c:showPercent val="0"/>
          <c:showBubbleSize val="0"/>
        </c:dLbls>
        <c:gapWidth val="100"/>
        <c:overlap val="-27"/>
        <c:axId val="652126943"/>
        <c:axId val="651919551"/>
      </c:barChart>
      <c:lineChart>
        <c:grouping val="standard"/>
        <c:varyColors val="0"/>
        <c:ser>
          <c:idx val="1"/>
          <c:order val="1"/>
          <c:tx>
            <c:strRef>
              <c:f>Analysis!$C$3</c:f>
              <c:strCache>
                <c:ptCount val="1"/>
                <c:pt idx="0">
                  <c:v>Profit </c:v>
                </c:pt>
              </c:strCache>
            </c:strRef>
          </c:tx>
          <c:spPr>
            <a:ln w="28575" cap="rnd">
              <a:noFill/>
              <a:round/>
            </a:ln>
            <a:effectLst/>
          </c:spPr>
          <c:marker>
            <c:symbol val="dash"/>
            <c:size val="16"/>
            <c:spPr>
              <a:solidFill>
                <a:schemeClr val="accent5"/>
              </a:solidFill>
              <a:ln w="9525">
                <a:solidFill>
                  <a:schemeClr val="accent5"/>
                </a:solidFill>
              </a:ln>
              <a:effectLst/>
            </c:spPr>
          </c:marker>
          <c:cat>
            <c:strRef>
              <c:f>Analysis!$A$4:$A$16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Analysis!$C$4:$C$16</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1-5336-B14A-AE87-F9B3D3BDF262}"/>
            </c:ext>
          </c:extLst>
        </c:ser>
        <c:dLbls>
          <c:showLegendKey val="0"/>
          <c:showVal val="0"/>
          <c:showCatName val="0"/>
          <c:showSerName val="0"/>
          <c:showPercent val="0"/>
          <c:showBubbleSize val="0"/>
        </c:dLbls>
        <c:marker val="1"/>
        <c:smooth val="0"/>
        <c:axId val="652126943"/>
        <c:axId val="651919551"/>
      </c:lineChart>
      <c:catAx>
        <c:axId val="65212694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51919551"/>
        <c:crosses val="autoZero"/>
        <c:auto val="1"/>
        <c:lblAlgn val="ctr"/>
        <c:lblOffset val="100"/>
        <c:noMultiLvlLbl val="0"/>
      </c:catAx>
      <c:valAx>
        <c:axId val="651919551"/>
        <c:scaling>
          <c:orientation val="minMax"/>
        </c:scaling>
        <c:delete val="1"/>
        <c:axPos val="l"/>
        <c:numFmt formatCode="#,##0" sourceLinked="1"/>
        <c:majorTickMark val="out"/>
        <c:minorTickMark val="none"/>
        <c:tickLblPos val="nextTo"/>
        <c:crossAx val="652126943"/>
        <c:crosses val="autoZero"/>
        <c:crossBetween val="between"/>
      </c:valAx>
      <c:spPr>
        <a:noFill/>
        <a:ln>
          <a:noFill/>
        </a:ln>
        <a:effectLst/>
      </c:spPr>
    </c:plotArea>
    <c:legend>
      <c:legendPos val="t"/>
      <c:layout>
        <c:manualLayout>
          <c:xMode val="edge"/>
          <c:yMode val="edge"/>
          <c:x val="0.71531043723397014"/>
          <c:y val="2.7721459720391608E-2"/>
          <c:w val="0.25248797365519327"/>
          <c:h val="9.25703941358562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[AS_Sales performance Dashboard.xlsx]Analysis!Seller</c:name>
    <c:fmtId val="3"/>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pivotFmt>
    </c:pivotFmts>
    <c:plotArea>
      <c:layout>
        <c:manualLayout>
          <c:layoutTarget val="inner"/>
          <c:xMode val="edge"/>
          <c:yMode val="edge"/>
          <c:x val="0.1169779380451663"/>
          <c:y val="0.15922672715080044"/>
          <c:w val="0.79153687903743519"/>
          <c:h val="0.79018878117807911"/>
        </c:manualLayout>
      </c:layout>
      <c:barChart>
        <c:barDir val="bar"/>
        <c:grouping val="clustered"/>
        <c:varyColors val="0"/>
        <c:ser>
          <c:idx val="0"/>
          <c:order val="0"/>
          <c:tx>
            <c:strRef>
              <c:f>Analysis!$K$3</c:f>
              <c:strCache>
                <c:ptCount val="1"/>
                <c:pt idx="0">
                  <c:v>Sales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Analysis!$J$4:$J$11</c:f>
              <c:strCache>
                <c:ptCount val="7"/>
                <c:pt idx="0">
                  <c:v>Frank</c:v>
                </c:pt>
                <c:pt idx="1">
                  <c:v>Eve</c:v>
                </c:pt>
                <c:pt idx="2">
                  <c:v>Grace</c:v>
                </c:pt>
                <c:pt idx="3">
                  <c:v>Dave</c:v>
                </c:pt>
                <c:pt idx="4">
                  <c:v>Carol</c:v>
                </c:pt>
                <c:pt idx="5">
                  <c:v>Alice</c:v>
                </c:pt>
                <c:pt idx="6">
                  <c:v>Bob</c:v>
                </c:pt>
              </c:strCache>
            </c:strRef>
          </c:cat>
          <c:val>
            <c:numRef>
              <c:f>Analysis!$K$4:$K$11</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94AB-3547-9F28-E97EB39342DD}"/>
            </c:ext>
          </c:extLst>
        </c:ser>
        <c:ser>
          <c:idx val="1"/>
          <c:order val="1"/>
          <c:tx>
            <c:strRef>
              <c:f>Analysis!$L$3</c:f>
              <c:strCache>
                <c:ptCount val="1"/>
                <c:pt idx="0">
                  <c:v>Profit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Analysis!$J$4:$J$11</c:f>
              <c:strCache>
                <c:ptCount val="7"/>
                <c:pt idx="0">
                  <c:v>Frank</c:v>
                </c:pt>
                <c:pt idx="1">
                  <c:v>Eve</c:v>
                </c:pt>
                <c:pt idx="2">
                  <c:v>Grace</c:v>
                </c:pt>
                <c:pt idx="3">
                  <c:v>Dave</c:v>
                </c:pt>
                <c:pt idx="4">
                  <c:v>Carol</c:v>
                </c:pt>
                <c:pt idx="5">
                  <c:v>Alice</c:v>
                </c:pt>
                <c:pt idx="6">
                  <c:v>Bob</c:v>
                </c:pt>
              </c:strCache>
            </c:strRef>
          </c:cat>
          <c:val>
            <c:numRef>
              <c:f>Analysis!$L$4:$L$11</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1-94AB-3547-9F28-E97EB39342DD}"/>
            </c:ext>
          </c:extLst>
        </c:ser>
        <c:dLbls>
          <c:dLblPos val="outEnd"/>
          <c:showLegendKey val="0"/>
          <c:showVal val="1"/>
          <c:showCatName val="0"/>
          <c:showSerName val="0"/>
          <c:showPercent val="0"/>
          <c:showBubbleSize val="0"/>
        </c:dLbls>
        <c:gapWidth val="100"/>
        <c:overlap val="100"/>
        <c:axId val="654224543"/>
        <c:axId val="1887227519"/>
      </c:barChart>
      <c:catAx>
        <c:axId val="6542245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887227519"/>
        <c:crosses val="autoZero"/>
        <c:auto val="1"/>
        <c:lblAlgn val="ctr"/>
        <c:lblOffset val="100"/>
        <c:noMultiLvlLbl val="0"/>
      </c:catAx>
      <c:valAx>
        <c:axId val="1887227519"/>
        <c:scaling>
          <c:orientation val="minMax"/>
        </c:scaling>
        <c:delete val="1"/>
        <c:axPos val="b"/>
        <c:numFmt formatCode="#,##0" sourceLinked="1"/>
        <c:majorTickMark val="none"/>
        <c:minorTickMark val="none"/>
        <c:tickLblPos val="nextTo"/>
        <c:crossAx val="654224543"/>
        <c:crosses val="autoZero"/>
        <c:crossBetween val="between"/>
      </c:valAx>
      <c:spPr>
        <a:noFill/>
        <a:ln>
          <a:noFill/>
        </a:ln>
        <a:effectLst/>
      </c:spPr>
    </c:plotArea>
    <c:legend>
      <c:legendPos val="t"/>
      <c:layout>
        <c:manualLayout>
          <c:xMode val="edge"/>
          <c:yMode val="edge"/>
          <c:x val="0.7528134930334881"/>
          <c:y val="2.7591540911520229E-2"/>
          <c:w val="0.22559085063423087"/>
          <c:h val="9.213655567770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[AS_Sales performance Dashboard.xlsx]Analysis!Category</c:name>
    <c:fmtId val="3"/>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a:solidFill>
                  <a:schemeClr val="bg1">
                    <a:lumMod val="85000"/>
                  </a:schemeClr>
                </a:solidFill>
              </a:rPr>
              <a:t>Sales</a:t>
            </a:r>
            <a:r>
              <a:rPr lang="en-US" baseline="0">
                <a:solidFill>
                  <a:schemeClr val="bg1">
                    <a:lumMod val="85000"/>
                  </a:schemeClr>
                </a:solidFill>
              </a:rPr>
              <a:t> by Category</a:t>
            </a:r>
            <a:endParaRPr lang="en-US">
              <a:solidFill>
                <a:schemeClr val="bg1">
                  <a:lumMod val="85000"/>
                </a:schemeClr>
              </a:solidFill>
            </a:endParaRPr>
          </a:p>
        </c:rich>
      </c:tx>
      <c:layout>
        <c:manualLayout>
          <c:xMode val="edge"/>
          <c:yMode val="edge"/>
          <c:x val="3.149023719126709E-2"/>
          <c:y val="2.8035949298347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08202099737534"/>
          <c:y val="0.16030147273257508"/>
          <c:w val="0.69580686789151358"/>
          <c:h val="0.78877260134149896"/>
        </c:manualLayout>
      </c:layout>
      <c:barChart>
        <c:barDir val="bar"/>
        <c:grouping val="clustered"/>
        <c:varyColors val="0"/>
        <c:ser>
          <c:idx val="0"/>
          <c:order val="0"/>
          <c:tx>
            <c:strRef>
              <c:f>Analysis!$O$3</c:f>
              <c:strCache>
                <c:ptCount val="1"/>
                <c:pt idx="0">
                  <c:v>Sales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Analysis!$N$4:$N$9</c:f>
              <c:strCache>
                <c:ptCount val="5"/>
                <c:pt idx="0">
                  <c:v>Food &amp; Beverages</c:v>
                </c:pt>
                <c:pt idx="1">
                  <c:v>Clothing</c:v>
                </c:pt>
                <c:pt idx="2">
                  <c:v>Home Appliances</c:v>
                </c:pt>
                <c:pt idx="3">
                  <c:v>Electronics</c:v>
                </c:pt>
                <c:pt idx="4">
                  <c:v>Sports &amp; Fitness</c:v>
                </c:pt>
              </c:strCache>
            </c:strRef>
          </c:cat>
          <c:val>
            <c:numRef>
              <c:f>Analysis!$O$4:$O$9</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F33F-954A-B802-7B63B0F73831}"/>
            </c:ext>
          </c:extLst>
        </c:ser>
        <c:ser>
          <c:idx val="1"/>
          <c:order val="1"/>
          <c:tx>
            <c:strRef>
              <c:f>Analysis!$P$3</c:f>
              <c:strCache>
                <c:ptCount val="1"/>
                <c:pt idx="0">
                  <c:v>Profit </c:v>
                </c:pt>
              </c:strCache>
            </c:strRef>
          </c:tx>
          <c:spPr>
            <a:solidFill>
              <a:schemeClr val="accent5"/>
            </a:solidFill>
            <a:ln>
              <a:noFill/>
            </a:ln>
            <a:effectLst/>
          </c:spPr>
          <c:invertIfNegative val="0"/>
          <c:cat>
            <c:strRef>
              <c:f>Analysis!$N$4:$N$9</c:f>
              <c:strCache>
                <c:ptCount val="5"/>
                <c:pt idx="0">
                  <c:v>Food &amp; Beverages</c:v>
                </c:pt>
                <c:pt idx="1">
                  <c:v>Clothing</c:v>
                </c:pt>
                <c:pt idx="2">
                  <c:v>Home Appliances</c:v>
                </c:pt>
                <c:pt idx="3">
                  <c:v>Electronics</c:v>
                </c:pt>
                <c:pt idx="4">
                  <c:v>Sports &amp; Fitness</c:v>
                </c:pt>
              </c:strCache>
            </c:strRef>
          </c:cat>
          <c:val>
            <c:numRef>
              <c:f>Analysis!$P$4:$P$9</c:f>
              <c:numCache>
                <c:formatCode>#,##0</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1-F33F-954A-B802-7B63B0F73831}"/>
            </c:ext>
          </c:extLst>
        </c:ser>
        <c:dLbls>
          <c:showLegendKey val="0"/>
          <c:showVal val="0"/>
          <c:showCatName val="0"/>
          <c:showSerName val="0"/>
          <c:showPercent val="0"/>
          <c:showBubbleSize val="0"/>
        </c:dLbls>
        <c:gapWidth val="100"/>
        <c:overlap val="100"/>
        <c:axId val="609399664"/>
        <c:axId val="1007454144"/>
      </c:barChart>
      <c:catAx>
        <c:axId val="6093996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007454144"/>
        <c:crosses val="autoZero"/>
        <c:auto val="1"/>
        <c:lblAlgn val="ctr"/>
        <c:lblOffset val="100"/>
        <c:noMultiLvlLbl val="0"/>
      </c:catAx>
      <c:valAx>
        <c:axId val="1007454144"/>
        <c:scaling>
          <c:orientation val="minMax"/>
        </c:scaling>
        <c:delete val="1"/>
        <c:axPos val="b"/>
        <c:numFmt formatCode="#,##0" sourceLinked="1"/>
        <c:majorTickMark val="none"/>
        <c:minorTickMark val="none"/>
        <c:tickLblPos val="nextTo"/>
        <c:crossAx val="609399664"/>
        <c:crosses val="autoZero"/>
        <c:crossBetween val="between"/>
      </c:valAx>
      <c:spPr>
        <a:noFill/>
        <a:ln>
          <a:noFill/>
        </a:ln>
        <a:effectLst/>
      </c:spPr>
    </c:plotArea>
    <c:legend>
      <c:legendPos val="t"/>
      <c:layout>
        <c:manualLayout>
          <c:xMode val="edge"/>
          <c:yMode val="edge"/>
          <c:x val="0.76321933824325205"/>
          <c:y val="3.270860751473819E-2"/>
          <c:w val="0.20661625564227049"/>
          <c:h val="8.23561529526600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explosion val="5"/>
          <c:dPt>
            <c:idx val="0"/>
            <c:bubble3D val="0"/>
            <c:spPr>
              <a:solidFill>
                <a:schemeClr val="accent5"/>
              </a:solidFill>
              <a:ln w="19050">
                <a:noFill/>
              </a:ln>
              <a:effectLst/>
            </c:spPr>
            <c:extLst>
              <c:ext xmlns:c16="http://schemas.microsoft.com/office/drawing/2014/chart" uri="{C3380CC4-5D6E-409C-BE32-E72D297353CC}">
                <c16:uniqueId val="{00000001-52B8-0F41-9659-25C21DFC747F}"/>
              </c:ext>
            </c:extLst>
          </c:dPt>
          <c:dPt>
            <c:idx val="1"/>
            <c:bubble3D val="0"/>
            <c:spPr>
              <a:solidFill>
                <a:schemeClr val="tx1">
                  <a:lumMod val="65000"/>
                  <a:lumOff val="35000"/>
                </a:schemeClr>
              </a:solidFill>
              <a:ln w="19050">
                <a:noFill/>
              </a:ln>
              <a:effectLst/>
            </c:spPr>
            <c:extLst>
              <c:ext xmlns:c16="http://schemas.microsoft.com/office/drawing/2014/chart" uri="{C3380CC4-5D6E-409C-BE32-E72D297353CC}">
                <c16:uniqueId val="{00000003-52B8-0F41-9659-25C21DFC747F}"/>
              </c:ext>
            </c:extLst>
          </c:dPt>
          <c:val>
            <c:numRef>
              <c:f>Analysis!$G$4:$H$4</c:f>
              <c:numCache>
                <c:formatCode>0%</c:formatCode>
                <c:ptCount val="2"/>
                <c:pt idx="0">
                  <c:v>0.45663263561484241</c:v>
                </c:pt>
                <c:pt idx="1">
                  <c:v>0.54336736438515754</c:v>
                </c:pt>
              </c:numCache>
            </c:numRef>
          </c:val>
          <c:extLst>
            <c:ext xmlns:c16="http://schemas.microsoft.com/office/drawing/2014/chart" uri="{C3380CC4-5D6E-409C-BE32-E72D297353CC}">
              <c16:uniqueId val="{00000004-52B8-0F41-9659-25C21DFC74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BEFDBB0E-2863-AC4B-B4CA-55FA4115BABF}">
          <cx:tx>
            <cx:txData>
              <cx:f>_xlchart.v5.2</cx:f>
              <cx:v>Sales by State</cx:v>
            </cx:txData>
          </cx:tx>
          <cx:spPr>
            <a:solidFill>
              <a:schemeClr val="accent6">
                <a:lumMod val="75000"/>
              </a:schemeClr>
            </a:solidFill>
            <a:ln>
              <a:solidFill>
                <a:schemeClr val="accent6">
                  <a:lumMod val="75000"/>
                </a:schemeClr>
              </a:solidFill>
            </a:ln>
          </cx:spPr>
          <cx:dataId val="0"/>
          <cx:layoutPr>
            <cx:geography cultureLanguage="en-US" cultureRegion="CA" attribution="Powered by Bing">
              <cx:geoCache provider="{E9337A44-BEBE-4D9F-B70C-5C5E7DAFC167}">
                <cx:binary>7HvZbt1G1u6rGL4+VGoeGp0GDsk9SFuSJVke5BtCsWSyyOJYxaH49GfJdhxJdjvJjwYOGvgNw4nE
XayqNX/fWvufH5d/fLT3t8OLpbaN+8fH5deXhffdP375xX0s7utbd1Sbj0Pr2k/+6GNb/9J++mQ+
3v9yN9zOpsl/IQizXz4Wt4O/X17+65/wtvy+PW0/3nrTNpfj/RCu7t1ovfvJsx8+enF7V5smNc4P
5qPHv748v59f3LRD9fLFfeOND9ehu//15ZNPvXzxy/N3fbfvCwtH8+MdrGXkSFNNGKUEff5DX76w
bZN/fRxJfiTgCReY6c9/xO97n9/WsP6vnOjzeW7v7oZ75+BKn//7eOWT88ODm5cvPrZj4x/kloMI
f335pjH+/u7Fa3/r793LF8a1yZcPJO3DJd68/nzrX55K/l//fPYLkMOz3zxSznOh/dmj73Rzfb/c
wtn+U4qh+IgJqpjC+Iti8FPFaH1EQWlaSvJFMer3vb8o5k+P82OtfF32TCXX7/8rVXJx3zQu2Om2
Mbe/S+c/4DLoSGkhEVZfNfPcZeSRokqBZtAPNfNXT/VjBT1d/UxPF//3v0JPP/fuxx705JN/M7RR
fcQR5RKC13euA8qjDCP+RUHyd+P44jrPos2/P8+PNfRs+ZMr/HeEsq1tB3P3H3QZoo645hwTqp+q
QpEjpiRlRNFv6eeLvL+o4i+c5MdK+LbwmYdsT/8rPOTJqSHxH1trmtb8B/MLQ0eYMMw4/yNKPU78
Sh9hpgTl6quTgOYea+avnOjHqvlj5ZNbwiX/O3WT3FrzqR3+ozmGyiPCmRAa6x9mf4z1kcCSSMzw
lxj2VDt/7Uw/1s/jtc80lPx/yi//vmz7Vtumt/5287koflS5/fzp5+tDqf5s6Vcz/2Gh8MUDju9+
fUmFJpA3vhXbDy954iDvQgvFe/67Xh6tub91/teXEUbsCHFKpEBQYmPQ5ssX8/2XRxjDI6kVpVox
KvnLF007+ALqdX6EMCJUCSaZQJpC2efa8fMjdASmIKEoeQimUmHyDYxctDbkbfNNHF9/ftGM9UVr
Gu/gxS9fdF8+9XBSjhTiAGuohqDNGNMUjtB9vL2CG8GH8f/JxhkbnvXz+Vjf5c6mhf3tkTR+sAEI
66cbQJJ+vMGwUFt3C2ygShEXqo5HfWumc6OTor77+VYcJPl0L6wUp5B+KNOccYSe7hWww5Zbhs9K
bgMqu7iOCEUixFqRqucfXLnk6mPRZsqjHeqIi9aktTyY5gRR1Of1Xdu3Suav8pEVSMtdNuRoF1Qz
3huFlKlPx4G5iB2Q6NZj63SZDdeqROEgWNRm16H325IYfuJ8iS/Kvi1NHMqsb3xCGpLHig7cx2QS
0ezieaLap9zWfVG97jXJpyERrJlkm8Ihah8bEYiLm5GcDLgzb8Jix4PN+lEm6xTsvK0nY2l9kJ6X
KV/Eeq5wxecPUYtEXEV5bWLlyZAgyRl9xSLZrYfS6yJ6PaPIsGZDpzzTUZf4qvRLtpN2MG73WSNf
/fSr9r+Y28e2C4PJi6/w99uP/7pua/j7GZL98csH9PzHT2e/w+6ffmp33z5UC+75hx5O8+1dcJiv
p3vw1Cc/fBc2/k1g+ILi/83Dvxo1hAJP+0nUMO4jOKppnsaNz6u+xg0ljhREDI454UoqjcBzvsYN
TY6UwgIQIQPoKMVD5ft74JBHEBcI4El4QiTUXH8EDijCNAW0wgUjSEHE+TuB48Fv/wgcTGnNJacI
KAV4Gxb0mV8TjIpq5IU46Lwd9kONlwuOm2G/hlCtiR8ch8Lzm4C+mtLjSPWjDSWBWMgwhC0gKp46
dwW37khX8wPlRKV4ms1u1eNyIazq93lw+Pzn+z1EvucXhNj7Gd0BziPPgokuxeogN7CDbAtxW2rY
gJYlvnZ8Ml/c5AtP8YOrQTB/vhWoGnTNuUASsWdXG4q5yMcKs0NVz/zWyHLYc7+aLhYkx+d+XfVb
WZX4fMj4cvW3bwmWxMEaFMKQVZ6pce6rKaBoYAdHSnbcqA6TOOKNSuspb+rk55th/P1FwQKxJkA0
KaEefORxMlha62q5GHaYWwEbyW5AUzyXyJpk8rLM44aWXXFSL4tTSRiKyb1nuLVFulgTJYg0GmrL
nxnV90oWkEeFQApLIQGfPD1QiYtstHnGDmpmcF1d92aHogr++Z/tBekfEhSYMBjOM4PKS4psEQI7
UDfj85FF7k76erkaS9IBV/azaz3I8antCsjqCqp+gMWQ4h8S5aOsbnw3RKId2WHKik+OOL0ZSR39
iTZ/JDsIQlCYwmYQpZ4pE00lk55Ydlgr1x5KNRVdrEQXJXitIhP//Eb4QTrPrwRFFCaCMhCheqYp
lVE8rRGmB0iwVZ3SCfbEWeREbAfX3ai+4rdMBHBSo5erUHh6nE8ZPf6TY3xvwQIxCHvowVUZeW4w
GcEky0TFDgsk1xNaNTiK+0yr0y5yYKG9rutNVZFBxGEdA04/Oy/vnNlBBBn2Pz/NjzTAoHhj+kHT
8nm9U1ktlrrqwHmnbLkChDHHczO2B9YNevP3txJAVHIMFSclzy1q6dTQDrKnB8NBvFrn4LKRXSDU
KwGa+PlmT0M9hG/GkEZSM8gs8nvz7Qrf2r7vopMMqrg1jqKhu2mo7W7WWS0XUxMgOvx8R/w0BD9s
KRXkRgpY7EHBDxn1scd01coIIDF9grLB7JhqIhu7wS1XYo6WK+My0Cvl63JRqJJcmxxcql58e5BR
082pMqLfrz2kv88RxLOqc2AAxKxxVkQrTg1u/0xI/HOK/cMlOCR+CdEUDFEjSgWkxqdnbtRSsqWm
7MRZVG/RWqzb1ohom2NXjXGL6rDkibXl0GZJW3ZBbDC87HIYIltvQmnhjFmdgSIznvu7ldb+biEV
mK4uVvAr0kcQedFQ4inmeK7yGOea3faFWq6s6Ic9KmHZgAQ9lgHWpa4k9HgmZX/joYo9qJzRk6EE
AcahKsNFbmw0bASQ3W/9WkRlUuisx3vsOLzayWKY01oXokqgEM1onI+Gip1tethDgaSFK8JF3yuE
YjYxUsSj6fC5K1qwkI7h7ia00q+7KFu1OJk72h6cz+shDQNuipPKFv6uKm1/I7uGdCc1NuEKqN/l
IiI+muK1q3LzAQcNKpMrFVUVz2rO3va2BdvzlbitDAFrZyXhtwFrd+egKIcMPU38tg4V+ditGdlP
veyvBuHrHZ9ln0iTsymG+DvxeNYcMgwOGF9HtAcnXZQ6ZVkVJXRhINHMZG8DI2aXUeruBudVGrUE
X/uVgHz0nMkr5/L1LZm4u+s0Az3VYtZv8TK4u6rOCYkF9XqzugzTRIVBvx2hZBdxlAV6rLMG3lKX
AV+vHuTGRuT6Lxm1gUy97ZywNA51MZT7nC3exkFKsGxWCBbiugmrPCkeCpOolMtF3tf6FJVkuara
IJaNRVEkUt5YfN6bHqymoojfSlGBNENZdj6ZWhWaZEKZFCfdQ7yMJtm7nWNTb3dkIXAY4HirejN4
yIuiLcD/WpSHfFOvCp8XUW1Blbz2Ksla1c+pDAzyja+yzMa4oWDLUxnptw5l8FrlR5UuEV0uOqwg
F3kvq2UbABqS2Dec0KSj+Xq2SrvmCTY1v53ant+KYtQkds2gbcoDHl7ndCX7dZ1zmZJcsA/NNDXX
ajXhzPaTTXu3tDguI4vVFhs0nBjbTse5DbCNs8uSzM3ajilymbi2djVzjIRqqljyMpwDoESHmhUt
wNRK68RwR5OFRywJzRquK434ZmyLrjupUDBQGYmqiFfkmkvfOdXEZTbW9y0f/CfF1vaYEzmea8HH
JglLmS3JWEFkSlYLgWtG3QBCiEL3XthqcFvHg/i4rBKnzjfNaevQkG8RVXKO9diZFJdts5vasT3X
5YTnpFld8SGnEY9l67uzIAqx65uQHXDwst8pN4ubztR+G5pu/SDyuT2hrM5DvMxs/dDYvtpwTtbE
4QnUqDI+JVU1Nx/KrpQ+babCpRUa5O6hGHWxXHpH0mGoo00PNWA8QfGyrRXxD4Epi5sWZVdj5aLj
puq743Io3DbwMdxneTtvishEl0G39XtTTSyxofFx15gqLntnYlkNt9Iz8A+zRmlG6iIZpwFv666F
F6nonC0FgvBPs7aNq4EWOBXS0tYnVa8l5fEgpMoBobulm0+h0lV7QnHgaWOmOWZZBhsxq7OUjXlx
rNrOJdAwLtK1DdGG1O34pqtE3yVT47Yjr0LSFOijla59r60hsdF42booo+lo4Rw68/UlZKW1AsWv
xalg/Rx3OQKNypyUp63UzQXyY3dhnQejjoBN8rch8/g8IiW4hHOAGDZt50l5EEsGBTahi+8TiLb+
Lh8QBKR21fg6oBVMFvlJvx3kuOQbNS4cbSpTLE3s2x5NcS0zuyaER+1NhtlyYZc+SmSww947DflY
jTwzsSWsPbSDfXgbXjq3q4yHEATRGAqzroVouwCOcq6EEk5MK76eOgauPxa837OFlcue46q76Tow
26SVU+viyjb2hrR9DvVcMc4xpi1pwecL19UfeFmo7lPoJha7SfpsY6V3m6Zk832t5j5PeBXxd1pk
+ngotNvbNuRF3Cy5GWOLy+I3N/nbsuN0w5nJ8yQLED7e2zUao9dm7Vq6V6RQ59NQmkRYU22Kee73
ZSTWLdBC3ZtV57WMtWTzm4kP9ZXIu0/Eru8X4ORfVZ74PcRVaROih3HDxo7c5b7I71Zj5tf5KEFz
4PHlpp+qXMcsl/MaT4WpQtxbJ08EhxZ5usy2qxMnII4n1ejyee/1gg6sb8NZ7zy9EutionioqxHH
ArRQJlDs6LdRMy3NZsHeni3DwF6tZrWveszGq9qoPhla7D6yKbKb1q/0t1aL6eCB1yIxz4gRsVPU
JFUxFPE8rrOO695CuNAZT8tasZMwT79lXTS/nn1eXeJxRGdAD/EP1SyqPBlsoSFXNtjEfaD5uWbB
nA0LpyeRnjUQgVPubomZu0Mtqd40ho8HLFCUxcy7ethhCHnbCIrZKV0wIVlsWCaXbWEbei2qrttP
DV1fd6bITlEY10tfoDbWUz7fwIBGP26Qc8ycLGZZeKJaFIlYZbOqzsWC5m6ni9HtAeVGp6Vc2zfI
DEQnUTXWTUwiiar9CMZzPkOG/4Sn3p2NXTftFkiEh6Z0tU07XWQubjHAiwKC265iGTZJB5VFlOST
nC5zMs00bsqMd2CXdripFk/jIVh+uhgCYZSioH3Sd1Mzp6QexiyxTUvOvAwrj4PusdooKxkERDzf
t0SM2VZH/brNu5wdM9aTDbVi3btRmitX4/7NiIN7q2xgm2lZq2QtFxNXUrCYoaLA8bKWMqXdLE2C
s7W4Q7WHPORRmJIsAh4xZSCqi2kFnNLYVQ4JbzPziiC5vEHDHJ1x42keG9rTrYroIOOma/i2d5LP
SUuMdrsRbPdTZovlXaeo/zjzTN7NwguzRZ0YXeIs5jYpWyuHOFO0/bT6tTfpUKxh3EvffeLFkl+4
sqaQ5WBU5oTOS9HGbdv0abGYPsRMDkNSQXZ+Fdm53BAkMp/qHGr2fA3LEqOilUXMR+bVoRpRiCMm
p/eFCO2YyHwtXyGZSRRnXWNfNdpaHzdkiS6LiILWLBBIbF93s13Gt0vRLxn7gmD/lwv90w4KkI2P
0Nj3HRRohrx4a4bcPOqtfemjfF75lQ+V8gjoP8Bn9IFsoMB8fuNDob0sOAFCU2CN2QNp+gcfio4E
hVaKVFIDfBUP3ZevjRRovkF+Bv5HAoBiRAv9t/hQ9RSNcygKhMTAuUiJYYqKPqfS8sBm25SQ9oHj
Gg+tajiEANK5Aw01Sy3zkMx0udZXVEZJqHMbI7OY1CI87yHOQhrIslFuB6+H11oBr6Cp1W+N8nZX
6CiPqRk1JNeF99tR1L5Klqrgxy4Dd92O5ZitCRSPM6A3xS2PWcVFOulQpbyrl32fsZNGVeMEUSgf
4rxW+RvcQDiPIW9liRblez3Pb7GzmYA6xoU3q58A7sw2bM0UodSzcryEwg6f+LYxRbw0bt74LLJT
skZZf8VDb05hCe7SAclp17XRpcm60oH3lvN+AMhzts6hiRdH0bt1GKYDEGLhOusC3YbBFRdEO9HH
en24uW0qB/WSMICcS7sVkk9NXMyhfp0XnG+hiumS0sFjiXp80Ni8aauWx7ny05liYasm65OoR22a
T+0E8NIw/7qCavMiazG9zIDiWeJWDAxv2zDCja2K1lSPmY6VnNiGdBPk0tDbFM5cpdR5lrBW1w/5
QcbZQt+NVdXtsSlOJQtkh8fiVa7WyackIGZTORUkYXxmcWPzlZ36aJgyQBbCA0W2esDdfq/nxr9h
DvBR3JkVb6IJujWsDLSOB9dw0AcfT1dF9r5ENwZwZzrCXTZV5t9mTUAneh7ehCqwRAfUfBjmMpzg
opNxHVSRQm25ybHnqS3z/MqxhjYpgHJ7psq6P7dNUYOobV3IuKtbAQ0vJy4qGmVpVMjpJhsychmg
f7XhuVhOw9rdQ30J9TzgQLHJepNfrHPpThZtY0D4NKGApE+tqDKoqkSWjk2UXWLq3+eubRIO6Ou4
EEOWH2aP7HS5QM+gvx3y3H1Acz9+MgAyLkXd8UOZ9/R1JViZQnoeT7lzvUj8VIPI5q4ezkaCPswL
G8+jjkBBPaN7oG0/yHluXVLzpj8GUhIqO0PRq2Aldmk9BHWj8mK8hpquTcopsxvRZ3ZM1noc6z1i
Iy+3mWgbCyl4nj8U+dqiFAdgFzYugjo/rsoBxytoecOBr92Yxk3ocmpXm1SoQKfdAzBIFhyyy6kj
FzPHN9A4uEHDGA8IaptBorrba2E6qIhk0Q+7yYHFoJyIdzxT13nW3SMyZiEupe02A1Noz+00qVeF
ZV3caGWSshBkn0PMuYI35LGkrjh3vTkooefjBTc1VCOCFQD6cjeTMyjI13ynsmXIkxG4s9pE3Xg1
+CDhSG5bRmN2MY1NGw99BWhuolPqJrFsR6R3gdHiuKrWqb8kK1H1fsxwraG8D+UBUH1ZbYyDDBov
qOVnjtNsI2lbHBd1hjd95+dYyChKcSfUOzbUgcd+PTRIRvsccNCuUjaPM0GiLc/CFGsU5m3DoE2a
L7Z6D/VhSOuynw/KyC1rfB13WcBjrByrAI6V/LJo62rTiWqKxVzUiZoqlpR93Z+UFV3Tdhy73cQc
tBNwnZ/NE59BAuW6XvcW8WPu1XC2IB+9nfO0GO1hRFWe1tZ1NjZ5qzZAGdTbsjuIsLwn2SLSdnDk
eFmzdcPhUwfLUXuGLe1NzFm0DHHf9gSlfORUHldiUhCphv6S6oFeK66KRIhOpQXHxZyEbg27LMpa
mWhbVTdrqceYLXI+cIbLGALEB1upEkrjsVhimBoYtg9tFCjdpnOgKcKnsVgneCrltuA5s7E03bhb
MijiM9EDTC10FReiwWlL0Hic1cEmbZsNp8aOHyCxiO3s7bRv1n4GL83aaI19N88iqWvjP0K7g9qN
ZNKdsjrT2ynHr3Mp1J5GNToYJLtkaFS5szKq42Id9q5TKIb5FbVpZBsS3ETTngwNOkZB4iTTVXEs
ZrZsAC+jg/AzAtw+qK3rEDkdATgflkaazULsVSbWkEiXy93cAZKMgYD9NJowtkBBKRbXHcTeGYiD
VFPSH/ca12tc5lWfooVeDLhNonYhIeHgomdFl5tzgxaVVBY6EWGtdMqJwSfB99l2HvvDUtf9Bq2L
u+PtsCQ5lHyb0tru1FOocFdo/B8Pq/5NaV8f53y463U+bsZq/q2uGeAK4O824wjpBg+A7weX78fZ
0rTOACTi7Mq7hp7TmjSxGid+OTNTb4fIneehvALGLbqci/JiAbmeZAsn4I32PJf1ul1EpSE1AoBC
QCk6seWrG1JW6byJ+TT6ZGBLeMOqEACNgVyv+tHk4mQtfRjPgkN5uyGQOYeYmIUCLYboA85lcxvQ
RjRqRZsi0936ujZIR+9nR5aQGinVmgLtRBI0VY1c46XC1rKN9BiHfY/z11XVyjJdpxVKGVdZdj5V
eACz4pjGpCzLFlD+UN+HFi88RuPavyItiYq0K4f1He3G5V3douVEwjjEYewbt+tDNAMZCE1AAVRo
NZ0gUc0Q+m0DMpgKvw81Wje4hoipqkjchlKVKdRz5cmE9EhjYLnqK7WO5qRGtUsp5Rsp9bwNROV3
PRmjnfMzv3BB9dtZ9XhLB182wF9CeK16CgKqAjCBBcrztyxkXSpLmLQYOmCTYg1U+t4MK5tStPIx
ntsRzzFkt3WOW9bRw9CNdbGBmYoOu5iEUasYMhfacge5LVYBWgPArIwmXoFtPgFA0eTpqtw0HqMi
wOxGUUXHUd8LKPwyNFYxgjGWV5hHwicAwXuzrXivN63S65AWdBRplffoxgHHgdOlROWlKob+qtQl
TI9oEUzSYs13zmTLdoD+8n7FxTLFfbVMKEZhkMCkDcG/szBOlGZO49O6VDUHjmYJ71dq2FY4vqM+
G/vYrH4MsWoAtfaVyRLX0mmfm2ie4si4fEOXqD5nQTwwSJHsbVILoo6ZYehdlhVlkncoK5J8pKra
dgGmWMBcPErM4P17CN4r9E6cOLQa/8YkUOtBclTHoNGsjy3Qm0ush6rYzH4sQzyMnCTei7VLmCjq
V03vFE6A/Rw3nhdnHZ+7rZ5rfzqPkh8LIICARoPO1aWzw1htHNDQO9aIYaNBaSdqdP2U2oaFuyVT
xQcNNfcbEoQ8ZKxoRGLCJE8d0KoizXJocJzVMMyVkCDf+5q6dyED2lzknG1tBFwxAVrseCBhHRJX
luKGdmyaE6e6YW+ohDhgiT6zZQj3JMryxPcG30I8NSdmjvAm9Ey8n6bKAZEzAKG2jXpTqNQjIF1y
Xw9AnwKdM+IW6CgxN3EbZLWpmNE7vdTjhi/TdFjlNJ8HYIGuHJCZcdnMS1LyisRt1RW3oZ+XPiZt
y4CQbj0wb7gbNj2ZfFK3QAnQzPebCOjbLZmQvCOAgE+hOQmzQ/3ave5maF8nEM/LT63H7lo3yL7P
MbI50OGlPgHyLDsx0qIT1GX9VoK9HmBsSlzS1c8JsMztMVkRbLDyKMaSdZvQSAy1PxLA/2YjMHq+
qCA01812Fh3flTZqjhcEtXin7XwNxCHdRmjY+K4vX5kcuKeyrKfzEr4dcYAgMaXggOAsciJQsEDk
o9VgkiLqu01Vl2ITGK7bBEjkPm5rB74+sPLQGahRbI1gSER7+7GoBF/30hbzxvSj+DT5dr4T9VKo
pLN6OZsIWeh2Hli7/Qxq/xf//wn+hy+2UADd38YXvsP/32a4/5i6/Lrm90kodASvQBzDpAYjHBrQ
fyB/CfCeCJhdxjBx9NAN/Yb84Zs1CEZaHpA4DO+Rx5NQhB0BgyAeZl6EhMap5n8H+T9rHTPgFWCC
DqaSOIX/RTCP+aR1nM8LWlXXjntCxtwntoIZgAQalPqUjVRDEOZDc1qJEb4CpotJpY9k9YPZoWes
A4cJLEUeWvJISS6+G0jo+3zV07r43TySaSNDDV1eQ2wapKn3/4OtgD0AxoQBChEPgng0VTJQgGm4
5n7HMPTILYHsCECk2wD46/8HtwJR6s+UioAZs6dbrXipII0wv4MumtktdO1TSCVV4hc5/slIBwy4
Pxosgbl4ECCFOzH4EgmBOfhnt1omP1aWgwC1AfQ/BXLZDBAXlkmkeZOViWzpw4hHViUdYu2fzB08
HdT5fXMKrXywYsjWz+7plyLLaOf9LmqZiHG5FJsGs/5vTTk97MIJ2KWEgSsBM8Xy2S4uV9RNfTbu
Bs0EcAykcT7mSy+nTdnVfzrm9Wzk9/N2MKAD48uYgJk8H2fj/USgcebHXR6A7yiq4V5S8gnaZnWM
bX0QGUzm/twyvxcjJ4TAWBnMPcL3fZ5PQmRFVc7AKY+7EnFIYJm2oCzdbn6+y4OYHs1bfL4XAaJQ
KxgKhCGkB1d8ZP8MkDB0HKtxR80UYhpFp3nkXkGzlyQLgsLq57v9SIqPd3umNMH+H3tXsmQnj2af
iAoxwxa4Y07OwU7bG4WnlIRAAgEC6en7XP9dHXbabUf1uhdV4SqnLxeN33emJGxkabccCruGFdXo
kS1q1aGVQ6XLElWrlJ///MjoZ3XTPwsFWtMsBVJaYkG+OsocLsdiXbHtQtD+d4lOuneMLPSUaV8c
F81ks4wPuXVFPXYJaPqZFGeQZ8eFGX2wS2l3yxatlVnz4cu2xcHJZUlZRSg6Hr1xVQfwog7l6P9y
MH3Xfr6amZgk8OpByQiQ+PWKKyaWRXrGNhLrAqQgCVaZV+B+7C4IYlKJKRzrodBrE2P0dlG3JR+J
h45hCYvhFqqRGAUsQy1exOwvGzz9zdKMoS6MLzs8xX8uf//DomlLoGI+7ebDNvNdRHnaCAOgZiyy
eTeNbHq7ibityZpBc6A7r86bas019EZWNlAYgf0mqpLJ1IJIU6SKw4E2VKH3hqDcXbElMrdR5oOT
lytoaTvPzZqnQz3OF/3HKoJ3sy2A78YCjB9E4HuYTUVlY1NAXLCdZ6gBqjUAHDbTtKy2Lr3iiXy7
rMV0KxMHRUjs5d7Ei2jWYL7TZe6Po0Cr6BLIRTbagX/jjjwHZrSHVkHMQlP3Il38MBezBDHK5HHO
+HyHT1b7P6/WXzdIgRUbR9j1uINRAv48stvEgLusl0kHGgb2jtcQ6Z9CsT0tng7o0vvwP96SeOJF
d5XCtXE5b35+Ymk2i+ZMzgdD6Smckl0Xsi+lSq5NrJJaltn7P7/hr3d7cXGHAA25iCwh2v75eRMr
LXRoy3xoXTdUkU3WEyQO8a6IjGv+/KhflynwqAgGlaz8riZ7tUzZktp2tRq3YGHTKx2M4Umjv/rL
AP72KUlWoEyBqxlj+PML9YQG/bxiAIPMEKBneRkcl5EVb/78MuGv5xjeBpbqAtUiDDev1YpSQHOX
AUw6bFuoGxDd7R5KSdZkE0BPsBs5SgosfJLH7GyKZxOxg06k+NuxFON1fj6W4KqLszAtQkhWwUz9
/LrjqBMvbD4dkq3Ld+tYdnu6tvM+WWdR1HHik1OoNkDERH/r9Jo/yLldD8CA7E3vfXxOpaZ/mYHo
t98JvgAovuPyovf7+TuxJAgCyuPpoNiiTsSku5JAVeHVPN7SaVhqDlXChw66ibobA3cHOZCrM0Gi
piyUbnLVfevCzd7KYmugjPq4tEFUj1AcPzoF6GOYRXpMGV/PynW3AZn/piH//QuUYRijn4bHJ77M
/Q8HKg1NCYZjxaBy98BMPuyXNWFvOU6xehgBV9EpJHWfZzNuLNOfHfefACc/TSYrT8tAab0Vxu4g
GCjvtc/1E+RT33xK1TkueLlfB+aaVbYB7oq52xsBtc5fVudl2n9ZFj+8watdABgWX1i76eCClp2h
V1TnOd1U015oNmFwyC/wLLUtOcUaBP00JP1fVkH821VQQiuZYjNC+v5quxcOZwk0U9OhDfg8VEtX
pJ9RVr3Jk0lVXUm+6s5uz3kU8i+TqefFMlD30UXXx1UF7cY+IlCmGOiNqlWEa1/l0TLUHA88bGkL
AUrLwm9OhSGOyvwxj6H/Iq1usqCEPAAqwtCm5DpIw+7otf6UW/KYOTyIJeFSD2s5pX8Z819LtwvR
GyYJKgSo1S8N6Y+LBvrfXFIosA9j2z0rmJ1s2zWBJ7zSwDb/Uif+5tjOUHKj80xyfPCF/f7xYVMn
M3VR1xwGpl5KUVDc2rYF1u//psq+fNKrlYQnFWVUJhenyuvCfqRsGXKaYiUZ9iTDmD23nYcgsnfo
JlInO0CNWQCwOQv5X5bQb27fiwA+y2G2Q2+evHrJmYkxoi25CD/cBzoXQLXHB5LQFyiwPqPlzZq/
7JrLFP3yrheW/2IBSMH3/zyqpQ2mTQgsWbTh6mGJUfc4COWc4raOrf9GKHxootsa5gYUNwloMzsx
0xBUK3/+Kr9dTGmW4GaJYeN4fS2LZbYpt9i/a6Hnhgw5+GNOOZBSDcEZb1/+/LjfXJqwjsaY5hC9
N5r8n188K1vJ+mXDJDuzHdgQ0tovBf9Lj/i9tn89viGQDKwkDC/MIz8/pp1CpsMEkj30yAbE2sYb
q9qyzmgRnNYpxu60ydIEIMV3K2U9uNSw2202uPI++9sZ+WtTXkDXiGoZGHgOT+eryV7dkno+SXwZ
O4O7YDnbT8aDqnQMlE0Y1MPUqwOH/wS450L+soHD3+1gVEMYbNTtkHS8evwM50gUK2IOLkz45yE3
kGyths13kwjTvloznWW1XvABVeBKCIxtNnZpA8spgNh+zAFyroFbbyyPGa2ieV7COmXQbf95Zfzm
ayKiJMtwxkB08ot5iweFcKnKxgO0ndCAJN7uoKYsIctIxV+G5DePKnF+5rBlAIaDIvzn1SHacBpG
GEAOs6f9SxK7/N5DRGCqICP/h9dCDZpCyHOB1H451QZoiOehSMYDmDtzD+tyBpFGTq9aM3/68wD+
5hDDkwCLoETMAWq9WvORp6yFTWo8QDDAGjqr4bFnENfhdvMV2XrI5zR3fzk+fjuU6K+hVoKLMS1f
7WfGiIINNx0PLgotVAvbChqph+CZwO775/cr099c9Kg0kP2Ql3kR48T6ed4KmeiF+RBLJDFk3GfO
zaYWPFl9k/YUoofMQGudoSbv6jG2a7BH57hsO7/lcX/fFyk2l4BWvjxBE9S9gy4G6n6jZLE0Q9dl
UJXTkX/SaxrcSHAw057xjrVQukAaUym8UlznmS6KBhaINdyvMZjJqzTg5UGAofI7nRjeVkzy8Clb
IjhlugTE6L4N+y3bxeXAI+hgoND/lrUAS1g1oIPhVxs3MW2MkIa/nTodulOnLlwYF2Gf7AIyhOfe
bxvYwEXa6Tbt1VLcJKC46H0Gj7ja438HcFCvZpJbtSSlVI2CXJzdFLlK8wZ8vm4h0B67RxtAPXw2
KtDH0EhFK8inIgMlunjXT/CqVduS6PaUs5UNUEloLfdOiotvYXDKXLcW7SS0wyWUhYdpWkvZbDZ1
W6Oto9D/BxMlwB36IWqGPr0UVwJe1E/5RIGX5HTeal8k2jwOqQjyg54nGGlgBbGPSiRm3rkA6pMH
oiHn2i3OsuWEInbbj8VWCggoWDZUycA8lPdTWx6UwRW16+gF/iNBBL3AOKXF25aD0Nu6Xsf1lHAI
n9phSI99sdwD592Dxx6e6RB177ugIA+zylbIl6DUDmAh2sVjebdAIwaSbr/xXD3QHCBqwtlOeiUO
USLXRpay37PFnmPr1hqKuE8tJD5QakZQCrVgW/o4/prEwbq7WLvwHeAEyKaVgMAT2SEpva5QMYP0
VyW7mpJh+5zPcIAkkKRUKref/JilRxtv0E5vrkpF946AcMqCbHyTlr3ZhUQJiJtWXy9EhFdF3/Gb
eMV8oFsQkIbRd5uP00MahPdCwFTC3UZPtEygsGvlgqJiyusOt0QzTbm/l912GucE/nwPdYvw8k4C
XYLRwZzltkWNJ3LcbbPpqpZT+BxgarlaY94IzOwbWiQPfcC3XbgWfO+98bUL5gVOBEiCPErXB8q6
4aMqJnKteF400C1kDSQr5iULRlUHsx2aAoD1Idc6PZmuhF1J0e0UExGdJggmdgApzhFsBCIdQjDK
7n1PlvG9EvSYp8mjWNz7dKMKnpASQN1C3/dZcBEEyr442SVXexuMtAGBBwdKQc8TjUWTXbQxpE0C
zMPoq6QtfcPRNzwIE9g3IzPFw7RsuBfj6Xp2NK+6zSP5IFDfpnEFkx/P4iimvj+qvrAvyTQvlROr
B8IlrZih/lj0qHyM1jwihtGdFuX8JHXBfRVh8Tz3EYm3Jh/RR+AyxSHRsmWF4cTL23HFKmsdheBC
hieyMLcL9Kz3WeiLK/xB7zZsiB2Fyd5N14Vb2Tp9cBzk+Fi5iCarbPwUmQ9wlu7hZytYFUT4zoc8
iPSXDc6L4RjLLlqavjC5raB0yOFdAmXfQl5dGFZ1zqYwKmoB4wrVozgag5GCMUlBO1j09okD1X8T
dXAN0l5JcVpbUNNpKcbbcI0KOPYsRP/bCDCOi4l8zi4WqQr47rDLPemuBlyyX+apYNnuEv5Rt2sq
4msYpLPHxEr6UgLcX2pUAch7GKgljXfF9hY8U/9iBpMpeLqm8KPactOgRUvvSkhSP4gSuvOJT+4w
o2J5KlzSfrATPsfB0wk/QDSevUY/LTaVnBABMD0DhQMN0k7wGM4W3uWKx+X4nrNi/DIOidzLLRjf
52Mkjq2hc3eCzUTuBdw8z6keHfpDva5NRmHgahZIWzqoEIIUArpENizL0rpFwXVaxlQ28J9EO3Sl
0D9J9E09RNnghatZMPtupCvzuyIVYVGVbKWQQJBkLOse1OBpULy7rMFgPbOy5Y+k5/CQ5WaJ9hOG
M3inEKcAKfggS37FIo+vCh3ZOxtty3rDKGV3sEUUjSaDv9HzxZzHE3xqPMAPSkT2aOco9RdOfjxn
A+d3kGEMHwHdRTsAZ+kdM9iqO6Wh5vHLJver3pL+kOeIE4G8yOb1kPL0DptoxKbC7AKEH8+yL5O7
nPPhs7HM3CfeIGBAYLxFK93BO+UOBcegwqHvrgIszfshNcPn9NJh1goSCdvIsRUHjKw4pluPjw2Q
iRCaZDwPYVteezsNn2c3mPeWY1x9no9fdMjMCKkTx7COqqdnBjTisJTz9LVcp/Qu8WOwVlaX7G4T
KUyOa9b37qtv46QAUx+tMdRn8RpSdx3iWh6atWxZHfBiHCumeKtwQi0wSIyahE8D3FF3AnaCt0PG
2S0MahoGsUw2M/RsHGoST8PKFigi0yWOdmwuxrMzhDYsWOyV6fHySQkbQhG0OBcZFccY8r9mIAG7
W8ox8wiVSVGBK1KAsYjH7mQkXK3VXALEaYRc6Zn3M36AWuh1GFu7uWn9oJcKQrgBMJaCyMMBtIbu
F4Z8lqQ1pa47hWa+rPKFDws4lyh9FD237xI9I39lhQPxDC2gfChmM3yKIc98DEo/dnCarfzOZb0K
K2huzftuhGUYDunlHRk2+SAu0x0ZWlynLdRiY2LxIBm4/SVlMKpQZPC7ZMKoFS3MroQF7oV4LQ7B
lqSqAmhPH6IeOQ0j4eo6i1d8ovbyASX79hYa9+mrX20SnD2SXPgu6Ll7yQfAfDVdONUV8BaIIhTS
Z1SdBTpXOMk9YgFEkNGHhKPlqgaoZdyptzbjeHesJB+MBkdvlmCl4czid51sdVj3oddvgrgFiIss
Gsw1mQpuT1kM2XtdTvOLLgL0TJb0bT326/gS6DZ8lzA4Si18Nd8y2y5Lja033uO08C8adjXE30TK
ydq06fItKhY4YajNsfaHAcOS4SafDmSFAK1CnhZsrFEXPJQzwWmWZ/YbHOrj/UwVgP8xGm5n64YP
8EGO9+FcsDsoJMVhLuEKFfA1nXCOlWbnCuxvFbD5eRRCkXsTFBPOeC379KSdxuDBMn6Dnpjuh4Ua
HGJZlAM3neMFhHBcfPRTMd/SfmAH20FamWQ9pgbX5nVsEjiw05yJN1kyDftBJdNbM0ACbjx/mZnG
/zUNw9BQO8Sf05Kl+2SAvW5InG4gbodm2sL8HGK8KjCaSSMRHQtZX9y7h7A32xsUIWsF4Sx9F3UM
LsdAP85lcmNzHInQ0wj0MsY061K2tyPwH7Jwe277weCxMrsjaw9Lbd7j3Ig96HUigpstC4Y75VL6
mNFIn8pNLAyHLrSWoQLZOCKU5QQX0Nk61zUCe/OGsNVcK5arM+PKVSj1UQKWoP8AoX4qUz6eZK4u
DmEbf7Vdch4FCXGkFfiveBp3KguHepuRpAAb+zPqbVI5sunP5XrhmfS850CWTyP0smDLOApS22r3
XGwreyCKr/t8G44ZcgKacg0EvEmjPhar/wT8r/8g+9znuHMwSFGQMBz06HDgVoRnuG6lnE4yIHFl
aUDuZJ8M+2lZ0queLluTdFF/jz/kAOVp8LSMsI7Fa8kelgkPgccxf7MQSDUBTDvI2GjyqRRl9i6b
5u4oRP4OOr3+ALgUlk+CUq7qhYOJSaz8RhQAbnQYnWjsw8+c0HVvi4Ac5ij0CBBY4ma12IwT0g+q
VQIqZM5lVygukuc2SQ8q3fQe2wkHsG7RnbJshCwM2r4XK5foeYMF/rbsSw/VQp88DTBd1Btq2H2K
swuvNnXvwjTP7yH2nvapnTbIt1AXVmY2bMe2bfjmQTVF9cBmcTu2WAYCzgVRBZuCOHoYHNSkfTvV
G6SdNQgE+DTmqF7yDAV9wtpPrdvkma3qOMuxa6s0Ca61a7d7T6LnWQRQVUMwJmIPMSY4NhRkcCv3
SUrfdlKjzEjsXuIIhBOimMVDQYxvZB8XVxOyuWpK+I6nHRTgyM+6g01A65qvJUT58KqdnNP2JoOL
UqFGCyQ2XKbOA9vau66N4SAbW99h3xmFtrQLWmwjcGj2Bt7a9n0fJdkhDQHAA1qDPQciOEAaiwi2
NyWNx2sHMBtdXW5h611MK+G5EOQhzRPkGuTbkUJWZ4tJ3nSY5atJrTlOfXhT4QSCuWyd5mvgvq7K
pvYYbkEJj29coc/5ZLRa6p6nHg7AzNZtrnhRWTuH7zeXmJOO8s+hz75Ro8ePqFi7j4jNgT95moK3
eZcG+9gubDfnS3/vMlQsHSIOQHqXs6/ZRvmAcmg72gj5YOcg1mvS2JxM+TGXIWy5Ksn0XbAyyBqV
y/Ud4BtNqqhomQYNAJc61mjafuz7Vt1HYwH/sQCOXAnYew4tX+ev3RSRz2pq+deREmg0IyTN3I1Q
AZxT0+pHRBgU63uDigfzJtDk9DzrcEsEiInoBsR3+HIbPuC2BHbm4RNeAPrjr2A3jJ5QH6MzlT1P
zkxCod1LPX+dlgkgwuSW/kUmF+fR5Gf6kUxt+BmuKdz0OnHbmwmOvY+RNGjCEyqCskYcw/Q1SAfI
1SNvy3znZaoeuxGu92ri26r3OZut3iflCkRj2TiWB48WFDiwguhHni0yRY2p6UckdOHflMMG63re
ljJtEkWwjFTsZtnYCd9y16aQSzUKKq0cTQzEslWLiLXpSvgUHpyJKBvyeh1WwfYoXvHJPig2fUpW
wI8NT0oXHAJ3KQHgqMIroZkqr1tOEtVkpkfRClcWZinwuOpqOBTpR2ss5xUyMsqtoiztX6JlwVOX
MUbozIrMmI//DGZqA7ZUMehJUfuJQJmWh37TFfoJfUAsIKvjMZtkDSwIQx+HiXpMoR9Th060gHug
LIBpXslNHocQKNBdNKZbuJ9Tn145M+vHdIWiAlMIvrVeL8Yg7OMUeIgZiGyvJqgY7AFOhJzflHa2
LxY2BWylKB34TRaE/Ek6Gx3UotRzH5b5vczLkdYDvAVPKx8md4TrNqR3yYKXPkaW4DuiKse3Fopi
8uDTUAH4Pw1rKeYEexfYP3cNcBmMog1m/LxX0fRVoHuBZ2NFRewmO30T7dR2h3IxCItYyl60B4J8
j63uIGNGvYvp9EcF/O+8iikgFdYhKrqUJ0N7IpkBiGLArUD+PgoEMGBPoeHGJYz7q+4XQmWligWy
qshvsFxzG5N6vJSQXa4QYtBBG/g2bEm0Q7gIOYOTNse1X+L7nhXbNbRM4p33fH27Ron9hwb7fw3q
XzSoMbRbQD7/dw3qu2+m12r+KY3vn3/zb/cpctpBdf0j8IRg9EI7/3caXx7/C/LPC/sGdpGEEGH+
jwb1e4wnpGlFhARXVJMXeSrcCt9jPCPYWaHrAG4EeQAItPw/0aBegOofyJvokroMjPdCxoGSSsgr
ILsI7eKFLtJjUWDJ9xz3ycVK9xc4+RXdiJzgEDrXLLlIB8BIvSY26WLHKNaMHpdWYT/AklFUxUb1
RzXb7U0PrvDU+RFJQBoA/ocf5uPNP+/yY/zfZb5+fMXvDwcAVhCwnWH+C2WNW6TbYlmUiKcpAbLm
ZkIvsSHAp780Ym0Y6U+s7IcS2LOIm8k78W0LkG6yy0wWN50JIVpa0CpDD9Xh0EMbvkj0FVPRwrXf
djStZ2fg+WMIhlmmnD70Wbc2/4eXyCEhDFPEt4DIfEWjEANLQj/78oi+MNptifb7PkDXIPLVvR1j
gkszlHmM3g3EP7q64cN6aVpSzRy+Hw77Nxkk+2/0VBQVsajdS0SioI6U3WkrrYTvdQ2fejCUsBJ4
YFRBD3jsz+/wir74Pg+QkIKMBG+CjueVqGUChrK4fC1heEA3Z4iHF9AaB0Dyb8TnK571nycVFyYI
ap4Uau2fuYvUhlM/hHiSjRk5AgnF5GXovM0cj/ckBQX55zd7tYm+Pw90E9ggLPEIbrKfnxeFk1J9
0OF5DLwTTpQJIAn7zyIH8S4gfcCkQf1UxAV87K/GrzQ4Lro1KI4mWsWhwKgNcSmOciqe/vw637Po
fjgULk9KoYrHwXQ5F345FCDBiMoVa/AIXqU7+XyKdrzEmnEOE+f6GPAPdJ6wjupZPgDGLK4HiBWb
5AJN8EX5qz5Nx3vjMlydmU0nmEkEkmBsGPsjUGp61h3wKZDe7q1FG+jq2BNgJqxdvUGYCR6CriTa
QaUljlOUTc9rBtDtzy8ZF6/UNAmExogfvIjJIFy9pJL+PGs0gpkXhsTtuLZxWPUo7kHG0AlOKyP3
Wk6XWCz9guItgCkalSgWb3vs+nbZ23CY93Iw5naQYgWVpeJmzBR5DiMpbtPSJXAW9/1zClzPAKx9
DJHuBsPz2oW1yWj3FBFZ7rmHsH8GuvaWMxU1+J0r7iDZPmwt+4jjTB6zOQU6iJrnaAVS4GBH4MA0
KSI8WAZ0Q5UOhjrR7zgyYw4TEJQn5Hy2pzZo+0aFI9rBkdEvHBdP3U+SnZLB27uhC9exsj5PrvsC
EVqWZulusFGCDGGIuLIFrXE9g9I/SqPlO/gSIeeCbVf1LrhLy8F9dc5NVYFYtB2Tc3xIadJOcLvB
tw7QO2uC3Cf3KY/JEzCh/jlnXL4MIdfwQ5PSubo0HGTYqtFHa8W39zmCrZq8jxBdWpbdqUXzd+3H
MrtD4hQsToVQZRX3Yr1bZjV+Vm2XfiLjtAu2EkFwVH4LZFDcBKoLmoQJtgtyc+77DN86C8edjMoT
lAbqVtMBfPqm0F8x5NhVQa4OZGivL+MJ+SyaNSRtB9WkYZEL+/gDAmoRy4RMpxMIjh5xa4N7G3QI
5sHfEn8bLgHUMg5m/R3B/VK3/RofIl0Wp8Un8SdDs+kNzFyTOs1kKesxn+InmewVH7AiLDpS1Nvx
Jz0avZc8gmRs2JBwrSNl3oLJgt9JbiumZgMhuml2hKxhz3l8H1G4uXC22dOMQCIQJdtcVIZHX2OD
OTdZONw7090ImvIaFjw0GaxbmoXC7wUsc6kNIechghePsCSp2nJjjwieuKEs+8g3R474rUcgkkLv
dq3JntGlfIp6pRqwnW0dtBny92A8hzXShNc5wO+zSmVZabhI0DnCBLu0Y1DNyGqroM/kOKKWtQ57
dVF16e0qKFh5kBMwKhcU9EMwcIcvs9E9j+DF5jJGchaoZovFZde8wTUEIoAVGfRtqxDNAqn2waCV
vUoh/UIwgia12VL3CXA6uV/AtRVoTKFVBaDUDncw42OGEOw9XjmIMZC3s3XHMBbkmGtslyxwmkBn
PEZeLsgDQCwgh8e+8jOHzo+06osBq/u+peHyNcsn9z62Zj33RWFP0gLWsmyAepcEw2FElFydUmJP
S4j9FTjI7EFsOhZXpM2n8KQExM9jE45Zv+sJ66st8NvbBPLsPexH/AQr+bBLOg0/ulsowjsWcQiz
UV2LC7KgkLhTgQpR161a5NCIbBvPJZqkJtOLgx62APowEbmnrXUvdjarviWOdQ0dUBR45KJVRkfA
vaMeGCbDzRF6WlQRWYYdsSuQ/ZmbM0SPYCMMEisijlRyP4N/8eUKzBkb9dYJMi4N8iMA7pJB229h
i8zFskOvgxAK84XnG9tnGigWF7O6BhGOqEKC+gIZiPwOgW2oTi4gutZwc2fgWPDtEAM2Vgui7Hcb
rLwPACPH920bg9kjfm1EgLoQTbg7dFCnndZkhD2Ulcs7ENndCc0TEOuAk2PXJjh7DF5yBFt9k3Wa
nn2Z4Hu5eLiNkfp2zid4jtyKdOEa+iXZIKFu2JXG4s0RU3ZXkn6FDx8MwojAxF2SJuzO5wOQaZkg
5w4BXN30/J1pWkyMbyKXkhwAuVzyj7IQSGecw96JKPQUqgPwNCEOhtojwfswzJFH1GXW1WW+0DNq
lbQeaAaWu+jMGQ1tUYUxkHbUwPadsAbnugZ/Bsm2BUuSJggHIf14oCpIr2ajgweHB/Am6HDzepqD
yE4dTz+uNAWbSKGVf4DZHn+SbHkwJILxKefhe1KkV5MMWygXR31A0iZMyagX46t0A4Q44lAIzRLf
2nhM9gPii069jLLadi3f65jyHRCnJ8TlRvU6z2iE5QrjtCBvDFWlrSRn9gB42vEDhj+XXxBCMfJr
M/Uj0CmHzPp5U/AHw6JKGhODwLguaY9sK5jSJ+BIRZTw222Ntt7/Y876/4b1Lw1rFKI7+KES+sU0
eSMmNJJG/Nix/vc/+rdrsvwXot5LSFABeV8Skf4dHp/+C5Z4xB0VP5gl8WtisjBE+4oiCiAVjFv/
06jGGXyUIN5z/ACi5dGw/ieNKpxEP/dxBF1qhAoYXS/YEzTmr6p6A8pwhOafn31K4FXuOpZZoDog
gF01ZIn9gLM1vw3SVD8ISGhukT0H/13Rk7BW5dLuQqzbx3aWuN1MtMk7XsytrLJAtbCbmAOEL/F5
VgtKQSuGsUmLrUCJAiicY0+t+R6bjV/ZbtXXhKHRxG3dXQ/cyDcw+hUHMMn8QBEUdkiQdzBDbIhM
HKiIsoMX3JwkrIroDh0UEn7iiG5doKeq+rWIrlwXZc9iiS5pY30E9D2HATzmC3wxiJhFYJ2mD3pM
Eqi9gnU7LeQzUlagfZZdceNljMRbg0zpHX6AgVBGGotEAMndSjdIe0K4gwjKJA1/i6MJaroo+LJq
M4LfE+Vd3KoCCGpvvrEtoiN+s8YQvoGSZTkg1MI8JFOyIh8F6cffg3j7Om6jby3Bxduml/DcbohH
6BhZdgtpGhQ2gw++qAx8dhUOOroNEGx8cmJ8b8sN8QPoKA6SF/YtH+b5EUIFCD/gjTefkdDH3ptA
yrJeUoTGZhlrwbIqSFSWQp06InOBC0uYE09LmddRFJpPo9vWBRTC+pzBnYKRVt3nTsxIR/Ji3oeJ
EF88WbprQRD75ll6lmYezoZ6fzVQZE/hkppABRWXwFAg1bjYHCxRmFQm34OZGSHwNuOCT4PSah9N
cXflwpwi/LDP8KIoPqsppMt1KNLgCNSPHzaEAz1plfBnOYuLjlMNcVS5DUqSPgNr2wQ0JdAIRbGc
KkCG8jSaZLmBhsxP0LEQSFRcaFENXZDTjkEBUa+T4k3nY1wzCM9eEXcULaYetliBtu4mfxhart6I
LN2qZHT5Ncx0UOchF6+KTNHfDHPQXkdBHCI1oF/RYAHwzqFz0gN7R3MfQS2ysOTzCAnSUMkhzS6/
ygM/NZD+6AeP7FqbJ6wBMxve+j4t7xl1AKOLYAdtia35f7F3JttxG+nWfZX7AvACEGjvEMieZLIV
RXKCRVES+i7QBp7+35DtKotySb/vuGpQ5bJFJzMTCHzNOfuokSGzfU4Lf3yrkNhgCgHJOWUaII+x
ozixqO8R+fYO6CC/rz74dRY9aaUTo3tpzTbb+rj8P7eT3g1Bok/D3bhMdbQdVW489z5yszCuWsRk
Q9W+8Iw3Q8Rwxit0VTmGo+rVXTe5hXewRE7VLj2/PqQmvQk8jtkKoj5J0gDrpXgUo55csPq2Pg1O
iyvOsLhoQ1cuxQGlvfeSMaO7ym0qYIYhuf+AwKiGAZO5UcnUmMfxpoFHtfOSqnzFouJ/kKn1SQMI
uXEaKa6MwVFf7EZCD+gMo662kRdVT0iNOgMkddYDPSwq+dy7lkRV42bN0YvQf5faOJQBPZ5/mZhz
v2l6eWt0nm8xHOZ+lrrdhsqTFkDHZglLcoKCZRy6zWwB2rUSf9guU48SBGXRyWZPEy4iyWgHPCvb
wzPiWJOobUONYpE1s5XemaNm79Eb5fNG8/vI2lqu1J/NPIH9bHGijqYOEcOv1qm22zfFMVaixc1H
0kHg16K/k15K2xC5ZfYxTzPIiq3Ri4kTLQIbFM8VMFdtal5GF9nIwWIpfmh1Hx2zrasOeYLU3mrb
Zdbe0ePeKJAupyj2Yz/IBJjTAKvCuNO8pH1xJjV9gQY9PUMEMa4ESrty20+dh3nWVit1jh3bdaL8
KN94ZlNuDK0bT4Pb+zqzr+Y+zjvEbrk/XUhm7mFZwPxxKvdkNapHm14Vt35CZBHTmuiY5Ryb6Ndb
ttnlQ1zZw76TgI5SBprASGQKs1LLQVD7/ehsW31ePi9inMvtSI2+qcVQbvU6Gc2g0L3setaNYhwu
rIJxQB9acmrSj4sWF9VBuVaV60+eyh2k3shQjb5/YiDWZdfRHGmBSW7ItZFN0Y6Zi7wDWqHfoXSP
bzgW573r5csRSumjbVXVXcvIC9pHF9HrpKzyJ+RaT0KT3oCssZpOiYrzR69yTA6pidvKSxtwv+yG
bnwXLW8Xl+tMMLfOQGi7kP7NZA+FSj0weOSFc6nS82D6A2pQt81g2JXlOfN1fl0n13aQ/kArdwUB
QGxFTCswZOdctga/PjQB88q2q2hBrtBH95YnnWOGlOYhHjSvhUEVJV/EgjkM8cRQ7nutrS+VrqKz
XzfN/cI1fox5429N2i7HSUkb82s77OaoXV5yIL91iMKIGZKBcDQDrBYAqR0o3KNhm/c259GQGssF
Sj/3mKRJHZZTdtMWgwxs5s/XESkiFodsHt1NS3SskSCBlq3RxlWL5XKvDfUNVWy6Xz/PB1nPxiXY
RTxH2F/3WSs1WplxFFvTnOxbBJTJ56i3ECjOGqR62c4Nr6P36gTyXN2yUpz2vvL942gM3aOM6vJm
NOzxwP2ESYu0BRmIxoUM2E3xCPpHKUxcGQKFcEAhd4vguURjmgkQasSvsMemdc1wT18PeRlBIPfn
Y8eDEfGeOZ2Bvb3pqB/fjE6YdWB3dvuUgoIGkxflx66mT60Esv8gRTqDtV4mPKRx4trhGhUGqDHL
byK/nl4a10V32xsO5OTUuzZVxZ2XrIfm5Bcw5pdpspetZBZZ31fKf2Ljh+5yTLykuWi7FruCTlWf
hGM5+c+pFuVsBf2uvUEtnnYHwZZOCxbHye2wzIxWvzSdPuU55huVjq6yT9KG5snnk6/NRd3LNt7M
ZJypnUgcd9fg5g2TqnKiMIunW9DTdUZrxJL7MPRa8mQ3wk5fTYdbPCRYAA66ZKIYk2pF07w4V4Yx
Q23YY0dP9eHEJWvK/OSOCJu61zZanql95495rlVv2Tibjz6SrQejjZtT26YPbeWqbSna8ui2XRO6
w8hKtJ7vnGJ55gD8aqXJa9Y7z+4wDZ9E3VFBWNKGIGkPz4xDsgMNX3HTYn2ZrFK75MsxAw+AFDDy
vv0qlhVUCb5mzQ9ohZcG6ZAWB1mr/lbYE8DvAcJYGzTSj+MHzxkkfHtzuU0W6h1I25NdasG3vuC/
LdSvWii6X7qe/7zzO38ZX/+dfroCZ83ff+SPBgrDLtwZi1053BmfloX9xJ/BfevW48/ELZP+yBVs
pEzLJt/HwMv0x45P2PwjHJZEDK1RMRhV/knrZLy3vuo8KNaXYTXBItL8wQmW9NY8VrIRVy4W5kc1
WfZRCUPjvFoKfaNgeraM3OsTpJHWgE/djpDu4m47OV6xH8yuvWTANZhPdoJyuqZKpJyaR2GhyW9n
8KKITCmyrPGpzwnO6GOFuLJRrMX90QOi2vRZv5mdpBr3w6QMPHhd/VyN0Xi9SJ/EAU+rpiHIF3wd
6OPktEtLKz+4zDTDQebjELg8uPcO+o86aJJszkOEpyvqUxHUYCkFojCZvSk++JaxDJs5z/RP2VB0
gCNUnn9uXa0FCmWPiHyncr6OoprhA7Nx3nvZkMERAL3OXaR70kKDawxzs4e0yT8Vnd2Yp8GL1U2L
8UYdY60iNA9R66ydPH5B0jiiBflE3ZYl41loPrc+Fta7JcvH67YAug+bE7JCgs8ijLqanm6S7qGE
U9uGGVu8mMdHP9/w6MZJollyJiVB5OaHvml6d0EhG+l13x4iw06HfRmZsXD3nk0kB3vMVF90+G6l
rPQwr7z5zCgKASnryFE7Wp1Rg4pr4jZxwswhmKaCwOkV6LQ/dg0QDnEHuy+nRmRqjLQqjcb5nLej
5Ufbskilj1wsluWu8Rq07QPrYwePopZk0XVkKG03wsPtptDueoG7ph2A6END08ZkE7fAk+qD3iH0
vTBlUkSb1urG9cIBArHMmb3sNNC+yLLIISnGEy63odHPhiqzXkgYth3K9jLIJxPF51McJaa5PM8p
iQzycz+1fVkyh1oQZ93+98D7lnj6iwMPcc6amvWfD7z7VXnwPyHyMlKGccr9m7f1x4/+qXUgxpl/
les4v8sZ/j078sRvq/WW3T+b39+nSn+cghx1Jhtt5vJiDQRkufnvU5ADElwUcYH2upDkRP0np6D9
jbLx17Wm74LfgPayIqiEQWHz/cJvIIenIo+hPsyja0xbn5UDCSWM5/dJ1TY7FuTWEKL2824ZBYFM
NeGOnydnrjd413CiSTEYD1mUio/fIoVqVMf3Y+dELxw7BMYsAssKMHv7QFOIighbpH3BIBv2QV7V
ZLrMuVNuei79DhMECU2X3I3JOTdqLUfbgw4ODmbRbls/jSmglZoMYhucBFzCmFVfuxKyMIsVZe1y
rbOuv9lD8iSyVozpqG31VhPMNyjYkBvbFaejSNgujHPXIMlXzpWpyYjQTpPwgQHj1GlaEDQj19XJ
eiCV5lkv+aU2bRn1X3gVmh9pVT5E1qHqROA1EAf5Fxdq6ytbHHECAYTKnb7mVNEm+5ASHOluWeSW
X1O+8INNgAiaA5vuyljS6PPi2Az8c2PqPjImYrDOedN9tBq7+1hN6DD8XJ9vopmJ/DRE1UPTefV1
38lRXcztHCOdG0xM91Hisu8oygJJrG7gEwiWpPFu55zfqyVCjqPciOjadQHcktngjNuUOI4XI/bw
UIHKqMHiSt3YRERvgFVjmrdzPSjIKPWOc1M2qyfLv7E72ofLjLDYQ8fntyPkx4dSnbb7JUmmy4S0
H0xrI6K41K7qe8NovVsNjeE5y2EL+wo9TWkgMygjbBlRnaPTUHw7WpFax3lAPJmDvdHuF6tUcG4z
42TRp4FGygcLrqppdwceKj3vGXMRw572E+dh+yyH2vzY6ICWQzwDbHW/OYMNrcS71ScwG71J+bdz
A8AVwbJ/b5KrcQsCjVgWf5ZIG9GGv0An7tb1rWabmz7RpldvyYHedoZ/2TQCu/Sg9PhkzVmVHlgy
9MuRJtVkWx8N2qVJ5gO8RliqWzjoXoWmUvhZz1yOANkgnprhjjLHzi8TMfs3jYc5ivbQcT5UhrKu
EhRxYJVFYaGM84DALnboGHIR+5jRC0R5LcumhvgFPgh5UDa6pOcWcnmg9f7EcLJxRMT3s7JFQSgM
7bT1IJftYhQ65nCIaqn1p95pBv1ICJxKP2IY9PsTYB4b8wKXzxODVe1esc0MzTy6cstyvEjHvvuY
tOU58kV8WQwlPVSGJpiG3hRljSciLnW32riUAx+INU13uPcYFhJCscVpme90h//bk9B4bBf687Q3
U6YrSX2F0LXddk1/lw0GJr6iYd7mZiYGpJxr6NFx2LoeuL21hyoW0b6WEvHDYIuyCcFCsejLWOE4
OZs1rTe7+LNd8TscFOj/YQ02GnD4zetSVc+O9aDbGwXcANrWZZ91TDWQwIS+hzdsSrNhS3RmsbUY
iGGtmfeTZmmf7YWTpohkSOOznz0WRCo1DWSQvXvu1HzfL128wZy6Z0puPxoSVynOC8ay8JWvJ/yc
cFbMYJTkKmmdz1PfauNgLCJqicaJd6hCAZ3a1YVeNd2XTLlnWKXRM9KK6TBP2GMrB1B5Rk5PqFi0
0Yt2440xRGLX4h+DDZIwPiSaOG09doCW3ocJI5sdzTtga42fMuDxgomVdbPJveW5jgCQIhe9Xhp5
BSkILagJ34Glsty3USV3maMRNCOj6drpCvrgDsMAp+2+whK2TYnv2RGwnYGAs5mIGCapfHWdhuDU
NfwPmD8Vfr1gcOOXOjW7TWwkZNy4qtowJ8Fl2tfy45S100Ev4/5DNsieC2PS9rGcvw7SKfYqydSW
5azxMBIE+SJym6oRzbV1dDL08YFGjuwR7cWUHwTy9ouqTYHV+vhuKeEw8jRDbp08UhPCWdPc26FZ
jdDoccnUYdXY21bJVeEsLoTXtsIMnC9ptvXA69zRfUePfmuvMYRltKUDSc6L7yGlIPmAfChK36fG
LcqdMYwkrKRYC8uu9/f1MjbPDfXnR1/G2hbzXhXW5JKd6e/rC3ix8lCK0rtFU15ddc6soYiLH924
LRnC+Uxt4m5xztKMDIzSmPqMkz1n8SWWXs/H7cVws+hTPFE5ykDCfpx02VhTyXi6B5Y4mgY4bAjB
wVIm4NI1krgQikXe3m3c/KRJFtwSh1LQErj02Desq7niSHxJB6KBdHYXwALr25lFNuG7lNZezyc9
FFwG1rTTiY0DvJ9YB5OVZDB2lnYEN5N9EZ1VfhlKScZUIsolHPtoIrqLeNBTxW5MsNNs7Q3pSsaH
mgXNHeR07/PsIapv/Na7bCPzRfOJJSAl/Ym1xMxyhNq8s+wPlYXRnXsqD5n/r1IozrlFtdGHWFow
pbKXyBnePETS+6XGIgw4HjhJqp4AV/gbxB7mxnVZejDKDEahH/NkzpEWmc2XGE83SQMa9h9PZKj3
wfOjHybPZ3Eig3wvTKN5N+W3leGcsSBVl+VCpFTZm7oKyA5P+3BKmFNuO/Do4MaJwmrK7vOQJQ9Y
iiilqC9SVhDBJMbi4BoZG4aI7XLgr4drbrdrMdN6YW/JLph5ym2R9zCEyfMHzXTqjZha/SUxsWMx
T3K/SEPeDaPxNSJGwoORFPqa+0z8n75p7R5HUa67J19Fy2WjD1bgiva5jpdmt/jDaapIicjJtcPt
3TL4jUdxyGZVHsXYHG3WA4iQjA8psRuXBdd8UKWOsWM46e/NrE/gOmZ7pDfNqe7newtIyM5YsM0X
o02KWLZ87qk/Qxxa9X3kzWOYdgufdVQSLEDjMcJVrvtAVV25mwd4lFi+3qLYfGI8FD3rrS2uhU9c
F9yDW4biXFf2W2mWxjFdho51SdpcNNVYwzI3v7jlFFIXfO68vMVAwK8EBL+bDl4TMa+1Ggu+MGiD
0XOS/Te4l8G2YpMQXbTTqR6vzcqN2L/XJ8mXXhdynyb6OVGdFdpuwyVqeDEtPYZyaRD9LJrsA0xU
5y6ak2HfTKlNO21W9d2QrLEW4Mtd5to2Tm0Sn2Ysym3nbDpneeyRvK7FZmtU1+CXYyJd/Auzqb/a
aXxozbIIElxQ0dRdLwULq6TvQtm5QUa4Gu7yKli6+WHqhpvG6K97rbqiWksJI8O0XfT0/EoNOTXg
ELNn4Ta3EZSNG1ukdhTMrmVfVpnnXTol1vXEkUDTXWSEWl4uN2QF5L/Hxv530vWLxo+V0Qrw+s+N
311Sf/7yP8eueK0+/7Xt++MH/2z7jN8MU/+W5c506bvAedf4jYWVpbMPf6cboLczGZQBhEEX/nvy
0h/DL4t/HXw26kTUBP8IsPx7S/fXlg+psSd0JnFwhwG2vKeYtDIeZOmzGNRc+GSZSup7Pzf7dBt7
Pokspv004Vm9YpmRUt40T0Vsa0d9cs9s4wvMLUuCcoqHwq0/ltVNMeiPHH6425qizXa1NXmbZdDE
URrc+5aCkomdbSJ1xD03xQhzYDZusnmSr74or5h1XOEx3+Phjja9tNl2T8Bf2Rfh4VqjK/QhPZd8
jsgFmyrgHG+BbXh4/G28kQx7wODrNw4TfqD30yseRdI+ctyoFhMs2adfuyID/UnaztatvbMrqPRS
4je+wcTy6oooDA4Bm7F0OuwsM78a1HJDbNCFHvOnZKYFc5K+UgByqrTLm93np2I03mrXeWpVt6sL
hE2yTMTHqF3jDjwnYHFL7ABBUhiQvTO7wKd8LF5dMiF3eDzvdJlfrZ9AX6JERxXxNVtz7rq4z3ai
4OEiSmZAQ0z22jiND7GY7ryKeAf4SvEKqHhjdeEDlLUOMcBSvIr1cSnW9Oip44PR9dCy05OZDEB0
8/nBAeo3NdZTIrATzsWrbLNXGoyzmwjpBJhpqX/zE7kaX+te3VgF35US/a71GyQMVn5aoPQGoFbL
lY+aQcLngzITqgPkVeSH0nxu05zovYGG/qKHbbiNtfWzTMrXwVC4bRVhmz25GehoOfEt/gC5ezdo
E296c9qjNL7gYC5DbdQvGpf18pgnXwX+vy22qas8ny/ozLBhEKeIBYx3yLL+cYl6Ild6B+OsL7QN
/H/s9SnJFgkat0tpZ5D1l0dp8bRL7PmBBILNrCqGGqx3NqAlXqtx8rfkNrx59XIxmvGaCCRT5nzu
Uzrrn7xWXONMRBkHYkchNlnsQR4Y7T7QX2JLbXouVHFAVwOkTMf+kPdIboZhuXBqRezCxPcJRl2c
fJcrgWoLybFZiqDp9McqNt58gd62nFl793FxMtzxoZXDA1DLr6WeqVDnmQqZf34QEZg5Ej+bXYGI
lspFS0LDSNPw2+duVM7Z960nRJDgOC373GCK2fXrz61rrIRYFKoT5yl1pTpAtCL425jPjak1L1lE
2+viid9ILRpvBZl+m2KOo5BEBfoFdrqH1lXjqa3t8diVjreqhdnzJarYrp5OFpWN2uloAE5l0tI3
aoV4I+HgRY3SuTS8vGG9Pddpa20kpUm2QegtmPcs02vk0pAGMfwbZ59ZbfUIA+ixnDVn2CxW56cB
hIIQjPeZvfALm3qalRksWuIoFvkpagBF/gIKZAN9iuNkQTrL+AQ3LgsclyAuLbmpaqve0sw91poR
h91g29txsF/nSsm3qjJZBmtZsiVxO/BciDcN+da7Mi2Hjanq6MbokefFFZf/kplvtUGccNeWCFRG
PXRmkwQUt+Z7Y90eDCxzGcxTpM0w0a8t3SU/yOSiU7n75GoO2+J2Okaj/KpN8sJy8tNfHjp/Y+H5
wc8BqBCcLUNqsIGIR9+Br1KK9oF5cX0gdTQP6Pz7kBrtnNrtFRAI5/e919v8v/GX+m9e7QefyopF
5IG2gsQsw3vPBPetaagc5VaHeJ3dVUZ+MguyJR3Bgf7z9/VO0YYDgYUM4GleTDdZvb8bSE6uS+Uf
NfXBRGntR5yG63GcGROOCDJ46yN/pe9+/poslb53Q62via2MTEM8ZPzv90PQWFR+4nURggQyUbZ2
Nz7UMze2RoTNpK1uSN4vZt4L2XG6/fyl38NDf3+/REmv0DmbGI93Cj6S0qclI/720JVSIMQtvRuF
cHU9Li6yOssPuj+/Td2Mp3sa4Q6Qd7aRfoXALVFviRNxuS4XQ0wUAtilg+/jeqfV3uIbvphIOiUh
z2xC9utMObIr5pO70h7vwPc+6nZCSzdb54HBV4gky98jE2yeYybPobUaP3/+Tv/mEkIeAsoTUJuO
je/dF2sWqV/WplUdErPbWbV+o/vLDX1X+4tP9D2l7dsnahlilWR6OIPeO538yfBm/iHXql9Yx44o
VmWk1lYvOIQrAJAbmoyrPjbK22JUN26vl7dJzDPUWuKv7ci5vJYqEGPywDDnC6j0jK2n4QF02RmR
1R61HuJzArpZuK3J3bM5P8U200BS45vtnKqUJDTZ3eHzfZwlj/3BTK0TjGKCphkNXzAS/RqlthNU
OQ52ZIr1ftayr1G9PHrxsFt6IqTmRhwSZR+SpEpRTTJPEs18kbuMOsxhuXFVS2QURqQd/owXuUZf
uwY11s+/sL85YVZeJEIK0jBM23v3hS2uhsJSE9VhYei+lhMzJxu7PyfQJnH4+WtRYf9wB7IJsfi2
mBnY78HuhACRhGOp6mDnIxLL9FTWvzowv91J39e9vusYpsW2Ba+W+Z7JmSYtXD5drw61P0KpSGdC
JaPlbT3paebVvpfRKTetg6+Z5ynyky145pM2Rx8JJ/rkIaAIoABIxsSZAJ/BQzyBihM0qkRDEX9d
HFjiEEPyQyHg6GS2mIJBX7rLInW2o9d88Ahhgl7g4TlSKQ2fTd2CFYvgYp9FiylxW6BxMfdsWgHK
melXG34Lsrf8aoQGkduxCj0no0AlKWS2wX1UFfO2Ue/v6spMtpZYfu8A/+OZb/3NHct34TPP4By2
rPfgzsps+rlWZXUwChqFMSnTMCXfAwpIznsGXxCklFuMArxzaUMtjTpwy4tRXvcZ13KUV4QjVcNu
ipDX9w7s8CHRn6asERtPZ6udj855jdILh8g+J76ZbWzJSdSwkAANoB51c3rDZR+kbno/C6pDBKhp
KLUZxaz+qCjEYHQlzV4UiIqa6S62nQHfA9enBWEm6JxxCnyNlXgZFcw77OXRb+R49fML929uEp4Z
638MpA2mYX7/6Jjill32NFaHyas2lDhz4E78OpY+kI0c/+IbQUT+433C0JPFMuIINBDv78kWVqhg
I1cdpNlVKJnhRntRdop4UhHlB5WAYSkzNBqkkZgqsNdUgHFxRZYouuGaNNq68pswLcd26zvsk1Oy
7nEIeZ+wQ1xqTJ8LH/Vb4lPtz1UtNqLp3spsuZsLdVG668OYyywW+Ws0rVXqZIbZol+1A36kuTZD
ytXt2GfeDmjq+Vt7iYhSsL7hDxJKdnIY24dZM427Jhow7+OzOc5gLL41QVHF6Hbq8/pUDdND2tNI
evg2kLfR6tnL9CD7GKwNGRi+GB/M3LhptfQkBNWa4Q6btMrVZv0LreTvRON6QTbDiOxZdtv1Nupm
m3X79ODEawOxMtk9tmM4+aiW9Ci7mlu8dW7Dn5aa/QS2hVsMIOelb89vco2CYBGCtzm9AuHJQgt+
cmgV1lOWjHdAvJxQ1JgSq/KkjdmJ1RQ4mJgbuO+LE00xOgWeLGDXuDC5O5ypvyLD+yXppuqUG/Z5
7MYNXhDFLnLas45DcIcR7gLD+7norSfWVr96Hjt/c3tT6yClRVXDFfXeO1AokbWocMpD56o3cljv
Op3n3kibFdnc1mv99a3VrnsfSAWGaAyu3PNVgh966nDMZPxYWwqkcRWyZcIhvVEKd1P0cYse3avY
sA3qUBjM02C+MNyMrXSLbzJ+azEGXyHbAuwT81zsF/KdKs7ycHHF2dQ4Y7JePY6CckuXogkdPR3C
OSYEo/CorGMaQ56HCUNyRG+U2W42PPQjJ6g0V0UuLak/FFfjMNxZNs6xunDmbSpzHKkTRtxkYmON
8wv08YLyW705HeNUyVrKpTs45KlzHnmI0GQOD8KZb9Zqvnf/fL7+d8L2qwmbhXThL6fsD3aca6wV
dfXdbO33H/mXlsz5zcKdDIDXd4UDzPsvWjLSyCjjPc8GrKDzp/4tLXN+w/Tg83Mo1/VvY7Q/pWVM
1zjALYgP9FOu5ej/KLxcmO8eCvAnEHa47KR1k/pTf1/q5t1AgMzgpzdZ7guo38JYzTkyhhbmR41l
3VpOC3+tLnSWcFEE2AIi9pg6YQ6HZZrP7Tf9kZu3edChSSbGMKFGR6RkezR7tKIEHgbNWOWHeKn0
6aYvWv1zqTeTPgXM9IjDkAbxAYFJ+iGL7xozqTfua98CpJu02QkckfFVQBes2Vi03icNi3ZIzRyf
3NxqsSTGCzAxt7izvSnak+G8bASeGaS+aY1LRDjsPFtTljxqikbC3xEWMCVd+0ThnWxKVsXwfHz3
7CRjyrR/yS5ngheP7mgPL1M24CjUka0GsnKSO4mMOyGVdFakKC+Rv0G6C2ZWNLzjAG5d75HsUzQb
X08Q2EX5jvUM3sJ4cj6l09h/IGs5yc62OWubLm3cayIfcAWplLkdducV9AAREpGED9Ih6PQ+Vfeu
3ffoHLAvP0WKfl7TffR0cGrje9cS5JZ1NUmVoeLXP6ZOlFzwWJ+fcM8Y9t6xZuzPlRh5fub4wHUj
K42diwuUJOlUNB9hXwF3j1vwXqCueBp0lb7SAj2M5GW0eNcevikgQqCZ2yBbUvTo7px0yyazO1Jq
ncJVz/2gWueGd2LqbOXHckaUgeQFga7Ydjqju5IhxldXEi+bxFScBLJTZsXC2dhtire5Ttzblicv
bsKETGZT9fUtOht5UjWNIAZK41az/WlbjaVziixXIdWWtvN5QnO8mRlJn3GdLSu7ty4hDMWKHIFd
y9jn0oqZUV3p1aC7zQmL8uQ1oW9XEDS2fBAWtKwxqZobiy0Ok0n2yFaA7EQRvJt4KTuLoeysS2aY
EK2DpIKKQQFtAITZlGjMxe3QxXxXizG69yXbzWnjYmlvHgs5ui0ndbfqMiFIB1InujoU8+x2G8fE
h3LKCGf2Lx10Hp9BxisC7Qs3h53rKXTFI+uZbh2P1OcOzPvlWPUJyWnV9GoC1MLn003DVjXY+Y9z
jKWNxFZc5wGuUj3Bzcv87QAQsjCC3lC9EU5LrPUHndDRHYCC9CadlbGESTuyoaplVHJnR5679mwq
7TcIIrF8N1EzjpfLkg7tBoqeCOuEb3PTjOW4ysM1ScsAvSBGHqSnbI3KoXSv5qWczkVn63uZU9gk
MXNsrjhLWzFnZGEzsE3PWk28CNLDqGBjZOiOJDcVaJjJNn/fYzJDuKJ3d9gQsuXWH7Q3jYgU7ilA
Y4hMbQyp574WHSTaFjs8ZGlVP0Gh0S0yeIfkYVnYbO+x+stqz9/EJu9rFY4yTiJ1Dy0W7pZpO30b
pgWWvX2hJ+b6OEZPJepGfmUS98EeHCCO2JOX+zE3x+YwASivWS4D7vYazbgQXacztMrMW6uauB8j
y8/KbRZzmtnDGtil2my/zMI7ZRpekY03afN8ORtTfeGKriKpvJH53vOibs2QimBw8l3Vu7hZqGJA
D9wyr9THnRiSYkP/b17UTuVvhZdp/lZLmzLBOTQDV12sdKMLohiDPgfD90mCtH7N2C9+gO4xPnc6
aJatrC2Le82ax42WLWJbGhS1Rxmv4EgxZN3WSQjKuOAPWENgaA3CDdt0GkXwrcfeHlUTKqMyVJZr
Nzrbl4KE5BnJS2h2jo6nzZGY5KuxGQ8wN0S9jfpyivugtsvBusKmzWLEq3DVGZjpH9GEfrS4hOnE
uhkInV/p5oHUOfd23cdvKHTVpjeBR7q4yvQt+ABzi8oJL+W6Kbmros46F6U5jEEp3dK4mmRdXyHj
cbK919biqe2ZbeAP8OnfUlDRRhoVXjjSdHbBMGbzcIVWGCOcMrq7kmmVJCR9muNbYx4jye7ZKtSi
kES4vWtDPCDFNzq1GCi9swVhevetSPhvPfWLeoqR5cq9+c8by6vXtPry13Lqj5/4o5xynN/I1bIt
Cink9YKG/1/lFKtKGFEumr5Vi/+dx9n9jWHNmshD1/vN5fwviaolfkOf6jLRZF+pw2f6RzCuH7qU
VUOi8+9ZOVkOe9HvG2xFLpDoFQYnTJDK39rqCkvZXz6N/5/hNiG4zgoOW0tDhrDvXiKahkKLSXw/
jPiG88VbFSrMTflI//WZ/x9eZX2jf4naklQgLBp5Fbd66bSXev7S/yqY6cfP6vs3stalf3kJN62t
qh55iWG5dfVblW7a5dPP38W70pbhqunrmCWYCgGt+mFU7syFWY2aB2QPqgFQQB96IAL/EigDRL/y
n+Kxvr0aoxVMIzZ7+XffjDvbc29DHT+oOrYDnZDCICXuflvETbH5+Rv74bPjpTCJsFKhbgck8W4O
r3dOwyTX4I0lXvwARZd2FcXgld7/csXxLijl22dIgOwq3vZ9XvHd1wSxUleF4KUqWQ2XedGDNZKs
/qJ5mbFgzOW+HnnQ//P3h0AMBSIzA2JX370oXgbD1EhfOKicTxHMrB042GKDSOO/fv5SP65TGK+a
jNhJgWGm+57LlgutWZpGQwunEsGoJaKp1lovO+Ym4eRFIdubRqGAy4sluQJGOf/i9der4vtBL69P
oh1BligdzPf8PhVbTQJApjt4pTZvnYo36LTTh5+/yfV6eP8iAo/TmuDMEfleRUEUYq96H0JT37fG
3p0SmFfx/yPtzHYjR7Js+ysX950FI40j0N0PPrtrHkLTCyFFKDjPs339XYzKakS4/Eqd1UAWElmh
EJ10ow3n7L22I/3L1AABozD6oEj14P/XRNF/fulT44dDp2WABASJP0/+v7/mnmWOemDIekf/b1qX
0moDNo/Ymh1NpNVCBqG1mEJEa59flqTvj28/MZCck+neOCYVyKP3cTa4xkFfgaXS8npWQQiC3wXA
HBB2Cnl7kt5i0fQPIgXuIhuBTbWRfAXxqG+nsR+2UVnXD0aIdm4ZqSZe1a1zY1hZb63CfhzOPbAD
G3byuIxaOl5Y/0EnC6NDZZ918f1ETiJ6YQcWqk0GgFuUL5lbrlBFsfMr9B6UYr20KBNDd/V0e5Vo
oFLTEllhUqFItSMqanbdxftQpM6ZcJX9rGUO8MUQasyFAE99lgZzFUpozTrUrP6sDQgLWyRjS/5E
l3Tn4E3VN4gK6SosgXvFBADYRuYc/CgjSVSr+hWpJtnWNJpzE03NN/rO5s3gd/pW65x0XcCk2psZ
kKW0081NkzCHgt7WL1yRsOOV5rhgEupv2TDxSxK3PXdoDq6RMMPzICRNvyDhmqUwZtoNEK3eADga
vnttNt30SnbN0vZHhkEfc71IvQ+4Qp8gV9TUwL1UfbMHchJWg9Lf63qkl2Q1ZvtTmxvqhLOk7YNn
zIzh0W7NG/Z4/KL5AeNuuSgmy0C00KLD5kht4xDzW7T/vmTjaQYZiSA5chk+X8JpsHWWXRprl3Fg
vreNZi6Gqe1+xAq+kzLevdyznkcD6qzZaRHmuBEK7FTxSOqQFykfzHeFcthbhKSjYO5lxojTki/B
8lX70Al+XzbyObAxJIfMs5qHaB76oJOcM1J2wosyG3xkvbW+7ZohvBlSI/51YF95Nch2UkLEtqB3
lrDVxr3loXJeu0jt46VKKYBYIJd3c97pEioQqqMqJgw+AzwH3aO/SwrV3SFV4odrr2FguBGu5wAq
uUj95ACjkJArrejWPeWmK5e4QtTlUvdXWU0mERYQ57Il3wEenWFjI0urqFqMVYRxo6t9/Ra5TXAz
BRFIFrhWwMlRJl4ZKTr0kKCrLZVs/w1NtyRb2ND8S2PwCn+ZhA71BFPPaX74vnk1hbWxmkgLX44q
MA9gB6rzCnMJrHtFqIBX2te+JklzKkN57ehZcD6Y1gPaU3VDqQT7GknPYteFlQ0wvm5TpC1jOlLa
D/23dpyxB+WA7FMiMt4ieHF/mnHi/tQCv102WgNeALfDW4jRZx10lakv8OWLtYZ6mkQXb34evkjs
la7GH2nV8CSbHolHGJRiB5iMwwJKhPOU49S9GBP8BCDuey5m6VtauvXWGszhyTX8/gVVenhDLUNA
AkRPgjFkpD/lRL1cZEgYvutJ0x4qztGXnRyH11rK/CKHQHk16krep15Lcb5pAHeM4PjPBgM/I2oG
xbGxdq/jqM5fqQQMEBsBYo9x2F6OTYW8ZXSmi6byrLOklPlWr6x+iRHTvisnCZlPTUQ6w6Psl9QG
5/adPk9eKaHdN7XCM7EAZE9ZIielZRURss65fRDYpO02W4RpEd5VdR/jQ7AbUj2ZhBKNagJDAw0T
HN1NOREpiLE5yFZNGYG9YM+17oRZnaXgIGFuFxVHdiPzA/LNU36n5Yf2KvaAtBhOrg582uDe0At1
mDhUn4GznxuRPpLjmLoDpPks9vYuh4VNQetoBenE21uNV2xaHF/rkgyNbQ1SGT2YLRkTiKvVhgNC
uxZTXe+1mh77IsSdsPFDX6MbStDD2hCpt+x9EkoQBbHBMXBlXudsAt6wLcIEKvrkBtCbuw1jQfuD
WeAlijzCzHrH2bVG3L87IlcbIwDaZeR6vh0IpuQQTITJawPo46118tnV6kX+z4ay/8PUjMOVpws0
KvOPG7lt3UFBr/fTGGTGQlnOcIXmYkSbP9GucpNiWjOGFU+3RZOHR6le/LokJqmErUMDORq7j9dQ
tGtn0BDuGGdsm1WPggI2Zy21dRTZ00VeBjHH+MC4NfPRf47NsHjoowymg9flW8tS/ppDNId+TWTL
AQzIUowdTbGie0Wg0u4BxVIPC7rYoqmXQDYYZuP7VPeXJHPw+PLQ0hC4exH9vLG/0LUWTsikF+Ou
0DzAD24JFq42JO5i4VJ6JIVyTAhusMnEIpxE7Yjk4wOL0VY7L0rsO31sxFPb9OomMhu+ujJzo6VV
ujn7mZlTqsqOy8Kq8A+jwmMGFa1fFk6l3ZeRPQzkGfDVuyQwnBeOrPcdkqAfns5PJ2ls32W1bZ35
OrqSwG6alVEF/fz2a+6Wg2i9lzjTHgawQts8r+w70me0tWXWoB2ozm6DxKPXOy92jaejciYh4Hqw
HW0t9d5bFh6Cz9CnNyPryXzVIYmu85IBbvuzbJERvaSj3a4zU+TvMWv43mhEc09ch3pgIFFlC0m8
aePOg/UItgd5ItaRusy3Lt7fp5azKJK+yPDP0yFnK04+Jh1knySDFlbWjdJE/97nvvYtg4q3ROIH
ysilS/TP7ylpR//nJPiwoylxVpilfkmQmnYf+AmTjEymAzXFbq1ZY/Scdw3eyqIfN5rorEcYWOZj
X885FZD+Llmp8HFXobaaokhbaaUZ7hy82heUIOvbIszyNdrvbK0lEqfy/NRbi3rWjDS+AvawETkx
0x6oyjOLEF00QABA8k4Ny4KBuBmtQpw5VZiv89mxlk2tXJdVhtqDIjovMZbHQ2dM6ZXv6sFeJwIn
Wf4ay8rVKSZqJj00ihNnyo3GSxoPs0vaCZa62faUa3FkX4kqzvaA5e0nz/f7besL01q4EYuhUCZf
v6rURdIUCiV84y2DAU3wUkxJyBSo67ehFr3VyTReMilMe6P08ysARWoVFRZ5KlNTIhIYC8ta5GqI
1wpwzMbRE1yJHtK+LnHiK5mEIO2lkRzMLrPOgOmS5+QMGj61cryqgFgWCyfM262DxUrig8wccI96
7UcLV4cBxNrU7/H6oGDwyZ65IG4aMzlAmeK+K8Z80zHhsAfKneZMN432qgrwqNQdORRENxKxOuiA
Mnx72EgDx8KiSnLtvhGiIBM269kxm2ja0p5pQwTovwAflTEmgYj2q9uj8alo8mxbPSeEr2M4ZeQw
HKQX6W+wSqcLM6sa/EGDeKNAj7RxjAqJbrchpIlGx5p2hXFQ46BuqB47B3swp7WLdnHvTlRhF6gr
6ZNnnt2P8EnxYy7wtKobYY+885qEpUrmhD3ek7FF/dHzw/4coEi8nK2b17HU8ckXqvJ3gIvMbSSk
2seub9O2jrbzHRHEhcBGEV1zidcVb1EXZXcQvup1ASR8rcpQw6JVAHyT1mS8EM7lojDOqzvZyylF
+KqdBX5/3ZUTVDmzgrEVa+9u1To09AH7dFTjU6LqzrmNZJWKgpnTCpp647r1sC7SwNj6ftQvILG0
8AismtiHSjhrdojhoVRWtmwJhTLKqMDnaWff6fx+b5R1hQtKboyREG72bdXeDR1j4ajofihCtaxd
LdgxW215EDNRHLdsAChu4yXuk5YT6tvGM7AVpbJPkToIFmSskGnstto+t/CwpE7J/eZIddlVwc1m
xs4vxtK/IG0tWCZ9AF89SnF+FRjItvTNwpeAxMhdMurpDFwfewL4VHFXmrah4KEJjEaZEZ6FsV1e
wzIon7QgQdJvTNlzo5Xdd5LS7DtHr81xlbpgVbp+Ugcj8pKtmYbdTgsBfK2KoDKvwRKp6ziwCcek
o7Tus86ZluM4u75A06xHB8KUX4e4bzwVb/oqoRon0ugQxDpoNb2t3rxaZWe6p8mdSlLLIzCpQL5e
btxuTBLyXN7Y3uvPI8fxC93rWkC1hlXc9FWMIhhnwXDtq6nYtzR4YPzhRGrBP6yMjLbmIoGcG8wt
qhqQhW+9kVpRDcs+VNOVqbfxTW4RUtiRgfpsEzSULLCxGZcTMoDnJA2dA73H/NGfHBi8Vd7JBzGv
kLaOrlfA6NmNed6dhZGLGReT32PeoqMc22o4pFbQnxE9nHxvISoCw9X5csEC+Ne9U2Y/ssYRy97W
zVfyQAuDV6R0DjoKsnOcx1RXNA7Y4JBzk7NuY9Jg0lrzm8zxCSe+RcZM1PfhZaFN70nvuE8GEWJr
JJEuzcNUbSyMC8u4x/vHHk+xFIZZ2C06bST4DwbUWRyn8S4mQBbMoyP4elltDxOnilURSrVAA7kK
YA/SE83usVg/jXlLQYtZfkHNlnAVqNMYz8vHWsYIOIDzRwthOhBtLXbGtIpt8r+TDKSwSo09FlG2
Uusgm/xALs2kdDttJ5tBy3Ycl2ztfWrTjqSP2trDfXMfYFjR8KNVseUUM6dGRUQTSa2Fa+Wk12wV
49dRl8W3uEqqp7IrR2dbatakLyJCT5ItAYC+tUgStjQmoQM3ptQJWWuKaHxJatvAcloP8QFX33sw
uKjsqOyej56bn0l2tt/zUthLcjPpDGrJpSr6tMCRraXbNnEg8fFVnSd9ORC6VJXtJYXA4BIcFwYD
M6V7g7CgugCP5C+bOjZuef9/tDkm+441zcPraqC19lt18ApsXImgyGAGaYjQs5EsXDCpdDIAb5pS
Fm+UwV7AgA8vJtZhBTHG3Di0lFeAXXTQWYqZvdQkVKguvUOFOcx23qq+tQTspiWw7I0ddmKjenrT
FiN+p7mFuQ1hPp0biU0/Kak7kF6Zx9k0NoI3a8INljMTLohnCTZuMDr3HHVYT0hyePEzR0Ds8x7p
Sw1nZPoaW36LsarGqr0zI/MH0MD6qqeo9RYon35iMsBbauQUX3iegrsNOBfgnetuqyCezaf043kS
zqPTh+Z91Be4ibuIFxZRz2LI2VNNoe1tLOh6LcyFa84gD0zIydVYKht2FLzedmjtdZnm/mvhJQoq
4OBSJpTx5WxXIBSMbtHCgDi2GyF3kZc+5Lc5Bmx2uBr15qzdtzR3b8gnsq+disRpO7aNSz3s5U89
AHZV4Jtf110UHPw87K6I/ArPUX1Zd+TOeDkWO+Vr3TN5FQAUyEbPmG7XPQGVK9WO4sb3O3uXDjTt
CxRpW5K+0ruWGRfb7oxK9np6smkHww1t7ugI+yDn2Md2qF9CWm27mD72khzo8cBEqtEB8/pztnIO
ZpssuGyCKmH/W+Q/uzbuIxRT5Zus4vK5cdsO0Qd8muStEHEsznSkjGeoMOIV1RJieoPGuO8MbZxg
GBqWB2iyDoxlkVfVuJAYvy369JSRl25Ye5eYHtL7PMN4mFkTRI8I+3pJCeveNpr3cSQ5Vii2KnUl
6wOE6e8OOKCDRWjbkk0Vh6Sqx5CrJ/EeAoC+5jix0wwjPvD+W09OZj9kmJDQ0AJjZ1eYEmnofm8M
BAiFmEBRxKyv0zDsutF+dTiCjLE6t2pxwx4K+g4twaXWufp300uHM7Ow5NquSK0V8EiuAl/f9Z7m
/wxtaV1bQjNumtH7WY2m9hDw6n0zDKcOV1ZDRizGrxGqrAt9FhBRsUUvD7w8qkh7InqeZikVgM8L
oR+roECjTMECTYnbIMblz/qrbDy7QK1Q75wqxsGT9d9sj3N/YHO69VCu/huVe0mzBQmua7q6PJKY
BnUldPreXK5prfvKqLacAMZ15Tvii3aLPleOPxS1Z/k123A6LsfmCw8u6T+L2rbqhu/NryL95Hc/
wDHh225S/YK6ktjSyRavIdjYXUuD/9+o3gNGtgmlkThnPnQPHNmqIRA1YLyA0ATELBclybhfXOVU
u4evcK5hA74xflW6f2uVmaNvdmZGD+ZXO6SPaYkTHDaCQSX24PPhcqodYQqXgxDJYLQY54/y26WS
scv7KQUNMMB4WAGPf7Hd4uV/d42j7k5ktYbN2wqX0WgvlF1vTcLmPr/EycHB+EPnzFC0PjhzPC92
h9po6x25rAyEThgHoyCoRPVD9BRqtFqqvBdE98p+VRIyA9FVftXa+fjq4We1qKPy/nmcX44aEKZV
dlIrvArc5RxjXLQEpelJdU4WIQmZpZevPr/pj98d18MD4TGZGrpz/O5V7K3cqZTVLstHZil7unFC
3fliPvk4FiU9dHhP1HcMLEhHL7gX6K0iAq3aRS1y56ZE1VqU/bkDge2LoXjiStyES6Yi8CjMHUfD
xGsiSC2TW+xm9hnd2+YMGu59WccPnz+2E18TViZDYPSZ28Tm3MH6bcjbZZZIrwZ4piKxrtNXDTcV
xIllVPlf2OCMj81G+celjvq2HFRtn7CsYteRpkCYoBlAEHcwXaL3A4Pa5+rbBAlka1EErVeVSYlP
1JX/DIoCgIcy2nVMC2gLz6+hSi+pgmWmSg6WG5eHVo7aPhhCdeETOX6LYVHizaVkzOaqxUIKwg9U
ZjpeDkVHGWvqyDXgrB0vBtQyX9yo+VH6PwcegtPhBdBnH96fzxT/mSY9EKk7WOnto5fl4lLv3dvJ
tqPXTHXOgcBJmiip/1wjBdo4ycTBabT3NhEbERSEpV6VkDa6b6QT5ksEi0vitW/LAWC6z+kSww1o
nmSg6BBJZ+HXAIihF0EaqnvDOWixhgLbLEzU4mRRtK1rLLlOvOIc75wnJloGxK7EhDBfr7xgQMkd
jCuT1cfjaRnanHHaiDfHH/IvFq0TY80AJoaCgzWLdf9orPl4GWjDTjyXWGvOe53wcr71cRfEKO/A
ychh9/ng/tj5heLj4Ich10ogYz16XavC7PuhzNAEzgAVii7Zugrqlgjpst36btCeg+UR92bkfeX/
OPH60tYWtg0RyfkovsBP0GthZ+c7zrrTU49B+aWi6HuP5S5+/9s3SZeX2YgDD/877qHTHGHTOWE0
wfJEabTXqeRTDm4QveX1npBLRMYNXbZpMRhU7j6/+In7ZF8lbRpiSCQ+WAUdXB+cPXM8kfi1t9WQ
3wdjQL83nuq/vQ0gPoz3yUFhhNfJOpoQOQg2QaHH6c5w3ccJm/jKcGFJ1amUf3uYst1AMIUwChmG
OHbQlk1R4NLsUpqLHXhwm+qLjK8gB9sbTp8//u4DNIXkxsiG0GklHS9bAWSt3EwrbsvKJJnfU17Q
SKCw26Qzaf/zi318AbkYWxu2BhZdrePlq6JBHNpdxp1p5n0otcdKuT/iUd6j0f5iDzK/y3/uT7kU
+hwcpAbLy7EjLZNhNIFVgAdVpmtJwcQjrHThpL0iGqE/UKv4ajd6+ooeW1F8kDM67c9ZVzNLxy3m
K1Z6f0i88rWY9HtZJ+T0EKK4gLRw/vnT/Dj2ifMQfHvzroMrHo1Iq+Hc0fpOstO67kDszc40k6vI
Fl9c5uPGZr4MGhnpOuw+jpVVvSvwL/Grd71maPeak5v7ktTy9ec383Gq5CpojmeUpbDZN/759EaN
dLE41pNdLTnWctxbpnH308ntm7giLahz1VJOxRcuOePjSslVmTgcKHZEax6/an6mWg/9S7LzLKC7
Q0pC0DIvE3UBNltbq5xOVjNB7l5ohZmES0d55A9jftq2qKX3Kc2kzcC2SE1Wdet1SbIKypLNwbwt
qAoCwNHG2N88Y7B3QdtYX3z6k1+M682HH33GxMx//tvWib5kmFLeJIVhoC8TT16MB5Vix+dfzMlR
hq7SwVtiIH88WsMys2IZCYp0l2PzwPDR70Si37tO+9Wu5cQLa+FuR1UJkIEz7J93YzmphKaQMxFh
aaab7Yf70Rbj5vO7OTUDkReLHhEYAqqvD89MGCM0/QQFQQMkypkDIayuXTdN+tbH5t/fRXNmtHST
JQNvrDg+oRKqbgMq4RWdEv/H/OzqyL7Jav/x87s69fJgHrLJ9UHIZhwP47HBJaEKXp40stzrZNKp
s/vWDyquxaYOLPf7kJKgjIql+WKpOjXnzQQi9tXeiUMP9RMRSrPHXRQYV22uvao42JTxQxmrO6br
L652asBz7IGRZM55SMdPM+UeHbtsyMQOymRLLIxzMxixtvr8Yf7iYRwvHTMqw2A5gg1wfOD3OmPs
LOpuO7cbxAN4sGKjoThe+DEMNwr0zvANSlhB6kwLpXrKk0srdSRuf4RdaiptuktxSWAdsQrp4NKU
7br4q9OtfvLJO5yweTOxkB0bx2q/EdaQZaw2o0mtsK1e9dYrlkhLGlJt3cdupDrhlCGVzFxGD8nQ
N3siCl5C2rrKLttDOZB/SxXJW9iTVi68kPv4/EGeeNdobLEFxS2HyvJ4QUwdPgOGl2IH9vBHqXSg
jiWKKp/8kGJ6/fxaJx4H5GRebGtWrLLr/nP2MPSJMC23ZWvv6z8EBQe8ZeK1mYgOwdAQr9EMt1/s
ME68dCRz6TY7GlasD/rmvk4nmDIFtxdbT2EUaEuD1j3FTAw60piqb1U9VCtasv3u798rfm9vrkix
QTyeKU3NQ3PkNsT1IBKr7KFGnpveIEsOFni4HsDnBn9/38YF5zKAQYIyU9nR07VpOTRmBQdMYNgF
bkxrMpftzVB52S6zOUh/focn1hyuxx5KsrCxWTza2WCANkMyW2fUdICE2yQuUVRFtZLI4v6dS3nC
m/2cAtHd0YJQOmbUZjlHNN0r8msrrWBH49E7izpd/2L6OjVGJS/U7EOYJc9HY7RHF0NSSjXzW7r7
Lizeifm9Txu+vyiobtyOyJu//xhn1AAgFQPJ+vELqI8U3I1GgeUwFEIfZ7itu3pVUgf44kInJma0
xcKSwOJMbBzz9/nbTqTE9Ug3lSMgALhHXEBbV1X3X9yL5Hcczcp/XONoTBABksTmzDNA1asDYYvK
Q0NQy63R4fLzUyKsol82sKEuATDGwbeCqAAUAzRsOrcmUIzQ2XWdR7R7TPKHyPXS14M7peRptzX8
MjO8MbxgXOZT7z+T/plvswaFBqfbCfJz4ENpdlFri3G8tnTQxRiyUEoqL0NxkesNmcdZU29FX+EK
HdCPXcWpYHdYEDGTJ1F9BWcr3MLTnPaphU6rl2F20Wt1vyNp6T4iMHnJE042GbWiOW7WKXcolIhG
GFS59rvQQjGYDOeFKaPlDCXefP54T41NVnFYSlgo6FMcjU27aqp2shmbaAVfq7F9JZHmypTaBorz
2tcAf39+vVNvOHtuNnuU71HGH13PCqe8wqKY7/ASzjWny8FI9kObf7F5/VjyM6mVovCnlkmZ7hfT
/reBaY5JKOvRy3coSW/KMsJvO7jfq+QbnagLutLLzjJegjr/4sgkT1+XKi1PlMP18YbMK7MqKweL
mgiEuadwxJpIFJl2g9pdpGsa55xxYAr76zbpq1WaoxTSOnykdmX0ewuprxUP2l6KjsCo1syXPuow
Bly5xfhBG8uL3yy956A+ogdKSFBdeWQOUXtxFGxl/w67LZ5iZUGMb2MTsoQqg3XM54GFW74j/Iar
6KYEB8GS3uDo4v/PoImHTRuvHc0xHippffVVnPrGgUdAssSPwBcyP7LfvopINFaWJ+BPRPs64R1a
TIPYJnrbfzGyTs1Fv13neGOEHTJLC2/Id65FdmNOvWGZheH68+F7amtjS+hA5CpgDzgGBIkKkmtF
Ht2OppO7nKx8wWH8sUiw9YbN9IXp7OTFqFdyZvFwtx1ve+2aySiHoosIx844iaptb5YgIpEgSEJl
P7+zUxOBTdmf1QLL3ofNL8nL0o6RUuzquL4xGpg7uj89wsl9byPMW6H9xZPUT40Lh1MSB1i8VM5x
n0aRpsLzZZ8Wj2mI1cPQD66qh71BLX5VSC3cmSXEurH05G0kfFzWAcpmoN75hRu4ycaD9AhRYOKN
avwAFvrnz+Pkx2NCpIxE/dY7nhiH0W80Iv6y3VCV79ILHkKjv0slzeR/4zqOy0mR4+/sm/nz9Wh6
bQpLRDk7TqIl1Zz2NZ+0YUUW7RcL6altK8Up3Guwujz++fNCkiAyy0eAtWsRjocNOrchv6kL6xC7
+lVaVPdZ6n1RqDg1gH+75PGGNVZmilCHWEwCWLdBV7x7ZorC1T7URf/FmUOeGr+cSGfikUNH+Pj1
bwfXLNXoZEwzxvTShuXPIYIJ26e6C5g+Dpb4rMk0ZEaGEz0LjjV9lmfVKH+8vnkk8yKE0Er2Ymcg
W8bagtkgbOu7QHkAlHLC6jO/cTejM7gPrsWsubAhp4NZaAgaSebSZmH8FIOBpr1wSYUSL5j6L/Ek
lgTBFe+R2w+LbJLRussm465Eeclib1hfjKZTT8GbnbqUOBi3x935NC2bhsQqdn6l2uPSxqcuzEer
tM6omT5Ctvj7BDgTqzBDam73Wh/q8GWsB1PFZmgXVZ6GOKaroY5z+l1JcqIAGc3C1M9fmBO3yLo+
u40BtLFzPzqTePbkQmGX6S7xAuAWNREtecgObYqL5jEm1GKHDunt82v+0mscbULR3oCGMXhFOdoe
FakCjYwEQr2ynZ0pbxkOnX1nhvoMOpmss7BI04dfQfGxiWTrl07ZDdv0IetUu27REm21YUAy+8WH
OlHERJVA1WeetZ0PZ99gtFTp97zRjfLRs8nA3KBKk5vGhxwD6E4uGCnIp6x07QV1CK2kSZBfm/rq
8w8yx7wdb9FnXzhyDMjUNNqO5jCBNMLO2ijDtxxLWiOzuDmSqbpBYJlbZ3xdzr6NkSTis2gWQUoR
mfgV+qhRHfbXgxzEZpp88RSabLyJoRRPbIvzbUgS9WybSDYoe6wtutz3CUUmU3a/Nu2Z0So1ALLA
JnahXTlAYDsHvv2ZUSTyLpH5eMVrixNl4kV4DN3OO6TCeRbdlHxxMD91/3TA8KAD6OS5zvPgb1sc
ym0xkDTJ/afJeBfiz92N9hg9RroWbj5/1qcuhfoSrQFudJaNeRf026VoOlVVNi9LJMuGq7JyZ0vP
WCYHL0yDx8+v9et7Ox71c/VXcnplGTw+/ueancLajjgc9JbvLloaxjg+lKlvoa/2q9xJ9TO9EP51
OxKmaRhacGO0kINNmZbbMhf1/tcH+lv4hovoe100xc/2P+a/9r0oJ+J4wva//uOP/7ovEJ9mn/7I
9r24fM3em+Mf+uPXNv/1648h4M4Iqj/+Y/0rI+yme6+n2/cGDf+vj/DXT/5P//CvTLAv8A2UeyQz
zn+jBD7isKiK/E5v+Osv/EVvcMU/fpWiYQE5xIbCh/9veoNr/gPVGyUeSi7/ylz8V84ixCsakTYg
ajIQsY5xMP8LNS/df9DUFqg28Bjz15mD/3Xz1/8cPzy3/y9E8sNO0Jm7WAxoqpq0GVCw/Tmm/UHD
9pNb1r4fBYx3I1bJbZiW/oFljjgPRKuPMLIwX9WR2ujszA4ucshnD9rKNyt3y2cmg+ZRyLyhBiGM
9W9P8q+P+39Q+F2zc2yb//y/x/smPt3cmKKlyJ6fBsXR5OZRRPD1wTMJBzKLV9x04zWZ2Pk5alH8
TxX5eqAlRT+LcjBIfH5tVGbHU+tMOtZNypR0++j4HK12hPilpd1FFUHR/lNW+RL6fRd5F4lXFzY5
2hZSX0FmMY/Jds5G04u+6XEdvYyK2itdDuzGpZrkIUg5NiREuWzbtO4IQakKG6GSS3L12DnW3h+y
9lwvZbkxRWkuyDrxiXfMCDIz+ya7Co1JUFbWZxKRS0oU6nHHWUE0R33OvKxhKcf/t+jR1z4H7uz7
IMcJm4oLf6cxSb4t0u42ZMO0KcimnqOpJFv4oPK8EH9tGBPaYopHra4RziTOfTeqmmQAVQGsofKf
X2JPCNYauVtoTXA+7CYtw9aqKQkfCxTWQjkDfiK2lgSWhHlI7Pc4PZGFQVAAMUv6uTXEPqnrU/uI
ZsGhZCTSQSyEHo44R9E57lwsV5shBDo+YnFeaiYhiguqv3N7T4spsoL2WgESFM9pIexVASunXrnh
6K2HTtbRppcjMdsRr9LtiMBjXPgImNOFMsP2Xu+KkAnDGbq953ppsMqNvL0do84F1y4H4MFErohN
RsKyu8j9NpElzuNS19ZmoORZTo2NlLAggnHJiWQGmCqIQGWsmTurZ9YlBQ9u1mChuI0ndx1adn6N
RHYksRoEG+L3kKAoUpryRSBGMgbiuN7U7WBdT6mhbRXy9h8Vp5tNQkwXaHfyRPDn7ql8Z7fKQNaM
iK6DVxkD0Hexbr+GpJzvVCbU2kvLdjfhmYcNZbTE75HUhau46s2xXfZV3swxWPoZhr7xQL3Xf5Ax
kWMuJIRykTpW+G4Oor/SC32E2oHt4R1RTVIsDDUbm6yITD5PDzhyTb2y5MJ2ajte8e7dhYEWy8su
iTqrxNJMHuadXmfRWC4qfFf90pd+FeD/9jHuu2Wb/Mjj0I9Ywep4a4hi+EEidaYT9xQCI1uUedmL
2bFbR689kKpy5+W9aVw1Dbhf1Sm5T4WM+yeW9MA7x+devCK0arul73WQ3By90trvud/FhCt51LWW
MJzBWLZdnWtrOF/TRT/pqCDpH7f6uus1Fd1Nspim3dRXRrfUfAwBYFfrLFjVHT7nF9Mb0C6SqEyB
gdzAfC5f4fZUVRBehRFhRDUsiXJVCVm8Nhgr9xQmU4b6KIr9lDTJre4waQYj/DRoNVF+FaP+ujQ6
8viWmuFxtXq+tyn0rbvaV6Q6VlbjE0nUmw2nBDs2F3XU8+nR1OBWLka1i4oB8blvFc9DPxtdPYuK
ywrap4QUJrpRW3RYVd/ognTigj6FJS5Bs8tuWVIyea2b1LNWkK7U5tdU7nHn4dKMAf3BgmUeTbS2
vxwjQz2kODFmy9UgFSXc0TeQnq1YCfTp1eq6WpQHt48E/0oCHPSMo0kPTKhquhr6p5wMiwgvqGbl
r93UZgydWjVnRU2mVtXofGKC8QptM3RtFGMdqctt5Rrp1ZQDl1jYc0gZZ5Z4vMEUYFyZRcGLFflu
elXTIchIubQLnLdT3+9Hwn3Ike+JvjjPtHpW9PEJGLtZae5zmhz9pVnVI94KafndKm9q50Xr84E8
ODCj3jKFy6ivCteeMAyEk0vtt3KG50LXisvQnrxsBcq5WPjorvaBMRrrZGiKt0Zvv2FVt/fQA2Jr
S+tvuEFSKNOVBsC937qhWxEt74LvxTGF2M60Yn+jdyK5CGXvk9kBuOicUKQaOi6q+4UTdtZ3MrRJ
SuilHm6AA69jo9AwW+jWeI7hpTjD1xeed46qMWRUbrofUZRZEBFquGxa2u6RZylnwQDS7hPWGYQ2
0ptW/4+9M9uNHMmy7a/0DzDBeXjl4JPkmkNDvBBSKMSZNNI42tff5ZGZndUJdFXX4wXqpZCokEsu
Oc3s2Dl7r22TE9eFRt94ZkTZL33owlgDSCv32g2Ig7Wx+81uOcDgUGTkZo69W1M2fNlY8vdK9t8q
HP8PJeH/rbb8/6lw5HpINfW/F443pPPl/xW/V93I4PXnr5L292TuXy/8o4AMXIipVCAoNCyEweal
h/tnMrdukzbrkhJkXu4jaGn+oqkGpHFTOfHPVJ6wvqhd/swqcuCJ4W37bzKY8e8UkPav3tVfFxXu
nIiUuHfRRURGxPD+bzUaYDAh3dUzrxWqn0ztcbGQyBZ3pk7PRZ5x1QWJaMBwEw/mlAR7wKh+00BC
GJFZGAc5C+2amGkMeL3W7OhodIBNlDx3GVkEgzWd/H7xYrsO3KtuarVHTjaBoybTroD2G6GwG/cR
gPv6rcRRSAZRV2p7Q/Rd2Miyj1wJfIDvZ+zMvi/Y0YGI4e5idfK+V8gyGUDh/Oxa4De5hQHV7NN7
fM+3cDZjj79jaDfCOPRYxmCO+VXk1e7JsNM4nSAq51n/OTnGEk+lkMA1hzIarHY7pwAHk2UkfGTW
f+SaS61aS1zNiK12m67U3umInmxxwV6OmRd25JLczaqIFczQeh1usVXbCW7R8R1Jv7WrvcaPhCNw
XTQuP7/Bc89fyo7H1g8Om5yKBy/LO5DJtGBEZQYRqT5puAgxI4Iqb4ct0KNeAuxowJmEE82WkFqT
4Dvmi3FWaABuLySduavlqSq8c26QbWpYzUOgN0uC4G0fNNNB2CDGUxBj4RbgkbZxEcRmqgOzKY2I
8dKzM84bCYSXX0JUBPFMVgp/nsC0wdHcpPanj0YGMWDQ5iRgjF5xqyA3xATDpLydhixyR8ZnG0+V
q4UMqDwKEfcQpMFp3Do98itThAW+sGd6eV3IpMYhG1L4xKus6w5mVhBqWDKPZpeXT15JF05yFMSe
x8BFroazM6W2xXLVbQyWJDw4fraH7WjjJXbtJDDK72IV9lWv+cetTRukBVYfT3JYIEtk+9yavIsp
kdFRrSVV2T910n32V3VdmosH0MO1d1qLoN7QVb7HgfqunPI7Qjp7f6GfYpBeLg7SUjv1ZvDTVloZ
41l0Yp4JBtIcgAuPhD9kCDVK7LIZqREmfbyoyijnMPRHMCB0rLzOsTdL4/tmK7KWB3m1atWH2uyV
FowvkrIot4PTQkBXKOlgpPIsFG3Zk4sq7EOuMLra+bZGes3/VxnDK+iXJq48PFr0VLlJdVu/N3w+
wY6Esp1LVPsutcpvAwlXZ5yWzc7yPzKufyfKkx4ahas90dWCSj+5uR17dVE8NDPxvC28zJBs4W0v
imB40tvVj2krVg+KzkospTrLcah3flktiQkGZaeqqYmBanlJCz8rHE1NvyvcQSU6Ld7EkBTsk1OZ
cT5aVBxe6R4NkjCjIvPng2lmx5F6/Iq4XgjzZi6+EUvLXxGPS2zapRe5WbDEiHf6UHcuoX5OqX/b
UlsPR81wWbk9VXQuPMDk9G0HVbWPlWZtd6mY9JMxysUJA9eFWbwwmEhc4S/xOjZkI9RE1Fsbk2je
6nTtYTPnCzVo6UW97yr3hpyujwIGclS2nN5z7xFMDyU69hR/T6Gkc/DymqQkS/8iWpXm9cJUQMzq
kgw5Pup+ccSe5DKd8QruEc4lI7RPFmrPJA9WcpCWC1qHij80++DHNNYPBTyc1JgIfmvJqSgLyF6F
9hN15LarBzJyRu+6WPh6iaticbEZt3bb7jx4FVEzSBFv6UwtiksFr1Xx3ncZ1x9fPcrOXA/eTIlQ
k3MSLv40RgSTbFj5CPoc2p5HCnv6eTO93dSY70HPRcovyouBVjqPqYmDnqC4ZAJmjHWo3K92/3OW
NURstaU3Dn6GvV4bxomCr9rB35gTHBKSiqUS8RI0/iG39NuuNr8jqLuGXVUepbM++wv5jV7hjhG8
fPc46UX7hPvzhZTgJRbC++nmpFTP6SUyNKufTGO68uxxuBG+eSpgv0Et7uoz/eWQjtldnadtnFq5
H3GD/BqopgkxA8nsqAnIrj0VcepsZdJjkby+WMb29jr4+HnT4FBzw5NW/p0g7eBps7dDB4niClLr
tJvRJWGXrwHJ+vzEVqknLmnFHbiT69LgEFo1gr+rhft+ZWT1bphAZuiN8ygqWCHAewuia+URoyGp
6LNFQNc4mZf0Sj3Om959o+/5CsNsOnib99lNGLDJy8l3kzku+7VdtV0Giynymjm4Hev5Tr+k1/WY
GXnjy1kAeYpGhxCiJn3oSkU6F4w3oFfMYVy7Phq59jIFYC96bf20IIOwF07T0Z/VwF5TEOWXpi4e
0rU4cYFZGO2wyy2+RkLp4DeksZgWob+Ws8u8BXJDTdrnCnBln3nlC0x156g0/2kb5ZWs+iEUWvaF
L9s71W2d7jQP44stiEQFMgnBGjLbyReEpnLDA9XErrob3IFQCn9TVvtRu7IdvyEtSiUeXWhvSBDW
RSvAXsML8LvleUxnYuGiEntzWYc9T1/j3wKfCLgSe1DYL4usKxtHWqSFdrgqEPO5ZvrNmhao6hUR
5QMBMQm+VnZvxAQKAlhF+F7qPFh247nDG6CYVrUnPHbSC6ISQ7YH/oRUCi2vIUsMahh+Tzj5T3n9
r/qyaIUYT/2T8vrn8l+nn4P8uf3P4vrXy/4orj3rN4pn12MOTq8P2Cct/z+Ka8/5DXk68ntOHP33
OIK/mrOodTwcPg7ibM+6zAH+as6itGD0x78QxMZY+d+prTEP/a0DSfYHbWMokmgzEFr+fYhr9sCD
rMkZDsGsFVbUDtaYbFk3VFd5OjtXK1a5+THj9nfq9CKfjjNt1vtcUAXtK8gfVTQQHwzz60JrAvdl
hSmwwdAUK3zCLLULMkKlvvcqTq0s6MHmrdpyk1VGbsUGC/tpNVvn1W3n99rYsPjXzRNSK+cRy726
l0Pw1F2QWjXifTvs3JomBlYeGQKtUOcJbB0CHAbcD9IFfDOKUX8NKqMkn0orzIe2XaqTHOYxIVOt
iFzBC38RpBh2rjfN2snY0IAMpYqxbiO14EtCG9BD0XEHD2eSyY7ZTHUSojcS79ZsjIlasDopG435
rz9UpXo/vswj+fzpKmqSVy/IKI8kkCp/Tzsc7W7ZTEeFyC3yrIkXSmeRkABbAaHIbYImeJlLOj9R
W/s6nvpRnV0B4Ao9rDo0Oq2ZcZHDcdZQsyvDZ3jdQvokvGqkAgf3M4X5GJDAgHIOMsUCwAeJh0+d
Y4pMe5smy3mkSdc0oTtZxjX60kDfL44BJK2qPT+es8l4HZpfPZpV57vVJIvf+qLWvhQDumi1MGyS
q51/alSQZEzCf/j1/uTlXfFk4/8q+d+jWY98GC2EwQj5VAv0agB5Nk0kOHa+UDvOcC35xVtr1cyw
1BsL8zrzDWq6cBorNHBsg3l+SGujUgeXys3a5Y5XFXtLXZA6Zao0ohsJBVN2d5wHm/YM6IRpN9LK
eRXkcLo74sN9fc+jAv94bHgWIN6cygn0GD+d2EwpnSIBu+48do2qnweso4+5GLbXXuTy2iex4qlU
s7/LLXNw457QylMLZ+oq7e38BZmWBWOOgbAm+LBp34AMqUaHBK6OX7JUoNkcRSjT3tEDOyQDfFxC
NxjdEMm2elP0hvb+hTIGJt/6WlzIOPB0moYmiqXWPM5MICS7ANp8Dser43tBVBA7t3NNspNsi/O8
IBGXsjQZs0o+pE2wnQu1VMQOXa51o56eG5cuaTQjhrv0jozdUOfWcz35qOr9VevCys2DmrKyaHw0
Wrp8pJP56oBuuUZW/QKWbysjWnegUcpJaSqZq/rcZGA3I4m8ZVf4ipaTx0lOx6k9ZalvmyF97uFW
qbq7I8a6uZea5WKe2Zo7p7CN05S1QWhAfks4vOyD8twx4RKsTjhcKnqg5mJFS+1Y31YU2dAHN/iu
6QAbZFkXmJayYmGYbcFDRWbErh3nNTG7EXoSeU2KYYnU9r2w5HmygvJ2pc1/1Wq0vkcnM5M5554Y
6h79yzBranLEfS2wYYNdIjKWVfdeZ6UV55Twth/bUJb0Twgl2PjolQiqGMKhizrP4KoXbqXlEvXB
a94VaW0+JshhJV+wa/rHPtBFmSyzkScT7JGCQG4sx6uz6Ykq+xxJqECIqovuWXOdbW/2HkMsa9NA
aA6Z0LWk3ZRB3UXKU2wyREmsqXVIlmej4B7NICOeXXe7WhjK3uerYlrG728dSa4DnIoL9cK5Udlw
mtIyj7TNnQhWW/wKWmuLcD3U+4kErdzrKDUoD6KhNvMn18t0El5qBLTm0JRXRHZxGSRvmbglyKQF
0gK6DUMwr/tcz9oI6yC5wXqfcJs2j13aezfdNtEQrGo2/wme7y5YVkpxEvNGESmkXneDX1UnryWX
kjw3dW+6M7uSJJHy7dfOQhZf+hWsDcGa3QUOaMCj+30VCdpUj6tijxqonoD46Gyrs9nRy/c2ThhG
Y+1+zdieRYvfj+WwmA+Gc/lBYz6szF8k74SkaXUmDwfQWb5oQXvDab/dyAHYY9x1KDfk1Krz4IP+
/FUD/Kdc+hflEuLPS4Dg/14uPf1c3+U/Vkp/vOLPNqT1GzvjRXgZoK/9vej57zak+xv9PxNJMUcm
lQq9xj9KJYskKHQ79AaBw/+eNfBnqWQ6vxFm4DBxBtD9e/Pyb3PrfzrHZvr9P2sljBlIGelGmtRd
aFF/kQj+QZ2hj5o2912nHxcGby+zZnuhrLcf/mrWN8rQeojRdM1WjPQP6MjOUgqmSnPZ45miqagP
8jQRKRT2vqfOdjdpxy213BTaVZnfTW2vvU+eRyCT2+n9wfZTLlEMrTN513rOZt3bdlGZCEXb2vCO
yhh884aNVO++yZoxU8m2ozqL028U4uyLQfdgChIPArelCuaxAfSeUoXslMp0b4YsPAz9t9pvRwei
dtvUxonrvmsS65QGY+Llui13eW2bQBBs7MR0C9oKL1y4mhspDAWZgMbJ6zbz2d4yiUoTo1pH1pKd
rhQ+prc5xwlKI8Q1VCVe+ZRumkbKiOFdlNF553TvZZv6nxmSfi/m2IStmwx5p89EnUsPADIzYuxW
I29B7iuiBa9Qi6lLDyjIr9LSoM5YyBSRu5mB55yojtlo7HflocmIsF3bAvYtFqnxUGqrTzvDd962
2QG4Bxz9UMjiMbuo6cJ1Ks+92XYHOmzPZVfQuR2XMjSagK7tkjFa7ZssfynWYsmSjTArz1/PnT1c
IRKbXmTWtDRo5J3VrPDp2hkf6Zy5P8B/LuikljdFplNE34QUa+uYrdXzOtNA3uhOnHzf/shoECRW
Wk2Pyp9gdymt2QOafSZzFYiXJ5a99HJv55vgKYLgYVbFs1ubX11djFdKdqRbVtmNYrIUNdP4hlPh
1Mxde6hGpofwiWJoliZOV+FeCaFTDvTqLs+oOCqzeubkKeJp0LqkauafbtG6lA8qvQMp7SJ7ZuIX
TJcQTfqr1TbBC5xBOa9qvjU5C+N5ntcITTpj/IXxUTrVw9kfLxx4x9aPHvaIHRQqB15dlkdKEjFW
0DbYw3kvPvy8X08rWGVQo472kIkN8mSZ/WSs29062vjojMX6SBZTvdcFM762EMWhrVw3nArdDRmt
OpSCDqWf79hH9oV8NwxmsMsgldMj1oI9YISfnVM1xzEfuzhl7wghCuARSdfio7PsLpodmKlZNpCY
ozeSA8FqQu72eEKURttWn2s0bBIGqLk+GU6rAwSonrU6PdLzROkpAWc6o/bioGsLLQjmp7x3GL6S
cP91uU19n5QXlQb5m9WCUF/OPT3gadOrazqX05Xrjqx42hd4n2jTfkGx4X40+xxG9B19UGZDOast
2khGP0BxnR4wZy3eYw15745xTNOC0SWxnh6TuyMD0U9SD91DZNQw8oFZjtGoGyrbF1AJydLMBuKG
rJGfxoNVqZDozh9T3cOrS+f5DsiwQaIPj0UWoKcN/XXdPnvBpppkng3/dUQiRqdnWwIIenw0lyJD
X6Oed3tRgizjl9H3C+EHlCg74KFT/rWVkhrYXwJ8V7beC+RjviPfpMPTYoa5Tb1gzI1+lbdBs18K
MsTyXjP3OjghEKnkR22lu/fyjl1ipfrt4E4nDkhMErUulifRW0kaqBoUHZxW01evK2bdZ68Q6w3g
+XeW1IsJeQYaXtUxkBhPAAntm1I3q5j6p6RILD7R+w5xAQD0uRlKZpmobYozHJHZCFF2WjE5tgSM
Num3viY9D3eGFVwLu+5ORjDuLM+ar+epEA94WrVHjBkeUWJOEYMt7iPVBFyCpyy/UBdW00zSrl13
W73pZ5fAOaYdwKOzcRzJ9sq7hO+DckbTt/1wWbWMenETq9napb2zJlpf0+ynrYYrvEiKTR4Wg5Ct
EAjh5SxRfkhceHvPxPUNOIxDHHwT/BhMee+tdr6EskJQY/njq7uVSDJ1Ck4A0UcCsvy4mgyLe7Mh
RtKnbTvBIaBdbShKdv48GXGrKwZr3cqYHWTyLrUN9gN/uykoL28vCOTzVgRchTeEmUW7muEKWzGa
PcjGo20yzwiIM0A07UcQ76dQGMN+0zIClK3xHEzsWsqiO0zuPE/iuLZHQrfQXQORDDNjeYANYMLX
76qkswka5HcLcMWue23rg+OgzynC71VHQBQ0PzYEi4mOaiOaDE2LMRP3cdl0SJTh4sqnoCiZCfnE
w/ZM+WI59seA4Jpw0MTX2nvfmsLrEhUs006Hqk61Gyg0QjYd8HalzTk160mr+s9LRVmP6XRlrDXi
nwUoYQ1V/Ra4gn6NJKlLWn0rd0sx6kcFauSgOV4Q9gLB1NyS4+1nXHkAuW2giekOmk3Ffte735XS
aZL7sCPzavyOvrW6ckTKdGxr6xB8zUbGdGlc8wzIPUl/F65g9YUuINjBUvyeictFSsEoxkrkpOe0
M1ITrRZbPxrqD2aLC7OYcbhLKzON8tmQN4vtzxzuzLpIHEOU4HyJoP9pj0W9qx0Khnm1Xxq0KlFT
yf659i/Q9MGmeTqt49cw2eReyLKKab80oSeX/A4IR3kfmJ046r6prmf8SbvFq75PTarHbKaM0mh2
vvhbx4ExWo/IflvuqYBWytVnX3eL+gPVlImyCwQsXDZ3V87wZ1uy5nayVM011BGmhJuyI+jAHzJP
icOgTxYuAe9hyauKwVfvP+PXUXeVxYyJ0/Qygcs9eI38wQRvfx6r8o1lX43ncWn9p95zeK2lb4/o
4Y5uvS4RsbTZ/UTb9s4Z0/KNGdAj/npo2XUGKbSTB2vyIaCueSlo0qb8ofMit78FTnWJTUBOshFX
aSPYNhmGehmf9LxsseoR0sEMoP+edean066tE298zjTKjO52NhRpgtgbDuQd+d+XSupvyG1+lIRs
3Crd0uBScpk9lGK0bp3GnROonmt7ma/is2IqGgXmDHWT1F6eCL156P3AeVg2XeoRuybI9NQUZuQw
3vuSA27Zy0LN+ExpM3bhhu5qL4ThsGRatE2HQQZqiibkkqRIWJgZtinyRv0an0D5KlEEfLRZf6oX
+H9x2TF16TPrk9a489i6hfnDyEqN2SDJrAA/imk9iqUbeiDyeQkC0tnWH3rt17HoJvmolgHtI5vn
ec4BtAate6fc9ipFfePFM8fBeiCit+RxJu7lM828JspxL90G9F3wPQz22ZgKJx6aBftdQU6w6IRC
p9XD2O1Gq3sYLHsooo0/xc1amYRP6Gnn0HwSUxarwWcwOa84u1qfYRpEuRLk+TLuEMWaieB97cfB
1fYkf6TNvmfy+MJuVr1wxE2vNR2Ex6oc04NeesUR2z4Vb9qDNiUei3GbJuEQb+5SP2cmE9MrnEDo
3VQ+nIiXZ0HkOlocUdTBiR7sHOXNasAttlsRu3NG60CXw/2o1vGFlJrp0xELllLZBVfkMoy3dpYP
3zroS9D9ZVeOsdUTdtM4OROxvFfPwTA2HWkOjlyeMiTg9BMdewpiQCcWc/labHNSlKyHK4AMTZP4
ae1+W1Jfua9ZRXBMPPvrhYA+2QELcWCYR1sEjaZd2e6NC1P9bfYICKBYmR5r1W5GLPNWO9ctPPu0
cdrdkPrNJdNzrY/T1Ook9JSZH4Kb0XwUQEvzoqdrej/zpYe1YXsdmuARjSoTrrafPtoGaL2We+XO
HVV2NbSUpHU792M4NnPzRAo16FndM/eL31TXOEP63daMUO+zvo6EpmraxAMk1MVol/vadoYhJnuh
CUGtQrYuDfpdraK9ZJaQtLw1uzOFlW4PvlcO3e2a5asDwWzVe7eKsEVAL/5sRB5sF5HTZJpCflJu
Fj4EeoDCi/3YjRlRsGxjW+d7gzyUAVDecCnRNV7VEEuRiJTAk3sA76RLVOyjq1+vlE6udRhz13kx
UXRNMdBL4R2GirX4AQ8kjXUN68V1Mc84R3mEhzJBzAn+2ZxmgTzWW9h9xqG7nkdNHCaEsA+wfLkL
oFjcK4cg3pncvFO/DOI48EzG02gV16KkZZmak/fVDJ39Q29plyIHREC6J1XnScJwK94Mw8ZfiU7x
PLIeQ18q5cQumQI/aeZmB2BPlODGmGtRXwzesyoXPSEAQ6FxkAxXJfb0d53C+mrZhEP6SU3u+gUS
wbc9KbMfL6ZdgYHWbh6WxXBOShRLZBIfGzu5wVjXyIFu0OUk9lJHFK33F61gxbQMcnR3Y9t9E9PO
sb9JqsgENClN+dYok4yzjuK835LVHMZkqr2jJto57ri4P4xZEeyGSjffHXu1D001iDCt2Jnqi8CD
6Lx8X2SQKzHNXdJKG7gLlcyXjzrQ5j19pltrzYNPAptvZ95JOIy6GQnT3ABD1Qgdpim7rrjSQhAN
7CXhuel3IlidpN8uZH0eSqQVZZEnS9rkSGs5xlOEFd8lNX3YBVjbgGRbsbZwkrQLkHQmm6OMNF2D
sFtaFqlY+MbbwNNuR0ttcPtyhqI0aNdqatHXQZ+nAtfqpN7y/KcQrk1UVFGw0fbZIe1QG1eSjX8S
tHjrvCa/qG6SoRpnDp1lu2fWG9zMa4Y+sC3cQ+UWTmIS5krmXtedCt24831Uh1LKFUSKyN6Z7pdx
2zE9p7Dr/ZuKtNJoJdkqMerUJrIpsN4yErxDJNBtEzVF3rxpQr71llehRPX3trOifYJz+UmEA1Ft
ha6OW4MwFjj8RKvbgU68tlmNVx8QYellCOJV/c5ELU9mPi2yAtZX4XOJyPx4Uz0q4PpVlvPleZv0
LpnGFrHxaoEVxv4S1kWQnspCOu+VXNOwyYCEUzPTdNRasq+SAanulNlrf925ZcvTIr09ETIeDVK7
uOQRVXf0H3Q9nux18pMZU8CNHKm3S32Gon1p/6y+FMegJ4oEsSo44NLXSeDiilYyqTg0NgjkRevN
+3JkcluJ4ceYr/AjG7SqOrr4EyPAOM83cfSF23MAa9UJlfZ8r6o822VF/8F9jVJsawv0l4pcjXYS
c8XUTG4vMzNp9KrL2bKa9JlS6qnQ+j7yUGNcwVBeon5VFI5djhdA9egvJm2I23n6Hhj9eTE20lRK
8xlPUAV0noBb4Q5+tMB8e8lXowkt5oQxziUMXFPqPKmuctAsVOZVu+XXhda+jUzXkInlj4NLsjg7
KUMAqqM2E+i5O/PNyo36aM2t/Smdeoj1bCD7WGueV6wrX0I0GrlLrU+OLV0Piu9VMCNSbvNAQg+h
uB0pA/Eo/PT7rE/VHK4zCSlop5eHHj1aR8pzmtJ2Gpdl50ib2EsmXgZ3nNXZV4wGHjCIOGNIUF4H
eHpOvQkZVD5qrIQmcfUKYV5LKakKlP1bRliXza9zrghguUWiQGFtVExPiAxD2UbwQt0ms18bkuCl
XNyYGMmP/Af/VLX+l5nBCS07Ng+/yE94R6rT5nC4YgX4kVZi6veVVmXJ6k526HklgqR6PanCq1jq
xvPAkYQ2dxQ01S+9QHHhlAfIwjzDnS9rgirvkkJuOlTCoMDZEtx1mJcDdlTEM/13lDSnlQc+qguh
H6tMO6cB0G9VO31S9t5JGPO4W6zKSzyg/yfh0P5jgiGjllI/ojI1oRL010M23wel/NSbgic+3Zwk
WNv73hZtTGPGO7aE24WeNuZ77i40EFWj3S6mjSfOlldjqqGoIckvyqB/MUEAUwAk0zisJZezwZnk
sR0znc7FeMF9O59iSYP7iT7/oUyXIsq77XuVGXTOxs2CYzoUYTlaH6kzG4+L71Sxu27LEJVTt/x0
pDc/sveZIRhE1PqMO05DTzOKXHY87pp9rgntoM/CfDQZ9AomnNue7bEmDlxZ9hSbxRJMiZcZjReW
eg7hjfPRCFS3q4qNgCkiH95QpVpI2DSlflRmnq4Rg2/tvSNQ/dbTa+1QcuARY+J5K9iPcrj2Kq5I
uLTLPMZUcCLMJ0usZts+qLNYWhnKPfSM/m23WClpy/n0Qyvcr2wwILYGuSbR7/nBvQL0EjmFR/SB
KPTlm786051pYqO8GVa/I27Ba7o9XdAGtup44dargCFoh00ldqtijYVZ4C0A+Ct2yGpy7gupdmMU
A4ll8FPsQ5HOT1vmfKNCcB77NCMxu9/GA+tgS9xBMoMK/OfFR5aC68Z8zPRaRDK3bn1Dpu/N2mrM
tlM/MjzTBGHPJV27WkyKGthUtFb7cc6vqCHGFd/q0EVDWbjTyW7Zf0J3ZGa2z9JlvTSJyC1f6IVR
0zSuEcI8w1xkLaDsGSV3w/MgiDfre99HdtShOQ4nnR7fJso02tgX3sgxD6wbkvL0J+LsCWTw+0m9
TBXDP5ZxStOIBnUeZi1aYWsSaOh4evpIFwvJfn1bXCshxBBzYJFyPUwZFdO2EJNhjg0juvFSCbHL
vDWV6323B8Jhw2oqx4Pw8+6iWSLpQvoXmnKm1XNk+9b66ExipPmkV1DDuIb5fBJa8FyTDPbp5FmJ
RShLgePSU9setmpemeGy0BLVrzgwPcnFezU5oilBGxEzP/xaKK8TRgT3jA3xHCB8PInKHWNo2Aii
CM24X7PZfCETpF1xU7Bhq8Ex7mTfGUVY91CCpTNwnrKXdXdwhOcXzS6mk5X39GXwPPvngXCSl4o5
+g1yXKaUAskIl1dp3UuU4Q+g+Lm+DEYaXGlabn5sdVGdRunPjyBkaYau5sQq7Vq2VaIG/JYsMpnn
ceHIkkW52JxY00JXMLSGICtv6PCPnCcBuOWr0oAJQb7c4vBJNyV550NWxmsl71QmsX64m2BeShvq
SQcpfCpttsq2zrevmuTxt9S4ALKUC9WZTsdwkwdBQfZdWfQvk+t0u0Xj1M1Il+OwX7qYy06RwNgo
90JbfD2kNXo1QE45zguBScjMq2thtK2ksjf06051yzecVSPa2bVoYhxqduQOaLOtYtTuRdWLG2cj
taLJjSwhRk3sF6nbkSUqnhJtWMYzrnLrle6txiG2iCed+u566PplN41U/7QzPbo0Wv6w5eUc+UGG
hI9ZRpQJ2ZynMfihzQCN2JzSg5s7Y6wxKz4HM0sDrxWInd46drnh37Wrux6XzZlPruaRVeWmdWxj
zuKhCZCmurCQJOayM1aW6tp3gw+G/UYyp5u+K/3tPdsa8uftipuBX9JWNNKGXtmwPaMJSnfewGxb
mGTdExVMTN/MbHgeGAQT3EXPpqtagloCX8W5tRqxC9GNHKuOWlZXw1tR21vEVQEL/0DuHAcZuSm+
19EHNoK6jlvHnOuH1cmLeMs5bEqn6ir6WXN1rXl9vDiMb+ixGlQaXb4zKl+RQqJuHGK6Eza0e2mt
2y2IIfrAc/UcSPPVytisyadNCnwAMZ2S96Ad3DDIGHgsS57FUqt17M1atzONyj6QyLG3s/JB+RiI
OttxkOjqCkueugU3i+ij7F+E7Ms7N5sOqWYeKKzG/YxL77u2MgYxLe31wuLd6YoKee21Yi8wDoWr
P703QdnfL1N/jzum3kJSqjjaDdEOcV5rt+AHLxlbZn7sW928tmft09a86dyZQIMG9v+wYAxGoyew
X3H0XWQM6/UsxHoc6v4/JprfDS//YmxtXnz9/2xsfYPK7/DeCJkXw89/HF//8co/hX76by6+L6iZ
umv+g8jPROTHAQhDw7f+5qBxfgMDbTgkQjA6t38Zt/900Ji/4UnmyxHs4XkxdevfUfldHNZ/+WcY
gHse3wjcDvPZ/8feefXYbWRd9BdxwGIxvt6cOt/uVuuFaKslZrKYi/z136I8nk+WDRnzPoDHGEi+
iaF46py916ZJ9zNpyDZo3SxD50NWOvFazpDV0Nr/A7iDn/jXDyG1A4Y2v/MvTK6uGtBFsQgc+szi
eeC1LAceGc3IsbrtD8f/bzzbC8vm598DAAxhq41y0vnZD1QVoa7TCKWbHhKy93gUnXkK0S+vFEPf
KOkO5HoYe+aPNssSbflff/xfDiciBA4qNIgFnih+RoZb+ew7I97hQ1qOV7KfX32CWH/9EQtS4k+/
cPmIRfsZmJw3GCD8/Q9Kg6Yxpt4MRX1wxHjVjnyhucO222I7bc71119/GLuvv36cjY/csUEU+Tas
oj9/nIxq29XI4w72KOtTlBUC/1NgFKfMCYtTPtjPdjjWxcqOauoabA9Mkmpy4JoVXRSaWm1Fs9Cz
6DSyi/RJmRu9oEAXNzALY1QSQeFpA+TrVi0UDZo4WDVpYB2ttJC/WSkVzNB230p7USEubRUCXAPF
lDFAMIRLVt7GNb1LGWdy07PbeJnSsLkkbjRGEDmXGCAbYOXVdUBkJNOyayLG4YFy1rlz6AE8ug79
2MFGGN9HXXTbD9hmoyLAQOb3jHFNp94N/TwfeWbf9KkxAMcrvtle/lgl9hd39h/osRHXSqDKSZn6
c4QInY9IXeI7ec9CpvMmUzP7umXn0GD7pOgZvzZxUB+9NL5Tk2sg8mfSb1tFvx2r0b3VWhKUbbjh
yYrki2cIWhM4f5eZAf6jYfgqXSO46rLloSjS9HYO6ujaoZZfI+Zbm8EQbbwqInhqDAciNvJwm5o6
vilbRPFxSJPbn8azQ4sj246NwVg7GieSfDs/7TVSTC9g9oFeKiaTZE3z0bsoVBTmuVQiFAzum8Z9
tnlAvsbZ0NyVleB9GAtbV2DEwzlvkv4ApR2ffUOfmbPqIMko2HRVuUnXqKzhHWKoQDrBQxPBzLTG
mES1MfXWDge2+WJXGS2bAUeHESdW/8ZcvxYR8WniYlDjXRN62NsyIa80dGkjk0SN3n5MsK3PRhNe
wjBuHtRcNvf4SS5hMMk3iPPd1e5ldqiNWNwILV0SW7gW6hmzAa0gvUfn/BZnjUPsXdJHu9ST+mC3
SfBgulG6N6RqlkzV6r7Pp43V9tNNpCtVrwOVm7tmTOu3ynVIdExcRT9AO8m+Cez+nISLYW2O3fvE
a3eEs1cFk1mP1GsRfU77LD7ysleApye7CGvIUeODmjJIwy0F4oCR0C7K4dxReK6SGF/M0EfjgxES
EGfJBEiVqfIDvW376FCCnPGohUj6Iqe6KyaeG1zRlosHK4zMB0zx03tr4GLLuWkuJHDiX4xcay91
gMkjxzRNW6TMdhnyvU1t1nxalC3a2sAghQ73TbgLVTydtOGHbwzJkEv4ESitMBzPOk1TTJP9uHap
VvftgLCnyAqCG23aM3bY63XhZAG6wXykwxsveXzS34WpG7xAfE2ZJCbkcXkxs3n5Goh52jL/Nh8B
CZsHa5CfiZe8EBITkbBuYnH2ONKSCJUOnRTmGnrmM0mAm3Ak6xPhASb8Ob0x2lrBkafULev5I4l8
GvSxmcGsCKPhGBpRj4jDfNATUhFNRhkJJvi6AmQ1c8bbwpOonxtheEg/gEbSKG3wc1mVfG8HglSq
WLnbVu9qFcmr46hgXdK7L4+lN7T3vaHkO+u2f0yKEV+RYLumh9jaxnHPGXKgld2GeYZIWYZqeq7w
u11YkOaj0MG4Upbz1lRju0LstjidwmoNEMXatGaMJpqOCQ+AVTGYQ0cVip0/L0R52xb+MR+sZyw7
5soKRbmO/OZk091g429gF2W2ckPAMCDIAJ193W693rLfe9NWv6W9HO6U3TKWcHLuPZYE9y6ZUn0J
XPpybmHh+/RJ74NLOn6qNCEwVEN8Mm7CiYRwlxsI5ZlOvwWpkb+KsTavoTfbD3ImJVzmDDZFXrC9
YxAsESvE3RZNP3nRbEs+imIy7jIY8BzmEkOhl744MYOfKUgYB9ek6K0FHfl1arN65H6d71HPoNOV
yQh4RCE5KkhpP+BdgD1Re188ISOsvgHnHatAesQB4C3+RrFH8EpP22LD4Q1TgnLGtrYCwRhxKVV1
rnTvHJzOce7cBKg6AdDRZ9/ZFlEy7Wmac/iHWD8LVi4MfYG/4yDlV+lHGE9NoZjcd5n1ZNfu1oXQ
/UpAiv1Z47u7dRt3fm1LuUGHjQwmVU1z26Op2GUF3qxu8tKDneXNKne5yHh4fqPVhnyjbrKdG4Xt
kefjeBwI1MX7CXfAPXcCiBxBYXnb/15X/E+b+o9FPrX5D1XRXxBLvzvl1++QapLyZ6/88tI/qnzn
X7aDroBYuqWqxzb/HzsPsCUSGyj/TUEdRUfwTyJVjBHwjxzfRMZqubzqDz+P/Bf/qQD5JQMuowAO
038hUqX6/amUCwQ0KfBNDqzExYK/EId+qBy9TNfMUNr0oDtYv2yxySnYEJpZE2xDkI/edoNi6O+b
XuweQ2uKwFlYZeCzoCKIXlujm+odhoQC2Y3DPPVg5JWAZU0OdQFSJ5btR0EawWUKYwJDqk7ccsvb
R7pkgsmExWMSopHEJoQ2kBFobqBNQVjxvcl0CeKweitbmE7KnMkTGtI2oY1ZCv9CYK/9XjaDuMUT
Y0BzBsbBRLWyfLW3ci9uiKYylpfIsCjWWZpM98wRgxdcLXzwuKgZV/Sj9CPcvOClSIR+JL5VHsOs
YBmTSnuESlpMhE4VQej+yQ289qOlS3zNywLPqWB+vRaMm5K1Iq4VeI6GbpL1rDIrFdj0D3AANwcT
pOgVX5bz7lkgo6vK6A9yiOXzPPr6vpRVc2ilWbVYe1pxG1k1v195UfiSusDqWL4SOqMenfV2r8jD
+gDmxBEo7Yp5DYTQNx7iJj0E2fCf2VpU56JynPcJSg4TAfSKy4aAbzvmfJopI+tKLDHFaS9dpKpu
oPnVzNjzlQ9l6C1PTX47YNB5WPWjKW9dOynOZezFtzIz0os/hMwxx0TfpCRlHyUprMcy8XiNx9gx
oecVptGq0IXhbriu+ZPfT2huRlmDpz8MXqx+OcNUdvqeU9q2qMyqSV9GFaIJQHHBfMNkIpw8GIXF
T6imlHdRiD0QF7Qkmq2dvOe4jKnBd4w1CksapjbeTnjFEclPXeEM4AZ45L3iCrHhFBQzoxh0zd9i
+AhoAYcyeMEp+9jhdN4BenHtdR4m4Qua4vTBG2idrHJ6MmslCutagk5/0/G4XLUFF3qm7T7cTSri
nebQ4t9eHPLdUAAEL50p9X3Mos3ephu4Gqym5cwGsvPkFiOQJGdB9AwYPK+r1ypqufiQdsSbcMAe
vvJG1X14zNCjrdkpcRuPNTehF2hOMBNnRpK0+1ANZKkqp1OZBnTfMjpixRaqKteb4La8VIqwk4OX
hvJopIMl19Mo+d7J3CcktmWhfpT4M8JVOdLAWOHKbj+0tvlItMScu2G5TqZAq7d+OUUI7+SxoDv9
RgufN+tqM9nDRgu2nl0mZNwO6P1sod4amusv3y/hxPA4vjT6ztVys6fLRRq6g34cZc8hGa1outew
4e+L2arOdoxKfLdEtLxIK+DAdZWScq1ynwum98zqnJcuf/z9lsDelOzdZOLgTXHPyTZZOBKR1G+z
1zSH2lGLObl3xdUeq/DFYNBqrBTkMdxgNfiBvPG4Od0KOfrMJmafxw4AsTEp+DlmYh+Tlhi8VU0U
LfeDaXKBIX811m02cHzIIhDXwer41ebMCsL+WB5RnAaXkcS6y1y7nEKIqrxDpURK2LrhMxHtPQYg
92k9oFo3mnZiPQUhu2Ey4h2YP9EDzNPg4tTa2MgxNpqVrtDTrCSREuNubqee0T83BQ2YBoUnKB1W
rMKqRhrArVY3UdqjrZ9qXG8T9/LCQD3CWzOCbSFy3sdmO3SEbuVv0o4lw6RHcO0YAnAEC1s/qqX5
uLLirH7LzLA+BOwy9mEXW1dPcs27WT6GOz+GMPbUBoFjHzQqr6Oc+cFEtHNFESnMiYIbJq4hEBF1
iioPCarEHxCfijBN9qk5J3sUgOQ1D1gIiKYJiT9PLJZmiNJcU5jCuMAnd+a0woVy3k0GPMlaA026
1j3ZWSkd82lD30DC1zUrrhfRdsEWhax6G3GLuqvCrcVtUgXiyhSX75MWKgq3A9QD7kSRV9PJThve
HnhF+xFlJMQlscPVTbTGFc5G8NIkjkjPtuqbQy8YCe6+X/O2ZfMiE2u7RJO/XP89KPDbPhmCFwdb
Kb8TdSzKg1GgUBlqJ9M7M6FZvGpaxgt46ZbrcZEBrSFzBqj0Z07k70sa0cjMB5Q3cikB02z6Y+q3
tbHChj82W4XP9N52ubtIaKQ470cOr8yRBC93XDH49svIkEGsde00MaN+VtaKvr67HyE+vYhEluXL
SNZy9uowu03Wub2sUmjCkz0IOuc9yMdgm/Z18SDi3kJoWn6U0OuOjQLKtfJrc3k4hxErcJDP4nac
HRaynPqhX/soehD2x8DE4jtriqcDy48sxo2IekqIVVSx/1+71Ryci7KlrW15oUY6y845f5jT/Gtq
JjhJ13lnRC88SpsDlpKCU1Sa3DVZr1lruSdpeLPEVCtjtBx4gHXjflRl8VIhujsFIYFD42ryR00d
IpurZfvHRRKD3Ngt82sCG/zMM8a/F4D5Qu5dtNFNjdWOuVx3S8pZdQbhGQExieLnxKuJhAOv8rnu
rK1hVfWlNQNnjRJibXop98CqL0RhjIeum45t3KuzlwZsdu7NGGdAEHSvaNB2iv32zsDYe6/sYUVE
6GNo2Y75Ork5DAGAP4UbHoWoClbVlDscrPBmBhhjbRSuhY2FTqBcey1ORPD/dooy0SoOQsB4W8EL
8NEXZ3KXlRah8h7gSxhr48lJEbKuEXZN8L1K9uK7yQVNfAi4LIHEtT3DesuLg3OHbeDO1x2akTTg
MZdosmO1oTD9jeLZJkTgxjDd8i6ZM//kWSFXL4P5lRv71TbyU4WsR6HXTjOvPzcQhG48GZly1RqO
fs/tKn2evOIZqEmdX/K6tR/qjPmj0bWjD7axCZCHy+FbOzXBb7HPmLUdA9SkXGTb2vGSjY+JcjcZ
aXAwBwiVk+6KbeErDRLOBmrQyza9YVCYTjccL/cj7fxyN/djyHMcuE2UjM/gzxTzd68h6Xr8PDBx
d5LU+y1iQPoYO1O5QXJl7VAxYDXvnOahNTmsLvLRraMLhLO9dTVSj47w2LY36DBm9PSTs0auWOyq
ybD3YTDQ9AoSe5HlXeuFArlqXCqjbVvUFaq3kCUqK6hPxlhtI+qGU1804sSc3zg4BJAfs6C3L5Wc
0Q85GkEI3b8n7dJN0Yyqt0YwEyXCikVTusju7TqlYeefjDkTdzwEFibKUO5ASLjHvJHTQ1TJtSwl
Rgujbfb+8oSQE+MoHQX9wck4YW0yGRD6NCpd1QQ3OIse+qSw4DOV5mOG5/tSgZd/trRlXOAo58Dg
fIKiViO162/dQAbeJoTkdkJoX+/TpKs+pZTvlHd9MbBpLazsCuzGP3ijNG5NtzaxWiEkyHx713vO
tEsr/DSj6XnvRlZ80sZi3xVeTpu3adodIA17kRKD3YTH3O/NkFw9x8/on+UJ8hN6s/sQ0O9xKJF7
xKC9rQ5dulBmvqxW4jiljXwPG6wdm7Bq9Scq4i3VdUMlmJjlZsoQlnW0qa9hzYrCyt8QartMt3H6
ewez1XJfxHTuWuxpnLRcjBckTvThlOxTqJqt6zccu84xH4cxy5mpIkOaqMVrbLSPSSjQoou0sPOD
N7cDc/pMRzskUfVm9oXahMD91DpC8twgRpLhnvhcg4WJ4DckH/34YrCnx4nhhpaLJVrEm0Z17EDi
egu0o7ohXizZJLIbXxSg8ePsTmg2iJvBjtfN+IYR2gXIiHcumrvnMdI+lzgZLbZxSuheMysFXZQE
XzChRJeoLm6xNrevBhPdc9H4NwiPWiQEZvhU9Ba+97FFid6zd+lOWV1PyWvrqt48omAIupNRi3nB
dMo02JFD1tfjNhULejVi4xbehUAHqWZp3q9oclb+W1jnLOqAxUY1sXxPJtwuRzQzfZ40rcgXsXLb
YJIOGGkE+uCYvXzz44KnLq5EcKF+guduh3/bKc6YIPlzWnyz2JhO0flcPVbQbJ2eGjRuyLmikm0p
RNzB5tmU1CqfTliZ9ONkjYKUygBQfz1SltOFVP+E4/2Zxkvkh+PaZO25Pm5zB7TGn/fOg6mYZtTx
QbkRD0zaMnBtV8E4Nh4Sp0S25ZOKc98+YmPgB2hZtdkJlOjw2NsD0Mx4GIMX00QqvWKQwmNaMJbe
o4EPtiRYUE0kUUsJgBiTkmLZepaBiRYO2C2bt8xrdH8zQfT7+L1GprGoH/t52ZSUk9KPIE4j5hjp
rO+Xx8p7UmbBpZyxM2SLV5CC7IcGyN9M2ayfp0IcDg8miAsImo7GX/jgMZLGZBo8Yy9jh1NiVXMZ
n/x+qbxKzbfnOoSXavmD8VQiisNPXsR8rSnp5ycdgMp5iiRQrcVSR/g3Pk7Otm3xb+3lU7T9vluV
luL3jU3KprEf+yg5VBEb8nXiqSHaRkPdHOap4NMdK2Mv6WYTXUWf+uTj1z/2LzD0QAB7439E2pH3
jmTpz+d+CEDUSRrQhxKNZYO0UPftOnYzmv2NE+D0KVVRbl1squ+FnU2PdUeHoY7ZgSeVbh6Lsv6H
wy/+7mo0pS1xGntQAH8mUxtObcyIAGN4HuBMVi5T3MeORtJLS2OGgwC7jyNnWe2HLTx5VAO7ghKr
RU4cFQ/SNfbjZefEduTXh2phUv84m6TDBCXSt+gzWR7dpuXvf+gwMV9CWghfFVFxwNVb4J3Ur7M9
9+0ne5rnemcXAUV7VdJpRv6UUaP++gv8zblCRYWhTzCthKm9MDB//AZj7IqK3Pbo4OgAnU1YthFW
1gDb0y2mzThiTxaqfSKTODp3KpzLrXLb8DYqO3H1zV7cMn9i8/Xrb/U3h4WJhnRMdreMUX++gErZ
h5Ai7OiA1Ju9rKZI3hINztZt6VSvwZ2wQeiLmT2EMUTq7def/n1t+ums8PHg3H2Xnaqwf5oYl5OH
DHyYOSZTTscgFfVEyxrjbZFyQuIJvf4sR19eMy80jmLZpRIQbYN+sGsFC9edcLchxuywR3dLownZ
eJl+AwnMVr9EU/z74fpfJ/qfOtEWJ+mHc/vXTvTX35r3NvtzD/r3F/0BSkA3gl7EJn5+obayNP+n
By0WXquDbYt803/Dpv5ASklwrdwsPmyFwGOu+/8taK6V/6LlbPnL0vjDpbeEw/CwRIPlIVYA1fzT
7ZhLlLu0g4eLREk4xDdz1tACz9gS1Sk44sFL7EkVx2QI46/UZD7xZUk2Xh2/cY/t3IVPeeGHM3JJ
ad000JvurKZ1LxqFgL3qckOtrTaP2RDJxtiVc9J/Yo5V3Da+R1ENrLqHau4ntxb0l3XmNIyGFrgh
e+64XTt06W47jOHrcGkDmINf3GeZWd5349g/sl+AWMzuMntppnE82Ubj4zlo3PKTWbMdQd5tAETw
q+Axj/3isbG6FwCtQD99ofc8RKJ7t3bmR1PkzaOmKqSe4uvPYYdrd5QUX/R41wzTsvXgCg0W0wZB
lWR1fu0TZGmeV7BtQzzBBHV2CR6oVXvvem78WhdZP63NCgKCRNi5C2JPPHlOHT862sUNaNoD42OI
lwi1R+vi1+1zARSANrZAELGyB2mtTUZn17Lr0QsI/VumNYBnOWTtwTSG5AKplq1YqZz2c1LO+KmW
PtlzzkP21sfRz/ArnnFlkQazisme2eSDj6MdBIQPislI7oGEp8wGorsxS9Odl+psM8fs7PEHsu1D
5HABT95fSkMkt7EoGFJ36EqfaPb1dF2DbN25mXVHTY5rwKrLG682x4vdltOB2ky+p7asTmkguifk
MTnDZUTz29IC9r5qYss/guHub2ZRm7taeMamDPPywaBh+9RNdvfGQz7/NlmtebXwVlM16JIZomPc
ysTbUaF2nzhWasITUQb3desXn4D8DzvhL/L2zjK3Izb5/WiCdDIIGvyo2UbeIcqvLqnu9DqQiyOL
EQRDanzEwRcp075hkimQGZNaUDILzuOMFJsyfgB5ambsTWu4agSTLy2vYYc4dqb9a78P1uCfy36g
jyMddWs3yCDwyxVw3PFgxm2kd1oYjG0G4mEvarbtQx4pn421S+eljNJ7UwUl1xRixcxJFbx8JzS+
+JUEjRhGLYqcesTZukJM1Z9x9nisX3F8SjKMNqzq6YZ5rvMpEQUNds08GNemuY3ttr+hBKPdgARi
eGiMaH6rc8bW4F6VPuOUj66BnTl3C4+8wRK2HwavvE/Mtnu0ljF45shuMb8CVuWaxFzhVIiysath
rXNbomboGUBqWiU+XRSZpuGRBEu4aUiEl36VwJPGVpc9mduExQvLiLrHDD0fcJ6a+OULZ5sYirZF
jMNvjx2O9IoaDEITT/VdERXRXRPb1satXfk5x2OZrbi39Wsbxl60Qpc5PRnYiJHsj2bybBlaHBwX
pVM/49Mm9IvNynowamfYgWkz7+i+C5IcnTIrbg1UQi+eKCFlIk4P1dqu65CVJFFITYvqg6aaiU3Q
LfSNnL3F9ps5zNXxAhovyJyo/1MUgeE6NxCAy0RgmJ/TkmaG1vVcrBRtkgf2gOK1acMSjYKyGlXv
csD0pr5BE+drmE4yKnpt7ZpBoWNatD0uzEht9q35FLaTNbnPOGXZf3Yy7odDhQ4nKfHYWS3gdzRA
hVYbe7Cy8alJdeR/saMsjMt17OXm6DwXQzoStwQE3sh2Rt936cfkKSWyPQ3WpuHBBQLof3XAP9UB
AnXnr+qAm6okDPDPZcDvr/l3GfD9WW8hD0QmyMx5mRz/QZYkWhlse8AD30V37NkWj+w/6oDv2Hb+
Cl0Qnl93CVj7Q3TKAHvZ/noEX0MnIO7rv6kLGGL/VBdQnJCwyD9ErFiIT3+qCxQmMSsMp/iOqweB
SG4UNNnG2HLWQA+y6eAR5FXuGOLF9E8xb99EVm7gW4rijxYrcrXyogLWnG/GtT7GeOhLLLOe+2Wm
ZbAtygQfO+T06VLVLGavyYxtqWpn8yOVkQY612csHxQu3rQpDKi2+8Rwq2ev6zzrSBrIMJy0TJrx
plFuuY07nhHMr9FoZ5Ob3ShMnGvRh93KmYyL2U8KaaLyo7VIyxm739R8Hnqr2WLHyY82yUbAWlJf
fHVpfzir72FtgR+yEIbjorm1ATvfkJY4Hvu89w5G04N0rIpU4bwtNbMGY2/RtNxUVvA6lvSycMN3
mCajavlW05y+aqdVa0ZuatOzVY4DbDwHEEyNEBv4LWG36as81fSzZIPTTZRWxIY9b9o10qAM4DRn
nqNszr24ZyfiMEGZ2/tWjal7HoXnfOGITOcMlWbYXGcXsHnX2K1hn70GbNE2bRYM/uhqtWe1j/Mt
bcbxpkrtPFk6ZoR0CLPcoZUsBoFSMoagfSAkPq5qzbxNDb13nuEwNJRDoqVG0VuQDX1KVUd0nSYc
VxSZCJAWjoSgYwLUqHbQkdIf9TyFe8ax3yhpxCOofX2fk0WoP4LSU4scSbTfgPDAEby1kD8WlEkF
Gka3A+nRMmcMvU9qzHsI7EUwXMYIJp2LbZID1bDoYQDs02NiB6XcQvh5oJ/fbE2mFaswzsa7dsqH
lZkkKZelzqrNRLOCJzMMaaDidNKB6O3mJMn2WRXfCegzjx22PhjOQNGRfDYsqnndRbCeOs9e25Kj
vbZSH2RAibaLgDsoWWRWNrsZLcB7Zan8i9XVQu4C7OTOCl5TvOp8eNUAmemPrkpkwKeWLuIKMH5+
SnGOioNd9p/ZeA7desa8cE+dkEARslVEArJtnqPULnaFdoz9IO1y4/FxN7kr1R7gnn4oGeqSxJf5
6R10F29V1P7Yw4cykVSTzTPSYGiHjZ+55eKQcW5BH0Nj0F1uX1ycIqcynE04ySbd8j5+5zumO98s
xI5pzK0bt32GXda90DVucXtn4Wd6fAGR2vOwV6m0t1kNR5IRnXpOWzwdgM4eliv7DlePuWG7Qcel
FvS6vQk9murWvsTV7yc8FDkCyvxWCR7PkJ6iT5FKQI/XNlnaUCsPbe6q1YRGeA8dLNuHCTFMIeX1
hzViJcfcGjxFyAxWrvQpnzMs7JZ5V0riHDwjdC+0B5yLSmqsfWk7vjo1E1qmJZqqNpHWWwHFQmP3
n7F5jqQHPboW1HtRtvKb4dH7XHccjV02p90RYPoXlPnBukkgj2yMHnrNKsNV+qTkyETE8obqi+1P
0dWheYAfGoXqb8Abkn2JIJv3UMYRXIa1llIxTuyHnCa8W50Wnc/aR5W5DYdFsVNG/kFTxCCFKYel
ANHpjtkTPDoPgNNZBHF/hY6YrXOOz7XV9QOXdfXoW9MlYFCNIRDEuOHFWOF9iU/Ub4wkWAV27n9o
ytj7IPeTwwDH6IN+fLDJzQncrCrYiW6nyqbrb4pj6KaPHf3o4yQHvcm4up/Iu0GTL8bJOgS9DGG2
zc9gRARDISfC1UrVdpvmAyt7b8rPUFZQCrFHBFIvbExgpuu8OTgEcfur+RGfX7K2vWZ8zWLCWR2Z
VjfwvjNUs57+Yuhy2CKR6L5FGRHgAFjnbZXHgAPoZH2yyrm4m0US3A3anykm8YaJPOruraZRRFiN
5pNHUztbt+jy6l1VtRi6qtp895kib7B8V4+pDbMTAUYs16BMjJUtuuibBqd3KIfSe5NEWyLF5NLa
ziw567ibBnfFRHLEJs/K76PEXnn+4N5YNYk43JFyZ9NnfiYnTZ390YlPVdCo+1rEwwZlxsCRDeLp
K0MGkGhDBDwZNl+MSHRiuBOLtgAgUKMTEYN1nMGp9Wvbqr9icJNboSu0uERZ3egUw7/BvPUylxUw
DM/YkpAZ3NSD5TBNn5KY+ts1CBAyRb0RVp1+ztsBXRFCjxtP+dOTOQqyIwzQsY92oLvD4Hf6WIEH
gcgc2qDvcW3dUYpmr0VQ1a/oV5v7ss/DF5WFybmnigfA6c/PorEn0kCqdD81w7QN2QoSwVa2yPf5
tRUEdcvsjhT5g1pFXv8MVAksUsKecGMkTknKEEAmsvlMdmxeJLcestlTORp2x+5wnM5OOhXZOmmY
QvqVLTmO3fjJ1tDRnSF295MmDAwwezifRCLcLxbvb6yrsEzuoy5G15yawes0O+yP7ZkHvV+aPQ20
qGUok8DRBy6m0LwOuMHR/dPeAH+b2Btm1pe+rppdy460/L0H/L/i+B+LY9qovyyOk7Zd/gET8idH
lvj+un8XyL7/L2pkQYtCOiQKo4j8T4EciH+59uK4stBP/rsylvzfP0SZ5r8ICvEE2ZD2Qlt3/qsE
zL90hlGKBpImvIdEGS/W0j/7sWFuIqPACx0daTfMN2bRTHuZLqoyWGSo5BhdN190P9RflCC17YfD
8jdDHNdfhlY/dOfoEWIww5jGHIE4FdP56dMTL0HIAhDtWDCsu/GibN4ZVgvsYi6UvwEoYB662iEO
xWI5g3z5HVcy4EC8VHY1Pc9hX9eMPFsKyipz6RoEgiHVOgstfd8kdrbxJkO9zQriOazJlOHPOUzg
9G7LdvHtCoDmAbRhhuYB4r4pBqZ+Sx7o8NVLfUZ8dYL4oYkl4zN6Pu5jbUweVvFQ72Gd6/vZ4/sq
ScYLUj4Y9I5eRiHwsy7IrwGOU16DZg/KmbJjYTb3hjxO/ZQCY4hto1SHHHFf3zyJcO6Nk79I/1YT
sHDvY4hkBKkanor1AkwuSrZFH2mwfVlsOG+xGUxVwuwv6OIzJKnMl6uxqNV4X1vegi+P/BH0JlNI
f1dlZNQ9jrhtUH9lBR2RJCpMnyyggQANI8YqcxT28l9GIg68TxrET7lnwu5iGc8o1hgG82Cm5vGi
jWCplHjqM1dAXUUKFZpEh9QlILd5iu6AolVbxqd5smq9iSYERZr/idq6gyMtRurqsvb2vTtvGK/T
vTGH5guRWMOt56dmu87MSB6o/sTDnFjEWoTh8KnJH5bcyn3RFOYN87qcfT5hrIOfEq/u1uemGHc1
Q4L7OiYbx8FST6QNgvrFoAXCyZ30c6ac7JMZT9CocuI5pdNXDDwy5+tiGXj0225hTOiaTCQj2CE0
SnAiBfItdRZbT0yqFEqP8pgEZXeyw/xAgZ0TEZtmD4NG3oAaNfJg4tR7Q4wulJTyqIPp6qEWblCs
Be1vDsi7x2JROmspE6gXbrE1x644Q2dot6zMYMNwST1XAzCj2hDxHm9P8MWNaMWumrBJ7wfDrd+j
QeCH0rR8bglZWWpvBuMnJKW8aqJkf2haNYEMALAlrfyaGsp6c91IRWus018SwnRpD3NTMfy1d+Sj
E+0HWxX5jy6OjRy/hlSA77POxDZQFc821gTSt+Z2m87s5qBagY1XIxOZ2LnLszbfyWGGS4pJAChb
ZGdoooQL388Tb/jt/VsBZx8l4UhGH7ImmBxTsO7tqr22fRXdydGpDpks5HkkjumWIpJAgUg5sJdi
VG+DSj/VZZy+cUbzvdb9/7F3ZruRG+m2fpWDfU+DQ3A6wL44Oc9SapZuCEml4jwEGRyf/nyU2922
G/DuBvZlA+0GDJcqJWUy4h/W+pZ1bMsp27VFUV3SSWSfVaicAEZ96B7i2ppupa26U66gn+dxZXSL
oPLcuzFROdYItHAbzRriszfivfMnncTBnkdiR9RYgGrTi+ND4YTWTeu1zamrrfh5ADJLPOvY6+cq
7eKzQrb40KKlmOmA1cFKQyRHQ+y/lmJMnurOUUdc5WSGD62bHGABTObGyCNA8ygS9tU09Fs1gU7V
E7wbtezsn3ZXy61wnfF5SCB/hr62L1I2EQpKYobykIQ1rDS9j8IR5TcTyOo42nTygW8tsK22P9oC
xJaVFtlOR+IKc7YqV4bRdFu6dndjRvqwmgZHflQBw1VWBvEGsztJE4Xor0lpy0uUeuOurFvsiIge
X9oynj7twOiu/EKCG/xl7fPkjuBXRU8iZKPUqsyHZNezmNtWInEk8pwyfaxitrq87TwtGkljvptW
PyzNUVsabnr+ATHhGqfN3OTW6pYc38IkFAntRcIwFqG1bf6cTCQT1FvgMEZ9LFe+aTxUILXOUZDf
Vp3yL2Zphi+mx/M/2b7cDCDqaX7HGGZpnOpnX6X+RStz8zoOHT4qoxmRJ5cG1L5suMlky7rR4EE9
AMISq0n4yPQBzQ77mMihQ1UmxSr0QMLwyyjOLSg35lAcNUVWHOHiJwdTCuPeGXObzYXSAupwZ/yM
kn4g+xbpbbxomyTZNWMjPwBxMO1M0gN3ib8OZGnitIPNnIEW2kpyEh4g+TV3IRDBi6nA02itnDL6
tVQ+NkXrXwYbAnfXVNo7FEKdG83o77J4Dszj6XFPRd+PP2bSxkg0mrR3RWH3By3Mu20AcOzSqdo6
mGTU0YlK+dRD2buFaxisRtFNW4uxx5WbrXp1/Lb88FTh/hzjGUbiKDx/vh/+6AEGr0U8+TgFq02P
DfU4Do29cg1dLbWS7xNvaKPtPSNN+gX6+e69yj0jW3aMOTKcGlpyAAYrnwISuNaQ1cq9Z+cxsBhC
KfDRGoTR+Z18RljlOGtRhvmHFYbelgit4NwagXfsvIJcYdgC+8j36MxSE8Wkyf1G2LDKLkro/k3i
5c05NUY4aoAHD7LU1DlQWAESBv+XPgMijiiqfWY9iDmiQrm7bASwbZDRfXtFDu+dJs0fvxCZzioa
OI1kI/I7ZsijtIcosp1XiQFsO8BWopVotITwul6BTJmmIFgr3Stv5tyYS6wHYPqKjhmDx6SJ/ZPt
bV1Vfn8mekJrUJpLqHcRPUTpeu+pPlUId6130TboIMPCvvfCEDOaPlinXvmw38LRvB0l2r0wKM7z
G3iQmWVsUa4tO/BaK6gN5rklOIVwVpJlGOSUt2VoWo+up7r14GrZRsrS3mqgwtDUOtYaSo65wujQ
rLTSqvYj/Mara4cCxldNMCXLowkCSuffG2xpNgXy440e1caDTWqDWOaQo2/xZQbIa7vBv2Zh4aL9
5ZLtdevkETXG254L/Sx146wwax98ZZJXBeOLlWpsqoU29v4uUBKGqJaA6cka6KnB2NzCw6xuCTrD
rh6Z5m6waKUmO9aWfc/UaRsYtftMLWA+DCwvWdnYlvvTy7X2NS89ewOx6sWWmbtGzXm1WMwm/HzY
GWjpvWZncuRBnVVJdOirWts7RC8QAyRY2nBpy+kzRlAlkS4G/cFsIdOUXG8jGxQ+muDl8yS1yb8j
2s4A135snVSADfMwCK4sDL3JcuAQvlhhK1d05U/kp+U3Xd+RtsXUSWy574pNJ5gxoT0eNxrcox0z
T++GzezAreDGrxRoDgy9BCqfHIMd8LsAEV+KWpVm30j3yBKNJZ/s7LYHRBctazEk4EF1skKxL45r
to79nVMDtelRT+wdfSxuVCp7nhPLIR7I9N0fFL7RGrKluU11jhXiniimByrVYkFH2993ehY+6mmZ
PQqTGlCEDeguO5DyBla/f5wAm4Mit4O97lZtToh3YumLFGRqt8Cgs4/brp7QgVrJIVG+D0i1M+KW
EtMvd7kkHuDLyhO3YcWVqpEN5sKS3onoppScF/yhdhbJq6M11lmIerz4sjZWOE3CpUJMe4iKfoIu
o8KXyfGOCfLK0InJGjXjS4GGnp9SHHJQOG8xS4YFsiL8mgE624WbOy/GxOBh1NwCxTxxTrLVmnVl
Te8s4T5iV7t6FVs8P+qcFWo5BKwy1pelYl+nW5pgPsOWlBbhGGdGvs6S8JG3xdq0oydI6vFbXKUU
N1oW35B8Y51Bh78aDUl5QwfHiDFuhj7Xq5dVnvGLwW6OSXaEfsqYbFHiZjmEkbQ2RUuaD+Cngxd3
N9EozCerhgm+9AZMUwwf6g1KMJMZ+TAtwfAD/S5HmJMAYeD894uJdMHXUTMHBLMT+XW+t/UD270Z
nChdsjZIzwUfv3etcdemawcPOT7uXQUq6WCzfD5H7ORXXQgzaPJqrjkII/u4cr3N2KhpWaGtWY6i
xQ6MDvdSaBk3e5qMN7bOD5d42TqeVE6fUNVq6VQoB/66NfznthROiWWxl7Fc1kDWn9SOUSBQibXE
PyZ5Q1unDW5wILWKU9omHfVe6AUdKbVUwZWtp6u/fvF/sinSjTu6iVQJsZ5D4scfe2JCy2twoVW8
Z1JVf05JXTBuzaIbLyW/869fal4z/bEBpp/x+Gfufllz/+mlYhknzhDlvFSF0GDNMzISlEfG2ddf
v84/y9LsWaqHocyApUEe0vwL/12fnxL5LurUDfct7rdN5NVi77CmXWeEUdwyVUSu2fmRDo5Y5O84
oOio+4nId409Ec11EPHdfX9L/5kf/Y/zI96D3717/ySyOsdF8QWc6k/r1e+v+m165P+CytByWZIS
Zj1Tff4xPXJ/QUjlI7Jy6N1/HSz9Y70KP3uO0bYx9Jr271OxLZJqfGRZhgVq5TsJ8N+QXbEU+5NA
lAxTF5egy4XCN6ibxp8kf/BQfMAQBdgOXStBpCxR8TI5N4pgF6NOrdapsAAsMoyv6s2gWQYk1EpZ
X8OQcZjkPIOLqoWJN5BS60PKAGTyPBAPLZ4MP7PSVd8YH6Fnho85HRcpuHAsOiEUNQhj86kHCQdK
JMHfUkaaew65mIGzw5Gptho+lh1E4QJnDQl2bJ+uWa2sD/BpwXjUG0mVKBxTnbrEF8WjlQate2qm
uSBrcclzCwpCCX8kExINSophGZCJg0C+2kxj06+mtBlXVq0zh3et9rVPMGmwjuly7ZxasU1mS527
+Ed4b+/JNyZE1yLiBdo2xtBHA4nIgqF8MbGSSTpnLxy7+eHCZLt3RMtq2AVqaQ7JD9aM45rxGUpa
nTOEYFTT3CZm/ACPNr11sJckO/6IdcbgH+QrxTZ5p0icgdzF5HGtDO2d+gXljc71tK8bVwNS7Ftr
6Zs+IW0eU35iuaS9noTW3Bl6Zp+771ZUta6xb7nqy6OafJysuefeV/P9Uivk1vs6UJa2SprKzo5Z
I8B2As9IXrq+jpArme6S/ohc67rq2BcNBVbnMkMHiy4MDCqAAhMxLBXGCCJGtSrEihRW0ZqI2+mO
OZOIdZwaeb1Lob7AQxx7LDb9bkz6ie2hN1IliUCy5iO9cSfoB1+qyYINOCEuefAzfCALArnceIcp
wMueYiR1xWPIWNTVgdEJc9DWhNuy29rO9gC92UfhHCOQJ5kdG+8UR3XIO0cOiW1nrPkbgVevEpfJ
DnqavoCNoI9dJO6mOy8KnLUfAcVJ07JPljHiPxo49mIRPgfydxQ8EGCH+MTogPt1NgXdsh4okQrN
fUhRItFs7pkOnu3Rg6oIlxIK9EXICfiuTeLNkAcHOpBNAd37EezhdbAAMNW8zCaEzA6hY3w19H7a
uG4MO6VjV5IlzV7WUbSeHJmcZK7p+8oW6UYF0gT8TmBy2gCObTRC5XBsxgfRZkAKvTI+atk47XXJ
o2kS8vPoj+ZboSiGIONAJo2g1QL06zZl4Sp14GInnjjuP2oE3wfmsOFROi4M8SnX1zVTKoTHtGNV
uxEULmkKATWebfWh1BgDYGiNqIOjL3uSL+5gJAs/gCfKSJKCjTvMW+qC/Gm/HcNTMReymI+qrUym
ewXXHksTHFz2R4QB1olxy3efHHF14nYNBlXtEYS0XxWM+ZUXMRYiNr7fSbxMqUuCYhGSdVBKuS96
+15a2R2Y3NNkBFufKoN5xfTA/n9b6o1/cMP+rvHjPZs7c+XpEGMSfvshSdceRKpGyq03Yl1HvrXw
bbhGdZUpkIYTWJtAPDnWhF+9INzHyLOvTOg1lrqe7jWL2nuIxWdUZsbSV85MKrU5BGPvLCo2/8ij
SC1B60SwjCmueov1LR9qzHx+1/PZqhqj4P1wtmZDJvnswdl5dfbJHAc/oqn7ByJwmILUAMkGcs0h
Uqpk13pWtOKpMK7UpVe4B6AU+aGmsrgMnkjes/k0S9vApYRNGo28JlPcxSZxAmWloiVvWL0hOt5/
dWX0omtNB+R6+BkpoLqh27TLJmaSiZMD75MW+Id2ZAnYcKxfFTmTi3By/H2aYGF06mvPVHrDMeER
JaD1LvoMRz1zroDC7dyAZDBLJZfEbLulJO5nq/NGbXTUexc7tKM7C9j6uR70uwmu1Eok+WsTUkFj
sbphw0ZjiwSSnaO7mIrmDvcmp0sEs7jVk01ipRbfXineCbK5pFbE7SADmjzDJ6lIAWJInY2ZT8E9
poFz9c0TN1TySEP7aIc+IFOte28m/8UJYYe1TB0qo602eYa8MTL7TdPXwJaSLQbrgN8igT+zhGFL
Q/lZIARe24xad7oyH6rATfkApyWTzCjrjrbsdUSq1l3rVycSeZ7o5fG7ZATDl4J806ZaO5r/hpUf
l5WwQXdzllaad+s11rZByXsHg514ASwrcskx6r2lQWi8ZLbnrGqLOOhQo3Fh0392yV3oJLGInqk2
difNY+0k3kJ2aA0YO5bRMh0zb5sN7bSPSrVTVXLo4iDdqoy6kQHmTAdDBV2mANwD3114PYM2GpZW
fAqN9wvDveZdmD6Ia5QLNP9uLc9ZS7s/9l25Bv4ffVQDjITebNEyEIhd9NmjITp8LyVg0YmLNfH9
tcnOuRubi4zd/JPE6R0cvZfETbN1x8/jIIZJl9hE4mM3WnujRvEhosAzsX/ZE+M1gW6GFhex0hQZ
Rzu2Q/yg1rho2tB6Dcq2AltgpMVCq1VRrT14VcwrreI21DpWAmUdOUvFvUYqAJig0k6YuhpMTVrg
vSa4g2VsmhVjKz0mHkd7BMs6X899uCodH9sj0yndNZ9Iyitu9LBCi0CrQ4gd1sSkvSM/19v7TQon
u7MexaBXH1oNn3UX5EWbbmwMkAilMRCiMWED1u24ZwkThcWKjOzWiNx4qUSv7hq7uEXDSgRCql1z
CAY36YDTrrbqTYsR9AB57NlrRPYwgMrFUa/WBj8eyb+ZfON4hTtKAPL7rOFa93ZQ761BM9cJKZdb
JyOB0yO8lsU2COi46V59BlikC3naOcS++FT5aICYuHk/ndYOV61dYTuPrOydAIrx3u3JMEtb79VK
bbpWL3efXHeKVyhb9CWOouShCIk0G3q92fpYOBeWNZQr0qJ4iHjDEnAFVrqREPl5rvn2wrrBwJv8
qOr0Y9Q1aMB+0T1bDZFLfhtdMhDe0Ny4st2kMlClxDXhBlNVi0Wl19mR8AjA3i0arKkpwrNhZjuV
Bvicca2tcSmiQslJiOW4jdqrJi1vjomVz9rk70qmtw9dE4qN4ceIP3DVxqdCqR8y9T45nRnD+Y6/
auugfUQLdSRGzQesUo8rmwXrOqgcLojYd1bKtMhYsU29YMCamJeCPRHIM1ueEJABd1DNeMoFI7Se
UKmVG8nPLMyNZTtksXFbVZ1xzwHZQAhorcxjkttH2VYUYYO3RqRcXg0IfAmF8xg6wIxhx8RPeo+x
l/BjEBwLTYzWfR5ZxkeR2c4H4fII7icVMgGOMOoaGQUD8LqN6XNYTqh8KYC7g9uSeRy3sGotkxB5
W1g8twVZRUQ1ZqucymMZMdggYQ/JW95HxxrwItSpLrz3ycKqGRVm/hK+3BPCu71j9j/KwHG2jSE/
fMEkKVfVsG6DEBBQUWLgHmymKIIE5VpgRReM6OOuWmXg2wimad86hdTCnKoW2wBJFXZWBizPJHdg
Wu5w9yO4CircF0yqd5bCvBGRYnco9B7DvnVJosR6jBkNbgEEecc4ystjotBKpa5/P07RJsPsd1dH
nYCm9tGin9+oJCjXWKEfDTDNYKxNhHXCWkHmqFbwrBmPJYwsnLFYY1TfkQCCYhJDAcJ601iWbH+X
sUC8lg2SI4U9K1AnEizmuRqJCm+sdk8ORf6GgB1oa371OIA6WLu6Xy3giB170CQrKO35inYl4SOi
CXR4+BKXMiv3ZSnu/D4XW5Zan1nRPpbVaN9oznRFvAWfTWGZHvpCLOtKrSAKQTSv7Br+8tBt6omd
c9bjx1BZnj8OCimPaQLKHrCmkziMTsiCjJZEKLAXZlKWJ5zoj0znhw1jcn8Zg9tk7GisjMGd2OTy
SR8yh73OdxqAFzwCyTjJqBWXGvz6spXFTwpgmNZRswZlUi4jDXr/ILqbIWqizZS1+WONPHSVCcCI
UhQ+80wKHlN6aFm1JDunIQfM2Kf5xtdZaxFO86E3dcgkcXC2yAeHqxxdbeM3joGkEuP9YFT+DYz3
SwF972Ii78lL2S8n8ncXkdDHi5n4Bw29xHJysL67XdctUGT0JyC6P0p6jszQXgn2e8eUjNOmIbFH
cRWbSbrps2kfeCmZn5oG8+Wn5kms206jn4wmqXaIgW9lbB1JbuOIjCTMli7WN0iQwQaZtbW1VLc1
S4ab2A6OnmFxiSb6QU+9R9uNrJk6+D647WfQhh9lmfL5Ka1rq85uGbA/ntSClip80zSzY9ea7VU8
TcvQck9A1F889oO175fblAtyYYZedSEijGjWQjdOQgAr7KnQtCbRl6qdiJdkFK5f0oAkz3DSbltH
It1L82HiWkhIOJszj+VC16poM3pes6/5BL+NdfRlpT2fkYBkOLLKGzZkIiMJLLLz1ww2a7mOMXRc
uLYYwA6llVHklbVLunRdXHtlouECW7/UEydlsEki3xJBpR4B8lbVq9kb0Fr6DvmpXcnHvsWu3pE+
tqeyTve+GxVb5LKkGIwkM/XwGzZ10T6MNbmMsvRvfK9NbotYM37acdMepyh2DpXl1Tuk1emhLZmM
2SAJHgQ475VXm+/08ck5LQRNfqgTJB52y64pw5M1uABaEPCcDd0Ra0mQ7dYqB8g3xMltOldoG4XR
bVWzgQjgo2y7whKrcEBjnkuELHGjwhXzDaJCLf0mFC1oETSnawTbwY1jKGeWLX94eesvctN9d8OM
3xiF7RntWoHndtzbdUcyUt9djLyktGgiopVS/w1tfbwCp2zBpUHArFUsVIiYmtBh89c3fr9seXZC
4Fl8XNFOzClTTAfgpA9oMom4zfbUjns3L5IltCfMQMyR1pzoSM/Jw1qzRNomUXVDQ+XdwaMVW9ph
pi7WkLx2qT/nvAk9PXNdcxP1dAwXcLnHoiExqCLgd2UGSN7aFAsRrLRFiaTv6I6Njowgi3dNKuYQ
pQqZi2r0I7sMhaDC+iknvOfYeeEhRC9EZ17A7ARrxI35bVLzNiL9WUCoAqeYZaTk9RoCmzJWq1R6
hD6IBFE5yTRpmZ9Dx30qPb/ZUmND/634+DfDsCkMfRv2zDwyhR6+IrQO5T+hT5rXkiEfq6+prK5O
qc4jWYdsGoLVhMaPSQO9lmkVbMiQ//dkfJkBgnvHapZ6NHAqkzC8ixC6r6eUpClrGA89T+oSCCfw
ylZxRsIqWFEEfnRuwlrCBtolbwdVspjGKsNiCYVLpZ6qAB6HaIc17RafZAMVkuoa9M9GrBPu3Jpb
FgKMUkiXIx3GgqxjoH1gR5u066kjNUdKoyABNpqKZyk0Rid936MByvDJV+YdoD1iAENE36nT0315
/TKsaQkV5AQ4Syy3DRrVIO4PkYflzhbFB2n0/jUJydKjot3KXgIfGizks4a4dSdfwZI1zJXV6BvV
2C7RDjXqcoplDdYremmanOQBssCXZ8hLM5nH1HPeEcRtquxdGeQMK+8nOsyKVpe4jzl0YwkedCXJ
nzHQjK4m2f2s1CwYJqQqgqq7lgLVGEvzZWqCOYGCzbxkSnzSLArmAZGBYIZT6y0pk1tSMtJu2bS1
MywrXbg3eduZB426vloMIWHSfUdj3mGj4A9xk1cdPjEf+AeqMWwCq0i5i146xyo3jrVuI84cgNyR
dtVumOSEB64sm4wAg4CAxBhle9LKqd6Kxsyg6Tii3seZDG49TjW2OY1Rk/NoRzLygLNMjnrQ4Gix
fvQa1oY1K756aRkR4zaHPmHk+DDbeJPgP5cEGPE7sgN8GmGrjfqphZ/90aSDm6pTYLCnqttf1zL/
2zP77Vd5ec+/mm+n1SfFBedcpH41Xv39X8k3/9vrzhPwP/zLulCxGq/tVz3efQFH4ks/h/8bfpXz
n/xX/+P/+fr+W/6naTyT5b+cxs+E/fPXEH+WfxBz/vplf3c7zQZmZrEgSXS8Sb8bxxs6nia2SGg9
TdxL30zO3zSd7ux6tojaMZFfutbsTf5N42mA60QvBUkA47JpiH9L42n/acuk+z4vb4NQhxQGA//P
/nuJFWbqccyfaj4847vAikGgt3CVWOsobwrk2D0U6XEXQw3JtX0JIpC8IkIAih18LH3Ljnb8UbPs
5nnXyfcYvuMDh8Jxv0DkErCLMbieJHStX8MG4ViN4p6d4jQHEXa/5hJmiOLgQ4/MW+11OhGkQxUW
a8q9dmXbsQCoHMV08N4qGCIvnXkU9JpZfRaPM1+Zx3uOYC/yQ+xp5Jl6LnznDrMDLKNwgogTnZwO
56N3H5nuNI9cdc/SuRM4EeHiIIXI0Z6xaTTWHmLOTH+OpaumdltUnWfmzNFzthUQ/lLOTF1+knRU
b1xZjbe2mRXEAY89iSWeM2rTW1Wwvz//Zx32rzyAeAPx5uHK/McT/rcndz5C/vu//l+dvhfNe/P7
p+/Xr/nHLgxjIHY+32ctM2++/rELE8ReOL6Dw4V1CnstHozfHj7nF5svASHj6yYgE/d3AmseZjTJ
NsLS+eHEHvjvWA2xE/5xx4u7jP9ZkA9IZOARdOan83erVxlLU1RmCyU98yj4ba271AV1/hREwyEL
0XBBDUXOVc7KLugp7slOBSMHb1Z+lbMGrJ3VYGwv9HPKQvAyFYH14CQJxaXDon8VNsK9MCtsuPS7
+AEzeUayHJqzPHSMt7IKPCQMyBI90yGlGI1aN6vVIKkjUoq/RWxNW02fepVqy5iOm5Q16Kj3dcNs
yJ81cMGshoOMRgmjinNpmww7MtZKGkXmwaASgcyaI6mDxWqtzFlnl39L7gLEd2WFaA/Gpn8am7BL
uAEH8zpoCN3cWblnzBq+8VvO15UWWCbaw60xq/3moQrIlPTWII7uHJjGA2luSBxnlWAhxSwYlJX1
0xppX/tZT+h9SwuBJKlbpOtw2hNQqIxEabprxARbO9OrHz0hEhurttKFnHWLBHenjxDwEDMO37rG
WeHoz1rHflY96rP+URlm+1zOmkjVRv1VzTpJ0v3GF6Yd1jWcVZQWhDCiZ5PhirQgXqItiDfgv9Fd
zgpM1oXDqitCd1N1WUfHiFvPmDWbYlZvdrOOU86KTg1pJwFo49JC7Gki+gSkyAyEUIJFOitCG6Sh
+awR1Tx8V6mLalSW07OYlaRy1pSGfkKaRYKlSjmi3zqz9tScVajGtyDV15AlRmMTELrMsPFI5588
hSMqVlci88HcWB2YSvX3VdfLBz8Q8RmtrH7uv8WwLA3i50CJ5pS0enbPJVJtc1A8hMnKEgk9i1sK
98yyrtPI6RhCldqMrksYuTZrcTGhI8stZoVu3JBP73Cv3JIL7h7KbylvMqt622GgK3UcYgVmza8z
q3/zyolfW8+NX+SsDSa00b7ms154mJXD8CKsozmrietZVwySv3lIJstfDnmT7ZGK7StC3QANF7Z3
YVlnvhazTlnOiuXYyCo8dITDQatF0Yw3FG0zKjBzVjt3JXwnjeCtdlZCRy1LnsXIPmBtUr2+SyTT
kFTzfQgJb5EjDd2XMhAbd9ZYj26BmAfZNUBcBNhaKMxX1yseys6anppZpz3Niu3yW7w9APU92Bp4
fei9HrP+b6E3U1L53szqb1wRrE8EBorPOPCibTHrxMNZMc4MFMKdpeEKpUQ9JrOyvJ815g6L6pUn
svzetRr1gVwAMbpKwbEiTw9NdOolgvWCSEsmHPR6xNSgZ4cjkN3ZSNwdEuYODmiivUjzctVULVzE
WRNP0R/vySWHShxbcuXO2vlgVtFXjS6+pkGWSytlezfNavtk1t27ujY8ukWlXSszL5e8oQj0Qanh
UnaM6paJEyMTdPzyW9Lv+xtbJTlKVnTX3qz7l9m1m30AhE6Uq3T2BiSzSwAoN4aBrCfmFLNq/WnN
Qlo6z1WvD+4WJjhMisxotTU7eO9FfZsRQEBjTOhnj0IxuxWmpky32qDYxI2jja+jGxx/SW1RsqIb
WQdDjF5MZdt6ZMF1j+E0kvcGIZWhYx1KjrkGCwTTqelYMrA4w/TU14ahvaDmrr05oMtaA3dwF5wA
+tKvC4dmJX5OvV7fZ3qjY5RI5DwzKj8y+NjEikf+1c49sDMNnMgFcR/qSpAbHhaXCF1CC99Z6yP2
Qkd0qzdOrpCXWfql8wjV8IB3ZMyoM2edQ8p+8rk1LhNW5+faIyAWS+ubPzFV4Eac8II3pMOyS+ej
1CenJiHunixm/5S3or5lrinPid7LJy2Is0uT5tW6BNXLkJtBA0rtOVteWs9pn5s7ErDxJgdeuaHf
Nb+IR2lRrPrVu8DUx+XSTuJlFpo9KtPo2AHGKVg/ujJCFECQlGNIj20E0a1hxBzivrAXbKmGe2AR
1KeRPa3GUVXkXJjeEZsqq5Yhw8xsuUnPBw1Eo68JWzLIb6ctafDUcvGggF9O1WPWBtvYqJJ1OgbT
bYq9eA2ETGcMrHS6yVYrxMIGYOLIkhlKF5oHMlHSt16ixe/BEyw6g+s25hE/NgTU77BPDeUilbX/
iiYyXuVFr79kQR3sOJnIrVXmaoTIfzsxFPmshEsGovK0Tc4CFPN1ke1tgSTFQWB5zQjlewwJ1tgY
utTvIyaAvBzkq+U4as7Gitz6Uo/yo2im8RNTPMc/XDs2x8R1h9sBWDIsVyw/JqtYm2g2gjiKGsgq
QPreJvXEKObdE5kmOlJvvebuT5LwobUpRBZJKzO0t5avrjJkLl1GPNKLoXLh9DH/7BFPBp78idUz
3XdZBHp66LUT85P16BX5bdcV6U7Z7atdI63hrGWh6rV9+5Eq59WOo3c9aH+62fTqlcMdbTvtwtRX
vJ7EZFK447qW8QPrlOpQRa770FWp+YSMvPi0fGd4rgO+sIPBzUcd8nadHmCfx3p7qCSDcbXNnLlD
hstqw99fTGZKJAfqYLoYxj3RaUDxtGr7ofVupZKj89I4wU/6HXY2GfoT/1UjR6PaaN3ULYNS30Id
rybAnBUEzEpq5WvFAUrt5XfMrgN2TOkY5gdPgxfX9Im5oshLj0Y4YgqvY/eVrS27MjcIk9tgiLKj
GzHMeWijKQq22ZSSPI+EtJ8w+ofKTn540dBoj7YMSN3GRBvgKtbitNxL2I2rAkjVtvZLJMNO84zV
ql/UjCJW+sg7qULxzPqt3znoM2Fpq/bCnxw26FkoJ2Ffs9I6tb4JbQ6tFaMH0seeNLfTdtQij8UE
ESFyTPfADaLdA7cPTzAOjSVg0xGzWygviEZIOWdpp6K4fxepPx7qmQ6LYr7dGgzJ0ebM5ZY1mWjl
bas+xviYApQwzrjqykDtPLS4S8Zt8RY0gL5EswXTNmpWidTC/SRCrOZBwDokN+OD0sMTuS4ZvGOj
OiGTUasxdOVbazngVvEqbGPZMeJQ4Gi0EKJyHWclweSiwjIWEbajUGUvbd7mXasz+VeZmW+ZtOk/
weVTRldpFQ+44+itfzhe4XjPjd4WbvPZClem9mMgMR0o8J1ZjDnoP03cv9LEodD9yyZu9ZW99+9/
TCj89Wv+1sS59syEEYgPhQvZk73o35s4/hMyQgc9AkzFX+MLf+vh/F/o13mqMbDaLmBBOq/fBije
L0LQbzGNsU04jP9eRqHh/0nOSJNoO/SEQodhObeYf5IzpkkXJQZBZ7sRP+SLSlAGrBwgCRDZACsB
Da1ztankeJuV5tQvQcItIXmSyhTo1YamrEDCZU3GSxC3BCIXiEmWsa/3X4NCFenxl3OF05PMnv/C
0zT0YdnbTHxbWW2MtiBkZD1aeriuYZcSISWQsAU5CsJE9cVpoIi5ZInNE+wRDrpzJeqaZZDk9cEx
UEez2GDLS/ARD3gtF5y19XGQuEmd3Jq11Xay7fnmcJPVTrVnGR/sgRuruwLC/4Eu8A3WtvYSZ7n2
EMoCfixe4S0HTrgmLRo3GsnyN9MAQAK/1xXM+Q9Wg/yQAT8pySlXYYIS9sl6WQG80xYJqMstIR0/
KxoKHES+KleFPqm1DSVjY0pcR3Li1aPOvDrWoC9iV51VKa0FY6RrbHgPQdeeCfstSMIo7ns5kefV
szTI0gIQH4A4/i8HOJ2fhFe9BDkpsJOhhgPH+ZsP0Wu+8jEPWNd0TN/gaNGTluX9QMrHa5oV+gpH
b4SbB3na/2fvTLYjN7It+yu1ag4tg6Ef1MR7d5LOniHGBIvRoTU0hh5fXxseyvciKCmUOc+JMnOl
6IAD5tbce84+nZj6dZKw/fICLCjA3b0U8UII6Lnv6pXr8NFBDRHHmz1xS2wJbR+UO4+QdPOXcuoQ
q45kjMNcq9Z1FFo7RFA49VrgArFQ35q5uqN9NB9CUMp0EOu30mYJQT9BuywJyQCwqnw7+LK6ywfn
AHbIX/lOW9+ic9S/25n/5DZJuQfxmuxxvDGthkSnz15gHoLa9YHG+M85jI6a08PwHNlhdLIV9YW1
FzXqXgYh0d6iXsRjtbDuW5lbZ5XUMdAeGSOCRbY7b/O4eLQM+IB4EwgzxHD00ORtsGv8sNhYFlqY
kF8OvLk+WVJj6Y+psQ72APDZQUSVSZphMpGJQXly1cKXKNE9jd1VxO622wGdcJ49e0iubOUKNExt
v2mmNlnDjiG12+FZAsLwMcEuzRNxNUzYPI8lW2AEmGk7fTMK+L17X5dl+G2iQ3uT00Rd0rTtbJuz
sOoVGA32yan5+N+J/t+Z6C2IBVgH/r5c91h2bfx/Nm/ZO/36H3/4x3QfuEzP2BAcTo3UxC6gr+Fr
0/6//2tARfiNQe8zpQe2x5aZct6/9OvObywRxM6xU1mMIf9bsrMlengHGIJL2DJYMf7oXwXFPzgE
dBu+Fxj/gksgrWU6/8GWIQI+AtQyqDIzkAuG6+eSXSCaog3D2rhikenvKayr7WxreEhs7LY4oZqN
wF/0YOVuv4fnMW/NfgqwRPrxhsiPARW2q66shrKyWbf+gU0sLWso5cWavAqyCoHWbKHZPjB9Er/G
zz20dU4AAUEaXXY3kAWyyoZF/JxJ5lAaTOuwsSHeqCWnzsYov6rtXD62Bftv1JhUp6Hune2hb57Y
22NnorS/mTqdfxEGnlrfeqbx9c2qmHjInL+fgql9SEt36dzRzUNs0KmHJJ07BJ0+QY4eBHe6USoD
y4Q0awluv54G16OgOFInSmes8DoM6O111poT7OxuIh7nWbvYkej30yDtqeSolTfW/Byxp0+HGbr6
VlRIxiqndq6FZleey4dKoFq22sCkskWMdjiqTTqCxI988jGymLzEuuak1BJbsWbAlFu/MPWqhqKz
SkDBkxFJl67AoDe3KJk9x6D2mNJrDEs0j+z4qt0oIySCY2GZsN0awMdszR9rpyC+e4pfqBTK50E5
7nG0vf61oPS4iuGNsfW2yvBc6QniJofORAfrJb1TXPVUX+fHghIinYIEg6zxmRAx05tXANmNede5
xMqvugLc21o4pU0XHoZMu+IQMD3UVuGfgygQCM19uuY0k/t62Ct0EgdcWuOeagxQgQS69O2oivbB
8FrahFNiqLhFGkTljPNA4lx7mUYAZyLf2xrZjBSn7QO2s2lnZ2eD6kxlgG4fx2jel5WetYaHlidG
TOBZ6dN/wQfbN+xPKuSTc3HywqJ19WspQ+dBAwhKslXQlAn1wpXGy5oO92GbKTy6SPgizt8zgsZd
EMbLwRsNN6t18B3tiOaiEfArL9BHaF85CEj5HQhJ3eLCh8y+4yKHBHB8vWOrAkmSs7ZJiRW85MAR
T62mC3VSXgiU2QKjTC5cSoO6wBJBBK4yvpAr5YVi2boALTNTcIwugvqLM0f1vCnhET0UeQyil5mk
hj1KUMVL+J2TmU6IsMDzoenoB7ff5ReqZlfHZYEbtihO5oLdlAuAc87ZjayGBcupL4RO6m3jh+zC
7QQVaH2sF5gngrzotl4An+6C+iTHrlq7F/4nNyAoozZLliN40HEBhSYLMtRtdPECeAIQoHdhilKN
hS9qImo8ygU6Gi/4Ub/yIJE6FypptABKSetpYWEv2NL2QjBNHapfK/OS77kgTrsFdlov2FMP2kds
9s5tkPbRU3iBo144qZzK5tf/Loj/zoJIa3Zp+Pz9gngsviTvUJl//M2/+lf2b17gIB2z/6cR9cdS
CCMIKX+AQ9uCx/nT0cc2f/NoJ3OG8BycUyhy//fo4/2GXYWeL2vhos7B5fVu7fvVWmjb75MWUJlx
6OFE5ljUveSfkPoSZ+gcj8aRaQ8qbJ3nb04agoXuEiGrVcxCSKRWM83rpjP6ASqBNK/dWKub2Q1R
TkHYzbahSPovXmeCOQvHAplSyqYwCjJ0z/yV2oxUEXaKqeijcoiTE64pb3UyQFtM4XHczGbuzwQr
Qs9FxJS7+8T1H4Ek5g/kUvS3on9TpdZM3HH20vaCmSxDir6e+7yYcT5X4xubVjWiuzImgsTIJgw3
I1zFkaWH+jqd5zr7hPDQIthXKwRaE3Ez21JO1Dn4hRJelwfdTTThmeBQEM72xtFQRVkYkFqtNeZ0
tsB+au3rgPoPgVVhfG2lpFhvLXohHho7uDZrDNvl56qpqteSIuS5ayYsZVbeXHG8Gz6Dpyxe7TbB
eswZarpKhqy+n6o0epN442nUyRL1R7cDMMzc0kmxHhN/wHs0lneONcFUG3xOdatJDR4i/SQ7+5Ya
7+0cm0s1UWRpyqPnDfTj6wySQNHpFZKS/SAT786sG2znqaU+jw1SaWtU/p3rmBV1zbR9BIPS0LRp
mq09TNYhnCsTk6oBHdFpiZpLp7m7QoDEsXFGvnvqZ/SxSw50QCC1U3vXQBclRl1jyl8sVXWPrFE0
5DsTT1OX9ebviZeFv7dGNR6rwUFlA4nnepjRZpFQ4q5KCu/rYQzn6zkyuw/5ggtgK6D09RDq+ir2
/Z56ZTCnq2hayuVNbsfYsot8W9VBkW6KIUCnZZo4HHJjhBUauNii6ynNt6Qi1s4+SlRJUHg6NB9p
BlGYGsKa9SKrrYjDOIauA1vH5CGuMusDa1kCQcbhapbw9KOJhGzHumFfmTLtxSruyviAvBmiw1RW
G9n29WGYzP4hogwOJSEdX40i0idLqOArmgtP71yhIpqV1uAnW/A9wQOYdkoIKARLmgmR5d7hSCmy
Ve+HBpCKZs4+21VpBasultk2ErPaBE4LKYAc5ifeY/Y8mE18541pc9OYU3zytCTIzaTlQ7WtsDeG
S10TD3daPkFTRH7IEg8ZAhHXtVlGNvQ9uyu3camqc0pKedLQXuVX/vtYmOnSAoloxPN4KMqL6hRQ
veY/ysKMWvaMQT+l7kNTBqPIrwshRkxl1KlbfJYDZvKwn0X4gNvDmk6xE+NRHNw7E14pKmRvXtO7
ilb4lIPHkYZ1T+G/y19DMtQ5xoV9vvE6O4ATVclyjXfKeew64iLZHJktroepXscFejh8UuN167jx
HsQ/G52yWTx4ZLoEYU9SvAUIT/N7eQibUXg4Vvr8eQwHS127XStotyUNkYMbMrI78WjPzUBiLU3r
wuHgCnJz6PSLndMGhrUN02sEnXS0dH/qwZnclFWl94ok5k0+5vMeYsJ0z5ZJHrsUKiLIiujoT01+
j/heP+QD23qbsNhdaAU5pwpepIVFRIVob4G1nxURdZ0i1E60CWbUE9syPsky6n3nhfU2SOSrG8Yc
hVPjlAI+hfQnVqaPVg9mIgqZurFfYmT5x7DR5drkseyQOzS3ibBfg66KNmAjiDYceuMGo0d4wJg2
rqdOfChMGBohMSX4ML/opsfpyTMMW3GVJrKd1uT2kiXZxM+jFRerPC1fMHZwOPCrz5Rlc5JF5ANB
Q8EmbPOXyNK37pCmd21d/G6HS0jcdOUlk9gBm3/sExhSavRaWCL4NMWAphkTSk/DcYQkD0I9W0/E
7GGgbWp8WzGt28RsTtpqruhU4dwJfBTTVm9vqIBkVDrgUW88ik0nWst2wter5ldK781NMA72zgWx
BiPNvnJ529ci0pKaeVc8CHqXeyDqRN5PM6NpKufzhHGVkL+StrWfONV9PU3BgzVrCllR0ub3mTEO
t26gv3hlLE5gK8yrWQX11mgGX3HKGc1lmq0NReAtCFVPoEl3TKdEsu/I7Zw0ahO50XQGdQN7rjf1
85xFHc4TuznLILl3NOQYyyKrTPd9c1Ya2axWNHX7PAzvHRmCmO6o4jngupBa9ldBKIZNJq34LR/D
txhn8L2svOFOjsF4legGFCwYs8dugC/RWsDKOGysx46hkxrig9Mg53YM/hGnY7gOXO5UZt7nYURY
4hsBh8xunHbWNAc7rBz5N5y6xXketk03d6Br0FRRtmzsM3OMcY0IwUPWEKv6AcoHYehekV1ZHnJ6
h3baPhib+LOd5/y2yKtr1gTEPDAIczobIr8jJgDwHOqyLYY1pKemuPPsxsYok+qjmi3rLvetYOHV
okQezI9Or91tjVbkkXQfBKpQtD+0pQ1paJAZKlu2BTm7ZSLaOVcVNK8lLgZEe3uz0nhbezc4Oc0w
HQo/GY9uyxI5ZrN7NHLqA5v/7pP/nX2yA0LxV9vk9VuefCt1kfxEPfj+V39slE3T/s0EYEBRX8qL
nOt/egSmtH8DoAHQ1xaXPgHdiH8VjSRqLs93fSSQIDPNH5jylvwNKzLFcsiX7L9xzf4nO2WTa/xU
NCKbzZRoNl3PEpZN3ubPRSNa4eRRdN14Lgbm1X4ICYEr2QVmuIiGHs6NM53SkQ7qVhBlhJjC7p8z
my3IqgmK+sMPT+8valiXEtWPJSzuBhCWRFhqY9iT7nK3P6jOsDBUGVzlHtFLQdh3hmhs1XklBmUg
NWwW+8HuXr2+AlmplU9sWp1qMrtwKEMD9wOv+BK0rbjlM2LMt3luPs+O4Zv7yXXCr+ZESXj36zu+
JGO9v2MqeJxZEJYKX77rsdiJx4mXytTZAr8coSef82cisn1rh4CDvmY/YQaHxhj6OEddDM1TJghW
7DWcUt2X7ZdlmjfXZG84m6ZNKPK3KhZYdzQM7m1UpvEdkekn1QR0JpcT1Asz3hVSVRB7HAzcmwSD
l/qHPLB3pyfBIY2ulseLcBkb1vs4MPij0WBUeXOmoEhubrQI6MExMTSqgtBrCHLBYxWa+e+/fpjL
WPvxWUKRQpHgQflgLPKP5bZ+ePvkcUR21UTFufCJ1DWzuDsXjV4nYP9ffn2ld6QemrRkNgkpPOw9
iJX9d+OsAnQ1AxUozz5a+rd6WDLewtafMFwAbhB1R/aeJSa/XKeWM6h/GjTvK7V8SymkI9nHuKQ5
vL88smqC1AqVnJfe7ptKO+cty5d7cGbVbEm3hDEC1jneD3l90dmV3teF8HAcgsm+Hl0cPmvQ9ziG
U69Qz5aupLWJ/Wn6Whn4C4UxK4/TRmnrAwvG/Ieg/m9LzeafXxS9TaYNdnaIVFGj/vyihNs5hUMq
zo2JSfst0QuGj4WsRZ6CsrGIToDWMkgnmL/HuY53bgmYYY2axvvWenhXSSeHP0oqbv81wc79pXdQ
VvwDp9cGKfxuOKGQZRAhsaUHy69zaY/+MJxcjdRMx611k9p1FQb+puWcux9bsGx0vDqk2WMt7qE6
Ot0qjvEiabPYN1JX+xzp6zrLa/VQ5Q4ncC8fog8DNrAjnCn8mFTmnt0m8zeYaXDGlKhaV0kLgphy
eVOch8pobskatMgzMAPManNIACPgSEUoTps/yDS6Q5HBQZ7oivoMyeKplcrAh9mDLTIT6nwbbXcz
FbPBT6/z2CEzVHT2KSZmkwPl2AfsPGMYrMsZD2GlZhc6wFfdmANmlTkdObDX7WOHs3iRmbbeLmzq
DmWmlE+0ygbw/R4xUuxMs/AT7gDdrxL2fB875RG5XTXymJUF2Ik6yL9gWMViUlkqe0yIlfZWfW1H
J7pb3RotCaEHtgxu60ERxjXoemeao9lvc3TFhEfTDahBLMYh1BGLuHocjOgGI8HmCCs+S40c1oRa
w3Rvvfz3UYn4SuqgeqQ46NCrTQ25QzM2v/kuIRLoOdN512Pw2xnjKN7IMBu+NVGFsn+WrUBfG8k+
2o0tAUAWVqHtFPXAyjQYKCxSljoU/Kuco21d8qBVDwIERbGxJg8ZbD50uXkFqTFcW61RqL12Oaba
3STuB7pEFBK0oFDNSGp3pEXQ2R4tj2wnHAF5eN8NdasoACf5VOgv1FGIBX5tBmP06CYHmqm8/Cwn
lbb09rq26ypxBgShMqCDST3v+6Brw6PSSULBV+blo/AM65hOUD+wml4gz7UIRl6X8kmkDEPWwzbP
hnrr0nARa3CIZngb18L14NNO3kDTeswXM27TWgsTK0QLh4mOtXDnwkkJb1GWWW60puCK/sa0sgbO
RE63AEswixc2tT5x12Av0LRjQRaYbssmRCsNmoO8e0iVOSUt/F2Y+4uITGefOOJ5XUgEwWsVa9JY
e1q7zV1DC0BtyyjxvxmUeBOxEaVs94ntd/4ZrkYUngoLqCgxZwVBoPN0aASzW0yPPvbUNmx60i8D
3RTJbspdNR1E01BIcuQSx+khu8kBx9awGHit8oNRKUJkLcvNllxTJYzbPBXQVTqK4x9SpQLFqTdo
c1o0rfswd61l7VKjlOZVPMQN1D0vlnG7D0HvF48sxtYpjRBs7bqKO9iWbR7NW3LqZgSX6VQNN8qf
GNoGPxW9CU2z44AHYmdDzzzqNl7R8zoTr1nSZufUmr/mGSKGjc8NcGaeVFwfTZHYh4hKEiEmGaWb
TVIm2PS6MCMWbNBVcJeGQ2qvrQRSzEpV6WxciTDHu1+FEVRF2NfVlmrJXB7jxBzoEgU2Ht3l36Mk
z7GJ4RNZeAaHxJhX7ZgYHzUuURycCb8jsj3nIkFJCvzFsJ6mHILF2a3AdIOVrtsbp8P6so8aL+MP
AmXxtMKE9sArRx5ya+tJ5SOHFWdOruAdtk92Kp03ZwxJtvRNBu+uK0bE7I07kzarOrKgN7lVZ83a
H8ItnpX6NR8GdhZplPaPjeMOnyodW4feG6IQggVg+lWBwMTa4YsnkAPfmHmex8qy7wnrNZ9MnH7Y
3hDe+ajdJw/1rFRpctCjlGj7kQvI28TwAiiX9TI407TGQgmMBLbsZBOULOqBdwO3ihsr6QSZV6xg
wQtyZka3YpbUG98MxvKIqCuUi2szyx6kXwQ2bbd06G7asV02nyi675yMMFnO7YpLl+VMFuooVTvv
RUYU/Uottz4wP3FfGPDOcNb5Fl2NKHkVA/6Y10FG/Wpd5UgH7wvtYbXU1IneIv4/5lTZFvEt7ZZJ
0/asSHw4xsOSbayIbCb+UHQ1oXYCsdGWxhyeI/43rA++ERPIGJjLPrkt1AvijODk90mCIiN2SBIf
p8h9+55FCqd9erDaUVDYZZubXpVVkaWPPqvFvimEea6DqH6lG4DpILbjRJ5KnyT1qzAuIwLptUey
DcAea1+BMCUg0asnOozQSMeuEeWhRpSSfRhcFTUHFRrqGwfyZQ5B0IY+A4UJumM5xc2uclXwwRAh
CTtDFdH5tZnmJj3ED0nZNleBylJn40gtI6Y9x2Y5imXwQqAv4cYAhPmZEM9kBUebnjXRHUzIoCpN
htR2WGbsbeoYPNEROeWWRWaor0zdSTqvAXZvVlqLcqiniezQQR88GRPb9BPOUG1+aUlShPG2lGSP
ySD5qBFA7ry2B+ohx4rXgiw4C9zdXPZ9C/3Iyx9T6j/kBDYHW409jpnB5eVkAj4G5hJkIjeFO9rX
RitoEcMqVP1VNA0VNCanUfETO5Hmi1iC8BDagixZaANDA0G/9wG/h1P9iA/HTH43y9ny+9XMDmx6
riCZEfxNh1KjIzey6GSE1fApjvAcrKHUuTgIEBLco+sM573u6iaBitkxSKmSpdYdjtDZOSu3wgIB
Ykq4N7ZJwsB6YnfTkDFV8dYGv6DkqWljMnc0TU44ijXqTZ9LXwPQrhn9YNoosk8hOLI1ykfgI4Mz
mU8pHZaQn0MSvDDWVXNXUKlmgpVVAP9Mxe6wGrvXaNIOMaFuvkj7ZVEPm8GJWvsGkr3fP9QhHlEW
d0b0tkos3iYHBxK8EqvNymtPV7FF8UjkMDhA0vO9xtGIbjJtVMNGwWmTqP8V+IEcMxDHSNo5uwZz
LTCpUYjjVFPn30yu65EmQev0v4a5f8uxiiLFZ//99x3H67JLmj/1HL//1b96jv5vqG8khfql/IHG
hhbmH03HAPnNUhGhb8h5SnIe/Z9SioUxDqyYCKhxSI60AafKP/SWkg8khF0EnpQwBlDh/CelFGux
xP1wfAWYRAGFVBJn6W56nO5+Pm+QKjSAozfJ3CxCMArsLc0HkvYAGLMT2JV16pN9h5XkU2N44ROL
tz5OqggxcSfhqaHfsfZyz7wuoejuMxu9t0TOTx0WmNOTjxEUiE7lUBwWbbA2KXfemoXRfU01ncsx
jvIXW9btFqw5WKtYhTelsONxUwDJ2iBs02szEhqgvzLmA0Q/97HjKH/+4ZX9Rf0GldO7J2DjZiRG
mYXEk9aigvrxxJVOPiUNVARHOlbjncsPdR9NHWKKtl2+F/f96+u9O4fyxG1QotStkNj6sNyXE+AP
JzyJLmsEXFwdB4MsN7Tnn6J5QPxIjtA/XOldRWS5kmfheEYNBW5Uvkf7zp1rzk3sEhUGnmeD0mEi
0J4EON8Kk8de5vZ+Yl/98B9/Pc7WnkByJhmm4l1tLhWSRk6BI6xzF2+SsdTNG/ilzqYbHT2t/vOr
OTalQMRytustJccfH2YU+KhbgEayKx0cOMxazbvR1eZw2+XB06+vZb6rgCzPM/D4tVLtEeB9sYr/
dLExi/JYZSI51vGYIxmNw4Zye41xy9cmqbZTPN52ujOvhybrD3Pu4ahJGsiCv76PPw8gB4HNUm0E
heMxqfx8G7nZeJPqAD/W4D3izUgYwoZwkPApcCv6Ur++2J/HkIM4z5HSRzRk2+9LhZqTHAgpNz1W
5jzfl75ugFXwC65o0sZUFhKsQl4RZP4/XPevviTlGjQ4rouZX7ybl7IohSkPqQVAJFi8Vc/bHKxu
GFZFQurEr7/ju2tRZuHzqbdQiGQWFAsd4MdBZCfGgKgngMpt1hE9o4lc4kroadnYWM+/vtbyWT/M
t5drOSaKBdv3hA0k4OdrpQoZujYYQ/M0Yy8qQ0+d8sTq/+h+/G25a6lm/ek6FiVeANTLcJU/X6dz
80a75ZgcQ4HumiA9quMrSPlsJHrLeYyTRNFEph9NQQUOTLilNx5/3zf87T28GzvLdzUpGqPcdJGX
Urn8+R76ycxInWq5B9htG0yptVwAR9FNyEkSM6pP9di1pn+Yzy+P8N1XX8zmrmv5xDbic3h32cjt
yzn0EmRdofUBHIo6uZY9nau0iPfaqgqAW8aSqDpM7PdIJ+mm/jiQJvXFBASmP1fo+05ZCD+Z/ac6
hQmR0OGcGve/Hgl/dZ9k0rA18Ngd/IXTwYHcNHuGcRDUAz8R3GfrdV/nAa8I+rF7KEhw8BDoEX7K
eX3IbkRPCWFlUUs5dllpXwUtrmOkKdZ5yTfwdm4fl+kGd6PX7399r38etT6Idjwj6H19131vymA/
j3AhH/C5B4JYkizyx2xdNE27/fV1/vxLpHnEKyMdbclIe782Jgao+hC757Ecyvk+SGZ6JkVWOgvg
2Hn89bXeT+cMTx9RF0gQEpDRb/nvhufkN05D0APTeakxePthvxF51a0RRGQ7WqfI2cdhujK70XsF
O4QhsHTaf3iwprgkr/08XFFZc85F9cWLXhgIP80+ua6AiCGhPHjdoKejl0sm0zYYrQoocTXfGyBP
PjlxmOCP6ADTEtyeRvz3xfvqKuFcYfYPT0HXTXdtH+Aba+q0IoY+J52LCo2ab0i/hBUIHOFhzq3w
W49y4AX6/Xwz53qEjlZr99GrR/CUyneuei2YcBs1yIdLAgCcPbLhUDtcx3Qguo2oEuMJFed8P1E0
6laUVfpbBWLnLefk9Gk22MY1BlywVTAW4TflG051KlRN6H3RV+EB5RKhH6kXk59meXrZI5SZLSAN
SJCwQWh+hk9tPQ9EOIAKCMF5r5sxtL/lgAc5DFEJj7eNn8Y3CHbUCb4KaWm6Tz51MZM3eZ2Y84Gf
SnQrbBsXWxApjkMSRB1JK669H2zBZqjwxuaL73VyW6S19+rXg/YfEIwz3vj1R9kuKwMuj8rEuPcl
1STydzrvdUZWsRmzILrxlr9tnJLbwGsDmCwZwER5SW48BaU13bDO5C91PQ23l8cbukO7lUUs7iuL
ALVTOWMSOoZm5FonKVQMWi9QHXizOK22AGyYrTpzusKMygxF+c74COyVEVmK0RTwwsz5gF2JZzc5
ftKstRDxE+0K+0NHyddACCyKOyuTXkFMD59DayO+wRIebdB2JJ+0CPCfhlpP0T6gpkERmejERyRQ
1rNf9Eg1DMmzVZZMPnHiJWBLg+tNnZoaKT8a+GBhouZ7h2IxCo5Mj3eir8fbZLL7eOPZZvIxdykO
j9TcXojmtfOttYxDNZThCTDcENFL8duE1CyTDQxctXlX9DljyaP8BEJ+opQUcvSaVi3F1HvlGAJC
oGKf08V4+tcpX4CyRjrMBEQxwLZIZKq3eAkaAw3H6AXrQSwh1I/y0MWcGFBYGE+kdfDARGRPN5FB
XAgxQtsAQTfSIht6xhK80aYeJGWspFtqEcRyGKW+JxY0OYoluWOIyPDAyphsXEmuh2kV86mjgH1A
9hw+Ra23hcCL4G1JBJmWbJBwSQlRs7fPEvDbtF3GvViyRJBnU/AkXkQsOSNGRuII7v0ZKCsMZXPJ
I6GCp8BqLyElPFX5AoLzNlkSTFKT6LyYTJOhi8tTsOScxAbSrGzJPqmXFJR8yUOJl2SUqScjRS5p
Ka1jv2qvsW4Q1d1qEmHg5FqQMpaUFRYcqpV18uyGUA2mhiyWHGWk6DJnXS05LeQLiDWUrRgFqnA3
wZLnkgTxQxNPn4JKvlUdiS+poSwqEFgcJDLVoyH83+tFtrLqcVatp9FnVesq+VERJUPlZwGHJ+d4
SZnJbPep78MriObR720l521sT2TS5IoJ2F72SEpOZzexrBvUUfW9meTNyViSbeaZiGZqdqDc7T/C
b5hEiMKpRVYdJrNM6a+EfVivsKynJ5MkS3NFK8e77gDESFwENJRpdsv52ZltC1BnHnYoymVw1Zpm
TcPBsamwuMwXmSfyZ5BJ0TNy0OGRJjn7h7JZOhEVtOSbzKNxFirX22Ey8b8Qya2PwDgJrK8DxUXZ
Rd/oSDz4zjA8eMM0wQXpuu2y/jiwGZfQIZzR6q6h1bj2+KVBtzNstgIyA2MHB+8A/QRDW1YQZORe
Mo3sAlykHbIieFHgHaqUo0/H+ANMRyAS2Xv2nqQpUpJotKrbRrQv2MVrum1Jv8DtyVWKENWmm/aS
t+SkUl0ZSwhTscQxiW5sdpDkow9tGg1XFliVdolvooKMSQLrX/ARBgtp2s4l64loCUL1Ah2frEsW
lByIhZp7xcBM2TtwRMgN3Pja26pJ/14skVJCtf1rZxf+t5b8tgkRkimfpHK8D+MlkUos4VQTJvMV
oGj2Y8VYH6p5JrXNqN17vQRbWWVZrY0l7IoTdHAIRmrOK2Dg+mtFgN2WVPvpVNNK9ZRNcN0lPQua
2zV2qIItDNFanZcH9/klbyu0QovD/5LCZcbafDISg+oD/esTLxWVpNPNGxZhMrwKo7c/j/MS7IWS
9jjWRQMcFCot4TNbsq8vANzI2Q9LPJi7BIWhN7WfM1TBRAw3FrJDMz2GaS1veILJxlKgZPvQ3PcO
AWRGUNy4lA/WoQrkHeAA5+DUnnW9kJ9Xupqdx9CpzY3yh3KfLwln+UyaZNfylZhoaFw2SxSaf4lF
y5aEtJgUQDTEAxHgURNGNBZG69wJUtXEkq8mAquEoH6JXZsuEWykYeR7HJ7eq5O5FHGWrLbRcPxy
E4aQTsFXTF9bjuPXLabc+/aS9WZdct/QKbOmw0fXmK9658yJvdpnyvM4AJjlKV9C5Nq+rW7oSud3
FabOWx8o5MGqmxicLRF0ME/1kUqtseqXfLqyJqku7Qp/b0e9+pQRaupusyqoP9iRU+/cJecuuETe
VUv6HfJCaklprl+8pvqo+GgoCCXBEIEzy3zdhHP/hi9q6Xgb5OpFYEHJgDJJ26vjwoFij7raDElu
RMaw5Y0n20zJz4MBiCQhzCdbEecCfjuKphtvCfXzzKI/zdhZ6Y+xBtbEHOynJQHQ9rP2zhR98wml
D3P2dwN8GCD7adf9d3M8zd/FKk8L0LdXwoZT+y02UNa2SYN9OLLBP4V0db/VblzcjJC9z8ngdM9G
FPafbJ34r1EH6gSDc2Dkm1GQ2MSyR3fLU2sqIsXBcO3pJOHrRlvl9h+m1kzOgljajeEDbFmlNQAj
hO/mml1UdJ7k5G3avKaqIevw6JSwq7mrdjzYRSpuMI7mxNoNrBlI9Se1zrvOXfp/ZQx0N63Hg0nI
48nUiM43rS0h2CeAYR99K5XTGhFmd3QCWuVrk+oQtt48YPZpZuMJc48g7qrkvbEo7C1RtadqTrrP
FWcjThjoGQtD8RTQRXwM5TKUqSiJm9irJK1PqccD4Tzhy+RI682QlfFNut1wHfrIQB06mGuz5GNH
ewyezSLBrwxm8mNY2QnbSYHPrEme2RgTMwgTna5W/eBaLwBlCHqdmV6hhzKo1AsYDAEg03jw+hHc
jkdojCC/y54BrAMYmxAXC0UTYFE7eaC7zYIIEp8zNtBZu1wHY/Ipy2UMdJxzMmpyfNiTGx0IQZGY
2IavCNqCPWd5Uj60DHYZeqN1ptyTbJSzNkl6Wymn29G6itZA0YyNFzKcRTqaBJWC8JzNt7nig+Oy
8/dyqrOVUjSZcTiMj7Ur47Xs/OgmLfpvRiUsiONwiNy+l6eEwu4WssgI2GLKD4GgPCDHfqJfp7t9
FbcC3IgZEKdms+qwESKnpLTxhSQ1na62uRbtmF5n5rjP3IjdPBuuNYdqOOvDeDvgHqXrNroHR9fx
Wiigxg1ZAHnnE2/IVvBuNBsyhHPyfPy2+dpqg2QCCJ57000WA0bwUU+G2umpcsmtoXYwR+JIQ+ce
ZfZb4to7RBIT+5TgjET9pIz6dVDzbZeFp7Z0nysd3jDlUjDKk/YKZuK3tI5eEC4+eLLYV+ym6a7m
b4FIhv2cUaT02uATmINmTfRMtwkM03kukRcQ/iA/0Y9kY2VETPKxPOaubv8/e2fSGzmSbem/0njr
ZoGTcVi8Btpnd7lmKRSKDaEpOI9G0kj79f1RWVkdEfUq8yXQmwZqkYmsipCczsFo995zvrPBzbrL
huZiSny1GmLvrRzDZmWXdLXR9lIRxGog1tXRb+gSjl422LvWL0DdYgmNn0wkY1CFu4D00q7B1TOT
cV+nzt7S27FNv07jJA/4f8+ifTSDcXhog5YJmUzvfSdODr4K83XXjsNXw+6C7aRGYM7UMOdh6AyG
ydnymM8m+TCp/9WTbrVPy9YLNpIR7DFtPdqjKlvKCT9Mpn2tLLbQaZeD5rc8fe5HYXS7pJwYZHnh
OwqN2TghraOhs8pDGZh7e7SVc9ETDSozpMfjdIMdfPl9dptnLzNNZ0Xjwor6YwwUINz5Km+6FV1N
N+tXZlZYOzhHCZQf9kMH3xl846ofej/dSPh8kPBDmqaeVJScObh/hp3RcxDn0XcZkTmx4lMZMYgo
oBCxAwqpjR3UlEUxt/2wqVle6DMtM425HqLnIaZAiIihJC/DFgjr9XTV8o77ErTRfAnWiCo59Y1t
P7eeeZUZIh23fThTdgw+y5KSmbOurKU6sdJp/Mi0ra4zb7bOpkUoOUx6SG+5ip7j0qDJHUPduLOk
6LeeQJJBv2s0X+taeYJk43EpeaEwzGQQNPKpJVwSLr3hwdq3nO7I3p5fbXgVNK2aAn0j5pjgHMun
vsKg9c0rSMBJO7Z/KzdpboBNr3NIfIzn42yteeUf7VzyIpVOdHISQVNAUuQHg0+PYJnUfH7e2LjG
dq6JrYw8iAnUCeMeyWH59fOvhGQw3Jle7t3XfhbufSH0wXby5kWWPTXY1Nl0CQJHXRMDhZOFYpNZ
j668+zDnZCLrFCsz6dvdZ6O4KSbGKBP5KkNO37ggLxrGRJqEe/h70alMVH7ydE8IeinkExxpvkCK
kRV1wqRvJY2XG0Es5NdyMLnqVW5yzMg4j52oppt8Yr+rjcQ86HzQl8R1z/16MvlebkkvvBGUfe0I
cmgt5qzds1Wjth+Gwmfmm0cqX6WargjNSxaDAUFHZGKjQCgsWoA7Zlly/5vaOIPial5o/qWoIjI6
ioG+QBslbXwyIfgE3h3YRkgzqnd9rpR7LtrevBJI2ojV0UzItKB5BTL99HnfGSkR9WPGFXA0jg1E
+fo2IS2SMmkyluNLmgjUAt01UH6uvi2G5ZwUhPD4Fv+TazVd1f7IaaNJuXatRl/aFQJAhP39VgJS
I1omUte6UMGmhp4IBos7oHdNfnc4Lr+wyLz7mKRcErPGYNMU+JF6H5DeVPnm19LkR4Cwd0eEQPxp
3XO2LG/ihgWQP1+O/KLtrLtQbFplmF8TS7jZJicSep9K7vvEYHtt+fRZ8TNQ8FuGHX3XlktTKeNu
cjS/NJuM+oVWYgW/srJHeGWTdQ4tFZ3GJKpfcDpPN3OU8OjgAediOgOzSdVH8BKt+iX3JTHn7WQ4
GCHHwhwBTkbWHcUB37CykSpgp8GqDuRFVXtkCPaZuqV76sPl9JZmscDnOU2w5e07lfdY2ZYH1pZ5
8l7qsnmBrMRHo/8YT0U/R8eeliv29gBSFii7dWzSketbfi7s0hzhX/A6CEmmCNG1q6Zv3ghnCdch
w7y9HLvoZPZcnb6PeNgnnsBoIJtdllW47zsg4HHtzZcOLfDLphyj5w65AbpAT1sXBdbO68rxopMo
HI68p/IRm4rlcG86guYHY9FgI5a7QDW05gQmGMzLrjuu86CnJlSkOZ88X5uvJMk2L4wijXrNLJZn
uu5EtKmpTjFYsj6GLmcKOYjxsAQuf/cj1BKrsF/uwW6hsviiiU5pbC8KKSwpB8OH0wdHiIjfwEvG
j8CjTl5TYExfMbJP36aFk7eSbMg7WqlNvE3YVvBmbDJcb3KsrhLVDw8pKtH3ZnSj72k9hadRJCC3
Y8WbyYU2sJuFP5OSDYHgOIZt9Jx5gkRSiZsr2vg1De5N0aT1/Fv7+f81dPsyfetqWX/vf6VuMxn5
B3T7f/1/hOZmTmz9odDh+P6S/ETl/vtP/MMvYiFlQH7JUNQxwXIjTf8dMmItKZkQH1DUMomi4f+7
WwRaNwM308Tq/DuY5O8SByzXYYirwmQaL9BA/zWkFDILOug/dNgRWJgOhhWPWRRQFaRwP3fYcytq
B+FH3pVIXMo+OJrtBYi82SZ9zeJOw4Rkl7lTnSYEGcW9ThvBVtD2P5Kaetv1c+5vqwYE7FnwCHwj
vRCosnqy1wIalQ3gMx4YLcN6Yzga3odR2IjAklgpNm9VG5E9MaaFU16wmZF7bJBZduXbCdE7qi2C
XSqT6lhGM/kn2UCC+WzB0i8LfHZMLnZoJG0CocLhlsKXVEmAkdG5cJrmLAdUqbM3tic77NQ7zdZv
bknzCeemiUqx9ve06ptvHSPrtStK70hcwotDVB/fN0iIV6B8Si40U+uD2dTujgtlXBGLFU1UMeMu
YRrU0XuCPjV2a5+XJCEVNH+XnmKqsmsC3ewnnCJnd3CaDXsj4sbTxLybZVXf9aTNbMbefCLOMXyc
xDRfTxX4psYOn6Yp8LajOa8jZyxv3cxoD7jr7KuuLLvjgDiB0iZNz+VYqyPm0vSSCvcl7FsU7w0x
YaLx8guIKeG+qI3xVeZ+dJwj4fDisgrEc2zZdRZYH0DMEHIHODIPoZ1+DIPdbUOVTl+FFdD9jtMM
fzYNPOy8RfDNtod8K/wMS3lQP5Vp+QSDJL0Ec46gPVHjM5n3Yus4RAO5eYpRocHSt/IVW7gV6R1L
jkwaQoHVk+uxl0ia43JHPraj9HYBiQ7EdQxFfvDtoU1Xie/DWKxHn+KWRuzeHB34fmyXoJx5uRXf
ubmV38yz1NeRSsx1ol0cxQ4gVHSTk+BTnHq7aAP2Lt0OogoIt7xXnizOAtTGOZk959Im/27nJZG6
UV3b7RjWTW89pFoM2qZDGlBuNN9Dtu8AYJRr7UtIn+dOR+lhEpU89yCwaoCqKn5PbAYKBTL0QwKw
A9fw0PgXVhOyfU9730QiOpMqgi0cU2K1JGu13hhClZHDF1BSWJFbZ7Z3hKW2dALoXG7sOBl3KCBJ
0KO0z1b0d8OLsYQHveobF9PwyEBuFyrUcS0HBTG5YR81y8e4wzhCYJ+dfK8HevRBUIQH2NbeGend
u6eFuQIoluFdAK29cjoDG8qSXQLcy2l2fmaGT+nICGDs/IsmqtIblOkETsXCfB3hJO6goHhveRtp
mjolHVnmqd5+IWetOqtXX7GmODdGHvnAqgHlDHi74nWVMyKsFeCZdRBE9SlA3d5sUIsm23mw9Y0v
kElq7PFrz5uWABiHbFm4tXeFKcQ+KNTwRSSivoV9lpAxGOXGyg9jrJINOXmCqHGC1EK+Em6UgDwp
/DTr0lctQ/tx3hK9nuENgaGbqkA/jgAUcJu11i4RZrBJQqbFXe9Gl0lQdTeeR/M3CrqHFNnvXegM
h65y9DUNXUUmjX8SxL2rVUag5JGJtzoEyqtvstI2thbNw2mF7H6+B97cXJZypFVrIzhNTYtK08sx
vGGxx3KdJtGxQmYB5K2F2FbLtTNBZSmpr8yqVrex23bnmWCRNYuneSUHLnctqoRpHVGVowkOKHaU
edSt9c4m2rtq3LY6YsKxj6UcPHA9hGRNVWOzQY7ifWfjk4jShnlkM2PttZ3+XofJ/FGaYGG04c8k
1pbuLVjiEtkkNFCU9jRErJRgVx/j8yYlq3Rl2ronimyYHqvCdHdtU8VrD4TaJa56Y1VTvh3DOFGb
KA9J06vN5DA3qlgb+BW2nQvRlxhe4T3zEtQHhCbGBy0xYzWpxMFS7Q7fs8ggUFak9Z1sicZi8rMC
s2e+xLqMcdMWBbS3Eb7VKGk6N1GbPNs67s9YkDH41wM5b4CDna6DVb5wC3UlCIudAn1jWml4LZMO
O3Y/RHrrxgSrlW5NSeuQkYTbZ9wMfuJ+4NyhD+1Pb1BM2SKyZharKFcYnj1hnBPDbVd1I9RTM1Fv
L3XFnUePf9PTHIYInvBsOF6z0SJAaZXm02WVDAYLFvRUJVL3G4VJhWa4Ta+siAwmbdbWiwK2sIGX
+BgNLOm2mu2DGD1QVaYRifs0JWAPUHSApKC406Z1ZPdAuHPnWLR4zZkLXBHzsfHT8VY1efwEPLFc
Q88C9wDT6yZjAEBwZBurL2bstUzCWv8UB0nDUDyPwgPrJnPj3jwTuOzcaT3cDFjJV21hFhcDJ2wt
uPceoBOh7UADwyMBpDm0qrNHFvsxpNeXzyG3murqYOU4Ubwm5y84pBDydxCziq10iOgwg+gM7Sjf
154ckNpkcJE0uVCqKQkhGOxkN5R1uo97NEv2VLTbCX70ORYdy7eK1EuSmsRkI1i+0KP03ywY7q+d
bIwrIbtb6ZTiXgfuoznjU8/DqD0r5fjHrjf0nqqecbHwx0dU18NJeOUSFtYfk8wnuy0HVjjS3T4M
qNC8FVpieUpthltuGrt3uBXrG90yQQt4c42rLLu1YnjthqrUOeStTJfCisYnK02NQ6FHcS6bNDvZ
qdjhsiUxzMat6rlfJoK8aYuWxZZqLmIMNRYPYRA3+6EP2usmAJUxycbZmW30ETBwoYWYJPtA0ifD
ulIcZF3oc+K66qLBN/p1DMEx+HKsNw0oqA0hMPo7g7CHBFAXrebMv88jDqG38n7N8TEyypzLkVV1
C63+G9g24vtqiCRZU58LZcyXkwdMLbLcx6KFoNJmNOUgfY572hThLp3y6Fs3zBMBz2n3bTLAbcbh
AKZhtMejr7JhV3jymyKdk0gikk1JNkchDhanGJIXYxDzpgMUuvKDTJ9CwBk+8sCLqb/wa3r6EJtL
xmxFHZPNSOxdYvrF49LauWdTlV9UbcCrXlgRWAyVB9l1XfcWIZxxc1WQcll6TkPQlNldKsetNtWE
aDPJ3BIFgx2fqa9ZduxsgCORkWcIWty7aQVQl8SlszYFA1rwLBNr5apvEjI3bT5C3Pb4VvR1o/xs
nYvOQoLQVTsRqOllCGil0ZuFpxPlYIXJFoA+uvKQlW9Erae3Kk+abx61oMk296WMw2jDgXwvh7Ld
ZVSzeCMrg3abNIN1meUG87gOexBG0TJbWWQvXDaTnQMSd72tGku6wYYbv0d9Z2/cShOnW9JRZbpi
Tnd5nl2z72UMYhITYHt6Z0YNb1AV4WlgHVjzEm6wjQbmIXIM83vgB2LVzwTNDj3g+trr462VUgCz
9cB+V+S3wte5gwR1ni6iSJp0wezsaHKpvy2wdZrwTMF8MmWZj80yh8I6SLTIhqTFURBW2vqR/7VN
6A7tLDpptI3MWx8tGy6eOc6uLNVbb1C9i2uS6VgQkNWunSi3d1Gli8q6D6ZoyKJNRNB7/YZ+Z/Tc
FWzBsHzwJ4b07okZHY2EfgrC+kHNI2cNfzXNILS6FTvlVdah4oWWVODhoMpejCRhmmNTwIy7MfqI
huoILukDw2PyrhA4rtgjiK/8TP0NRzQBAvYIXWiOJhCdYzBtTBmkpwE7xmXb8Ldr6dXPDk+ek8/d
jk80LkmXazdDPNv7lOIfelQzVe9dZFqX1PcBCaIWUWWKYu7KH7wHnWCxbjvhvbtFw0SYAIzmIhKh
2goddnddCU8WDV53MsqmvDUVyFfPAUgP9VQNB7dAjMBqAN66rW0acGxhbCVLsP5pfvC6wt36hbAv
zEpCyDU7tgACy1BQIBMX3lw6K9/g8xj4149TOrpP0sohn8i0Kf2VpAG1amn6rImvzu6UE4h1Slvn
maTd6zgLOK1mEU73kyK+bMziNFoTyEhKShOTZd1LuemcJTZUgkxeGktNcB3wFiZleMKZmkmLPbJs
CEqaICE+xEEBa4CtJzUT3P+5YgBWCi13wXKyYfRm9D17qi9BUsiVEY1EC0MXH7ce3sojSLr2PopK
s8dQx18daPgcc8h1d+TDditMM+2Xjsn0V6sJWkbo8Zeo9M2zawOrIWXbNA6O3SyhrCHo/WE0L/yw
bO5HnPoVg9um8i+HKXFvq6R98XVXoHDVEzMbGqg4IZXJaz/VsQsluIi867yYi6eM4M7HIFPRPiBB
C80ObVJSPsf+Me8G9T4alrMmnzy+kGXcbDiiapcBMCRCuKuYbXhkn64oPdjrLME8GwA66lWz62PH
b5CK1dXTfNP6i4mlCov0rotDdmIgANvVyLQEjZdBAggRd0eVu4g5ibE6i2TJ2kHHf1UIKgd/8riZ
TOO1CGr9mKCGAGaCiDPH0c2iYYp8fspZKujWjgoFUebrawPgDDOoJtr39ljcYWgG/ay5rzoNC9Rq
zfgU2XkKytYmoycN60OVRRbsTSuuqT+XjawlujNcowL/scnYmOu8DedWYVsmBbxsv9Y9WJprK8+k
sy1w5TiXrcVbgJwTPDvrIfGkufTqPP1uzOTi3ljExRw8MFD8wtGYn/pqaqYHrYyM96vRU/D2N4Mp
Hd/eDoNvEw4fOgj3LjglXRDs6rgFDuxIqyY95H+W7igTtzemKzzX+8jw2wfiJacvfyKeXFSJP/ZU
sK2g7Q9Qw9NcIW3pFx1z06IoLhxLXcWGFBsjXOip0Ol8cloM/L5R/M0unf2Y2ScnFzvD7XYiIdTL
jy6bQW8lA1++KuIz2sdt+ieiyl9UpObnsXm2Ca5vMdL/6mkpERpXZmSrK+R7V37DXjE6IHr54zPw
X30ITo7FwIN41//1BABFxmcQjuoqtRlq8I+H3AOI1+7zY/7dkvyTtEDE+H/YkfzfxcvrS/nyU1bZ
54/87rtysUnhCnHxEGDAwmvzj5YksEf6nUAWAFp4Fv/m3v6dcw8cn2sJnAt/Dna5H3xXjvk323Yd
GpPon3nF/DXf1T8Lqj2G5hwFPU4bafUvot/MYuGUjmscmEtAeksh+x2G0JUPf+kmReJM1bRkq/Fp
GGB/1RZrS0K91eRTSO1aD+Sygq8azOC6BEVW/omLYnnif1gRls8KcZMtdjIMGwhGf+6yci0yGZI1
uwjvwmsGceMlYEPn5GomOjhkaYH98Zdjmfmnj4S74jGUx4vDAMr8hYgy5RItlE8yDDY2MJlRW/fn
uhtYqGujrAWdExV+AWPk2DtziMclrLzI5r1XKyQArQABJsaRd94wVem+ydLuENYT05Y57MzXirLg
3JLtuW+jONwrDfu99GaExXA1T3NnlbdFXtCFNLr+kSDhCkJfR+gJBs2rCLT6lRtnAnJ7jOtgbs3y
mMZy3rakfN/ahqs/QiaCwHVd1EpNfGkOc0qBXuB+bwpmmgxdL7HjeME6yZzh1pZD+R0xQX2tYag8
2shIV6xxxU4gXaKdgYaMuZY6mHUE9Uy35NSOZs3rd1ZkoEwNueVw3Hyrr6+6JiB/BF//i1nE1Hee
ajeaXtmhJbKbqJkpjEh4M+z6TQYlrD4N2jKsNUIfvOfoHbvABUlnd8/0kUKFejZBWYrneUYeK59D
YYtZIhVvsp1f+fS9VMR9Tkxvzb7EdMrqdej85jljLP+0RAnfhbEZJqBBZPieBZLNlRXS51sh+qxp
8mTptOvGAA43IZPJa07aMXu4yi2uzWIMwHO6Mf7ZQQ0X81ApZO0aBmGUdhsbyP4JSReyOTfNxHXq
MJ+cUoR1RGreIcv0ttIyu+fSr8ddPZk92zTAUYgxvfKdVnSyT6rkbe6yho4UsnisZqgZLS0SHOCc
nKSKisu2KEmFozF76wAlOKOoCyQ5x1Z+9KrRNDZ5mkUm+nbj3vVScSQ3yz2MqpJbZ07zs5nFw3ss
vf41txZIpo61V22NPg1PnAK5IbHlre2hZFqqu6IzhT/fhzPuMOlDs3kRGYSC5Xn8GErG0y1zuz35
b6TvgqNey0nRWbNdArEi0J5+019kRudiOOzjGQVpkL1gj2C3bvjfHDo0m4RZ5HbyvfYuUoUNVlbe
MFIE4ocdzuXW5ulBxzVeUsQxjrDGj4mm3g5yXn+Z25V+7ZcpMVdWvDZTnl/DcbA3ue77OxxAyPD7
4A7iZrodhP6Kgsu5snVib+1ZyysDus5WhaThIWYb1tBnxt1M065S5ZPvRLV9SMnyGl1w3GMyv1Vk
W4FgDMVYbTze0LC4UQDDMNUyGzd5XOZiyxwYad9ctKhZAlXM0xGdWYxuLYlb00T+B5b5Sy6VOy6z
n0GqmBNRU/TMBDY+uF0WxD2A6AwxuXrw5z7ZhrjugArOS+vIiHLKboHye5mT0u9SI+FuXyeK2mDn
z7kNvj5Q0tzgBpiDncwgBrgrlDDeLs6Vju/GXPA3nSYd4yuv7VCF1GVXqZvYM2LipmDkygTGoDHS
mZKREs92kyw+SrNa+sqqm0L7SzYoQ+zaifnZO6UkFyrpk94ge6OJh+4+LzGMt3uyifNnDBj5fTiW
6b4zK5bhuvTFYTQRIPjRTMcxcmy6KWrAiyCmkeGt0uPSnjBQagh4Iydl03uypkkc7NJAfYJeN503
pQ6tBxuUAgbPdvm/GbFF9/iY1JtnV7DDUCY06KEd54ickM9F7Ttv8qFwj400q1NK2bXty4H4prKN
kFcaiFovWtcFA+GPPhohT9ZEwKUVM5+wRw1oIoEmWoqsK1Cl36aO/2oB39xraUbQGXEWN5txVOXt
5LjNxwJzPnMgabzLbbe+aGjo6c1AAHqy7WZVHwOKv2sGVN5LUbYcn1OMFtAhv7w1VL7A5IKSYzO8
hj8TRl9+BxUAWNfskTvloGM3AYk093GZADuQlMMWi0fuDTy3xebfu8D/DssQWNeysf7XDvwDYUdp
+tMu8Lcf+X0yLdgHLhAR38HBgnsNH+Tvk2mPHR33ACNhSIdLFfOPbaBtM7O2fOh4KJ8whwe4K7l+
ffKf/2EFfwuxalEz4tligvjXtoG/4L4WpB6RFuycsEcu9tpg2eH8YAY3Pcw3mYjte7IqKd4h02J6
GS22q2sN0f/cuHF3m6QFrkQ/tx+SJDfu7LCd95A/52ZdpLwNCzkhIGIzoBjFEKIaGgxJp7F5lqbJ
72FNAae0rCXQYKZmURYJnshkAmHhMlpurCw82wabtCSs1CbN8nmPyDe/W/g/h5BYPdD2OH4rbWjA
365yrw2eZua5BbGMiezVSxg384vvJHO6iel0WiyzI9uoLu+QrxVmexKz0bzSDs9e+ljNDNEACdrw
iJ7nTpN+Tficv0Zb0n+MXQw2tmGJiKnvbuPEu7V6AyFtXUj7cXAmnf/2aP1Lk+qSQf7DvvXzEiwe
Wa4qcgSs8r9sIkvtMoKOpHevOxAswhnEtrEnGgLLXpBOAoACurR2Gd7UiI7PZMjy1RovYH+Z5ibh
wkk2b31f1MdQD+OljkRyRQZx/c6gxHiqWiHvkpl0WZFm2eUgenw0QbKIvwpEQnHClnGQTn0dBN1j
XzjI/RtmnrFiwpbYe4AL71nrta8/PCQ3v+3K/wc2uZs6rXr5n/+x1DE/f2nM48sNTPMDv7P41cre
BF4QRybEKPrU0bO1XP24rmku2RinDB+l3ZChSMRi1W/dpCrtVQlaeiedDKndMJmvTW5xGkKB0HfJ
ADqpGgNZNPNfrWPbH3ZTWxexgVQygUJwdsiavBFB9CV2J3sfpmnxJa+AHng5e920QoCU4Ire58zB
N3Pd9VttltzTTm+OF6Z23isP7i3MiANTLnGA2CB7QCegp6Y5R6mv7K3JQHon0ucCKMvJdWv1lia1
s2x71RtSYOfoz0V36HoQw1HCCKwZh12fqumOhzK/8kfCKwqZp4fceTfJRILYHnUevp9Mi4uArv/C
Z5iGTZqy1f2URpq6sxGOLlqoqprupoqrtGDUs8sycdrzHBQ2ovuq+QhA8nUYMDrpkaVEsNmkebdV
iZQ4Vpr0ogD+efnJYwoqa7wEccSXs50BZk2b6Owwd0kWron2s++MtJ+uJd6kM868eJfqQB+A5/Fs
kkxyW45KPrlEqryGcR6fXejea5Pw4z9rfPza+qGQpOgyEfU4IdfyM8HthzULOQiZBKNv3KEPRwwX
DtXesGTxZZ6QpHU+6Az4F9w7Xa3flE2agOwX055LCMw7s5npqvHs6IROsn3yWxdBeFKYe6huX6fQ
zTft4JWP0PfDdT52AnzdiEq14Nqf6yhaCN3wzCR5otu5RMLHjATVsj/zVeeBkY+7+GRZrubd6OI6
YEGtaemLpre2bEPt7YKd4ncir77qSNO5/bxtUaahmk3R4nWtQMDYkHFVF4H5NTBK+RRmlnyqADBd
pTJlE1Y2CaZFlCDpa2Xme7QKRrkeSNJhAzEM3h5KJ9lgeZDQLDbb3zVq/3K9+nTN/1BnI5JelCt4
owlbh83rL4/2D6dftZZk99pFdyiuibTr6XCs5q417jMd8g2sjLwCNpAGw82USZ6YmrC5pCWL0Dsw
F0+lwzOIhqdoMWPmY/OSjx4akrAFXbVukPw8d9h8OdN2YR3bdDB+62j9pS9Aj4DDokVHz/LXRkGl
6WpbSezfFYh/t1NmIdRtYqaWXoSgm4ghvYtaxXpheywxhNMaW9Il0TCCMriwFFGjPHsOC/NcvzgT
8BlPTWiw7WaIduipoofCbxdGWRUXf0al+Hwf/3LyXZ++DZorsDz/1OQAUZ/SJ1birh4WQaKSMvrO
3RwFh06yN7Sgxi2urum68EeEn3hT05VdVR7pMul4qhfOjQrt7lgIhPg1YX8PROqE+1Bh1kDQP1TX
OpDp2bf5/orJOKGb4LO+k0LXcIlS95VyYDiaWgdM8Vs93Qyuyqs922WEA5nQVDP0z6E1Rk92YmUH
IzCCE+WHvY0C39sV0ol3DbOT584jr6NTY3RMqWm2uvIrhm62PX1YRNahqy9d2FuYQa2txt21c+r8
1Sq7g0ycqmVWBC+ncNGsVj6POnuC6ebz0YtCI2ZUZCRMNRYP7lBhx9DIxu8KWyLOLzNnXId2m7zj
gNC7zEwQoLZq/HCLcllBllOT+dFpQCh96SLABmhVsvI1aWci7yjzBxOHKF2K1ku/+mX25tQATts4
mY65sjFCLzp3g8SuczIRpSH8YrrKLMrqP+k9sUn86Q1K8zt06PuGSPCQKLId/GXbwFpdDmBe2ruk
sHrCYk0esNXn2lyQrLSfUXGgt434AuSUxDu2Ys2LZ/f6VjM1AtNZymNitD5RfllxavG04phAf52v
R3oey/ir2vVwB3lcLd98nRX+U5b//tWmaP0YUt81NoDjSx9PR4DEoGI7djlWPeFHvon3fnIrKPGF
U9AjKixCeFEolsMhiI1pM+vGhwZYPk6qZobjM31DzGKn+7D16GTwYKmNHMzhHYkAS2SOnLur2/ow
WVruXZ7aA0aWZcu5XFfGT/2TnPIDUZTjvJnsVG9DZ36ymobmV005y/Ek5YriHEF2jNzez/Ako68J
/DeiesoNzH0M8VZG1yssoDZ6jm73tLCS+pLhrEt01pAnX3gPpF+wKYJ4IzbLITQxLbMnSVi1Jo+y
xU6VsG+Z1qXDarDCD568Q9K37gzw4Gxwuqk+UT7yqpKlt+n0CATRSQYMiRNCf75uzpKHGn6RLqul
Io/6T9hCYuMxD7DQuJtCW9VDjIUToYfLW0dbmfOawFKa6Vl4TX5h9P2y/QlnPONpbdDPac3XsqhZ
V/u2DDYzK7u5NipiNGOB92HmRiC/XNX1heHOCU4F2qsLGS8NuJ8GfcugP8J24mfTXcfe8kCtG8aU
mlpjc8uDYzBoAzlCmQOj9YAJoAonJcAdUYUH0ktRsHUoDFCwcRemLbvM1RR3EIUBPwL1imhQOLr4
7vvqDjkScFLBtjVaUftW60Ll5ZUPCvbGRm+G5IMGykoutph/V7b/rcrWdJEh/+vClvmGzF9+Kmw/
f+L3utYO/watDEr7Qvdxf4h1pGwl8dG0IMsINJ6f+b5/n2741t8c4h6BzlFoflbD/yhrBX8kgFqB
IuGZo7h1/xJV7ufFcTkcy0btZsHA5KiJDv55jxL441zi2nE/mC432Xe6pJFjbhSlU9tv+h5T6Jes
QI+1k7NTlGspZyHeJnLTKoJxBGbqXWNg4yEZCNsCSrAwMtn7BUWeTI+diWiUVqPbeBo1QDRRa65H
Z2zxPjjFMGvKgmyQ9jU49cZncm42hnpMqByWgPYh7oONOxPpgoZyYMK5d2QMpWg10SQOcSyoyUDc
WY2ZbNI1TraoMtY/XMj/ovj6BTzjerw2wLJ5kGc8QXP417OD4sKqe5xBH41UY1isiK5PmFnTnaXp
H5LmxEdORNmXmH+7dH4gvDPk0Gx6gHyfCmbu9PjHh/TLppJD8smqFb7LRBdsUmj9csFYkifyarv4
nXxAOGoYZOP8pN2hlSmlGZgGXHc+HN0MnmcTDKs8o5MAjNrESPlST3JumQAMzORPtKmlmWx1FOth
o4uJS7Hte50w6+i8iDrY06zWV1oTI5hsS2ZeogXKIQc//JN39M8zNpeOznIPhszyhBWCYFwK/x82
ylGSww4mZ/jDRAzm3YsqNeq7sohqffPHZ+9n1tbyQQ4kCIhTKMc5eb/6CzAItaH2pugdhwT42m1T
RAvQxjZ5wuG3Zu41YhmxxHN6ojB6NtmxP97RQ66y7398JD8PxD6PRAR0piwRLAx5bzklP3xly4ln
mNuZ9z7KoMPv0MwZ6PcOfbjvnJg0aOH91ZMsHPwbFoYHi46CWBa1Hz/RsGLDrwvfeSuGtqvnTTs3
BplCY6CjWf3JZy034f/dfC/fjoXLJTKcGz5YYI0/f5adgkNpUmG/T+xRU/f/sHdevXUj6br+Kxv7
ngOSxQjsc4CzsqxoW1bbviFk2WZOxWIx/PrzlOWeaS3PlmfuBxhMt1phMVR99YU3fIOaBdv6IulG
1l3a9uYRg7cYAfG9/lh/WUkkeGjE8T9k8Ai6Z9NagdqEjItyeIIgMkYrDHCj6ZrQCOLpvv5RZzNN
c5MxYqBUd8gnErztswda0IUpJ+3WX3FXI707oV/ffKhcRYza4qAHCOl2jtfExnc7l01g732dletD
MYQdDuHQH5I5gWKLfMRb3FlD4W1/KEBclTqV0XIaJyYm8vT6Rf/yYnyEwfAQpoXpIPx4HtBwqYrc
2bWbp2ZRkquQVlwW3zXeJf7Htq2DVuwS6Bwq+d3D+vXFGLt4pqA2jSnXOQ9bidHS7KRvfUEl3nFR
pA79HPheGHUZbhOOoOiA1h54Zfi4ZFU6MxuVUsbdtrag490jYjShoZBF86q+pJiuUec0Aa5Zfg3k
Ntr95imdVY+mbAxCWspskxidLyAOLxewn06drEfZfsmi3GUrFtGi1rshmCWLal2YUOljPHRDcGOR
VrKbhgZ+KtOzYFkIljHw0+WJBVgXWEIBzzHHn1euEx1jfCm+PwdgL+mILtiDpcHHAQe5BMmJOixZ
qbqiESM2jVQBxzA2vZo3guqqCdHWkGV8oIsGf/QWkwM1f1oX01Df9Jhm8SyQDxUEeXvNg744uF7v
s7/7DEINw32vqL8F0+jk0GAgO653bP/Y/9jgprc+yBUq7LQBiBo3ZLPN6HwshxY1vv0YYN72sCoR
6nst4Y28Gwr+y0TtXhBBMLgIWt6ZSy3HR9cCgw7En0RnsdGZtLbcTGsXBeXVkjUYx5G6Fy4/GTh5
wo/kQUiyf/T1nKm3agprDrOlR69DbQfpFemyL1DO0Wi9TDE/zmTdfJqVIjhwI2K0Cz/BBvU1pvFQ
8q8rtGqWo6FCNJdZby3jm5FOKGsJTLeJfPiyo7QFhh9aM914movlBkNll90GYk8NLtDVpivL088b
AEGUcavwbuOg2Nl2YvFAfbiSyyXeySaIVZRyFl1AWO/8I4fiUBeU5GUh//wbfddbci/yxCfZZ8m1
yOWIbPV5BqPIFz567jKCIw7L3FP6/FS9EoqK2PgRrnnyNE0qK980lRytCukb/JLrvYBOUXxfOhji
uF4vIV2sHYHeLJc2VpxaAqsNFk2B3E39jqKzDcNDYViASMmgJMSe0k2MUgBm1UANUeqZwRJ+F1EI
4vmA7H4ZiTcWuOvlqUdknGfYzrrg830Co5O8jyq4U8VuhWlaTfDUGw0gD1UOk7vRLhJ8b6FZZG6i
iLtgvu4Fvg7pvrXo9Gbw2jRRYC9XAcplj9WyWb9S9B5fMV/thYYZrz3+SrsAOFU7et0RX1lIeHF2
SbdVXNLC3fMfp7Ew1+LFGYihbRCGbMEl6ktWilihQp402BsuD8kndGu2CNbZZX4zeBHrPx89vthS
DjMc2RRebJ5xr2ue4AjXi8e5RqFZc2hdhd4JSJnH80ntwCxRk1rr+y5q+P/eAVuqNiGY1OCG1HEl
y0CThX2O2DtdYGOKQiJW9EKaLe0xumh30vYc3gRucyP/UEgM6HvYUi5PIWOUMSwnPdtDUV/rynP4
gz0tLK4PxMRoVrXI8cjZYW21Ov5pjioftfTCvo8zGH16x0wtNJEpqzIMTgIbKACyeID9FQ58nr1j
baPLkGr40nf+ssws/2gAj+Xt45qBfEOiMLUBwmy+LpkqMYzuaVsmhchvWyfLE1h1xWjeMKoti+1A
ToQZYF3kg13lC8KlPYKU27kaBmu6LJnZco2I+vBuei/KW/+xGRCarsDqFEvavo8ZMHvNDeV9PEeg
H3JvqvYEYsLNXom0QHcn7cY2xuqTvH1mRuAGKgNhXowYZG2ikjAbPK302r3MBNuFe44LrOuYDMts
zrL0ykjhOOGNmkEMsXjywoSUUE1L3x3KJTHr0h7ngTWUiLwv08t2bVe+17t6lHhE+IJQOfQNT2mH
QTvicpvZtpyxvxlQ4CfkYtQ98pYax3M5C1rMZ/lbcU9fSWxGHj4r1867ROmDrbqJn6SE6fmekomJ
S4yqDJBHFSYjzLwxJTx1qLPw/BTO2cGN5imyF9DQGlhQupc43V7w9vuFCQieC94pqrBETS+z2Rr5
aM8BGg3eCVgFZ/3ShZzydeJ37DxohuaQVWrsWY5zAPMJy5pILsSHJYJtdDvbC3ohG0KU7526XjXc
UtTKVm7W2jUpls0IfnmqI1pQ1z/rEKK+eThT24s2PpbgmJBESbNiEhbTKrCwHVgVgYAv1P9k78Ft
B1Ddz9w8gOqKaK+XKeSKYTpaPKW2zkI2dgHgm8UT5aN5gj+XdZ1P5nuL1woW7prPJnEOWsuE+8GK
OLQYMdg8YxFKuLcbMtEUXbTQSnN2rheh++eAanfC7oZBDda4mMVC29mEq7MEn61mquR7u56r+5j5
CpxTKYFIvwmaTpf4Tumxe+qwWrEuJaIinoGO432MY0vefwZQBCeCDk1bfYX8ucp3NYAl+ThB/0X4
Aaos8A2rUsAdMAHrYGXRRPIRH4S8PYyHafIjfYMeTzK3Rj20ZpRUcazSHlYaZ1vekSTIz1GP726G
FCQuCulc0qHb6FUizLjxGKS58QbBt0V9il1n9N4HQOq9dFvgQjBjulK5SwJUOub+cXZeklRdqIyT
rNqGCFOs6y7Oq9WWSKyu4D3AktDjClR5Pdm20x00LBiAeiRo631a0ATk4AtU+GYAWBIxu1Cus10Q
6m7h/9CLw5uydaG02CFs5m3qVykcW6F2OLRO62USN7Z9dCYng5DRzQ4euZg2rYyIEuFbdx2ISO/D
OPSyaCFLh0vX72MkNud7Y7ilrq1BNdY7hPiG9UE1rOqNL4MA99AQE9qW4WIQYrwVYaK3zhtbhx3q
iHjp4VSVK8xfVjibdbtB3spwDkO5Dn1EE72IGki1XavnXRmgOgMS0GdytB2RTAiZ/CEeYx9VwuTY
CKfYPibcSW2VwU3s4I1RHiHRkdZm32B1ChU72zYqR7fdOb5a1mAfCCWs9Ea63Exx9zP7tlHUDJx3
U1q3LSbDLU46BuEu6s7/MC1+13k7BLdkosmnbMTpT4sOfbIxbE7ZMHJeTK4JxQck01GKWZtjJSaQ
sLn7yKSPgPk12yHz6JQG2xpjSUJJbsG+Sg7FghNZZW6sm6LLtU8tUlI/6zVHD2i6glNGNWAgEE+D
F61g1vqtyf4wKzOVQ0j/nqtFW7QGbTlC5Aw+QlFuuBSns0J44Cmj6XHXjb1PmPSHgcw+gtDXuUfP
9cmC6Z2bLDrGpoRYViCYStBLLAh4nOH14Nt7EBfBKk6x51akRLCYBTEFepPNjZKXgFTY+n4tTUCs
K5czegLdS2oyLfDSuwO0AHNyoiI7c6USGyg+ewzXsF3fM4dENnXbJjEzOAqzFm9kCCWt5PqHuDBx
svSQR6y2boH+DzZGWI848jGWsclXsVIm2rhqlMEX9ASa9hC4CJBdYbKoORZV15lcqulCk7JksTLP
SLVNoJzvo4VPb7ybKkeP0Luchr4BQMAE4iiMNunz+InhSGwhW2raPcFQm1Pq5wnmOS3PscQklogW
xOjuwBxHnJkH2aVeEbfHBTdvensjgoATYaYwVzAOFqym059PYu3ZQpuxo6NPf6jJ+IstMLja25VO
w4h8Q0JklmIOGZqapZ4T/2MlHS7m+TVyYDrOA+XfqO6Ra5q5Y1EweZEnBFpCB1RkWuopu1unwk7i
T7rElKs8ZV2Q1tOFRzqq79fQNVkslCXTfJJy1Hl20dmQ1h0OSjC4UFjdxRTyUdCzWGr6dc68zSdb
hmqHgSRZCib2JpvXbYctGmIJ6aCju1VlbptfBUlocz3L6pl9IIS0uVWNL5a+rwbPbJG+7k3DC6Fh
fiDRnknUnIrSOO8BoIJyQOoWwG7vhhV5dvp8umZaI2MMqBfgI+QO0ZEFYjJm8k0VmPWYoCJBZm3z
BIrvyYrp72IcvsxPk5XI9W6q0GiJdphu0AzdZlloUkPgaalJ5kVnrvZ5e5QKXOd9hVkxL1UOBL76
SsxCp591NKWAon0nLEN2NUwqlmm+kBMUB0+CLwA00bgoVtaTk2q1S6shwlGMP1ALktqpXXi3o4UO
KLKJq+QW7E6DeoY5ZVLrWLeUfGkY5/JRyzHHoHooRzRnN9SWnrjyJkeV6BT7Luustl1TBBadT8Vm
O7N5IYMXk15SePKe1eKvy6WYXOongP3LrI+zi3PXo84cNBkw1f6R+Qyprck1BgSquNt8xkln2f+s
iBGyikkM5jS1qb6atBd8lVKz4NxjWdb8JPTYr3c2hF2sLJkwUY4wmU0H6xQFnRjvA/S1R2uLnQDP
H/SkKbrDIDJZmJwdU+SHsTSJfIqtvL5P0OPkramahi6sqcjCpC2X2gc1GcYQLx946ibirk5PzXvR
h10DV5L6geUU+Hw8rT00LfmzHTE5OEHnm4Gqom3N0j+BdAItu5QRedTz1kNj2aRWlVXH6CgsPZiq
fqdwvDYLo5lM/wgbqh9+XcAPpubW9mZwLTyQ1VTcfmwpHuTkhGaLUy2n3XXAlJfkdZmK9JhkzTy+
DeZwHZhMzU51ioCJ44WKvJtHfiBmpQmd0LNa/kzsKUmsKvrGZKJu4xLFt9Nz1TiXWIplF6i04b92
TcI/BtuBzpWLYHOqTRX4XFggrGUuul3RaUfHo8eqttuoaKXi9XRUsNApksCqb6esaXiluTOaSw8I
oQIDqIyYr/bWDH7pOuxojvCD68KKgn1uApbiNVq4+JYD6gzwe/CrZzLAALx8FO1sKvTlOXLgsW0S
3Rq/A+7l9a7ReUuXnhFklBjJV5xt8eg56xlFyKdNyAdPX+ZEmTpTZxbemjsGhlgFbIZRcr+/+cjz
rpr5SMpTz7TzQJqc91mXrmkiWwFL94PJTG+el0YVWaaz+/rd/fpRhoUDhsgMjAxH5WVHzM3SbtV0
J77kXmLiE9xpoUkKCdbErtc/60c38K/9Y9xEaFMLH3cIAd7yvE054GFWTRAfvsyiHilkxqwGILr1
lZexDTNZO5yFa9ASNMYGYXmaKLrqo2rbKZe6my6EmWzElLwm9jxH5p+zDwQ/TYnQhD4aWFeg6Ce+
ev3yf3lUDN4humBTIijHXdt8/y+9/VkmNeDJ0H9USCdwHRxQpizkcKWEev2jfllzgsZwzCiISRAm
Puf9btKo3G1IoB7jLBLjckoWaKCAW0KzRYIkRWzkNzd3PkKBveOEP8zGmSa4vxCVJMPpKKV//9h5
mYlRamaz3Y05kf1d6sbmzEpi8n2SiYWvv1VuaMtbol3tX7x+7+ePmamp75tZBmNS3/nFnmlq1Kyh
A4vP9CQoHZcso0sVwWQhAr7+SedPGeSTzd0Cw+TTaI6dzdxKEkMAAYXzeWzasLxWXWVK87ygUjsh
j2Oyxtc/8Az0CdSKMVgEVwqFOBNVzlaQKtD0iaZFfpYNcyJA8CIxYY6guPBeE9lXMyyCPF2yeBuW
fsbJ+PoF/HDS+esOJNUSbmwLH98NiPnCfbmGqRJBy3Rh8xlC/ZI2e2ZZa7mn65HFxfE5bdGQnDnz
AlC5vPSfTXHLV6blVQcALLOL6fnh1NCreEa0/hd2cQvokGphrYCKQfcvpzZCXBMFZdhOOZIRROtw
8s1hqZexRWQiS2w2PjAyZuiooKN1vjw5cCugU+uSFt0eBTzsBS9yRsu4FLelZXKrAYIIwcKSbkgV
A7LKHOcwBMht0Nc3Rzyk047LCp8b9AOpPVGzLF2TNOGm9iPjcx2TLCcF+FrjLAFxivZYWkg6k66e
waZcZmgulL9xl/5lwYUehJ8Azi6S/r8u7ZHKIrPsdfnUYiBAzpp2ypRA8apMBvCzZf36Gzfx+8UL
J9TGP2Y0eNwh/3a2xhmULaofoulTnELUFPsxj4PyGlSjW1o39oDcc7LxqnikiJqdxCSFVlWbq3n9
Ms7vHPtcD6wWcHpum8H72SHaBH0z8S6zT2VL+/MN+hCq/uCCGJNX7qB+A5A9jyDQLf1Q0CkKsPyD
WnC2yIHOpjkWp8Nn3WNq++AXoVkWRdGZzOr1+3LPtjR/Hdgeyk9ByOQNG5mzG0un2a6qRrsfGrRu
oF3TvlTpIaWNSqWbo9bPXmDgXfOPkIYN63L2RfxAKuxjH9PR1qUFQ8lj5vegqiryUAdAPBl2nlKh
ZCFB4AlXocy0tWbLtAEiFbRsQh0Fpk0Mz4ifNloA3JxV+pxFaWqZSZGjaxOvKQjKub+wUFNbIEi3
+G/8xmbq7HnzDGLiis0+xe7u14mpj81mXAeIN411YU7mpGVUAc1hQl7m4fXnLc7Ws3mnBK8AwEXA
sSjO1/PUdvRUHS+5jzzkK/isEXb+DTBAk+qPhHpC0PPsvQKkw1MAl2e6pD+/kno0HQJrsnm4vhea
fia1YEekc7H5pKNglcVorVcDWzVggtXV5XRcxEjBtC8xfqJoXAlq+vBz8Me0yAyRsDNx2TtrZK98
T7e1eeGrj5jxR+vHdDx8bk1ohw6o2ll+Zt5k4ZC1YFqjCfztTklY7FRGzyM0diRrF8kcUzwnCV0O
FFedeqIF8vojjV6+vjDEqit0wU/CquEsBFj58kzouQMd2V3yVGkRfixk47sosbn+CYRb59Hjz9Qh
9eb4conyKtl1XtKcaresHnSaQ4lsIvDn8ZCKTQzZDtlo5Ic/JNSvw101D6i4ZZGGQRgXb2tGbU/I
Hw/dJpAW0uHMcoJb7SftZQYw+poTKVup1jNd7qyhEH+szJH1m0QiurLpwL95O7qG5YO1WorioIJ0
t8XV9c7jVCoPXmUJ1Hel3qlu6ffMxKsHRI68N1XlMiUoOkU7ry0nRngKpUZQE/7lMqcg88a1t3EA
72R473I+P3ZZ6/i48wQZLYx0GI5u0TT3UyjGh1wgcLeJbAtVIIu+3adyjIevldXJ94E3DKRFyXgq
5rE4MCZYUDhnXjRv4dnl1mb0ajRt0S9UE7IFcFCK4o8RkDld8wTXEIXS1f1ajLTEPMdC0xhi+tYO
7Lfom9lf3EUNn51w9T5koz9uszlAzTLEhtfLl/zy9RXxMlizIBgrE8x8UgXPJVE4WxAt7Z8Qcnbz
lfc138Vu0pT7oGrR3A2kHXx4/cNebujnDwsBypljnhzuPCNJVo/UTsbNV1S1azBCs30Pa9HFXagu
r7UnRuq/tK3fMiKEEfj6Z/+y8n/cJlgdRjYE8fN6ZPSRDIX/XX/tG+OXLKqunA+1cAC+vf5BP/7S
P47hH3cJlQvgAS6HHMjnReQMcNrVYGXQ1GvZM8LluNi0FDw59O0qfNeg7vsuHxILinbl43chdJdX
R537wW6uFLAvwHrBrUTx4k0DavkD5y2SQfQV1UNdk7xg9l2j8asc762tiwZpKBFdNbRn3+JZ58Kh
oE7dOIi0d1u4KbeijlnHVlgHdG9KZnHOFNNYk/HytWjxyCj6USKt7tuP9qzEduX9/SYXOgPh8UhM
GkAaxHMRnNHnKYFjhcPsQRf/iuIkDz/LRXYUbVGd5nV+bJy4+oQn9bwb3ZShRy+tACeMBT7/62/G
N4v5xZuBYGiqOsCAAMfQK3kZ/ZwyqRkfZOHXFKm2knaaLFEgRaFiNzAlUTuNC/cprNU8bnKrq5n2
tPUJGab4WneBRoM2TK3b1Um9E9KzNM4kxNg6p5++laV1nS9NeLUI6IKiFvf0QCt8rnhpsJuwudyu
ambsUrRDsg27OHxH2qhRFsQdYwmK/EaEXX5Edd0/5Wnb3da+qhSOlcP4Zamy8YPtu+VbxMo5IILZ
mQ7CVbCGhczT+6mKs2Kb9YgZoUDkxButUkYAYdEXDEI4E997vhVd5dni/eHQ1U42DB2QbXr94Zpn
d/5sPboLIYcUONlzHZiRljDvPUy+9rnn31i9KB7w3l7gIKMPg3KX4UK//onOS+ArqwpyiEHdgkcS
QPDOeXUOOGkEr7riGxKXGF1ZApkNRL+tSxqVxYFBhCLS+6n82gm7esjTWV2hMWS/tXQsDq9fyw9T
xpe3T6pJ+MRIGq6Ncw4GlBOq+lHaNN/SmQEDdXubfG7ligZmXy8+ulguspHoEyIFqXx6hbsiCxB5
BQ67o08Sx1sGnjCdZAu3PVeVNq1fWuiNNWBXF+TDqRcCa7UxSy9SRJQ9eHGxO22GxUEMKO3setxI
J2q3sKhRn7N4LIeiVNY15DJ4SbQyrKsAD7E7eGMcZ4WP33Q6cXpvW5iTVzVjXjJKUUPRr/qqAVKC
n9NeM/R88FE825OLDO9Rj28usroSciND4DKsRMZF24Cu352Ic9Q7QxB1MxNN5koqqKp0O4B9uJ46
tG+hEHQBuNrIbZ0LwCmTPNpB6v6hZJt/RE1CffdyN6fVo9Fl/d1K+ScbnzoBxDWAOd7PeUgWLpPQ
cp7Kb1FAf2CDUknxBZTHwtSQV0ZNFX5dhzFBSML6sugCxWKknlHPfH2R/LMFGxkIMkcf/jL0Bl7G
H5BSQz2sYfUN8zL4OT9eSLCOWXWV4+F3sFcd3/eyGQ8Y2iX7Lk7mTxmG2R3rZHXuf3Mx/2TDRh46
LqAtIUT/gtiFoDLpdi6Lb2loB+/7wBneIT6M3w2N3UvOxfFmxF/hTec19QUGRc61wkKJFnul5rs8
zCIAybBKr3JrFN9Bzvf+Jurz8v1vrvKXlAFfYuDzbHEw0xSVZ49MI9Vdx703fqPr3acfyCx8FAxd
b9mMg61v3ECXzJSGNYjwhfbb79lqh+VmxVF0OoqwHR78uEqvbDxRPrjSw6Rz5BQ4yEJWPO60CLde
z7j3+UX/R0fqfum+/Z//fvxa580uHyhSntRfWROAadl5/zvP4s/f+a/2+39tW7gyX/IXrIvn3//J
uggDQ/5n5dATFXTSXFLXn2oCYfg3B6f1GPwum4ntzNr+SbsQSAZg8IvFLE0BYFEB3/qpJsC3IkMG
4Ju0ZVyXb/3f/3nBpBzOvv4rq9txXxx4oErBfKLDj103zEQq1bPMeXGakjg+2yfQads6/Y6+z+2M
iUWBIhsk61Od22+QytjDKvrowAEqxPCbfOaMWP58CQIhfEHbx0MW8GxztD4FRRQZI0652Ddj9D53
YvQJR4out7enXWHZYEgqZOAwrTlyZjf7yf3kaVA26AB2mEND+sMKKTqoGIBS6NwgbkePCJlaAKQ7
S6NZaHdP3oxYXoukSEMaWX4uBqTx+NfF81D7WT4MK7M9pIIH7Er8+OS1qufEQSi8t3WzbFZbtePG
koPAeLMct4toHpYI5B+r4TQHEVBTKIauuEzHCe5/sVIEcQMRfNI8sq59H51fYBbDfiivPGt8u0La
3uv229BuXCQe3wbxJ0dY+yENH1cQavu6cDZxILbo1TFFjRGUz/ZjW+00iqFyLN/NVnJf9JPcl0O9
16r7PMaufcyr8S4dwsvCab6saFWpotxi3VQdGTOimalQqBFN81TPnn0sgRJvFnt6arx0lwbjcNUM
E1Kg5NtdMPBh6yEvxW1aYx38Y7v8J7D8JrCEoD9fCywEk1Y+fn3hmvH8O39SuGzXmGZEKMqBKDDh
5O/BhF7I32jAoHDMgQyPK2QX/QwmeGOY3JJOPkcPUcaEoD+DCdGJeQ2hBFsm5il2/O8Ekx8JyD/S
R9+mQY8qBu7kNOHZ1+eZgV1nHZjk1bqMVNKDjMc6LVrGj1LHXiPfFDZ8oB47MCT02ceDQt/qSsRV
PUFtjdFbQc+3XbwufePFSVSK68aCtxIs6FlmxpGGzSQxwxjLQs3JsQRnjeUDAHnNRl35r/Qxkp7k
w6PMQNIeym861iiYXtFW9GHYb6YotEDuW9PWAoGLBivZuBi3pZgMQBQ9IW1/chtJkx5NYNkt74t+
NR1oxBym8G2U4dYX3+a52k8q9kiBa4z1ahiQDVlnNTL4RdF5QekJTFmLOMF/juNv/xLtMWDO+9q2
uQSZ+zj89QSndDG/8nPXxN7ffE5ZaBQI53jgC5kk/inoYzaUD/o14HxG+MsIC/y5azgJ/7pLQJFT
F8Fcoipy/p1dgp7kyzOX05vRfMigLvAF+OUfVdhfxrL4f0VVkc4BXfQucrbglJ0JXbJpmXqDhupo
FYZwiPHBKAHFJDdtszgU575t4TcG9cFz3ld4ATCVGAYAPvPegi7vJSeack6wHYVGKjfsq7W7KTOI
l+Ghlrr2phsFshzG+eKGmFJ7g2X6/gpfvOBKe/3wVKbTW+XlYbJ1XIuUMsOauCJJWQ4DNulw6Jf3
VgSO/AoYUw48FOl7u9+Qkhfr0XXkYF81IDj8bTHYkiKKkdxwYhY+9neI5ZTvZQ/cCnc5gYPAAC4Z
4r0uukusq6kS2iX+aNEhavmIJVj3M5BQ9BXD0AbstDTwC9o8uqUIDz71kI9Rj22nzzmV3d3qq/DQ
jrhgodFOx6jQLvYMrcisCMcECzfZta4uAIZnn4PB7z+6g3Bb+kp5/NTG0VM1LzeRLYsfE7zlgjFe
cq3HQNwSXewToc7Zq0LE21mg8YIzddzT12to49rwa+iAphq5gQ7h5E07AkWuvISANTlQQND/qO9G
ZxweoIsnFy76Ycd1DZe38eAub6y46OVmyTH0pFdu5SdI/flX1oP/tgA7CxSbsdMtOvbRcfYDRBTa
2bmaEtXcZ2sIvica27t29cKtRpK5BT+s3GsyHvcPC4iOtwl6V9y2nnGlxLAN/w8cdSGbrEjH+IvG
m9Yb947bjHtkF5Alx8DnICa0myqvIA9EiWD9bC01Lpvo0R0BGq8XHrT2J7t2w4sMgfj3q70kN6PV
t1etRZg9YmyKX8+4BtpBT16DuQ3oSv38p0JMTWfXlm/kpkHu/TgH+p+nAraWU/OmToapanfh88Hh
SusdWs6ITFPCo3Ow7lF9cOyn/+Qh/1JE5TB9LaD+P5nTMXhR0zg/fuXvaQi5hmf7qFkwtHyOmn8G
VAfxNCIeBlrggGKSjb8HVBEilMtvAain6HmZhkAld9GV4s8ZViAVwFkJ81pJQxf+PL7S7BT0RunW
OlzeeZO87sMBdYlgunJyDJJ65o8TIFdw7X7Q2pc4p0cuviB9CAT4WLp1Vdt/KFrtDuOyrh7u0TFR
yJYZ7JG7ryiyu6nYos3Sd5QmAO5R39wSA0CGbbsJ0YyDJ6am3qJEuZwKa5rAfzGQcmt9IUcm03rY
rAqb6e66qZYCiyudM3OKo6658pNifkPHTGNSa7SEFg8bSjhzHR3z4KM1tPo4YfmUbu053sV+0V0V
BuBbM65xNr5v1N2CHL1BfGgmUPT1hEIFnZZ4PzFNndBBXNG1DfCUf7eW2n9EB4WmFAMefZ2zn+Te
zUz7lQljDrxXpHaFJoiujoC1K5wC4xYT2jrtw5sYjCM0ssVGM9SyWv5mt6ijkqWmJDIAz6z2ylPH
2OtQrDIEswhfAV15r0hQ19CJvnX9pPkEswVAOebU+shoRu2yYaBTl3aLi/hoigLJUNYQhvxef1QI
Cj0kawuGVKY9PhVg2tDoSKTPjXqJPbofQbP2V5PvVMfBDeTec0oEZNKud8AtyysUMpxuR+t12tvM
I7tNXk7+RQBh5SEucCCj8RwPR5AzvTpkg6TC1Cx13NjGxX7bB+XeRTmjPgpVJTQ1/RkMSGFE3Yai
sJAArnUI+NeT7c4ePUZ9ga5PPebCO6QFxujgTtNElliYktrVcA1dZfOgUyyxtgZRhmVibj+uvoPO
pM9uPBj9WeyOvOWxJml2D7Gs/ePYzt17jKGzS0D/1Ud4i8YnjIHslqJXnSpNWrxzZXiLia1k7MA5
KqFp9dsOyAyLxpkdvaeJjjeiRv0KOG98O/t9h/CrhDvQeyk2QckcclrWJZQM4eMHno3oxRZWe4FP
hHuh6rDe0YdIPrMbJKNTAOdfIOY6KB4PSpf41PTufVLl48Uk6/DgVsyMsKFIhveRp59s6E87vYCF
wUVqqTFWXnI0jDpRb5cUFt82Jd+6qgNmnmXmR59MD+UIHZLy3adZ6Ow40VAvQUJU7Iakv/dhCd30
jKy/VKpOdmOfLg8jE+9TsqJdurUsOy42nbVyfHbWcLu0c3PT+0WBenFbcMbD8ku2Ph5HYJyT9kOQ
9orDL8YPN87TPxTavJhWqaR6V3qdu4W61B21qkHHR6zDMPFQOMW3+y1MBDoA8D3iQ9t4NLAjH9bC
ZddFBbwq1d3KOokPQ2BX3xqnXC6QhG63c9YbF4gl3jSJeioglO3EMk1bzDzg8VU0z1vPfQSW+odf
Sdwxy5RZUqzdUKJwxgAgraZN12fdGNxNA05WfGzpB+Mi/1Nn/Et1BtNjM+/43/t+D7lM8+Zlr+/n
L/3Z7PONPCh/xzVIWNPt+3ulEYm/QfRERgU+OYoZoFf/cTDGf/MAucDttmmDGVTDXysP05VDjjSg
pv53m30AV1+ejECLOGJDIC+Cq7Dxzub7f6k8Ih3gTLakzimKlob1pNtoK0FZbNdm6a/ySeznJvm8
NBEqehjAZx/sESUizxYtXmfpeCPaAAVHqcWBkABVS4Z+dJctaXeJOFh1T6HCXI4GxQU1zn2i4Y2g
sdc/2qIrZb5DCC39AGG0gZwSwAGvJ4po7VryK6dDe9lmaXzlLTNMTJvqZTu7g/8oOli7G2bh8QMg
IutbOYfzhxIJr/kbw/k4LN7kA6UNYW8v6wFE3Fxc2vhrRcdAJ0AghJeCAkihH96M8MDQEM1a6x4L
707BgMXhjD2bUi0xQx3qHPciqGDzjSPnajf1o/UFolqtLwl1EY+ldd2TM0/pVdFx+I9lQOeBmrGF
CgdL7oATiLdJhvKLhwjwZToxI/ajFUMk6ZUfIUIhSuwknDFhgAJrIqYH1y0WxrMcAxcw7fJj29Xd
XRLT/D/OSeZd2LO2PlGh5btxmOcPmT1kRh+8wmJo1X340A25VtswmK14vzKmw4UY8fD+kMQp0kxA
L5R72yPY1B8sP3DuZR95jyNwWYhS1dR98lLUjg3+7X6ehHnKpcOzyFo0muPSxwJlcSfnnjE+BLCq
8/nzSvzwT8Z56oZGqDtugfd2w0Z0DdKTka8xxY6QhCUSyx6Ay9SM7aUjK1cA0+dfKwf64TZhgoZG
wNjwc8h88Tu+WMrwqsPD5JOL5hg9FaL7Q4HMphGYCiLs5T1QL1WWrg5sFz9+iNqSzk2jkvjBGS1l
JOZ1q1maeBYg8cJt1LB2jlOI6+NxVrG4EJnyH7u56tEjU5FEanYeMOamtOY+a6e9dFPM2beFt3JD
THH4Oz2M/0tVwkp+Q1XKBUxOP6f7MC14uqQ13adqqkFepPCzaoS+pSh2EXrr3g6KduDewMPCTAlo
op1eKMNi2UDBUl+LApZODhF43Xiz+bNZ28vqCDnHDDIt7EE1zAHjv+3RpDJkWHPz0aoKSNugmNat
RHGIDnkfigsPZtTFPGdANNZBdZ+CFDaJZ3XcRDK69l2U/3/2zms5cmPr0q8yL4ATMAkXMVeFQnma
om3yBkGxu+G9yQSefj60pDhS6z9GMTdzMRG6ECWSxSokkDv3Xutbk3P58YqOi6puN2mOdcTfxdps
pzW0JpNx9CK7fPACRA+xi//BnOD8dYb44Izbe4HAanJ29K55a4lxmjYttu4DWai2uMYZGtncapMa
zWva4VVyRssKWjPl98cWYeX7ufS8C3hr51UM2ay9/PgrscOO8aGYRUpIoWHzx9qNwyqj4Wfc4nep
cgBtPW213pFrh66c2uVxkBjWd/RQuaSmvn4+mJf0/naY/frsA/4+z13N1/6cwhf3/Bh6qgYZbZ/X
GgsCQ3e6d2XBEwpRQXcQpW7Mu7Rtiu/LgkmTxCmqv6AyzIL8KrQG5b4eJ7SOrlEq9EsobQIFFENC
QzOXA8M6+aBLT91P2dy8MaUbrUCH6O2xTquS7j1Oo8vgjUHd2HTabUBWE6VM74djWcXEPHa9e4uE
KDpn/uy/cDFJJgK1ZTxkCYyPTdH1zdsgxj7Cfmyqx4lVvM+ICdot0D4DfYrt65gO/WemWQbYWjad
l8Iv1KMH+iHA2srCNjskWkwxaubmOmMHMjNxlm4W8jP7APlWgW3Wr4Cn85FNy2Elwx+k4buf6BFc
KwQq7UENiHAHb8w+h7AcZ+IIxpTPd1ZJ9NKhxbo4Y1uT+W2W8o7Ghwgh5JtxqA0WJuc2QslRdqI5
Wiq19iBSE9o/7BjXymiqhwI7F1P6vMhqwvAS85nUCHenyW7+JtzSQkg3pIds8oyvBZlsL148KndH
Fyu7tJ2TfrNaJZ+gas7HpqRHRCBCFNSp9tyRW/CSmKLfVqgscd36HhgPg/gn2i0FWPpK8t9UtdO9
EitXrC/f0jnOuQNoNpw9m8A7yn13JncNCtnbTCzTeZARlTWGG+M4ElV3U2IK2NpSdoSIKLod0H4X
l3Z0e9s5XfkNBGQiwoXTWEGuXDufMAl4t4XUHoxSM1UIgMrqwMVPvXEpcp7m10VYSGR1vJiTgxEY
PNm2b3N0B2j9CZsco3u81TxNZhfAARLNB6OqvlgxNrpg8Psl3nOMsy5NXunmc9RY9YtMsIwXUtwn
NsxJDErxRsa98RAxlXys3AHy0agG765FcHBI3aIJdVDcXygs1VlE3tMSm87r2JPpVivMp3tbVrXP
/dEUzWEiUIAbXwILIfJybMz7vl/PmpBu7bDQE50DGLEaNJIG/dondR0q7BfA1DqOZ2Ci1SaZhqQJ
C6lXOrr6RL5jti7BiYjRznYIQcbygF2pGAPNEEU4WS2qEKUPT2aVe28pchpIy6ml340ZVXmpa81x
cixWtbSyd8X2fiaKb7wdTP1ddmSpgQ6dkZNJ1RCXRwF+gWyVIZXyzcfZ1wS6ysy45oYzfJ+E6t5n
/CPthxpIDLmmIBHj89At+TEu8ipo2u4LKRTRNcGtjh+bKFtKQXWZBsiYRU9J4zrdaewt7a7rBifs
TRhbm9ktvxWDVJd2SbMwsmfzmqXD9OalTrQlEMC59xvfpoUmYxdrXVK2G5osza1L7/RGj1qz2iaj
rl1FXtuca0cZ8nG5GwwG6tT0ZfWejoMI7LohPLXRT2iwXga2xDDJWKd9pr8ZZnzMZNZfUIGKL1LG
eCddAvwCI+qNEP5qcu5jgdDOq8eb0e0O3iiHTe6asB90Y+SpWTdKXJDbCN7h2rdOhFVs48YcBzY/
7dYRLBU9TS6l9OoDKODXKBPuJi6ccgWkCKIIh3wLv6fYGs3EOjAbESILJfnZ8qNlGwtaNZXDFr7z
haUT6mc21tWLhXPv+d3wWKN8YKOvMGL0WTIE+aJ2mjtMN3WXcwQf42dHb41z1WkpblWyxWPUdzv8
zeVjmtUTtmzKj51ZrQpGs8j6sNFpvo6DA00Oal9yX6qOSHBLn590etPnubf0V63jBycnrm94Ak2E
udLV3g6QsqwBkHtTjQlfmqI5W+UC2NUui4lky14yP121Ygm41NOIz5e0ZkffdhFYX0w1lxoP6bPe
Y7Hf2OX4kozJF/hbnE3hxVFQqCl+nhrS3lEcDuy4vXUiBlcdlB6TE4rFaueMDtdhIDzPQXdKyGbg
uaPT7WbO0dwJ5ZAHDWf9nQBSQeGVAAFt3bLYN1J4L43PG58a1T1GWe3uetVGWch2SIIz5tEtLsF8
k8WQafqqfCBSpiJ6L0sE1pq4P9diFhbz6Hk8M3VA+2eaytrxM+rGLRVpdS7PGwj0o/OdyEUZErZt
Lwd85sUn/fz2gHQ2oq1GaUWzjY75NINVFEZZB0WZOWGqtU2YVVMaeKM3oroyyAGciyGYp5asFqyH
5zwjKHXpvcZ6Zn/DBlUVFnz20lflfTakVtDndv0wlip2Hgpfs5bA1shDnLDzbrxKCrJzTD3e+U5V
cQPp1IK5Y+R3MZssebTqUuV9H85j7itmGV507SkDbkzyzHnyzlYMRHiq6u1iZdRYwn+LR6N+WCLJ
hLKME5J0x/li97Z9i0eJHr/fttp2rG1MznUxnJXRznuvgoEFfaF/SmR5amV7brxFbVvfbO/Kvu5J
Q3F1Wg9tdzJQm++72HuhUJM7t++2k9uJazbNYG0h4eT5LlNlXJx6VP3GLvWXhQGEIHKScXNVAx8n
EfUBn0Hzi4JEgEjBp0lDLCEhOBZwLYgQ0XLJR5Dkn/Ok+nu8+cudlpBdFcag88ZfvKF5asa5yt1N
x+AgMvelxsPtGCln3yaW+1AbxWuDESQ5VwXZpxer0j9or4EQtynkUo+1AGo5jbjOGfB9L8+SVTgq
bP01Lfm3TpL7UEX3q1MCID8J5LQUyTR4XRLBaAOLVOzex2bT3rP70ZJiB5WHP5zk73+dUf9RB/PT
SA4ZjAX/EK3GOt0TDMX+fDCOfTnOZkxd63adOEqLkyh8LPNpmd3+q98Z/zFvkIb7H4Smq+gF0Y2H
6gbtGlrinx0/RGpDdtR7oiLLzr8Qw0P2Bg/mj5zQmIRs7/ETxL0Qt/Hkjdax6xwrmgPCSZPyJrOz
gicfN3aISUl0d4z3jNtSc5bmBPTef5mSwQ+nvKYAFEsVUbaVTv9Vj3XL50BPc/vRdDTav63Ku0M6
jpSZgMA/anuSw2Nv+Ha/WwbDwDheOY4l3hfOE3lAmAEHtjgiCSSFf7QwnNSNp9K1mjfoTP1Xlkz1
3Vum6tGC6tRvhpanRwDQvXnTS1zhl5izEfD5kq174xpadF20fuyBInFw2HtxDRGBb+zuRN0Yzr5L
DEeFPWrQtx9n4dJpjb/lulqvAe4ywho85sLAXn6WK+RUyBFQvPpgz+t5mbQNzgYjONP4PxlW/nKx
eSHfEZQBaPbNn1cXXE2htQUvRG4Bl7ghJC0cqpbrw70nPvqUEHLOhopDCACQ5u3fr+117f5BlcHb
xA2OZoQZ9zp6/tmA1GgzOPBZ1Ycua8wnRxK5kLbpTP1IvAWBJbwqtBwOAZosObb9+xc3mLv/5dUZ
sKNJMVwL19VPdxZGGA0VcVcfmBry2ycZj+LGzekaVxn9/q0wHN78JOb6PMSkNW9wO44c/KrYLQ6Y
eH5TjP4t8dH+W337UX7r//f6U581Lro0ToYfM6d/fgVWhH/+7bfcpJ8Av+rvw8/f9affy/Dqt79u
+zF8/OmL8Me47jp+6+aHbz0q+t/nXut3/rf/83/9V+1N4JAm7cB/3d68/1ZVUNunj59anL/94O8t
TvEPx2cd44Ug8nLtcf6zxan/A2oujnkTvCYKpbX7+buYgnQkbgBPX+0T6IbtP7Q4/X+4qA/ROHgG
yYy0KP/W8O8nCTt9V9wR6ylZN4VrYFn+qcVZlFaPd1GfD/bKN9myN6eMEQpp3ZoArPwQuQJlelmm
XbmTUC19TrYdeQQeTpPd0uLcCnjyan7Q9kNhbxPuJ43BFJP0zv9s4BneSceZz+Vs6FuKK+zPSwnt
lrAbiobMmKmSnMJskKHztA5d4BBEszC8NkNKqIXYE7N+6fq5O81Zm9xiCdVD4qiX58jULDo+4GnD
zgd9CHCvbB/jvFPVQW/9lpGF0hEHZpZTBblB3jPkA8shfbnx8y06J8YhScU5bkm/aYYRf0qSEG4U
P/PFnusMIYDmiwu6d2LPDLdnHMXtymEFWp0JBVHa975HGj0Kh+wOmeRwMzFl2BtRRsNOj+BY1cOk
QsAS1Bt0wKZ1jBIHCiYhqkiHBmFJ/bXxQcQDDbWtZ6/jY8Yyk/MSZqKfKjpTcEag0ZhmG4emzycv
UmGc5OKX9wPiD8T2C2nfS1HfZ6PX3SWRJ0zqs7w6IYRtArzoUZDLhCkTWsch6LzypnKNWA9n15EQ
0XIME4xe9Vcw3sNlrMUXUl+GR6PvUVF42FyKrUkniDJt9PJ91Y3WiyrIXc9wHu1LxKUqmJYougG3
k25nS8+DsiZTAs5Q/+A6tZeFjhPZJwsv5nfUM1UoSuPBne4J3ai2JAO2exHr92Ic0xrLgGndGmxw
bwbpes9daak7fOB2gO80BFQBzqpETusmjJesShUnv+iiiw/i9GpjMr8hMvE1lcLZglPKQVeO865q
Y7LyRrsNCZ0sD1InO742OAflWfYQjS1nYa13t5ES8hg7NQJPywvR/ciAg2O9ZZpa0ryf6uiQ+ZG9
IzQn/+5L+WmQwLGrhYDARsiU8cAiZ+amcOAygis3S+HTCaIpss1x321hpl5rVltguP65XhnrEPec
rZb0X5aSjMOFTX6XmA4D6tnjr+wTO4jHmLEArNcTM0vti8BFeSRSpH2wKaqZetv+CV9ri9I3mcPO
UFNQiC65xUXPumHZSnqgnC2bOWF/rpIUqKRAZtc4BG8hKFAPsxzsDeZOUcd7R5RMOJ69iADBXe8b
0qINj0OZlL1MJnHiMYJWhQNwUSOf89E0c1s+2gzrbLGx2zwxXgw0iBkdmiw9O53uXgePBsWrEkuJ
YZczpLWr/Jr2Y+GkM68/pbfIHHGsWQ1REAUW2SlYoaLrTJrYcjKKrCo7ytpknyvqhWGkynRMhPsO
+Oj0OKWgJR+HPMUXTIaHllm3nEGn7C3P6TlUW3InKkbqiY1nbm4cf8EtbCqebGMax2/48eIiyBIj
5fpodcnyhKGkh2rG4QXDKlW8fQgOJFEWWeV5YVtaQx4f5sETb2v+6/AJD83InTc+I3+c6AkN9Qk3
mIW3qorywVIbmZbaIfbjNGWF6DBIn6p8dABJtdQ6+Pg6M+LGMlT4Y/v5Wzv1/80m/Ke9/V9t+f8v
7tSI4P/tTn2XFx88/f8k0DF//aF/Sh45Xhi4VH/bbtkFf1fo6BY6HAfB7w8L9brf/r5L/1DoUNAz
f/qTSJjRJXHttufwIuvP/S15Dh2LP1eEzDfBHeBfIDzA5MD1c5B1N+VepRyjPQki57EOF7uBZuDO
KgePyXrFLMH2Yw38LCdaO8w7Z9TIYrCzrwU4GIYEVKzNGgBa+mm010bN6p5GWoVnL/bT7J5U5e59
6lL3zSbD55QYbGoDBnX2v7zbtnqalicyYoBmwj8FZZVVTPNarX6rkqa+AfTRLHs2930slwmAMNTF
HSlpHaS4dLa8g6cn9KCGdna+TFKN3v2MFnvrgje4ZECARWg5U1UFnIC89GMatOTLCAoe/2VHy2fX
EBrjXAZbT5Begq3QRTD+KsosZepZ8rb4VbDp/VBv1j2tgE2i+s6lZzlnSDwxZ6+CT5xuq/yzsoE9
YDU1cS3axKS6ZXTr/aocjQo+z3alpY6oSiPbx0gxThNBiygfUNLJX2V1eZLaiOzyqreRPFWgBtn0
fpUyOz90zdUPjTMTtFXwnHhLK6imskYsQe5AtGyQ5zRmglkJpiPPtq8w/OfeziGUxbO9BUiXCsSs
jAT2Zq6i7hZfqnbUZdXd6xmdLuij1kZOottkfYItD17UPrYb8xEY45hurF5HeGNU8gqq1N45/hoa
2WR5SHOX7nI+J9u0pmkweWV+oe/HhKEX5bGuB5Rd1YS6A/yhQ4+pGI/epAIXmNeuLOneMGyJ72xA
dMGUFGpLJnS+FYNtMQWKOassfnTtStKEyfIYmk0eYZ9YtKm5KzLnGQRofCWfsL+XyeRe8WBPb0np
qW3sG9GpaxJ1ZT3UqG7q9IWozei+MOv5lRgMDVzYOE5B5PLIlEa6Sqvy6CVpFCaSxNGIyWSYsGFG
7u9o81gX4nGJaM60dNmSWp7PL03r2aTmFs4zXrfqsZ9VTu0ZJbEK7Ky1oBCWnauCel6WY9UhPiZv
GIfIOFbDUaql20Ozil/Yqayzv7jsSEZjyycQUv288Ug9zOCHdsV3g9KD/pC7sAvEuAtDoIYLNAfT
vkeu5B47aWM/IUkqG2kGCjLVLmudE2+gI6K0Q1803Y1xbJ6JAK4PqLLHzTr9AztMLsI1KZyKIpho
JehuzS/STF6Nll1zKDzvxJVmlNOQQjD3jXezzIW6ckxPThWN+afYsJYvo8WQeAdg0vzM6k4/a2SR
ZZu2tdyTLJS/E1nzbfLb6GDYekuLOadZEbnZI6ED4xdQ2cXrzPj11ZJDagcglfLXlpikrcy5wxxt
wNOJujH0XTnssHueZZ2BMkQKu886a76r/Mo+SdX7kNgZDVHqV752Z2TYPhd7Ac1rQ4u+ByOtTkqj
yRrUcW6xihmaoXFSxSYdtH5LR2AOa2grpJ1TvPK54Ep0iySINT1o7F6eat0nDmu2zRfhatbdoHXP
6dI9ZljkvzKQIdFa96mON7ZE7RGYFL9PbpeJc4k090INCbMi66Otm8ZHX/TuzSy7lltj7B8xAxWo
EvT60xl1mC5yqe8tdAe/tLImC87QCir5UjbnOIvFc5wIO3DawhQbWbYAlhY/vhGmMb4NqLugCsdB
RC8oIJ4FH22mmH2kTfzRw97/VkhEAv3UXswxkiFwOLVNptH6wokoPcCMN72NknK+mKohYwfNJn2j
wYQpkIsEv3WrtF1Xr2wJmhz1lTkcbYpmMADdc/K6nfqUjk2Blm4ilEBm6oCiUT3UUjC2Rs5uMTSN
vF8gaDDAhAyGDgF6jR+SCjnD6I3ow0+V/THa3TpABp+xmQeD59yoW4SbGsCPNqOX9BsC1PSbH5oA
hoj9rRv744y5xJLMGRBrbXrgNgT1IQVvZsO7rGe8W+YEOUvUroNBV58te94DQYTzEZQtMhUs00Gc
Rf3Rzhsmfq1QF20w4b57jfcp6s7+Xmvia9q05sVwp57uNwZsZpZZCHgY9QBuzxtJs/3Gt/L8kui1
k22y5TPRySiCuVmjLFDPtd49qnbRA8/o0KQyX9hAR0t2qWHYDGoW/9oaXR1qjplgNOtlf4i15LYg
9mOHxzTadlVnvBIiIvYZXIUd9/tntlSksps9Z4q2qJ8gXfIEIWnwJLO8DLsusosbGxwHp8OKwUyl
xwdNqjllMugMe2EY9ZWVW24r3Zf3KbmtX1vVawTfNEZB2cNsInYiceIvBG8jG/Lo7YayuMjt8r6M
SC+HFF0fgTIzAO91cul6Pb1oHSMzmvn1fiBfYSuYar6ZXZdsC69meOPm70Nv/JK1NDEXtsfLJMsY
fnQPBVZ4LarEvs63qkyory3VfzesKQ9HYx4fM8hY4SRw2dWxB6/Fq72t1WnRYzoZ/Tq7H/bEQLT8
FWl3N4FQMkISNZkIC7P00MAk2lGO5y4VSWBX8hfo+sU7I+sR07qXfy3JNghnhPTM7r33xCu+dXna
Hy2N7R77L6o/m3+DC+5vyLpyDlM66Ecd9c8WJT/AG6B+l6XRsk8/I9J5KBJtP4A32wioQNeMYOCT
2Wfprhmy9jhSkITkmPoHS9T9zlVUXtCObPTPyXSGyltwH6kGtqeBeZo0wCFQ4KZDy+2rz8GWacDf
/pSOsRGMc+IcJAPZILXhrMvmUIkSJFmDbBUKzWerN9dx9Cqm1FUWCMwhPKK1zWxpX4wUxzMJHSnO
QqYUDpkNYa7Xt27TXV29h8lDip8EAqDDMNrqSYUJYMhPWb3Eu6prvE3ro0py0orGdpKc+qWId7Qm
bqxS0x78Xsl94Yx4N+csZjxDJnte3dP7S3YDMYmoHrQqcAoMGNNoMDzOUQ4PDRSjhdhBEdfeKn41
9tXEwCjWXOtOG5RJkJjmPg3CTA9LFtWBbxvfWsI1QnvO8JMCfN6YaWOzkeUJ+4E1XiUt+M+0BOjj
aiy/GtSro6bq6miTx2a8kAZg437R/WY8Kpr/h6yKNWApi3cqh/lapPY7kQ7P//8s9d9YHWBeegDQ
/nXX8+ajm4uP6usf7WO//dDvHU8bs4PrcmTCvcCIZLVp/3aWclFuQqqjp05Ez6/e7t8N3HQ1QVLC
RBXoQaFwcqD73U3m/gOXJBGcyKaFuwbN/52G518HV3jXUHLquMxpvIqf2p2VPmZdSZrTwY0Nslxh
RQP6VgyXy7WNEse2Hfzh4/kfJmXrL/zzNAH0JIgQkKhMFf4yKRvAtAza4swHpbLuqmsTkdyO/E/z
MfrBP78Klj0wO4IJDcm5P9nSB7vXp9ZOFH0KVFvSVO01r6kQCTFFpqLJYmP0ndyKNtMeeokk9N+/
STwnf/kDjBUnAZPdI1RL/zkJbhxBh02zOxzqwmHapmSy7OjN6gfg7N5FmUl3UpQ6PamtLmKvJrIi
huRNqqVBz6zxsaYnHG/qyJtv2GdWNRwyFkR8Mt+hxOF7AXcjdLQKDUWdajJkUHZEpmEwePP8vR3m
/MHKvHy7gF4/UICtZwanPZWIFb5EKSPkaCppQTWxgay+bi24ccyMF1rFTExQ0Te3ncyNJ1NN6n6w
xugknb75YPCU6vQmp/l7wul6N1XF9FKM1bzvM1VdIio/Wlcp4g7aVRWyPb1+B8LXvNFl5QelSv1L
3yozNOiEPvgTpzm6UY1eH/mo1umggY2SSSEt+v0a+t1vdBefPT1p82muZ4LPVZ3c2e1SXYBvdqTN
xmaBZT/trjUst5jNWoJyGlwP5V+y3Cyoxg6RXsot4VbdidCC9tqXA/nAo6v2TASLYzss/DnWML3g
L55e2mxxHrk6Zrj02Hcq0y6C0VHt5wx8N6BeYQ3JaqahENVvI9FU6CCbSj840uceIs8AFHnlXxyi
6g9tm8zfqdBRanT8yKx3/SttYO9CgKQgQXgwnsZi6V+zQVYXVdf+pSw9PhGsfSLbiFJC8nHICtnk
BeKqvokKZLAT3fbWzB8aJ1mjY2InoG/QfYqIL2MqaIu6kLjig6ZwCVVibD8V3phnNsJ576Rjcaw9
Lu7sNnILtI3AHGSSXYXJpS+OTe9hegQtgEBIU8waovwBgRi9Di9pb5mBojuGhv0t12cdH9DAWbjQ
dR4aRv2eqnZ6idDf3fjtxK+yknnflJG3MRTv2JdacxthTAwcrbXvNJDogcCcEDpw/TeDn5QBUgSW
4oSm+htQ6xnWvynuYsGViCbf2xBkNW/xcZDeW6Am+I5XqflwC7TnSkYZNFUkrdW2TqLowUHu9EnH
YrmpZDI/m4wl9ygRcwxNbb5jUx9wqKBnTgVNzyQulh3T5AILEddxTQCCDssSLfAyfZs73v2SM9tH
Ms2VEE49U4ay/jEvod+NCY4u+vxN0qk/JcyE7mLvOyh3DhSpVoJT7KPSxPFov+vmjHk0isaX2GRt
Qm3IU2SoVISCqo4de/o2CPRaTNJZlMqcMHxwoRxXG8gmF80d2Rnizh+kfTeScfFUpcg7Rxxp7yDS
Wa1uvuxopNbvFmb1c2Zp9qPyZo/TZeaRzVvJ+iP2qMYCcFR4vTqGPj/enJdwE9An0h4UFO5hSyjp
ciO9uX9tei1/mNFqe7TG+XwMzjYnVWQM5aWeHoYaLSPhUyrd2yrtPpsCADarljYSsmyvpVrL/Uum
zwhBGS22t4Njxp756v3aLp5+9I7TbhRvqYGsND5QN1XikA6LVoWWrsvxZm4l8xKUZqN4sPIZjz2C
52fDm1eHPdOqDb17enLtQsz4yinZDJj9KJkUee7TWN0Sr0SaOSvsJLT8ftB77Uq4xINmj7eibMqd
l7j2delIVbddZd12dvwY2RFSiBZIh8tNFJtLcoT8+NzbwgjHIhrDUcy/pF45IlMdvyI5LY9aFX/O
o0iOyeLEm8oYm0tNyy8sbDpG8PaHrxCP2jBO+7Ma2mhXyM44qYWcDGOmQC9cG35GE6e3YhHzjeY3
E1GzS3RyMu+k5dTUadFWQH79qD0yKV+HUEoErR7bmzLNp5oExuI7UPMBQohdufuxFzOs++oBElsa
4n3yz+TVNTe9k8mdk3DDtllpnNM5UuHI0O6ISAU1njFxOqi06VC69cwhmeFPLWk4NZbHbUlS4T7R
3SYAWaCfJYFcB4r5R2s1KjnC7S9G5QO4N/nsP/tGShjnra8tCGC5hmj4hulgNikofkO+V8zzL2Nv
kpVl6uMxlr6xpS7A8GtHDqehqCdjXY408mL2PDZwbzclbHMJzmykXU77ACXV2JDU0O/iacSSnuRo
c31PvXv2lG2klatzhZMO4kOev/kICNzAYQS090nMkxgeaBaQsA4XbhIWUA6rvVKdeZxagVwcG56v
+nbmIZJsENACZsT3WN+IokcUukQL8W66eaTj0G9BY3JX9Zjk4JpVNSuQBoB9wqCgnheUpEGH1IwU
suogCwCHWn0yOmf5aEi8PZpzuTw1WVPHgdH7MABt/1iO0XwPNYUZDQO5U15CI3UIiGG554xWZAy5
Wlji6vYipziYjXETA13j8OTtWkIvQs0vlo3ED7GFTZ19cZ0Ylbs+y52I5mlD3pS2axOO92NcXguD
TlGf6vKYpsBLN2KatrEWowL3YmNfMFsNHatO1sYn/B4ZiRvSOgRiN0TI0AE92ivLfJp/SJQZwSFX
blflskDCnKxaZv+HrJn5IQfaYlU7l0DvVyGtcWySEjF0mjjduVgV0uMPsbT7QzhtrhpqFN7IqRFc
6t+asiyLLdFvjtrqmT4dAYgT0F5q3R6tjY14aEzTLXk92UUMcf9ZWpmj3xi9mBbEIIjF7DczYXOW
CaEKG72u+mxDAEO+W3WGv9SZQYelkGtd0LRXpYZi67To80JvKtOzhtoU2+jsZi7Lr0yO8LK7i9/2
yFExgDD/5hCcHlTl0ZXJ0tq+mwluOeAMan4xG0/rAzgg+XptiDJfSyQiLdmHCmM5ZLQ4LqBGbR7O
zfDVSyOJ5FSaeBT0vGfDIbpo/l4VWGkbqCAPhB+v90BOmeBGwGu3sT1SECVpGeDqs++WNNUetLpp
3vwJsuRu5IRKagVQi6CkyEu2KH3R8DXj0oTJqjM3FnZnci7a06/FV5uaxhMKhP4r4v2M+E0bmOwG
NChnezXPZkgZ6jyqvKUsWwvGKjQnkYPwM4uj5TrVBb/wchB6L7dlzVAAcSkty7JBxL9l+sjm7pe1
9lDR/XpJ0TSDBqLSqGynuY2XH3+F336xNEIvNlHbrg/lpZy/o3YFgeS7lCcoIY17HoPVV1xd9UR4
ojOxa088KhEjE4aBT4peSjPvE0NDFJvqXDuj1bwq0ElS2iNjm89MRnn/KDK3ccxeXlNsvYEQIBF8
Xstf36nf3EEVR3pU+saKhfHklWr+7s2AKYklrcMqS33mopKG92xH9BNIwyuOOYKE6384RPwP2ifX
Mj0OjcifyEf4GftmM5tqCtquBwVIMpjdFFlHWwLUqGfFqkgruSUj0v0O8BRpMUF0O1qHH17WvEoc
ImGKNDjUbBlvx6ZkNtWZ4m1qmuomXaz8rOul9W6KPFE3TdxU07lLEo/kSyPf6gJLcar4IIE3ZYxu
U/tON5Dbd6qkTihK/8LGvewqZc1nkVBFde0ot/V6ZU0xag8E/zqPmu3O30vAXPbGJFRWYxrD2gZB
RL0BKPs4jiwcbLTUShxSqAfjnG+CScGlJ4WOO+BHjaSqpb0iDF2vpb+WSzmFlA9ociP01HkUVt6E
DOSAlTArvGTE5eymdYQeT8n0QowMU2zfNov3zmJ2dhoKktQu5PXFfEhpGvMo6AcV2nGe6PgQsLFp
B8tC0dEFNhbuXmx5Q5X5UkcCxXmLEfHoAsOKjzlbCZqI9T9EFFLRVu9BvwRRCpR+2thUOmc0nP1X
t1il5EJSS3V6gn+f5jHvOEYCgFnSphIsFCWUqwx9o9ETIlcelBmnHpa2J/pXPaPER3RuB72t1R0q
5Wa5UR0Fs5eI5pc5G/Ndlw7pfpzY1fRcLpiZBwo54mnHlyEt3l1clsGijObNk4WFjXJOJ4p5Pjs/
l156WhY+fG527aHLTOtocMNecwv3Gy0ptwo8GKzHwfbqD8xm9YeYDfZkszBpbSmup4UZ7p4TgHeZ
aRxvRslhyymq/rUqqSGVMixsiEP9Pqw1NaELq9l/mGQgloLQy7mgm2kscXns+oxqsXItMvZS91pa
3fiCbcAMzcqsP+y+S/cIYedzY3BqobW8cOcNtdG/mhkH+bYtmtvBhciIpFr9H/bOazlyJMu2v3J/
AGXQ4jV0BMkgGRRJ8gXGVNDCHcodXz8LUdXT1Tk9Vbffx9q6zLK7MhQA9+Pn7L1280mWHa3WsKci
jV23D+gDzzwjyJZqa6Us/s/enMW3ZrEMAgslq4yqfOVl7nyoU9YiUm7phtgTjzrpmixdhMbNO08H
i1DJFm8IIsJba+J427VpdJtYrTxlOqhvfYAue8nCtcdH4xGUV4+vuGo5Vk0624fLyRtubHuuCs7l
xNtzMpvq+SfymGTeZuEMX9uvHkbFWKsfeo45ppfcW7ULHXpKfewtvGgN7P7x+qmVG9E8IH2UG6Mp
l2uAA+loLY+q4iTLRkIftOWQ+uEJNeyURCG/ys0JdB3j6Be9HBoyZXJwSpUrHs1acmWanC3guga2
dbLMRxLyrQon5Fal2OA87SDXoqHFtysDfTMnkCfUSFfjehvaiqMvt7cwD2ow9J2bcNJ0Oi0erydt
IqABX00LHJbkX9DnnD5KLBWQY9jIyhCz5hDjb70ey4zE4GdwBScKGj389EsDZc5CvStaDuJTmv4k
50DfzTxu9VrphE0AayOxeAldA7NVxUW0Ltw+Co+I+pCtcGgC9SAGzGopIcI4KgHkHtXMNzLRLXJ4
nnkEmwjfKtpexptJYXprePbNluA8jpE0TKZtXS2zfVV59zbmhCc2GpMhjj92X/ocIzNrWCHeZsel
QeH1k/iG3M3edmavX2riw0l6leUR/O5Sr7ssa5yk4tP1hIxN1FyFXVDLdU3qdY34nkO2gCOwdSze
/npuDuiJ3ykE8RxqMfni9PxhonqjTAkMLl9ZsUmJzix2v9+a5EPtWpcjed1Y8cW0yvq2bexlOoB7
N+w78dZYlEcWEF7GVUuNMlVOej+6VLjrxMSvKA27+96UUfOhCHQn5FdEt1PAOttMKT9h6gn5zawd
LkhRDNYWVS5HaBJYDxgmotvlfhZyWYa7uOluMDjRCYqygFqjkPz1CDHETQaU6jlduo2TyJddgML4
wwq5Jdx56L4PIm4+cUsl9wH6ip0ll/uncCm8WInQUfF14qXrcC0rwojOVFLUxaWaCDdFKcWKxED2
+bo3WD2tt8Wbfo9hcDnv07waDc+9h2rtsVVMUXgrIn5hoeGj4CQckdy59C0aKhCsz+M69XPrufWd
jmkYFxJmXnnUpVnfzs4Ak8WmeMDV22yJ8UGU302SOMu5oSiaGArbbjK+6onyhBTF8NZsSvvZqGoW
W9axtwZTynvql/GJc6O/vrZiUNO5x9Bu41MCN2qTKxoZHatJu6a8LHao4rlDGjUfhp4i82pb7h2H
7hNmyXqtzbH5KG2DxuBEr47cbko0bNhHh8CojU1TD57+cvNcl1mFTGTPiV3fSOBPXzhN6RYXd7XU
cegQThic1IPksPyCFWc+GKSp6jV+Y35Mk+UtHXmOishh1wIcTG3tcK8ZZnxRE30Ku1RVdqzJIDpN
eAA/g2WpJCASZWvhFPeM1nDtwvSj22AQaygi9geYF3QFZ0lXsO4D/fsQ1RHB8AMTntr3fPQVHk0e
3Cyi+INV1X7tKknJIZjuHAmipXhss/TeJgFoHD1+tZlh+NEOUx4VMhNx45YIJGuAf29UJbm7GsCX
simbTUTdMnjZeTLIrF1NgnKiaWKHUM9Rb8aBCw7Ac74rbFqZ1z9eH0yiidliSFGW37yJPbVlUznW
c68elG3oXZXm+PSnhgc6c8UpCRZbPBad5N5tUUugAMjmu9afqYSnQO9UV/wc3Lnxt2nHweHaoAu6
9sO1ORFMSxWgFe7Zha427DnA8Y2nY1Dm02FAnzeTCwrwjQ54z0F2O3iLYKNohvDUx9ha/7pcvXJW
/7Wzb5FSQq5UgPc0CKJl1PAnOMTQQFVoc9Ef3Izm8Bqks3cf+L29TfC+nrTL0pZGFN99QsZCQMLB
Nu885zBTHCTIZC5G7YhT54z6hvQ38TYMrns/ZrZ6YUmYd3/zYZmf/DIgQNsNAhMgH2BLzA3/+mEh
URbBiMb6gOgHxXFX+0+Ez3tAb/L03hg4mNCtoBC1Rg5FRU9oikkr41RQ83zmLa3V68X+6w91nUr8
6y9I0ou9xDJAoPo3LqKBOxmQTHcgzFJwo0VOvOkA4N3OE7omKYd0w+l93mrHoTcRDzTZ0J5RPCJ1
BkQ7FpccFfHJKX1Wg9hrvpOoEDyGUI22rLIUhoZsmO8vsou//uT/5qQCM/F69XFsO1dwyZ+vvbRJ
HEZ72qMAsMUpjujb0LmnehRY5R/Lpfk6O2jQR9bED9TrVzgw58Kh9/6Yvfyf7PNv6LAOODFcYv/7
qPIZg8aPrvvx48+zyj/+1h+zytD6jakiaPiFic6L/TGnjMzfoChwhseuAWKNf/5T8+n/xnO08C+Z
elom+bb/HFS6vzH/4tkKyPXDHPefOTPc4NdHNkTzCYKW7ArHZ1j5q+6ToBvHSCevpnQqMAPtxyCm
sMJ5PE0cBSomR6vlFp1ue1vrddUhNbI65eyDJA4OoqJzRXMXLRuCS/AjwvWfVWGS85KZNb0A4I7r
SRL4lvjqrUK9TiMSes9nlNTW0W5NxkCRN9FqSdxtEAffB5o2x9Hpkr2X1cnGDwuBE7pI1zO0tr0m
r3VF+IvbIFFU3Q7iE9VtHeJmyHXz5iLD+6xlVx0Hkk53nMV2QxcEG5MtfD3mGSW/jMNDrbPyGXEN
wqCxo7lFiorfvKXWIPb2aMynbmSausFm73+NOVSkK1W1paAPkiSYmnX/AuqWYWM+m5dhkvamZjVA
uxDdmUDiNmGVJB8lSzXstmI8zMGAPzYT8SrOTbkHV0XXMnPXBZq1x4ac8KOs7XrnGwU062G07kmx
oSQpNh78/AcjjHEjxGzhlp7CbZkAph4K4T1J04G3LVxzjWbdvY1y1R2HbjZYjGbrRPvBYIBStwgE
xbxOjXxezObNnfAJAtsKAkDp507DM8ARd2sjCb5NYtBmbmtVOxusFa/azY/taHd3QWYQKjtgUVOV
IoV28LckS7FOBkX3OBf4VibtlzsfLNoGXR0KriwPvg4g5tpaf4Dn7PZW6+SHAf7EHoB6/Dpystrl
eezTnfMLfYfHM79LMF6guGkVMT2qB1uDZXuTpWF46Hwpd8K3MX8sVU3oefYqCXv8qFpGX0NZTz8T
4rt3s1kDNhJxBdCHAfKjq6euvNV5S9KRlb+Qv6o/Dd8ynVU9e+ad0RTjTWgsnabK5CJnEce7lrYz
E9s43KRzEZ5i06/vHWvEZj5ZLym6wR4HkSsw4TfFo2qEccKoC0cPwciNKzJfES/l5nKdEUAaHAZj
yPROdoAkVtHgFgidBjWdgAPu8toeI1wZWNvpN4TMCQSlvGhs+ApDiF9mjjw6NS710Lq0h2rjIHy2
N8QUoO60qmylbDimhuEdItwRq3SoxZ307c/mavUVV9sv4q0vfiaDhWW0j43QMo7d707hsndyfMNj
REzvN8YjAlNxjL94XpzG3WCH1bfoakB2sSLXYT+8eGhhH2Q4pHLYlkXw7MZdvo0k55KkrKPT1AAa
WUVxV+oNeWftpVUGkYjkjIzJoXWDQr7YMC8KtfEwDvUA4v2gCU7om8PO2FRebpv3LJT87tXISST2
mUcs8q7YfJ9TwfDZbI3kLKA1BF9ML4QBtO08bT3WKhri73ksOnyic7RihVullmu4W3NonrhzPSTQ
EWJrRnOgCNdqLDmOmT0RHRAcNHHP9ciY3GtAgKyacBgKSlCJ3TFWKYbIKami10q3uEMtjjqrxtRA
oawUyAD18aQeqJ7d7xjv+2KPj21sD4EWATBJI8Orz2AvJn3aK3hLelsSJIDCm+skWH7WRVdS/psT
/U/WPt6xL+IF9hR19JQrOD5oU7Oobu4DTCyNvwC7Uqe/KRBcm5umGdEmBSpIILDW/r1a2CSeO/FH
0Bj5itlbT6loxfq5nGiZSd/oJCWqFOhBq2ja567j39WRK2i4RTz3yos3HkK/fm0PDrMugl/2dTCG
+yaVxUNtl7czKmqc5pbX3KrUS2/itgXwOy3Bm+gD6S/BBmCoNtSDhabYt09hAJvEqKF8gVZg/Ur8
bCuTxjF2ZpCZT4BNMG7ZjC3Au3jGyjfq+hykQ3MJAXUw1RTju5fHtl7ZDolxZPSsSiERiCk32fey
n+F3zkPJ0QyEyDehxVf2KHnGR+HvpiBGjDlmtKlsU5hP8KninULZ/uK5SfdI0zRmc6hpkSRBd9/0
obErDW2extqMv8227z0wCt50jHmQvufxoeKl3ooAQkVXReH7iAC2WfXEgDBtEOommIMZyi+i2QTv
9qaddP6R2o518jhDnOE07YBWuitFb4zIOCdFnJmPjrvNdUzmeZRjKiyifVfW7Qs+4/6o/XHYW/Ti
9hAtoWDkFmaxuTPoBJToNIDZeflGKjvkfM8ST3/F27QSLNPE+z8pmLEr24JyQdh9+tDqhBPZnBZb
BrbYsPgC+B0K+DeIyVOWxtl9o+6FtjB6UfsJhLW/Ix7O+jEOdrMjrZW4Qiu2Dj5d2i8MeOgKRw3c
aRobuzxraV7XfXkuzEm8DjyHd4Ps5QPuk+gWHWVNFkSd39IMB1EKDOIMJQXsg136h3IePwCfZbca
zeCXuBnMcwyViBfpfCqBpXk4hI25birHPHewmnsIxV74QAin2iO5kp/hUgd3frFx1Nw/ys5bOlJV
6B+rqIseC4QqN1ZeNF+nLiESU1XmttCNeUzN5Essa5p+Nerosg6ClWFo2vp2IcOVaRlvwPbM7QT+
604Bj71xDAK8lt1fbBSTA6zRKToSZfUvBoyVEAhcQgKRG6hthHaTjCHYKWtBJ289Y0DLVnVi92sB
lT7wV2bhWwmvBqFqdhYKnxyXIK7M+7QXPYdyUxz8gZmzEkhZRIhgR1+nwZMj8zBhy0sqLNPPnc/Y
5PexyP/V939T31s2+OO/qu+xqAGY/Pxzdf/H3/lHdW/+hh2YCjow7WuJj5f+jwo/9H5jx6GGJ6SO
SdPVVPUPKSLngH9IDzkHcDDFnE0GLCGC9n+iPERi+OsZnB4B//FMH2QGNnHe6M+HxshuGJs2YXlw
wuR94tnDslU0WwZhb/CLn+RoHNAnirewst4gnVq7gY5Ip8YTDKtwOxvCPjpTpY9dGc3oLuDzRgOi
XFJgIPcaol73YyR/6nj00QUFRGGGMOaNpGw/SMIwL4aNJ3Q2+mHjlNO8xnCV7WKjRhSRBJccyvLD
NGebIuwrGhLIBnqyB1fOJMS2M2x7o4GknMxersVY3ZNmDUKod+HHl4pZRjA/el3sbZpgCtZUxMOz
zUa7TrSKjylRvSvXsB6n2fGQECdfsJzClsVStQexk971Zmah4OEzmWadPVh+J7ee4YuH0Ano1pWv
tKhWA4vJSgvi06pg/IQbB3LMYaop3VZ9zeoouSkmd1450dxQ6gl/jyXE3EpXBnv0a3Cu3FJtS8f5
3ufgd9wBQxGkHfiTwfBpj5qMi3485VFR7cBa0nac6VEyV0qwtUQrTNT1pRLdrr+mhxn3Mey0LTh3
dWgdfC0qaKxL1NrlWz967RdEGTs288fZ6qtLAeGbpK9QDqs8RKa+jofyTraQyLZ2yPFH0M97G+Ym
YwhFe9vpyAF2sDhDr01G+SQc9PO2a3k3DAJnlsTKgybILnwbp212lhRIb9jZoK6A1HhVlVMgCGqY
TvoNI5t0jCpOBaDoxFCGj8FEoC70H6qa0h69A6KX9j3gWICqLhjL17qovRsP+tGelD3r7DJ1Claz
VTL3SsxW3gbCXuawDuO/LLIpKNIBIWVnt/VJdjEnjrkx65Mw5oG2C4nuGOpK5BPEB1TZmUQgkIPE
POxsgHEfAUc6oi9jMso9OwNfCUfwKXTiClBX1jxZ8FjOjg9K0Z3oqifIZz/aFvL/inInSxZFvLWr
ctLy+sV9oj1sxQNO3RqthwsIJQP8jTZeHhy6ccwlUKdu5AL0FKZTvuqMxFU5AIQ0HGfI1wmxV4dE
EhIsUxSg/IDGGvYwyEkCoaznEQDgSfW8ZGAPZLiZdaIfbPaLVw8FS3HwupEvL3SiLwEwhGxVNaa6
FBy9bjrymoq1o7kObVjyglavUrElmqXe6rHSG85U9MB5/vaZD4FlpRQyB1Rm0Bhxu5evrVVnZy0Y
rRIrMO6twWl/IANTD/FAYuT1k+UxLToUYBYvz6AyeMSHSZ3lSc9fO3EaPrrLHuaCyvlZVqmLD7Ie
nrvcZfblax8U3/LFe6fSFz14/UugKv5FwAf20RtZRDah0+itGXUjPEU3/7jeablHM3pF8QnT3MLU
eZORgbtl9NfcT+0SPZoCu1x7syhf3WiymdAbGcG4lRs8ojtzj00Rqwtw2GYD9I1002QI3EM7clFp
hNYnA5IgRTcaEfRjVf+9R/hxrvHt3DN11jdwEu1LTOF4mYRRbVPuSNxkkRd/RDaOrMmrUvb3WPFC
Y8g7BuCYdmWSGk/NLMb97OfNk0hEBGER9s/1auFe5GCSaKxQXRHXPfq/MWQ4yC+nA9e7tUTnxisf
Rte48RNefph0sg5KxV0/848shMcNhn1tiwZRcz6fuzo9j0I/gBl4HgW4v9FrPuqMahRhBtalO7sf
7s0peUgXW1rZp4cqlz+9KbqJnIahM1CN2g4uqnN2zpjuwT28JrLzOakpKJL4LpFRY/jtDOxAGtyf
XTeXnn1soDJvKFQzy7+4bf7SWbl19kfW8MIKad3AE4dGULvYovSZnNPNpHJw4c3JqYP4wcJlfG8p
O9+FTaJpIjAI3ftNsSBCRxenYQEHD6bfYRzLdt3TB0o3hrS+11gqR2H/EADnbgR9z5ucURaK4ork
R9v7Jq3+ACj5EeRyuYaE79zDtYjfjcR+64wQRWEDO6Huqh3u035VaVjDRoWwK2ewwbhGIhBofb95
GhDBY0LN5+/ViI2POhbhTNrt2l491fnQnqKg2Ds5xyzPm7nACBR2SsDjyyddMJ2zXnxNbyGIOGIp
XR3N0HYOE4vwxgwH5sg1fEIzGk5tMrc74P3vAgbUShGrfqsLMzhJbvx9rqHTeWP8bloVICDggxig
fjqa83UWBj8yO8gO7iTMj8A3yHsviufe6vJPjaUTwuDIKI3u8JrpPEi0LupPJDi5YjXCItsoZwTk
k88ORIgQw/PcbOjNPImq+w7nNN6adajPKpUTIxUmSj2DIhtPVD3TAKATgVLc8s9kgBSP3FZA8v3Y
enBm7RICBxlzXQ1GfmBYSLnMwQX2v93+6Dy72M4Id3XVFNCJ28+hbOyNCLuI7PTxzYwZA5oNu31k
C2+P1fgb3o93zr0Mz0T8MlmtXjk01SATT8W6cT3jTrreS6xrc+3zGGJzrZM38LMgsjpn0yN7v53C
IdlSJITfUcCMl8DLrBekLksNQSNx3bm+Pk19TMTaSNtHoW/JX3KYvPi1XFhF+FN/9FICAoGjTymP
c5Oz97hjT592RcffTSoHu1hvngOofY+O62A4TgWVFVrh1dTK8NyOLepMU5cfmJCcM4TAZu1RYa2A
pc4bMMwNK3mfMY5Paw9XeFGFdDJUntyOqi+sU2fHFmLMbvbPyKGGXZgITi59mLz2MKbvfUtiq3Qw
Y3AROTHFMjHgjOXDbeBJBm8YJrE8COzbcMcmtkE1NOeGlvTJ9ap4Gwuv2sadiF8jkfWXCQtujkqf
JGsE5LVx7pPQO1IpFHvLbMQ2U9BcaUI0QCKl+llXtn1vVUn/MslsOrRpIL74YoG7shZukjlK11Mw
dRvDbTGrBfOxqKjCqnE0TmbDAtZatjg0MbmbrezzdR7reAcaKORjlWKv3fIrEjVsBzKe7gvfMO9k
XMtd6QA+FXjk1sNUxDSH5J1q8p1rGHsgtz6Ch/k9l7JpNyALS6TsQq5nC0s2I7RyV7lgaqBTuvsZ
Xb1CLbKH+cE2MMQQ1MtufJgLajw0wB071xjekwBVPom8A8ToFMa700dnosW7H9MSnCZ83e+i1k92
CJkXwJCARCDRTuLX5xHHhbQaQ/PCDtrQ2yX9uV1sqh0ZDPi91V5NKsEsMD9p3wnOCrHgqg/DfK9r
a4+Bp1uXFo2wsUl+kPO8d3q2vJEZ9HbM8mGrTKVOGa5Hkk+6+DiJ+DZLxMWNPWCkcZgf9eyrmzgP
4TwuGJdi0Z7Ol6hgdbVugsHws3GbL7kUBDLh1MU/7+diwyPcTZjGgeeQBBIZRsKWkAh670VkJhqM
MWg5wj+of2cm84Mu1nlSFd5Wd/m4UWFr57BdXBeWYR95Y72p/AxfNJrCVH9Li3AaiUJy4sY+LF5+
VbmPBp7pXVVHwzqBofoUB/O8tfTcnZPco1c8eu4dspI3MTvZdm79SwbpZZ3PfX+Ba25v8Cvk9yJo
va8dXV6sG/X81eqs/m6qwN5k1vhDJigtJ88e70JinDYBvKqTi8eZ1S/tHqKptNFeIIFOKFW2djw4
G20EHyB4Y8Q0Q/459YleZ4Z0aXTF8QmTj79KctNcF/D01oTHKADqYcpW2ZLUQl7XHvHhc2T0auUV
7g2OGdjGZf6dJtW4ckVFp4p2ZNm4AAXtbhP3WXTS6DXrBVZF0Z9o2X813an/HhRefjtNdUcd37kH
h1H+UebRkznih8AlM87Gphj74jgjPF2aYq6+dTNpPLZlNX8pyVC569LqGwfQpEJjLYZ2NaGAuCET
oNlkdfpNVBW7viGq78EIwmhFnFW/I0p93EnLlO+UL/7Wth11AevOLMGxLg6U8Xsnn5NuBZbbOZlu
JDaBhiysCFt+9QfstaJFpTCXY0gkme5xEddi0cuRMf61RkZDhzXP1K6yUrYCM5IBjuAsbKgDoEJ/
DxOThQOUtnXB3Bp+6WXQvmMdJT4zbUwm+7HjGiz5AaCIAWzFc03RvwWVE97ETd/sOhZGEEDzETV+
jeKXQ1aTzcU5S4bp3erB1fsicBDGQy1CTJ7TtrF583uRUJTkTQiKv86i/hkHoUzibd/gFHAaunbY
KPRaZfTiaTt1PeExohsxbVXVIXD67CAFxltl1D8KNWcEaMc02Z3utpAYUttEhhe/MscHqHctPjKY
QcUkqG4XaY6H03ULnwiKUhTGJz7YCwc/OAERyAojr8Jj6RvJ/6WK/H9i9yCKMm3936e65x/T/3tn
D/hz24eW7fKX/mFAtX7DLGgjaXBhasHd++dgFwNqgE3RxdqH5MCjs/Pfg13XI/WTpBFYP+SAhAxO
/7sN5JrYViMgfBbCZKJIeMF/cAcffpcz/FXe1tLl+bPogdQskEGYXD3TI0j01zRDa6SBbppJcxxD
LFHrok54ZKnmzjMTgb/RKSyqjl/fK1zys0kQAxbw6wh57ExjFqFVHwNnss7zqK0zUt/oVfML3OIj
irZ/uhR/fNc/Y2F/RWfy3VzT5YRpBgtfKfzFhioNxw7a0OT9Kosew2TiiFvlarbOvXKdI/kTvrN1
VGg9Tz4Wx79+c3zKv35Zerc+4lKuXkjD71/ba8Iw2WM6WR9n2fffiSnjBF1aI8c3a1YXFc/Ra2yb
f/eV/81PjPyHsaUPjTEEp/yv79p3SCCnMEDQi4P4oSjT/vtYV0vjIOOMnpj6P35D4FJ0Rpd5yULh
/RVPmpuGwqODDz7F53MTAMDY6HQ5xIaO8eHQ/Hv/65/V+h+/K0mgKHRsDzkCsONfCZG6s8hMZ4Z2
YJDMRHMgFMy+n2dyngGlkRNPszyzzmFZu8dAF9ZFjF79WjOFAnrhF3PNPKwLLr227SU7zRuAKbdp
R6pApN60Hf7NXYB849f7AD2WRUeMWxCXt/0/LN4MUpK86geIlvgZUBsSpnbTJSVBL0DqGWQKNK0n
iJAaunPXe+idaOdcsBLJg22mvk9ETugcr9PFxOmYDqJQ5F7qYru5qebQohhMq/Q00iOrtkiIgQnb
Jr+DKDw2sMHumB8aMiMnUtszQx1PWWcgFYbcDoHZ3ACYpfPBRvgQZxFNjllSgn4NRwfDpy9nNUJ8
FnZ+I0HKPVDl0iXLwrEAfGCOxhcsrFF8EdKW3HJxLpguBZ02aAZwFLasH9ylCpm/lWW5uuvxnLqP
qtbTbW2mMHt9D5weQZKAIq8LgdQ4Ecmd7NSDMaHZiwrBmUXFAq9lbrO1I2c4+mNB0ooaMYCGlTM+
mHC2qnWETDdbM7yLqIyk9xlKWl6NLJnGXrNeCJBRF0MY1rPX09HKZmYpHs4EwsN0pN79pgd144P8
I0M8hkk4uJJv2hbQCyvgPmRH1HQF7bwAQzaEk/d5RdhgnOB3Y2T8DKJDX+ZQRK9s1d6nbxDbh5Ys
2grGls5ONxkRLYDbaT7TnVOX3+/VNMddSa2UYbfMCtV9J0qDfh1DQrJ09Nh2+24aiYwxJGR4Wglx
Vh0LQQ3Woz6Af7jtXehLiCmj1xDjIkY+/J8AxrTLfTLWvvv5u6Y1aXn48a7cRmghXqn4SFRxr0Eg
qmhJnFkyYqSpufywpdQD/nlk4yPCXk5eNk5X2p3Y3ZOmIIzo98F3lGItGJBTUia2y3ed3AiHfAIH
+vr7u6r31g4ySIaWSGuiEMQkzeXIPF//nT6OYcBpM2fdmNODwXd9TEkD2ExJFO0GiuVqzWQt3Ph9
QanUdXkc31jdSLz52E3DphAqjC4OpCfpcBByAKKCnzLzcy8Q1XoriGLw4Fu/pjBbxY2Kx12JGXYV
OwZ/oS4zyzxOVh+MivaXUUMj6frM2GuADNgZEkPj+GprcrTSxvPaVZ3CTby150i/o1Ofvo+aOJg1
cQxz9jBpw56+dPz86b6rSUfs7JSEktksmpURjsYaBGi2MjzaQ0yVn1taoFuVaZQxTA132DZRNQkF
tVy4O+KsnDNmj4GjwnSII63AKjfq2a+GZp22MSQeZKxn1yv8dRek1hsueYGSQvurXivr3vBTjuap
6NAJxKP30btF5HJ/dRPa+ihTNyMi9QMknKRaDaZNW89s5jPDgOS76Fg2/SpDbYEz8NyadQSuczkl
AHCrON4pEi2pQZNFhj/336MMwcWmM4Yk23BzY/KNe1VvInfsMGgFQfxKnkdfbyzDfelT4ggyKT5r
K8jPOf5L9yAmhyUbwRs3nTRHnntdeDSVLP5Aa3JQF7Y57mU7psaF6xWzS0O132uoL9Au+0VwkQ75
KkjCylt540hM5hJqo1Jqi9bFb6O7AlzXWEyfqqEJkuPWvqnQ3j/nhpl/yeXMgxVpgOixSSs9Q1p7
DNvIRJCFyW3DNto8+/Q86HPAh+VrJDvLARZ88srZjL7MXWt9VNIw5iOg+yE8OpWcnWlttR1pvNKS
xQnftfN1TkbPZ/pdnMqojW9x4icPuG3SY8LBL0hT8Vr28lMTd8Dqn1mvSAdAnQ78Tipixr3yWsCr
UdPaH4NBqPSaUAbzro2m4AladxFssnE6es5gjBuGY9aa5zIg/6WR4Y4Tb00iiY31ZHbt1yoN202j
OloWY4WU3dW2YIBTQqdYVU5cn+vAcL+WlsO/37JjyRcvxSD5NQqnTIJna+NmN4cNU2k7KQaUaV1h
3FZkR/LTVXQ05t5L3hgNNofMrcP7IHVMuqV0JwPsOcUaZ2b33qiQWqTFz3TrTJkBCXnksoooktuM
4GMWCxcBzFmGnT5qCBpng8TFV1k1ebUxygWDXzJ98eIl8KnwZ24aMXCndImJ11KBEVhxK9eI8tJl
XGNHrKUowljTryFNI9Clvd/jGOomLs26hMi1RI1BvVshn5nQqrv8DykhPJjilhQBv2yzColfwXov
RxD36cg6OHpM8vfMHSArtCUNhrDhnXM2E5AgAZlS5PfwLHm0g/aBXjDtkje+wuJnnbPgX5dARCxQ
/AMjWW59fDDpAyAKwEtDO7m3cAbNfVB6KMIkPrjvtQN/cGU5NNzZWYUHe4H9scvIWUAWlZVyo+n2
wMzqvYCKQXNE2f/+sazaI8dLpDmVRGwsFM1AstqLUtIz1wN8EVTez1XIuMQC/qdP9mQvkSGDBvt/
Z/kJ6n5TRs37ZIsWJT9tZi5W1fJdp3HmLWuJ9eriirbs2C2WrmW1ZL0JxJZTaI5BgFfH9U9D0eWY
joWnn2Kj8d791GJh1dKga9FKhbG5pDnFlmElz1Mw054BFuDfuugf6KYzECc13TBP7ZAaP3vJrITU
XJDVfGaqnMwIoldbTdwWYSnZyUXUo6CSgu0pgcGNSS9wyYdLVLb8ooxEGE15mm19aEOPDVOyVEEf
4IpiEXY/56Hijis7LqNhCU4NvT2bkh571xrZlrCu2Hy1DNDH9E01peWT72TG8IS8akETZ1O6gIrL
IozAFhdthE+RrVHojICXzABvnIdUywlNPcDHjEjUBcODt82uXOS4rLINdhHMVAs2GYAANUiwQLiL
K1YZ/x4dJlDL/BepCd7vU5nP7R2XX1zAXKfHYsE0kyqYncjWixGvpmw9GpwzWlWL6C96XeUwkfS0
oJ/RMhGDGKBL1F28FpXzmIQs6Y5MsAaaibWRMxhpiST32CxoaeQl1gVDKbxpyhDInyOaIKugIukX
JLWRud6ONL/4wOi7yuAHEPjDE4jGz61/1lL8NEp9Hyko19zXFAYD5Ouob817ryLafASL7eP4w70G
KZvaOH5SPvTsfOFo54JAGoUvgcase6cYIDxytdmXFwI3Ox855lcqt+H06xBQdxKVd0OBeQ/lsr43
NSTvlmnBu1zo3s1YEfCL25MCUok92Wv1xh8fHKDgVH64qxdOuHclhjujm9F6t6OcPPs6mIjXOiCV
/eHhuE/POG6TYuf9F3tnttzGkW3RLypHZc35inkiSIAUJeqlgqKsmue5vv6uBOXbluyWb9/njo5Q
u9siARSqMk+es/fazBoQ5HWK3kdF0JdM8H0mK1PXqxUk1Fkh2K9YDckVPnaVoe0dc6rKuyZRUsMs
ZLUhqoo7cu6V5dsf0QY/TMkQR8uesvsfjuLWz6cSIFYcOGwaC4qU9POxn8lMjAnMLHelfSv6+5Eh
FPy/8frr49pfTj+e5wkaFcLm2G9xcPvxPCr9sO3ioi13ae6wGHeo358qAKkpiENSGx1LHV1uy+Gv
X/cvR39e19URkqiIE4uT4o+vy5E8NWMCmHdjnDqvrcbkHQsVKKgBtwaN8iyfro4TshZXtxzFX7/6
z9IaXpzEDE7FPOC8CfHTp6a9TfdEOMVuIFnYWJAjZzx5atWNXbD7i+9JGWVN8KCqvPGksLjf3sJ/
dVr/pNOi4cJN+O87dvti+FGk9f4D37t1eC1Qsf/VgoHPAnq2oFNHfiLKTr7R7wIty/xNSagYBJDS
4mDd4Fb7LtiiU4eaC5QJBg3Pghjn/CedOsv86baCvI0j1aRqBGmmnF7KovEni9eUtW0PVMY76FU2
HrW4KYHeGsl1NG14lHk/7+nJW9CmU/KmF8nkJ2eTqvQljjkTIS1qtAcRuPTUw3LqH1Aj+8/JbPjW
sYrG8S1sozjYKxiZv/TzztSW1Qi5sSNgYM1q5D5PuGkvHVohUGkTSRSHMPbSr30/2ae+6rznkNla
jYKZZAeOZMKYoMuOGUrWYR9KK9r3dp+u49CsoHfm0kYRkZlo+4VDzrbuks6XzucY2+HHNqqsa+Jr
3Qz0uvS/tQCD7wOtv6NEYL4+5VH8ArekerX8oP84crBdGkTAfUM8U3JQCWxUQPXoPpQOeqPVOJnN
Q2wH493s1uKm8J6+uTAnL0UeM2Vx+yw495rh7x1MgIxrIAkQFluY1skI4yRe6vEsMKIPXfg6l0G+
S2k5rSmDQsIheH6XEHq8bUOP1QWx4aSPkwjD+87ukIt3RbCLhjTYMuH0DrZh9VudVclczVnmPLLo
k2865yFJgNMEX2dRCKPD0pvkIljlViG/klOCDxjKi6sTbNJ3R0fWiK/9pDp0fhKv40Y4OOULlN9p
NcpjzcRhYaMHyJmWlN6ZYB6Jrq53uyu4t2oXTGGxS+hNfqFfR4yFjLKUkK7ZKR+rdGgPwvU4sBoj
F0emCB80soHvBY4bjNGYs+8jZ+JwGthu/yntOE87ndV6R6YzWP/DeRrHhR9gTDGZ87fkIg7xGntJ
fc/5GbPDiP9+YTrIvy3ot8VCj5r20Mb4nRdOOAYPXlt+g2s3dTu9natopaH0+QZ1h8Rk5HgEXgMI
aN/y2nTwr/he+ux3Y4wLKK/WnMxjc1/mTv9aCuk9OEPdrwpO8BsQ5bW7wHFjbkQhgdSNkRju55a2
2HOlI/vpSbLCaZJS/mpty2mlj64ABggUNCS0ha98uxCE4SbUEdd2tPJQa076XNPSOdO9B9oeNJVc
EUJsLITV9i+DPZATCG37Q+DxGszMVwQnP1oN6cMDDnzMwEL0+c4njBNJh496lyd02UvDPUyc2DdN
lmQ83kAwQOwuyyCh/stFvbCkVawbutjLCs/AJg7xAhGhaDBsh9BdQ2FZpYk4Gq0Ud4WODH8srCtD
tx05nTawWcvHkFzrjIPzaQdVj+vejWMJX8qa/FXOLjXSFar0s2YXk7NqGjJxTYJXNkDJ2gPmlWwd
xZO7N0c5nKB4R6uhypJtZXddiztmro6ov7uDEXfZdYKakC+iwrG3mDRa+pm4gEIezKSIvzHe+wAj
BoQsIF0Ps/OK00m4KKK4edLgkpzTYXSXTY7NMhpt8VhbCauWl+XpQjaWBBZA2IsP/BYVTeAtewMt
SN8lD6aVP0t8/3iWebC1wtzFbcA+n4eIqkS89FErwAnSe3sxIhfY1bOTLUcs8lztYnhiCB+u9H6S
e7ew5jXy837rGbFxdcquARs0J2saa/beta1s7dA9pHlkNd2dLRN9XQGUPE2ZPX80U8v65GJWWYXA
2BdjCezW7Vr3yXXt7lgOEClZpBrWFLdg7VhEtq+96fNYlDz5wXyP+Jsrlwfxw9yzNkLa83YF7i18
QpLDktDkuA4a7AI+tuNlm1MyD0TlLIMoqc43B7pbZ94xqY1X3ZFoVQNmtCNS+YUtq3ad0UVDVsNF
uQwpen8oKjl+/iDlahuwV2qc7RIGLpm6XHPcb8gmx3ZchqhzTxFj8Pu48WiB6TbykTwhbwHFz1r3
wPDGltvhY/KyTxWgxQdiEsoJIGLefoJxvDHsTjvbyZjfC8JuV/S79SeygNJvzWS1L0QBWY9uNeYX
wI3BeiKOfZOWVnfXz623JzKmUanSWrJGGJ2y6IZR9xhZZnGAxm2+mg23NP6EAbhnld95dGGYr9ri
vlFxBoDfOp6qYXoMROZ4i0wT0Rl5cnvSpd+fGjv1d3pox5j/mmRVWB5LZooLUDbxLkLk+aDRVvVQ
engcZlnzVwi6ILD4bTgf9LQMNxmhlufISP0PYT4PhOqAgP8MQlFB5bU+Ohl4JnfocyoG72L8wjgA
j5dZzk9mb8J482OXKM004njlVs2HCg7VaQ79AedxgbICtB8eGLsKr7bTiUfQnMZmLuISETSo0SXC
kvBjWZUNwira+GFTIORhYap27Ojja5hU6RNaXuApnUPMywCgbcmgAtg7d+XBrttL21Gy3ge1Kdr2
k145EhXG5ICe1D/Ry0/zXTG6dfSRtrRSIrbQ/9iJEt2L7+ci7EHRmB0hBULR48x+RFqqj/NXr+2d
tZ9M+RKZC0twCGSCs3etgHTh1G1JQHoaOFZuowRDEjepv+erTLEG5emF6QOxtLl76ICQrDhnRe8g
3P/Wx/9UH1OiMgf99/XxkTy67i2Z/jzRJlZT/dAfRgbxGypzwiKkKmmNf82zPfmbTenMVM6VLkPv
P1XJpvwNOA6zX50zoGOQIvO/VbLpMM+GsAV72+Isqn7qP5hni7+cbA2dMl0Nxpkt/ZU9bDpENxE1
Fhx6wfOJdl24l0Fg8zWHvN1GFdVJr3+J4drvy8qitYKOQyK76ttdTTTs1qxEtdVboDLvdxw5RcHv
xd9Mo4kf+fnQjUOWWFCP8zYDQd34aSQ8YkW0EwPnkYssv7iXbBv33owMZhHfHIhCeRFvrsSopuUU
mJL6q2+W2c296OW5uDSIBjA1ljeH46zMjtPN92iFjXjJwrDFDpkqayRbh+atUls5JrPmZp+0nFbz
dgjh5pX17q4krEN5LYub8TJUHkwCJZUfU9ppdQWqh02TdYOoabCt8sCcQCANmuL1WMun6t3lKQfP
fJiF05H+XtLyq6sMF2tqMM3shrj6kk2ZjtLMRLNDUAy5tmSrUDh6CXPITe8bYXpo0RcnGyTxZOIy
B7QuKH+QvBCYm9c09P1A2xJbUh+qIBbbrjObt0gP63soZES/EO4uguJQFk7z5N6CeSUCOLfp2iOs
r54Qj15bkatHli/tXudcWeZ0ykn61aI4YcdV8b8aOcC6GTcLLWoKsoGZmytYbOku9M4e7hhnapf5
lijshlOzHqJ+PAXu/Kh3QXpfM3BejLMkjbgZsG1tvIQ+Ou5ymJhMlhcjyo95SYRv5FwBIpbXPsqJ
MPS97MHuCXHpqbFEcscm3Jgf4qDGRw7DSY2015RlxqaS6fA06TqBXqGZ70cHXn2aZvmmJAQ+WYra
IaODgns9567YjaZfQmyW8N5m0lNGvSz2VM3MJarAuXDVq6PnJDUpgKl+CIQpDxJUB0FLehqs/FxP
P5Vog58KlzKtGgRarKTTOBw00Xw2c2M8mb3ufg3c0AFq2aoWHZ8eNXS7TKe+XhtR0ToLrrtFGuMw
YqhLyvA14bbHPV+PyxaL72JuguGqu/1wJka4P9pDg1nYiuTWgq+xhk+eY8eJTD5Qa15p69UbUM+Y
uckC4JZGYOtvQAs103KuLOeTzS9ZQorUFr4nu7UtB/FqBHG4zOJp+l2puu8qbAYrbyQg2ILFhJeI
evulIQW+hssdAhjonbheFYM5ARBoFYWnLwzEia7dNHhDq8w1ltROtPZ0U06rNEiDeeE0vvZkjw0m
CUtL270ca3GUpU0jd+Q67nt3ruGGiTQ8BVR0RwZTXD2r8+el1auTWx9uUqwKMc5p33rLBmtwMKgM
9dM8lLApUym5fHOVEGEY+xuzkP7SgMnE0wXf14Lqavn9lgqRGHdK/uHi5npkb92kcPZkz32Q4TB/
cft5XPtDY+0lJoMFxzdOxKXQijMr4fCC0NKrF6WHBn2RBXOughXwEwLCzIeJ8IPa/Zz7LgMpu6ox
FRSIevqzCRd1PwpqkwXiBpdAyr4Ns9NUcBRZgOfp90XgEHNPWcXJPOagdm9zQCXCOwqM+ya1houD
TIFSKMfdwnG+Se8tHoztABcIZR8qVnJjGlEC1qFCPzssB8cslCn9Q5rjz36bV+j9zBaEH6roO58E
7pOGmLhZuSbdZCKriye3MDSS6rvIWukF/97hHpXrWkwoJWa7viO1KHyIjCH5UGYif/LsVlDaYaDP
yoEak4QlubCbJHmLA1y5nDwjwrA5SjoMXaZU+4Rjah6WcCrk1TDh+K1dPQv4UsqaGHdLz+TvTANh
e2ZieAm8MF0yne/RWfTVjkJ/NQParAmhKcKdbsSQo9oqtI6hxKrlDvisbJM4roUvnPAibMP4SLc6
urrTmIldUzfBg2VZJfrGqU3SpeGGzWdSA3N8reiNbSx4KEN9p0teQ6JHka4SJnDXehmwYrQmYLaw
STOdSagbiaxqNSASfcPLpUHbf2N9l1cJ6mNTuU7z2dEkLxGA8z5ZrM2bmLHcvma4vq4GOvSsDeM+
dhP/U5/0gj+46VjnecgTFPiLCeArBl3l/5F6ZnD4siuypgJbUulORoimsyFKTo7ki+8JTO+OLRq1
29e207yQMKSa9KCOGbnRC3fdhM5bbOrDavCsEkntaD5Hoi33cem6DxLHNK+avRlVA3ha2ol5D4nh
hNuYJcdOT8Hk+eDYi710kVk6toaKX2TaCoUYRAdGf+fJLtytVWglPzCPxn3Og05sUuQNZ7sz9CWa
IWOVhZOx6Gr+iDxd+xwPSXWp0b0eLbuy4JiXYf7CUKZ/601QugmWzhUDzHGr6pIvqZYUb9ylNpE9
EEVZOnC6eWuiMcMTYP8+ZGZm1kfTI1gH+0Lo4o1pZtdadxPjphUOMomYpMa8tBrnTn924rbNIf9W
yRc4iwCKJ4AM6liKqZvpqzbN6CLabFwA2x5e88ZL520JPFNbdtgxXqImTJ5pdPJ1ha+aFff3mm6B
HdedR/Le7G0cZ6iBQem5M1aJ0LxrosFpAb0I495PkFhRYhWfp8JvN22nZaui1fm+cEJNaB/MOP9s
2lXG74z6r4bIkzVtIYsct7DO7ryqEaeG5YynqJkYzTGT6BfUXQaBQV7LEQZ1W/JKO5ZodYHNCJWg
heRClgei5zSXlpCn0RjC0xkukdTjWNCKKkP9oLfnIo6ni+WI6HFMe91cOY2g81NDYoP00lwJjGez
Rn55F9pFuBoLHrFTRP/XXoGLaZQ9E8v8ws4sDJfKYeXT9ngjoar64smq5BQza4SeErqkCkzbqNfM
kiRn1rm1FvVQz3svBlyxkEXnnGDjzNYCFlRnLEZtxoXoxjEQVDEz/xxYR+BU5xbQRcqTGp6mO2mX
HtC+te3Y9C88tTMxwdwDYKCJszj0cc1OwEQqr3bQgK1xBYI/9NlaLeqvIjW9R7if1qqoXA2/Ob3A
o1cnLLShNMutVzhpfFeHUzKSKeVm5zj3xucaw8hVwDz7XGEH2BZOULcLCMbamyV84CWFW+Vb5ja0
c7UgA40Sipkto2KGvWUWLB4M/ObZwSsjeY91rvwmcyi2S7LY9T2allRf5gpF0ZgdRqXxHVHhvAMr
/jv2+L8k5SC/NJhJ/Ptj3Yf2Nfzzke77D3w/0nEe+03nZOIxqmA/YWT2v950IazfdEaEHM9oFWLx
Yrryx+jDQKQM0OSmaf7DpO6ST8ohj6kXA0a6/P+ROvmm5vyTZJiZIec43bR0xniGxBz/48ijYFIf
FhMxLDKftTlZekM5gfFzELxlGRreZBwZ6/dBUB4bG1OqmAAhjgB2HqYqr5XOnvGakrTFXYcoNRLj
NZwm+4F7tuE2LkgZ9j26YYOuoKQ05S1/uGpstDnSANmjY/4Q+qPMyl2XURA6wdDTJtNTX+P4YfXZ
oajjupFweUThfTNLd4q63cAhcOz3gYsF1t/7xHXFaPe8qn8sey7yo5YXrrEurdCw1kHMcnHkWlrm
vUc3GheeZBcISp1JBBTmirV8ntprnVkZLqY0OvvKh1G5xmwuh9whzTczwicwfuaOD1Ws0rnTvgxh
Fj15sVWTtwfzEASRjea5rvYADoNNWPjdK2d1CvcmwykcJbRX6DHBvCNbJnXRKc6ukR9iDH22Gyzm
ZIAePAx6Xx1JqclysVSrxjkMkl7bY5odplWSaMH0qMHEn/WVHiSxyvYqbcPdGhGMnG1PGE1b7VAU
+EJhMpK+SsYrGWJRfVeyKQPnWmQsw1m//++K8H9aEWwMB79aET6+NiFd5LbIf1gX3n/sj3VBOL/h
M2CMbtOh4aDKw/+dWYGm+TeXbgo4OtUC+mNJYB1RImelBSfOyjZ5C39MQ+3fbAtxujSFAV6RZs9/
0uf50bdg0d8BfCcFC4PQ6Sf9LK/HkVdhZO4c9kf8S0sO/t2lRqjrMKirms9/ujB/07r5UU1wezEC
jyWCAgLB+Lg/qeoDe7SAH7fWJdSm8oXBnPE00T5+TqK2dpBk6uVLgAfhlfK93v0/XtpkRVU2AoeL
+uMCGGmJgN8trAsgO15aki27hg+BMNKlm/tkeiMCg0anACXsZEZi8euXV7/+X+uv+uSuQRgoJjQP
z4nqzf0wcjbMCFQ6memXlMzKiMkARfpSb7u5PESFerkxw5H+69c0uEf++qLcKhZ7i4MC9KfLnZe5
3wWlNC4o6oynHB3o3sgcpMcujMLnm3qQ+kzJSeC8NlskJu1Xp0TDmRKGaS4rp4i2pRsQKNoQLumv
Qaxbr1gKSB/17V4XR4bKaKWjWbk5kXFC0hrTHEHgrz/Hj9qX92uHGdNWPVJwcdZP9hOPSr4b3dC4
CAY3z0mXcmpOu2TceM0onlLyM4+jkrz++lV/bDJ+f1XJ4+Gyl9Oj/ekbw/vqxqNdiwtWaXKKNCbM
lZuH33Sq18vNe2JbpTiTS4l77aZI+vXr//XBJB0PCCnOJrYQ7+dnpZcyT1jaxeVdAq8emEkiMwz6
Spx//VLib24UU0ChoDvNC0Iu+fHuJBiE6ZfeiQvNo/GqcfJKNn2kMmB902y+jollvfa6o55OHd0m
Qj0eFg0y1EMM+fAfvu6/++AmFE5TVT7mX+5aw9IKWem+funaiofEIua5OBlU/4RR5WQx/fqz/91D
omQqPJf8x0U68ONnF2WsR5rZGxCtgEvlE2Tadx1/p1wdGVHCe7NvEHpWEXc5wTTinPVyDJZTLLRh
IeK5OGoOqumgshlMJ7SrT21Cj+TmBQnDHnV3PsU8ZTaB78NBhnqXbn79IW5CqJ+WF9fg+9MFWwUl
0E+PSJwGYHQnKS7QWjDEINCokXpjJxgVhqSuMw2P9sC6N3EBbxpVkjYxjjSTrHblzS0SJRYy2xl9
QL0SKLmZJ+P8+PX7/JtV0KUmRsBGyppl6z+9TQ2pYc/JVVxs8NXYM5RoSyj5ltCRpSOl/ac7W+2g
PyyBjo7RFhGZUs6BTv35FbM2MGI9mZoLB8TiaLeZ/erLUf1holDuFGMGGQRiYD/y0bMRq4IwZgBv
+RiRPFMuzHxqv5oF7pSYlLytrvEQRKQlnpDnF5wHuUQNu4aDM0fJoXsXFo5y4WnoN/cGOpkzMozi
+OvLyCf4+WPxSfieTe5cA0HUz+at2UukWzFYvhTcJUtZ0oFdxa6Go9ZMJ4AchIYMiv0Tt+TfIPiG
zkc6+kaGgA6BgnPsgLhdUm7HRr/Ws9bdEDME9zh0GkJZUc1M5oJRChMO3STneqGHg4bmE+4AiWLE
NIC+m5QYVtIyW+mGzpOBe71bswU4sLljFb3MIPvSwUU8erTwT0bmFec+9l2IrUWNzaQ06P4Jshvu
RTGlb4QFiRWTW9r29JNntDpjH36lkTSRdjKF+Spq2b8PurQzc0GOTPlQ6SF+pTEksnphFQ2iYpd+
7gKhtFY+dzn0cOISXfeR9m+owsJoHqsGe4VK3w5qnHzM9Oul0xrel0pDbLXMs6ZNdjN0O0PJ4a16
byA11vY+rsQTJBu0hSUpPWgB5OM09KJbuvj164s2mMJCtt7mNoA8A3gugqSyBA6epfVylFbor7yY
k1YQdmy7CfeIO3XoF50CGyE9dca2lAZy7WKV5t3hlHlt4MBHy9xjtaEEZCHulTmIlqkSuYNoCFe+
mWtkcvmIekYRp+4JE0PSsTOLUGACn/NOd8sDutx4uiMAi87uKD2xCaaCoFTaKKO3t4IIlE0i2zcv
TxyamoijScSmhS9NtFy1YdWbWkbALIryZSCd4ZNoSFoxem9cEXFhfJmwgQMCrZqti8Nhw1Gq+AwN
0P5UKBhH5ZThV26U8feg8+N2MYdBvtI7vh40EG2+rYOSNC3h9pBWVDMEg1E+jiDA4QMuvKL9alW6
sxw5aZVPmu1FybHPvSYBdJSnMntye0J3JDdASsd8lbkZxlvcO5bLXGZB49A3+G+BCt+mxWlFmkAE
Q/PPyVZeImT5SQt7x+TtJnGuVP9T5m3Qc1H8zKh3iyThSpMjVxx1QnBMVnsNyJQ3EAPYpByeafP7
6Qe8PHxjk9+yKUwTKtjeVVYI8iMxwkzclYsQny6Z2XnF7wBxRawVfFpOicRWpYsoBqug63DEBzlw
e8E74atXkYykZQcXtBIkUM8T9jPfHgbSkXXqVfxZrEYZ1rmb+XUwoIQ1WGf2TofsXrNYh1wr45Be
419SrSXQR5DY+fVgWHhznDhwK4KTfu6UHpq4yuIIOcZ4qnRF8Z+IyDghkGR9ZjnzCU4hnSVYCQBC
BKKgrmmYP1D4GLoiYhHYCEXMs7k4tcFOTZfU5G/UoYjPMHJZYm72DqSFeObcYrwatsOmHmmsqLc1
khqOJFGbTdSNoQ8B0mu+VlJdSkWQfVLaqY6Cg3ebdR0OTNxdgLwoO+kd29H0wPSFf0xSx0IdlyX1
LghwbnYz3whqLFZjYxBPvcATzSBqunYRxw0zjYnR8A00Hu2I8eNmmJoMrr3IJj4UjySvlIQ9cK6C
myFW/9TXU9nAoKD61JMeY2SK04OmCzljygJSyaB6If2d6hfI13S9FQpzUmEEuUmnjZH6Pm5Svlpl
0IYmGn+1zFTlxynDFGhj/QxbFspC4QPgrNOkOHEb8d0Z6t3mRcXG0+AKvLkqSZCjCC+KSkJhSMoX
4HPs5lNi4Eb1DUmV3sy4LXroGsWefiPvvOdnehhywzSeKq3GdnIrcDpVqiRz3H59P/zchNRTLJVt
w4YHsyRzsmKCV6JQvBvsCfhcZluvNNRxw7Dt8AZLAzb3wtNyVIoMgXya8yEvnt8eIeHb8bjp6ZlQ
BrHztBjCLp41YNGUDd9R6XsUd/xPGQg24NyCU7dCzkVLit7LVkyCwoCu1t7hmz6DGXL3fJziaPaa
c42mjjhNLSTNE45wVO9I6cOUrm5PO4d0pwcxO1PCrLBexz3lqgWsqLsrh0CDyoUQiyoNkBGTlRAp
3Zq2Hm+GxIFmgXyQa9YKTz6PfeQS8uJVjFQrHf/RzQ6Vhqn9Gmb0chCmkar0vggkxGRdp4j5wDKF
9HtylC2uIjDuWDrq5bMB92qsnvq0FeVLLGDnSeX1pNyvdpVv8q1GBjENKRs512GgBL0ZZjFeEL0x
Bc5r7bU8r3qagYCPGH8RoMcTX9cN7+R2J1pjLJrjELEE2IIafS3o1zMmCaoA8sroG8PeK9QXFFcW
S5NR+NUuq4V8BrYxkmLLcbRZz06rHFJeRw1kwFx6xGJqv5pxLJ4MzeMMQOAcW9PoYTszlQ3BNJjL
MVeMca9OkSxfiGvgQa/EgP1YfUJ2Impk0juZHxT4D28HXhIhcCMLk0c04IgasXTri4Ej7VNX8X8W
MPnNdxLg7Cne361ivG2b06xzR5UpKSimp6LImALIU254GtIHI1vVys92u2p12QNDiweRzit0yzz0
KvkmiXzrtexantdceUZSMjGu+jyRVeGas8l4gyAqJpcBy1GEtWT5bi4Im9qma88tD6hbse7CSMEP
ht6tdlNk4xy3ZZfa17EeVPoRshBlOtbtVyJfWVn42/I5V1TqNO0sLMiFimTCGZgeMibQ2RphtlE9
onkZuEUgU2XLWW0uwIfU2ge+TdsWAR5KyDc0azmSW0TBoanlnrhdgPe1SB3ce2X0vi2sdeCy49zu
XT8Y2dbGtiSMz42mLzXb0OV2f1rQmLYxjYBtn1dWcud2HreIp3fM+u2kP4QQchjh324IKELet9Jl
UrnMlJtPI6BmnSpsd+DQS7ndFc6Y8FAkoLTODg7prahyKBW26jaAtosKaDK5AHll56xE05xoSyiU
NCFqW7kII/WBNBKPy0VUk11dWwP/bqIQqles9+IsLD4Ct5x4skOHVCLBzNVbun7FDuPiSdwQZ4j/
mmnSMylC4p7AkvnCSZ2bWtcQhy/bgUX7tgJaSZswcWOGg8be19T2DUCblAIXc+NSbUBI5QMTlmjZ
tywKRVD3/oY8RsyW+c3zGCNKHddmNfG6QQkG4N03XnJUe0ZEQ+FnB3zubgJMtRgQ2WooPOtRLKAH
lPNjT0LUuGu7Pg/vwcnBR89ZRs/vZl7bU0DGICq423Xhz/VTawO4XAdaIp91hTPPQcXzeV05PMA/
dR87b8zuYVS/oUzHGYr5dYeAgBwHZZwhbzr+FhBhiBOOjAToRnmy7AuTB3hke8SGzo40AdxZAklt
JRXK5Dwn8cR1jkq+0MIeZiK1u9jcKGIdCYBV0S6QH2R74NTxnWk1QizZNbM9J/txhzQ7n5ZpSVyj
T7LONzkq6qhjjCyGFJn+om6M1luPY9Pqh0ot/ofYD2hEwpqkpuqsghNMCjpcKwy6MHTZcBoxpNQe
yQfn66kJ5qRTJRUj07Tn8YEO4IDalrRJGM6sS1VPjZOpkq4KPeCdAQ7SdKyY26qRxu2gnGAaPA6m
5FGVYUVUnI5L74HsV5pNRkF9wCyDdzreNhM/ZN2m+18kvxc3y1ciS1AJag8XsMuffc/nDrodDAM9
yMsDFCrMFHXLmlY4o+sf6afVOzcs8KlJiJlgNcU5GG2JEbJtvhoz+fCOCdqVMxjfa+4Y7J91zObW
ZQGr1awQKz1mMwhrLJEyTsaHWbJhrm+TGiNV9Wbpk/+V1ahcVj6zEvShFpF8KVCsomXdqyseoRZP
7hZVbnLQCnvjBGplnueCHYizXbgjSjH63eodvTnaZccT16rsBjup5El7rzAq/HcaO3OW5B6QEHfW
3T0HtrHdNZxvFtD9623RNt0mtQzD46zS2q86fNcnrG607FB7g6jzdS6JG4PpWPg+ioNt5rCxOP3k
PKGlclYz4Kh9qVgb9ayi3d5LZlvPvuGoRf8toYoTk5aBUka/a2x45fAprLvxwxhCSwutKfpQdgFh
YzwhrM6cdkgYJ+LBXbjAoYzlZJXaA07FAiU84jNvbdbmuDMCW3sjSNP+Gstu/j2lqvzGkKt5Hgj2
Be+Ho5TOBSBmQrELZGTe8AmlogPTglQBgiWqPK7W5JlVB9sco3PkwnMJYif6mJVt8OhQ44/LLkMW
mDS2vp08ezozVUb2rLnJW1FN/CYbGVJDpQwE+WHONU6sjIEHsXRbvSZyQPbfkTD/lfL+k5SXticN
ln8/891TPOdF1Px5vkPLUP3Q9/mO56K9ZV/xBDgpRafiX32f70iBrw3DM642vIxqlPuvIY+hLG+S
4axwVO9VTYX+GP8yL3Jcl2GFRIQr6UD/J0MecE0/NIzIQGRWhDJYDV5UU1WqHvufLG+RE1lxKprw
MFZwlpFLFLAelKShvKkbYF5YK6sDc1cmhJACvbAjOI89nu5V0MBj29UkKPtLTwkn5puGIr3pKVol
rehuKgtqTRQX7Df1x+qmw+hvmgxgKLSESLbpTyB/adCkPhqgRXdTc5BD4JxQk6LxaJTcY74pP3Il
AplTjhjrXsQk1JhDQZZgw1JGW0mrvkglI7khe1tPButgJp2HoixtGyxeKqNbBINlEEtN8kmDl+xu
oB8Jv6a7Nkq64t5ULNNN0WIrcUupZC6jErzUgZFdFX86X7tjoYUwCUYS6nObLsDCictrapfQmoOh
wuZUTLtgcOTBKOsI75bHwNyoNVAn5O3YhOIuDWRBXMzBSMSKyI9qg7bI+JgqW0DE+elRGKOzJnL8
c9BPJeK+Sa4A35kPHSmK+75AqBQKg3p1blgNHHetTWAQx1JLH0xXS9GRDldbH8hiSVMMMiVDkjeH
mIythSFmCeMvOQqVOs4Yv7r2tely2cMouGu6xjoPYc6uzwSqO+nDusL6dvbLOvsW947c9IkFo96O
vGVQu83VcOSb7cMvJJnCXzpaWKHa5A9yMz9KGPAUMlm+LFP70A/05NxI5o+M880rDqfxyDR/eIga
vbqUSfglNszw1S6cYTUH4xGEybSyOxY0UoDQ/Dglop1izB7TOsmWeZI2ZwNkw7Lliix9mTCbjFto
FklHkRE1H+D+0f1rjPE8RQ2KzNE21sLmnWojgdF67wdPs+dqkBS8itIhzgvJr41jWr1lKY5mWOkH
YDVfU/4+ihsrvbh9zskLNZS8umAhLh7SWmBOfuxDFJzns6Vc8XHZa9tEH4vtrHX5VUfPxnbStSeD
UclxSo1FWZvWhti95q4YzfmlryHhrvHFhQcrDsWqtBIirkwc8auKdNstWR7EXqPbg0fWHMBV3fV9
A1YEQiU1DDSCpRePZDrnKd65hntwNerk+XY+WHlnbp81Ld1ArL16ENA3PuQSRhQEPedwcbv4ITTr
e61NnwXUopVMrSumoHSde+Vbg+Jvj+jqeTJpfIPG/Jy5dbpJIgNDTBYZR1Ju0iUQ6GM6fdUC8CQF
QsEFkrmPVidBQ0/S35VDr90NDD7XflcGKzxGLyyGzb1RZuNGa+qCw3Bg7ydQ28+WoyFUw7+9yvya
rGjT4LHSDq4f2vTgjRdaTqgh3aze0hsx/oe9M1mOG8my6K+09R5pmIdFbwIxMThTFEVxAyOVImbA
4Zjx9X08mNUlBVVUZ61rk6m0FIkAwt3h/t69555l7WHpUrRfHS/VjlM21PQqaukduIj6pY3OFKQS
mgqRbvH4T6GdZy2Ke6u4Fb4Tnw0Zj5njhXUGBg0R2IRur+pycy2EkLsln9xLWw4HQtnGMznbUc7x
oh1vR7t76A3yirRmdq5GIkgqJljd2qMOjVqzi2DdGNLMCK4ZrfJiRBbCbuuFQqmzcd0luM+sWWxt
E61r4qfRzWz56TWWr+cK4fQZWr5mtaTGsysGh92z1LunVnLLepmItRSFeY5ZqNySlMeQ1mNEr6Vd
cMJKipuZZXeVTKx3RS2pviKyflp6irRDxPo84CC8SOdpfgJ5BC+sTPXmE5LjT5XuooDxq/Ka8i/O
vyEoenETY6s/s8SYtDtBnwHBIG3dFRLW+kzklFdpuHXFGvtncNdl3quo9TFk12Vsx8QvehpaBqY2
ze38FYSoslZqupIouLDunYwKf+pqpGITY+vTvttisJiY4pUYi4lY+wICnb2fh6o7lFDMgLnUWvMt
x0A4rwh86bFXJqPpXpMSU5OxAPFmn5PUtRDaIt3biRf2JzyVTJF8ZOidSSIaHlsjlYdkIbJ7RZCO
89Ix+tPQ6Mn6Cg0t8tCgusK7awrNN9cRtNVDber+oZkjbUtGVRXvo4Y8oNSKr5OiLz75mEc96Haa
t0vwUePnwJT2VRBovhlMu9wbqPWelRgsWJU+XFN2zp19EeNDSFeoCDFBL2OPIFf4zA9rGAZOWQuk
WJb21yq3Oamg1hovu6EFUYHhTl977jwhmkV+DA/YIR0DvsPSf9GVS7uRevqVdzJhCGPZXwIxLq+B
UwWvOsKgZZ0UkXVHqODwRctxgJfsxpEFFN+p/bp/OkejeHo0jffKPx4rJ7lTD2dIassQqzY2cxA7
2CgDhEXgSLLEf+iVJx1cUPGnlhGScyh7is0rV6TjbYRl4IH3SLARR3f7PJsYnj1PRCHg5yQ+k8oL
n6cE2rIYUb4N8mq4mbwGAyrAKe0mPZrpzaOv/uiwLwQ+yeFovDeDciEFpcn/tIl8vQMo+6l3Fh/r
NsPykENJAb6eMFkFWqjrpVFW+3ZsfcKr2pSoidkMYDtBePrqjPP4PfKT5gngwLBNKd7JVURBGyN6
M2sHaWTDTeWw3qxgAiLT1Of2epYVuBdL81sqBDOFBk8bxVMQTxURQkvUnwmjswgTSTN82IFXZl8a
P7VtehZWd5fZFGNX2mQ1kMdFccacS7MdqmcsnLM9NTBekmBjeVL/GgUcxjZVquMdMgbN2SFtSO+i
QOi7xpq9sOp78rxItwBPbQEJWDnGABkpN72LeeyaA8Fo7toVtr6eB2WsNRlw5Hwt4eRLe0M5vwnd
zOw2TkL02MpoBQqKtsNP4FDv0gbE2x743vXkZeKs9WxJUHdRya+5zDpvBbu3NcIeSdljPpuiApEX
zBgpsmb5rmTAlxHVh7Vlui92nASfvaQqn2vyErcW/vpizRKPIXse8loLxyBnRXSmWT9LYYxeBovt
PQ3glOCXk5dFSoSDVWW2ZuvFIw34vIsM6yEAvZ3iVbYme9VICDBVbdb72J/4Y46JyN9nVjLfofWD
IDeZifE8BAMe0MoRTzGWmlsngKceZpOpf+3xWESbWB97xpLecjbF4vNn0JhNtolKN1bK3Cx6BEFc
fYYt77Zbq0qm877tcbBkmkb8sORcXMIwPqOPeKMvffrYVN5VDGqHWuoQwnPcgL5PQvrFwa3dwefr
IUCv46D00rVDiMy1W7A39AFH7BqY0mLlyMF+CbzFdGlfivihQsg+r2jsQCc2NMuYUayn+i7g7HnV
wk3ajOYSnZlZQdCF7XTrRVgFhh69vzC0ZOP2svyeZKbiA/Su992lYgC6nLCKde7iYokdL3px7Tra
DrWOo4Bvc1EQeIzBABPys5htFqkFkQPuOZUxCdJxbmd/CkDhlTpsgnWmzs7SYo2XVIyTLwUsi/vU
0RM6ho7G+SDqL6SAtcYAd5VrusT+orNHLMf44C+l1uJCa/q9n9KPXVWwzx5baFRyhT8XoWaSOqQg
CGG6myZalvNcM8RhBCR5wR0WFyY67W/Rknbk+HQdCs1m2MYBNq6miK21mS9fqLuNfUhtUD7HVuPd
WE2jfUebKf+jg/z+/9FBorxVGqh/fUq+TL9xeHj+SQX51w/945Rs/mEb5o+e13+ekoExo88IHJt+
INjCHxHO/h+0WRBOu4Hl6qiC+BT/kEIS9MuhFhYcEjdO3d7fEkmfInFNQoosyyb3Up3F7XeQpWbC
xNMUrXFe4W6jeTEQ/zbtpUOIT5TolVuuoMuW9UWWo/z5nE74NiYxJ7hcWvxqz146VKaxplNi4RJw
MneZ5aqyCSg9j00kBrxZK+rKTYXzaPfDk/6FsPJnYY0DvZcPTLKwR6yJg+5c/f8fjvd+i6I5kguG
F9VlYbeqkXgB4W8ePJ3kdwUk/fiCxCX/XFHgkqiNoPEiZqVIwTP7+ZJaWlhCg8ty7rrBRd0hPgmL
wVC4PJtWE9EF4FX3QCjpeAMmbCh32QNZQJDcqJ47cWLUKLpTyuLL4KlWuxv1y87sUJz7FS3RTV0h
dlNe9/vCRBexs6MK7lOrmoRxWtF1N/JIurwaGqrFZGxQ9cRtx7M+irEKANlrE2vIc1cJ+nlZ43Op
IImGeEMmMP3CN6TU6Gr06ly+EZZ3apX9NsLsczmrIqs0LAbBaNHokxa9yNnWKPkvHd1F9qQUL70Y
CQ4u1gABx1HtpYNdlISbx+a9gfeUPsaRU9XKrPl67EXF7sjHmMzUp1/g0KAxBwJA6PmaTXJN6CKt
7CNJc16MZPosGycBa99olL5NTo3tuYnF2LxCRw56zvVmVzyaVg91tZM0r724VYhbU+WuLJJ2mmYV
5vRF+MYEQtrseHJpq/o/yDam+kwK1ccbJJvFMHJpiqwKofChgncruNAM3nU4LQ2tNTCfWXITYTV0
VzWd4wTujMX9Z+SKPUMOQUkwu8HD0KskV2yjslyTzXubuD2/mkY1D+lNDOHaXdc+JmNFcqu9ICXc
8Bzp7ztHFSr6Opock0PG+6cZ6B1+BCTExjnMH9oCx7q3p/qp5KawATwKuoIGpfw6LTqN9EdQr5dJ
PC63mq+TwpdNTF5Q0Ya/RrtndJtWzkzCIlAMc+l6o7euB7PY2JEX0+tuiJ4zx2m+RxFEhcEJJg/n
awT1bnH6+jnOOudypgH7oA0Eb4+DoAhD4tqzicdpjwDW9uncVt5zhZj/i7CQiXL2Ycgmoz7dDONA
eyrJRp44xKccOuTkwkvEJxc8kInXdrdvzVxn8Bg2VAt4vLRwXXmtdxPcY7gkGnSRUrVFOQUDOlus
dcaINL+N5cR3l1rCHl9n2tviK38ss1dB1MldWtJrzFylDmBzhrjErCiD0Hww7mdTffOgQBoXrdfI
d5sj/oPT6qH24ckwubysYlLmoh6jLdB50T4e1Qc+S7zcYMHiAacmr+zdsYXigKoGjzW1iDCGjDbP
UWJhY13b019HdmBVSvXk1T1XeesPGsw2xBBHKjLxQHRZekfW51WSm/I+XxZNe9B6POeEoUtNckYK
+CTFbLH8LmBIgs8pFtH8LlJ68anUsGlEA52YZbBZIJZZAdtl1/EsJ32keRAEMQ9C6FDsosKHYgd+
kdlDDZQm0nEg53hMpm2tqOFQDNWk6KTNb5lGxdc9KtbTXjOs0Df8xH2cCr83rzM28g0wUsLt8CSC
zU1cXzWBAFASUEPHbdoT8i6zJ2nIMWbn18eICsFG5V8kK4RBBHeEl5ajeVVBVZliDVSYV8SIOagc
8pvQ62UHykF8550SSWacbqcvfh81+XfHq0yzWREqTTsYkaxpXkPzZuKuzD6L3bOInnhJlHLt6oSx
mtYiOUZ4CybcNNaf0mkhtSqN/avK0oNHZ+ijsF6MT94QT3jdy7r/PNeztsm7NlkzMBRYNE7OrCKI
UNdFcFlKwLkAVY3ZWSfAevYa5v3xorazRku/xBB92y3+FZeDTC1UOkiBkV6QJvBAFcsMrVJ/0ogy
XnUVcWD5XHVkBo2c9Y3cjF8K8qC+T7GFmIR83usOjmkPGGHe5IWcbolCjJ8ca6g2JS+pdY045M5v
ourJgIa4NSssMiEuG2eld55EhEBsjkd52wL8mheXqYiLz2bWAhvT224Ls2paoUrCzSfjZTOUIyl8
xVJeOPbQb/rRK25Z1sUT7aDk02AXN6OnT9lOUtPakoY8rfSsrnYDRclPiByKz2Npk9gru0o50NkV
FHmzHApMwFtCB6jWNCTMENpELT4drPqel454rJxSJGRUttXWT/X6S+K66tGWabDyXaevQtfrpyuE
gBYN4QEaJii6V5Awco2YwN6bQKW3JOuYV3B1PWrHulPNqwmMGtxllI/nTVvWO79o5iJEb1ifeclk
bmMHiXtUi52qIqypf4vHLJdi5C01uGcVyczDZi69/qrp7OhTIBJ3h+gNUKcWuKGWaaDwZ9IGr7Sk
a85ZsOe9XlXz2agZwdkCdJyQIimp39o0bvsZTnnVuvdDOix/kp2dndM0Wc5lJYNi/fEO5WfXgNoS
eehjUciyGAFFOdW0NwQZY5gU0eGodshR+YT6qLRptobeDi1UfR4xy/cfX1Xtev4pxH67quOATuJk
gjsnOLFc2NGSeMkIShbIAYItO2VhEB2Knr8lkn+7DsxRkhvY7SG1O9l9DUnt9m0QRwcbfDRrqi5Z
syucLc6k+s8f39TPIuq3i3m6bvA40S4Hpx4hgzmsxWwCD0fNW12jNcRBXoRaihfw40u938hSLMOs
yF5cV37Ik41sEwee0CbdPVjubFxVQF93zhjgBleqp9arf8dv/cX1MOOYGGTosdkQJn/exRqc+3HW
l87hyDx/ewVVCaD50KladiNvituP75Fe4MkY4eboHvJSsfnyTjfrM3yDLpCdfZBg9eEmakpIyYLK
G7iaTN6BpITwPtJKNNuoVTJeHx9/gPeDlEQXh+esY/02aQr+fNN1ZTf6VOSwpN80c2ioJgM1xL9x
FaDLAZof/ImqW/rjmaRAaFZF5J0e4i6B+J0iAjrCwf/+VYAoEfuD7JqJd3IVt7PMxtG4l6BBNuem
pFCaE832j6/yi2HiBDYGWp/TDsfNkyeWU7BPBaqWgxkhXaOywpx7c48dtb+dmIblN0e69+sXazpr
GLdlW/zp5MaqdIjmEVkr6ozIfTR6Pz4s+sBWhBDHgN7NjBrjTeX58a2+n+y0qbGoARu26Fef3moA
MUZfMJwecuX0jYCInHdKJ7xkqIs/vtQvbpHBgRuPPbjK4z5ZLD0YLVyqNA+TTBCBQX48X9pOfC1s
BgwRGf6aMn/6m+f6q/vDMOEbNl151zk1xQ061KAE4tWhcNEbV8r8XOg+TuBjdsLHN3jiy1ErJwZO
PMe2fSR5vZtpiS99nfXkQP0w8FeZUTrjyvH04o4cOQleoaDrFs0okSelXB3Za7WEyw5TRLhia3O4
qCHmxyi8jaRF/OMvNCdv/Nwl9e7jj/p+hAc6pQ84gZRsgZKdvFCq1BlRx0eMcCTMVphGKfLUSeN9
OWQ2Qy0L2NZ/fMlTxNjx6XjMKl7P6Dhxuv28QsQF9RJU+gxxX2OvOxFWJ1bdNHV4j3AaUO2P1HjP
UuOq6Yvm6zCoJB5LedTwWeBWauIeNyO7pHTXgRhN/vasR5uB/dZnMrBKmiezXm+AqA4+s/4YD5Tp
TvZkxJp1aAurQkPR6L8r47wbm3R31WyglMMQJejo5wfSpK3a9M/LYbBRabV6hujzqOrizc5p/OPH
/6uLUTeCaOUSWPbuLeAvNEkIG0SfTgr3TaasdXrrc8qhBMwp6eOLvXvlcGc0wtBAWeqNd+pmBCdv
iDbS5wMgeA6WcQplCNwhaYTbjy904udjyrksl2rzgAGbV/rpzqgAaDnR5BvZQUjI729qT1o5Xf6Z
vISlPReZSl6wY0xcCf7+iROJZxHMoaTEU42ANIHXQQdn5LAUtsaC3E/Z6Y7Wr4CqF8pHotY5njc5
h+PRJDO8Q1ZAWsPHd/L++8G5Cy0CL65DAM/pViitZl94ZdsejpLAscJGVo5Juvv74WM8MweYr2uT
rUVJ713AWxfrZjdMiTxIpbQH1aqEk8pcoJloRu1q+m39UL29ftgn41nDpWgy9dFDObgBT5ebpbSM
Rjr2wW0m+zukw+EgbbTRx4KI67VUdZqlcD7X02T+ZqUzT4cIDiATAoaLDVtHB8s74OdpZhfEf9pj
mh0Mg0oSHrcM3TnyYnfpoYiOU+S/kBaa22sSaY326ihfrwhySPeoItCHHp0k+jHaYslVvaaRnjpY
9ND1cMQwjmTptjT9+P03XjdrFb9pTJ19QMKB6o/AY751CD16QH/N6w444bKbO0nH481lYrrtdOOM
E6WxNsqp++UUjqJV2gyxt/Zj9ESXjq4iSHRaobcj1YYrCZRwN9mpe1PPhrbsatQ/K6rY1bLSEVKQ
co3/owpb0LkB/XUpMKnaHmpC+oXjup6bhQP0kh5AcBlw1QqHJmZvJE1AkEpDb4bat46459la0NAw
Z7CcAeMTRmH8OUofs0qmoeyBeIG5YmPMcZ7cDHRk4o2nNUt9Ri4YRe9AEmSwfwseq5qF/3uUdx43
n0MeUXkJCrWvaQQ2y6TCgPJKtTwdybeJJQf3WU4BrSpfm+7oOpfJjVXWmIPzuBm629ZqKeuawmN2
10Yp8rt60XlfyL4zmi3iTNS/OuZcNOp1fucJA2Nzq3MXo5U5y3dAvjhcZINiKiRvl6950lN+kFsn
4Ywk8eUTRGz63bmZ2Rd/uWlET20uRUA+bV0xc3nqIFSuOjLb3J1fzlgDBgvQSNi7SWS8LKPqWE1Z
r32aCABayJZTyS+BXtmUcJLCIoKvGtGE3Bkkk8BuZLgkN5xXwVdjlRwJw1C+0mGQrZeve0xa4SIQ
VKyPgmpniRlBJGdxkDC9MfUwqUYG0PhJIwijmwByX70lufmib5fdVHCGXZlpQJUx7vVJ3r9l3Pgp
weGXVeK75pWWSt4Nx30ANXtG3xKDq8AnWlM3Q9VozecwzSdkfctcT6+Ia6ObY5jbWwnOKXo+jJVM
uAIy03lOoySJNujPyCJ7m1bIvgjPUnMGa13mP1fHEB6MRsa9MRkkVlHtpTZvdhgUQuk6jKLGdzmZ
4b/huZqtqpmDnOxf5rQe4TMjdrt5a80YvvLNWWojEdts2KEv2c+lkalKrKQ8Ty8bVfVkoElGGMbr
DwUXRcaE2pV3QbsUgnyup1O2rf0cFXQZxEzTUmh0GorZ5sHCDbQhuQVmnN4C2eaDGDq1ky0Cnvau
WoxmegJcYJHHXnhOnt/5dTD1l85UGPdullV22Msonb/jW2TIZgjUbMACAktPMrM3tph/o1fyPqYN
AOU9oVzBWLHp5qAqsjvL+8LGPId1DHoYu8OqSAehAbuLlpLavAaz9FDIlmr9XFCU3FJBW3xKEggU
DqWuT5TaqJCDs3OQcw3ASo+vr/+oiX+jJjbpXvJC+aBP+ty2z9+Svv1Os+NHSfFfP/lXs9QN/qAK
4vI+JvLGAyzFK/IvSbF3jMoAIwOel9l2hMP8gxtj/kFgCwZ0fkzH+K7YuP9sliJQDgLd8y12+GyO
/o6k+GR3wq82PN7etGM5mvLpTs5ugTW7GpGHgn5+8ZrUcbDTSO9SKL/x7+2DjldSFS72QNQ9jNMD
GwGklb1MBlcyAbiVungS6g0Eq61/G7L/mix8silR98Q1gAXQRaOfqu75hy4qgEr8NYBW992IvjTq
9euWcKOV2ywPP3zhv2jX/uLhcd4xOYFyOZ1r/XyhwSuMoJaL2BOt95oX+Sts9NeMf/87l1EgIgBD
wbvvqHPxOyUO4T1I1/Cq+qQGHOt2+ZT+G4+OsUppkJgWtnTHg/CPj46eil0n3NEQlfJi0vuctEhe
trLKfnNT7vsviRePOqdSpOBsdvLsSBnxNSitYp+MY75y+/lujicVIvYglNXn4yd4uk1lRPhqqwgE
hlMx0oSfvyjNcGrmZs3LSlWXvJbGEet0tCJc9Fn345IwLmmtDIpAf38oqoMMDjGPysi70ogra+Ib
kopcqSatP/Vq8+MEWv6gZfzp43tUD+zHrfjxHh2PiqurirzeyaFz6bOeVydkNq2nIFL2Yt5kph59
+vgqvxry7g9XUQiaHwYIiA570PqCq4DfODfl9ECLpToApv63Ht0PVzpZmca8TGo03AyQoid6d8qe
FZ+IjsfvppehnsxPTy6AKmK6hs4RmpSK09pj3I9RRpkm33fKO+WoXM9uymI2lPZjk3qohy1BmnKW
mFtHBg5a+u7wm6eqv3+ulMuVTYQ2Bzaq0xoKqSeOX9ai3IvBrNeCLGFosaLDE2aX8yaAFrc2AmlA
v3acPca2mgwVUBPY6KvD0FAhC8ca8yIuB7ZXdTV+85KUDXAW0Wf3dGPbe/nr7FMkixdjuBRei2VP
LGqHGdQNLT3+CtDVcqPno8ku13L23tSUtwjNzS+5Z9ZnDsr5p6EcZqCrk7OPVOuxnqtgR+or9AFv
cmMwNEBPVzhw/fXQ4IlDJl9t+rxAdGh61adOy2zIH8v4rYl40SC14LO7BlfJbJx7fjtkYeL5Sb3B
sA6TXjGJ0pbPczSqlRE3nWPd3NZBLK5jc6nXHYQ1kmLoYHIc6wu08o3VBTs3kmILe2jaZA3hxpok
07fUubulZO0sM6/DfVWZwK5Z32CpVBviVvqw8pBEdwliVMJnDOtgl7QtyEUFbqN39dqneLzzAxg8
sMJNeqKDcz7FRvYUY6d5cMccslRria+NW5pfIu5drIAaiK+itCkwuBE5dqvEE0EXWhZC9dXk2mxe
NfJZHtrRd859rS1vORh0TxGP5jzJGnHt9tmrbvCd9plrfin99HVqx+hT53IWg9HIpyftWRkVKMDI
Qmd3TE44pcWM7fMdygn7jJdKRzcd3csQF9aKnUiaYBDoq0Ma4zbktBunV7ElguvMjatX+MZ4BOuM
h4j/uVoT++f7q+PMK9rYpnaN0T/BbrrJUx5CRORxuNgJJoNGxPcUo7il2Evzp2DBpVhizlxHTsKJ
quhQvNOTlm6xSytktJdGP4hgzYFqeEwigX7ANAY2+RWSHGjieiUvNHIpvwAkcO6nKi9fATtDjsnj
eVN1LN667jd7O8PxXjO57y2QqlnoYNJOQ2k7+Cvwng71tp9gVkhCppANqENKF0EZoysqCOXmHA+4
I0P00jaSaWfrixYONm/ZZQ78Xce8Rx4PJyR56CotHna9X2XPwYj5KKiYRxiejHiVBkOxO6ZYjygs
Hxe55Du8ll2xHTVppttMYGndLJmfk8MF652gnynnFBkI5RNlbtma4q8Vo9N+HjwK58g2HdgydDXL
qebDyp5qpQtBlvgBFROL8sU+OOAmn5oYLiWJANVGTq0ZIvl9BRoeXEDKtihWLxwX4nJea7NqgiWl
m1zFOXE5cPqDHe6oEZY0b9/eYmFVNe41DILoExGWfb5OxJR8r0Tg7IHKAEdxlQ/TNvpH0c7EQpQ1
WuugZyAso18dUM+8thE2gkbrdMptBUWC+HvXS2+dtPgWGnPf1cNLn8wpPgHX3PSRcOlk+95t0jMp
jYqPpRvFcDl0MtjEOfPcBnu8ohCQf/ENsZzrwbQtFxpD8TKJLixHWqZAebN0ZXUFg5pVEaVZQU47
du7g2mJfi72bWQ9qbl4PICpWlBbmzSJZ3SA44P9Sr35hc99mmT2nreZf+yN8BAyi/q01YNivcWre
c9KyDlPPiMpZUJ96ZdrVodWsh4rbd9qFaYQjLrjuqn78BmOvAGXesuYkdu7fGq5E1qEXz47DQikV
w8vFHnq7pFO+MqWc18CUKFM4pIPfRnUuL4wRS87quNnrA0kWp14SgQy5JizNvl67tBfWeEbkPqWd
qlCr47fEqUj7KqpVHLQ6I1g3NzItri3R1dtktHy+hFJct43a2qO/Pi8MwWAam4S0gtIgvBjB/wqo
Aem5LqEWx1WXIuXXLveN7/rIajWoMeJQiLnKKbuBAJjiLRHfIEVGNjMrTeucqyx2tq2dIfiqJQkB
JGLtwNDjLlrcGp0lT2jxiJKedE/CIyEDtecbViAr6rIxb4P7QaD18EEKHKKlL2/bnrVHi5XKL2DS
50PJMwcivaXSgw0GvcmVFZn6S2CQboHwvgjzugcb2xb71tWHXYZAasd5X7vsZHptpdbwSBsWY8CU
dJdRtnxJdWv84udYtX3iy3b2Yjj7JUiXTZXA6RaajG6K/KvXoIRLreS1jqM4tLv0M/P5QQ56vDdx
u2ySuGzCTrfENZmxJv6imShb134hNqyngsNLL1cOcS1NioemYuWVFSuOXvrGfaobosYLPs6YsdT2
xrVbsSUDxdhy/BsJdUa+xnu7wqGF3WZfmo4td1USrEwjQdzRtdhdVgSFsJhlnDNRP5JkWoZGrOdn
Fa0NJCcCcUqFjhs60tAgGyqElZYrK246feVEY1Ou6N19bkuzPIyNBcIXZ7IIa79vDhDb+3UPTccs
1jAZas89n0dzwtVBQLNk/Su9Mbpr6DVCNaDGpe1sBC3JAc2q0s7SBB/8A8Kbmu6Y26NLCDkOyB4/
TSC913bGnLLyh7z8jrIohr0We2eTT0kvRBMmW3Y3DkFi7cS6PvtePkO/QAZ2g4US5V+GcY26qh9n
m04k0l4vVq98FZR6nyj05F1YT8WnMbMIPRfkNrNDmCMkOzCJhwNYsXydCv3F9vs9ttFspc3EutiO
lmxNYDtrFo7h1nEy7dIA0JWtO48Og2ab8455akJKzlqSxACz782m7zZTEz3niZNvPIq6G1NH4AAj
3HgkC2y6ArFeG8jBCEymQNjD/i+s5YrpGn+LC8/oV5SGNWpLU8DuVtPOyHjT/S3YMdY322X5xpkB
RwlC3ghUJSgcXG+qs9orGaI/O8NvKuvWu82o2hAbqqbueQBlT0+BYkprzbf7fJ8AlT70Q1u+1hZp
M6uxG1u9BMHM1qqAiJCtkszorlTohvLDiGthsK1KZfnMi6s6+Ca939nkqNOmqvFVzL1zblOpvKjA
RF/kbhtsSIBAXdf1kbOPI+agNXFS2tjkCH4CIWo/W67SAAb8Y+drhneLkInlNpqn4kFP0+zpuAZW
FSqJcFxyIvA+3pkb6phxcjiANcuJiu6NCQDu5MDTLkuMbkYv9g2bCQq0I9ERVFk92BDsmTq22Vfo
GBNwd5TrdnmA7JHFzznvQK8RBB387tzs/erzULBRkm1Vezg9N8c0quiYFXtZGg+9Pp/LnPfL6KXP
VdHfRSiOtx8/gXcHdQYDvnWudJRgneo/WntwyngUxX5o2JCCoo14WbM1qaoEtgtsrjdjxr+s3hi/
Gn30yegz0lG23nWxKpVPbrt5weLajBo6e955aYvWeJ0xsDqwopu8ZazBaB5vjq/gEamju0tAhG0T
o9CIQkTrDRF52E0te5yPn8e7czZtbqB4Do+FDijEi59PwB1BcDjnDCranLd3DmFI50h2fzcH31Us
VDMdURjAXNskgPekYtGnyOtdYAZ7QlgtOOusGpVwu7AxAzb5bl7TRcnYuSc5O86Pb9B8fx5mf0AO
hwJKEyJxehadjdweZDEmewId4mhfELx6oUVR8ATHxTlva6r61wHKamV1eshxk71qwhk33TyQughf
G78Xix2JCU3RwzOJO8FejgyUPZvf4AKhFiwmDOjdmYZWKn6ruPynXv2berUHQ+uH73n93D3/15sh
6Oq5/P4//x3WVfX9W5d+67sfi9VvP/ZXrdoz/vCw6NDvYWQfSeY/1qo9E0XL/5l04Cz/s1ZNrZwS
NYUuPsRPtWr9D4SfTESK3J4BAONvMc6R25wufp6FmEk33+ri75Qcjok/ASjWsK+r2FibSVpskqUK
QqfrHmc3f/EBv65EvXQQnXib5nhTV9M05wcful6od/69P/iAcoouv5ywow1YgBHuuVdmwxa30Ek2
8rIhCOfeJiKmr5atjbJ53cTMQaCkwVYEWhrifQlCSJm3IhqA+yeooTPbzzdG4xE1Y3BNLdaHMMP9
CxUSN3CWt49DEdxDOqxpitZm6DrZi6sJfV3QYeb9vwxhPXjyTAzyEUU63E9nsFbZQqZoGXkP2qjf
ZZbxMpB0w8+Kx6JO2Y12FBFqDwOLC1Q78duVWXE/rpi6jS6bR9fI4MDBj1hxDrUUldIMJ0zaa4zQ
Z1L6Z3HVdZuo5dEAImKeltZqyfJXM9emlevyKGtfwoVt+KWE6FEryOPP3AKPQffPyrRt15Hkb5GA
loaDsNkJRyapmgkGT8BYFGpIBlu72CRDQBS3+Cq7jfpJzlM+h+Y+W2Ga5Mgy8whEYWFw7YzlNq6L
2wCoB0nJXJJkMQd4AVuIarQ4NTZ8IEu4+Vpf4s95q85JHiWeoK5e56qp942lTh7RDAAAuys2FjZZ
UQHaglPlfaDr3Qb2ggjR5FBrgvcHyoMzBj1xM5Roo+7hPuUXDSzaEDzHshW0nvejz9OzWi46Ot6Z
b2j3x0GSNpwbZptsPuExDozZAr7vU3zQg/vRN4YQ0T9kNd25HVI+VJwBg7I0GWyNDJdvHZfTwQtI
Kx6EGkUdf5dGzVXaGvm6qVtz4w3UVtzInXhMDCzcFiJEIX/FeH6lf47+3eSjF2P6whrOd7/wX1lE
CO9goFQYO78NvaHmZ0rFkDAQU5qeWC6RQwWhbOXj8fsugQmshoJh1Y3cb5wwZHCF8NUTO7uCRFoc
qD+9MskZ1S5/108Ynb7HUKnVXOAUMX8uEv4T9cILuxa+fwC1q4FUpauex+XZ3v288M2PSPrJMBqj
w+iXy2XiMTsCr3302DeiiOcb9mlfwp90r44PoxJMilHjr4q8fCnr0dwAmWoONGUdzD4M2iJvowMl
SOOubDMRmmJkhypnAgTVG2cpTQ7Bea2vS/KS1+gC+Qxx0sIx1qZdjJj4Ar95Snb0Ym6A+YKQGq2L
dOQ8xY6DUYbqNZzGKr/0TSaqpbMQ+AOBfPkcFxsaxK96MaS3QwJYQk0vK1uWvW705oZ0BH/d1z75
5ZDrVpze2zU41/wQJ3q1m7DtwsNR0zD3Ofup71YruX0tqi7cIVJLCEOgEk0QWtBkw+MoB9C6AMOT
wY4qHLFWZRFsifYs1qPGcD4OADXCmeK3pIJXO2tmGQsG5re9BCS5qK+562lGd5JhNOXYyYfMiJ6F
Mv06Cbe6aFyr6g2yxDm8hZmTvqQzfyD29jVWdgv6bawrGrO5pMgampUBRFn21YWX6tOVMzk7iicv
GmY6UrjH6oJA6nxTeMwIMlC0fewwT+vFMS4IEw+2nssg+1/2zqS5TmRd13/lxJ1zA0jawZ0sVqNe
srpta0JYlou+SxKS5NefB6l2RFm1TznO/E7KUW60FpBk833v+7wk3rdX1hjz6SCBmXsbMrmYHHBc
7YrFO8V5PSKdXvhhjp4TbxTBxs0SlFF8mLjuKM91sHV0WlpGCyapM7vzxcGqs83Vh1cs1Tw6WFzx
KZ3cLznithNQBnPq0RuTODPPCTHCPfVRvoKeyODjFenOmogZrAk51LzPTW5M3Mv7SzsXAZTjzHrk
Z+d3vmRIIH76QgSoocBr4exX3bbsULM2w9Ifx6Dg+XW1vQdQ015RFOA0SCU+hsUIB4Q34P1eY46t
9hVslLvJ4bl6bVAdvEWNeyuCUlkTpAYPwErvMEI2+6BDMRmlwx9DyG83E9GJKTb0rGA+IXixQCAg
f0S25R9ay4HhMYTPTUdQemUhQdHTTdgpEJQaHbIpYOHtrHqsnT0NOBuXku5sxOtWMO3Xen2p/Jp4
RZpqHnijaDukrqssX10oHnunL2mFUAN+9Emk3xOBDTbQZON0UWhqxDthp8AX0gzXwaG0Qc+CU1J3
KDiCLY0ZzmN4lB8n+0rBCHk/71NI5uwf4Pi+6InkscBSv40kx3m4aKZdJpbqj2gQ1howS6zY3pn+
9ZlqZXeMm2qJ+520BpH0JQftpqRPtc9YirCPRul1zBnBOiL41OMNp8QoPIelMDZnCk6A9dVk3pzk
UzbXVymxYGonZe0EyWCqobjx58A1BwqtqXXfTmwf8jB4/MtW7O7jOPlf7dTcdZBWxv/3f/622w8F
ZgA6d7TuAij3n3pddWy5q9fJ6SwsjDnJNf+j2IpSoo0eJ8lW31e8dR5H3f0/f+7fznbb56LattGp
2qGwP/UMY0NBI1b9dObo98mOd1AU1Vur6T4t/e8abX872G2fFgZO4HKU3GwLv56c0IlZePDa6aw2
DJBtJxBDYwGBCfT9/br+/yHg4xDwo5taJc39T3ihv/r0tx3z/yxZeWoL9fPtvx7Ud/Vz/Osp4L2M
8G/BCsg6ttk0eRmPH/qSPwUrTgjoDh2rzQjFifdOx/vzDMDJQeBy+PPUwIP/U6ziRP+X0YwqFSn6
ZuFyw/+NWEWIX/b/2yc6ro2oX9AghYX5+eyNWlG2jq78nxHHR2wNbg/1kWJ8j6Hi2fenvvqOLcwH
UTGYEewa1Tc/XxKsF/Zr1koPP30HJSMkvcM3076KLUIDddzU4zUytB5efVctfv/qV6qk22gFhAOK
JKO37/yEI2em+zpfwhpWkN+nP0QjhuAmC4qBjWrj0D8As92zKtyCvFS63We1L8lU5sDcNFdOaAa+
ctY0jrlEnY+iwhqJdq0/DsD/Y/3k1wIR9gsEIht9wcOTwV3/LMkNnaaY8iCPfqa6g155pmBOeRzi
51GGZ0QNK3SYa4E0/I/ahtSV/qZc9Klgxue/+/Vcj+mMJ/U3tcpaiojie1C8lU616atVhzwi35pv
1lAeJVpSCTw8VxnwY8uzED7eaU9QOE8cj0K4uEDv0lL5hIoOgOmGfj0mgd/co1/nPS9EvY62agNR
IM3ehuWvM9GSF5abS2G9kTo72+4+W8MsHI515CnBAihVELD42ZQo/vK6/Yd5/tOz2T7Xg9y4mbVc
rBKfP7efiDjoLBG9ZWzgaL7PSPQx0nup22Y7XRZTQYEtVwqYWE7icvCb0pXzKSAIoyEIDo7INkaI
TerwqaoUNoz3mUraS0gsc+ljoQazOCA1nOIYaeqmeSau1HzcDMyo/BnuIUtBSkpxdWCfViIYjuwj
F+7aP98b7/NDodbF3AJ4k7oaSvbPJIpqqUbCTTp0YTIv5HAQYxV51/Q5EKcKED50CeMUL+9zky/G
hJwzJQ2shOenA1J71hR6TUP36VlaqFVvogJgtZUspBLS7Kwmv+nMvhtFTB8PngZwhV6W1fq81kFF
D9SuIZlRu47ZaNE6aImLJgfRIAV/jhq8LDQPAW3yy7jaGQlDvY9Q+bg5eflX1ZIVzBfD+8fHUWYZ
jUx1IQsX1Ihj883hv26vuur9pvq+jGQ498d4ls784BFtrAC/Ix7dkWMu3S1TNG2Ws8zjXfnWRm3q
Pc82h7rmEAINK/+Yh3bTif7z7f91cWZMUmnER0jxnIIfUsRPQ0OkhpJK3Ncvq9OMEri4S+7ISPp0
2dXnAsry6B3++RM/jcaQWZOxSOGIfQeT+jsQ5q9aotZWOVrxPv5hoykOXjwBoe2BtA/ft3aQOjL3
bNbRhq+wG0+6gH4JtAurXb3azpgo0S7hU4kIwnr4zff6mCP/UvTn7cTVid3Ypdy1qXK2/dpfVE4U
bYikLMDpydW18/Hg+ss2TUw27Zvuj5Fk+ShIujHr9QgyDrOwE4BAz5TTXLKasDay765Q7wiAR0tb
2ndN6mdZd2YGPfgAOpeichaTEF0xut/GAVsiOJPSJV7k0NTT6qrE7uwAEGYkfbuor8TidCK4iz/e
TLhMsyVu07ZBmnxdIUQhkbya5qBwYvzrzKFnwxqEQKNrq+xlu6/r2ef9Di3+Wb6rGh3yS1Z39Gd2
ganC4AWcWj6dV+93EzONy9wQW6DuQTLOrtVYZ4gAo/oG6AS322HZm8IbMdbb5IFfYGDS7NfV5rnZ
YEpgnVSjagBcgMiJ2wK2WVgDEuwKh+4f+3vFyXVnLwuPm5gV/ss7orm/WAUHmR7DYRbDeYgzAp1A
DzbQemB7D43nwtZuWmRJveCneed/12X9JDhlx+IGbHTskX0d2BYuFH+cJS8mDMAKtWmszSiGfV5N
TTzfw5cMBengZa7QuiYb/UbT1RoEy7p7Fw8xtqNDNuAzHh59E89r92hD6eRGpg7Wg+AGGrbugkf6
hwFsMMY5C/Ixx3PglEnjRKP8w4Qu2oYLP1i0++KATFPRjdfotP/SxqC+3UPZjpZNYxJN2qISqagu
uoe2MzzbPemiqzTbubfv5mRguPsA6zwYlVdVPKoRGAapSMVFa8WRZIYrchxstISUfg3AaBhChby0
b8HAhW0jv7YD0BxYaZR9uftrI7enNqDsyIKrqClCVuU2rwN0+RB9HZ58A06DBwTEYZvzP4ZGXbAh
fGlD7Mb2ScYsVcCAsRk1QGPHrAv5Gm4FD1dX1hw/SiW76AHeJDjTpvAh7+ZZph98ohXKPVj69FR4
szij/b6eN3KZzyaZdfehDChQxn5+ExaKjOSBNsRjyqA+8zIfYw5vH9xZuJpfM3sL/I63QKWIwuGJ
RkaYaLdFRNXbL13F69jqPrjCUdjvQy/Pebq2JY/EaHiHsium27WsOXYyctUBCy4E3WoMmh95Pz24
jtdfSs/KLpt5pCY5ktA9jV52NndTvM9jHX0J+3xIiBUr3vA0pPs6h/JovLbd+2k8AElzoWSmLfM5
6fMePzoybeKVbXjU/MjzyDL5q1y66eQiuSMlp6pP1UKsxc7EpX/MSQ546L3ABRQOeI2ym+iyJ72s
0fcaKRRlmKmhvugWB9xe9oVnx/RbOssSV57yYaKrsf05Qu37QgmgYCOhRPzm4FXHoe70zv0Mgag4
9qa1Ds7YqPtx9tT5NhXsR7NMF2KUptr5jY5Qx+Hyib4Wsxubc/YS04/RRW516KZeyYR6Q25QhfjR
z0gBXtyTUiAvmpiNxd5zVPllmUWV+Ky6l/6IcyeB3th9t8uxv1pCz74cA2cboQCqe+JAZo15eFqu
7bCazxFCWhdFJXJ3HzH7vTkavw2lh4joJ8WG/5vuB/1zsAisdwtnRadfdgCX0p59PWUBRi4qIJx/
DifqPbaoarkIJmJTdogt6NY6IRNx0yNLgQklLoCI1f2FXAZ5dPsJUm7dAB0S/rOvzQ8bDvyN5/D6
zOOkSKciOWaXLc0c7n3TCfrUqr3p8WF9M3jHjyUEYZVRAq3YzYApKTIqM9YkiF2chm4niEA4dTBo
di5hbV8WEP9fxtyoKqmUyp6G3AxfUaqBeRmWCY69I/tyV/L96K5HQVrx4i05sYYLjc8YKDVE33Uu
v5dNv24th4boehRYfT87X+LOi857lzi0SdrgJYoWI2oULFfl6kgSZjo4HpVK1S6dLJIisim7CiL0
djjCqvi7tOgE7aOhp26DwW24o+cJB8gd0JkijwnPlNPld33XsEvTuXxyu7Y/zdPinMp+JttGpE+6
XMunFahXdBp6DyDi0GQ/DTfklKtwmg6db5sHSpY+QlRvMJdo2hT5dPN8HsRVfxoQqDsoCcf4KW5V
/CoQ8D2WMu1e53Vef04M8D0pfe61l5biZLNS7IdlUA+N6KwdNq/5yiKg62W1obmI2kkNpc3Vu8mN
7bGWLcxIdlkQMqP8KjgLbY96/9iWpwqG9dNoXMH3n90Lx24xBgVi/AaBZLiLW2QXjqnjh6YhpTob
CQdYQqbcXQkd9Kb1bHUhJ0/fUcSUjxIf7Q9BCli2cwcz33g44w8cavStI9R0uchQnxeYAzvKxFF7
SoMG1stApsBOM+edr6iPrtI0l19WJH1PEfP2t2GN1CMLPoBbS4bXq2OpO5b64gh2wqd2XUM0Ug0M
lmg1rWC8y/ZIIGB3V1VRfkdMYz+QMljbR6lBmfVq8ghr89f1SsbedFmk7Fczq+keM9ICG+bsBrxZ
CKLT6aABz/3q3UZzJk75JK03K3WJx7gyvrcWdMw2ehWF2KnfAnArcD4hxeIOKpmCidGnVyQEZXcx
9c0bNAPtc63kd/5NthtV4TyPDTuYcgrLG8CTnIv83iku4q53XyYrnXQCAta+ZtM+PRXuPA+0+mvh
kfLhQMhOOxkdY7tp44smj/p9t4we6C3i+PYwaZqQLpqKieMTaXvTUWpyLo01hNzrwNZK0uuZdX10
FokRDKBGcwuo1PoStjGV2wCgQXfI417e02ufm4OsO5NfNkXVFaiKW9+cTJo61imE/Lvem6iVU37a
th72PkYuRUYKd63TWXVR+VEg68TZnMCJ30zpfF3VU7lxmJzsUYdA6JPOBozUKp060KvZIgJsIGXt
2S9ItZLMI7JXfsDGKUOKmp7NKggvfHex2/JxFSZ10Wgugx1PFy6TnX0eeflsTgNVZrnP59GfHj5s
qzida+C50kqzukosL14eCgEEaOdCvfvy4TrVgTBlQrcFw6mOy6VNXDlAfP3sMoVKu2XghdWFsswy
lre1sYJ4RS1Im3GB7mu7JJtvSnbXb26V8spI7U0AyMylyYIq6tBFK7bACbtlc0BcWudXtIPKYNcQ
h7Mmq1qGdicasz5w0iqrs7bw/O6QaV9fVwX1q/1f6HCUOPNwRzKVdM6rDAMQCDwfFOt/psGFXiVk
8k6Cw6sn3+aYrYmQvXFPXZc6yBbmHBx8whYut7pEjduhUu/CPLg3lteRdoi03BR1wkyKJoWHZxVL
8YNJCF/jgRAD+GDZ4CyIVZrQCfND7y4kQl471hxMTyU44fSsHLA2ZvP8spKp+JTlEG8BUG6sAN08
aB1CtY1SebJZPGwmiUA+wM5cQbi79Y0UxXSccxkn/dCvSM1xKPW7pvGbB9nWAR2SAIEaPGPm11k1
P1SWrsewq3GEZ0tKT411JXFQkw/7lcXGu4vHXDyEvpRyX8xRysYvZ8Cg5Cj0G9aZ6kuPhzc6jGGY
XY0d2O5pGFV2mJZsTs/BhmchbawlBkRdDnu3HaDPD6n/0Fa2cwACTNhZ6lvXbrV4l25PGwWOnU2s
Eceiveum8/d2CqfTurgIKFEH1c0eZO0wHpDudTdUAjRFCKnTXTxqe8Fwm5WJF4wzMDgSLSjrUdqY
zseAizuYznIeVggvb7Sj6wGhcz7vJS+lxt1ayRtWeRb/AonRHvVw/cZXSO9ZdQpcEsCwpha5d1lk
zgu0heWIVDs+kVDZHMM+LO8gaMtkRkn91W6bp7q0OUlxcDuGblp+o0mpOpS8XfeN/oe8QClIPy+V
SwlVkHrKRdq7XHRmwwUpljmJAAvdlhxLCFxwih9VLsKXip7J18oR+oomodj7/dCdC5OZ5y6s3Wqb
0xbybGmpXAdpKti3Mjlug9D74RFbaLNtb7ZVe3HH1w6ccXGogwK+G0DiDg6Y35LZNUoMoyDoVqwf
xPGVTiJq5pFdYBWlf133o/ua57lCngwKFHEDYe9RUvFzkzYIGBO56f1zhMJuuOcIPyN3tli+L5q+
U//qObXlSdULYb+w8GpE4lak5zNLVcFe9aV1Vgy++xSUXg5Yca6mLc2T0Ax/KV+nOepZHjh5HruJ
mtiuw/d7NfqRvCQa16l3RI262NLGqX+lg7kQfOxJNrbFXC8/lDK8K7yUnNMmMru8t1ljVtrF5Twf
2nIWqFth67G4Ajo/2wpAPz2KQemxCXN16RnObzuL7Yja1+lA98waGjxA9jr7z2qs629hT9ZPRdFn
j05kgAutQ+dBccqLj6liD7cLlM7rk2ZTtZHwW40oNEcfPSwxW0+5jlZ3I3LtEFkFBZ40A5QB/UH2
M6W/YewZRAm8u7z0KpDIc0D7t6lAc7JJk4ftGDsnqRkKlz01nen1azuCSr11O0cTwTCDF6B9ijaG
xF3pIO83J2Ke8CbjIIFQiMJkKMT3mgKQhZTYipYyPYIArRb7uoJBRtOS0zbhUrtpzZuRRFwWXBI9
cod1C4CAYpVHVj+btKkuTZRS0klG+vxOf1cDagzQoYwZctyjnDC6fc1gTnfZXvOqhLDyIdG0cjcv
QxeoI8LkoD2fcpxCf4ybttc/5FVVNAjpB5RnD6ntWuF8wgFdqHZPlgPU0ruSyj7PwYNjUyAbgaeu
FwIbJZf/s7EwOHEfx7I1e7h2i//V54ibPwwLo/XF6gPqB6qOKTMAYE2X/hLhnc1J2Gce5yTMe7iG
b0ha7SU4USFded8Gh570t4lEBQvGdaTNanGyTUsdsEQwHavnCY7PEF0pNpTLjV3GtsEGTvdzqE4r
TVGeFkte2SGJQEYE48+v1WTaSzFxefBkO2CPI0qeEVbmg1A+GQsHGrt5IS7saRpMB5axUOxxODtk
wxHQIlTTnIbonp5sdu3mnBp2aR8zYxpCI0YVeacCjbIhriL3ZlcMpA6zG6m1d8haeBL1odcaIR+1
g7aLrla2ftEhJVI6nXdqhlU/7RxviL1DaFbhnaQrm+c+muoniygxtXM7ukJ4hXh3Dk6QN282Gk2Y
PnDDZXXogjHO97OEm7qJVQb1hUr+hP9Qjf1FXGTzHdFK85kYpuKqIwMhqdxgui4dY5pDLxp1rubY
PglaOQ8lLd3wfGALFxLa3RtSkVtdETKsyPhSS0SGAFXzuXpDmYN/PpUeQI2AdXTaK7EaopUtvbBB
sOoDO1BOiGnZ+/5JBp4iQ62JlldrTRfU9lv2jwN2vqj8vS7a9geynRACdDlzNGhXa+Y0IksnP7Cd
kAQIIO6e3zJr2Sou7KjdNlmrPDvSQJlJnWgmCu9PkwtnI0ltr0PBbOzxzCGt7BsYfY+CZZi6WZdQ
UCx8TqghgKgmCuxpj518Ul/HVcOr3Mk+bYDPO/Ews0Fy3EvPo7h1g6zDQ50+sA+/XvpNnAa4NzyE
VVBfWMD6KUpPfiL7aL7pGwNmwSA5iVo/RiFgqfy02oYHE0IkJbkC19TQ10OZTBTMXlfcPoyNNP4y
WXa3EV77Y+D0y53hYe+9OI2IxZs6/dMqt01BRQrelcU0PL5wuNT5FzQbctt1Cbc4YwcTXEiSq4pX
pkhhTmL2yvsO5uo1VNfsLZMOdz7S63Km6DlQGVlxwRAwYuunaPGnOy3rnEvAKLBJmqFcasY0bYfK
j+8dyofhPi47fe5QtCj2WmTFv7TwaPD51eidAY0uk0FL/wF7YXdUkEO/BnJ0iHZYiNWQ9UqtfVzN
Dse4uaHZ6RZ7dxrRyOzqllJ3TKbwfJ7h2WWab9eFlOBUIwOEW5ijK+I0TCpBaNwj2mDiRGxBx2+f
zWJm6rXoXAA/BVoy4awYkU5lrRmvxdRPVxm+tmhv+1kfHkvS+kjxCxV2S9VylU0VhC+ezCPiNNiA
3w7WtuMd8Yqi17GMKdD6YsvBwDEUBMnOBJBTFpr13dpQASBXqO+DQzWvpdkUSsVhHRb+TYbX6Dxb
7Kbfz6L/Q4/4MN10XBKtfPMtZLaYLxeEEz0BtXN0P0KemPg4n6QJWvRUgRq3uxag/y6jvK7C1xiD
WrMjGyC+JEWBwPC6qC4WQMJ3AulV4hSR+31o1dQe2jGMTVL4IzlPIaYws5+0KdEPSqw+B2Kropr5
V4r6snRc4x9VoP1nK8VsdkPlClGb9LrG4FFpnG/ET2UEdPcOhLUUXxPmCt9wKIhd+hNDavvNAQxI
/lj5i9QkBrE+z+zP97mQAylfVRrcaqEpQwvCcW/A+Iqvg5EY9uap/iaAqH4FuAGQgwyae/A+oH9B
gzDka/ktQ3GZsbdarMRi53EtpxVnCXWXlxYp9rkkvaHey6IKb9VEnL3yB7o20J4Ja6Q6YqV29EzF
uAgZBlnw2rurQBVmj/ezNO55NXbKTco50ttuzW7O/bilxBOOY3Q2kt9EWmJssXECGLucWt+d63va
2MVeUtzaS4a6lwzCnw5sX2Dcmy4/NsTiYqI0y9eYmNldP042PU00Rk1Up3/Ql7b3nu+pp4jt/snx
QNh02Vx9RbpqfDJOuHGusL7SPYuuF3i/p34mp2mJpu9d06m7HpsBGbKqsx3egxUELzBkRoPXnFgP
iBuZolHsoYBeUkWzrjQBsP8qKXbso4WDyoAmBvAyoPhnK6q9hxIYfJN4VPXhB7c483elrishfpiJ
6r88VIRZDPKVBapq5j1dVPqRXznRYm2/l97Yef6tKvOBWX7EjT7QSx4QJtC2XAD3DPQasFt2OLHM
GJsTZqWtUyk6e1H5uT1tks9zoj2NekqLRfs/fFjQ1VnZRY3yktSTNqGu0ex7WjJ5VXHwEjYN/c8y
dooAxZ4anJVtY2TjRZJVIO3lfDILVcwd6B4flXuroxf8a1sLd+hJ6qyZx/zcxrIzk5BLldQEWXYY
Bi8js4dsXZRRx8UgUuClASnn+fQmcSD/tCGiE64VUNYPs8PYa1PhMVmLrKJ7jkvOobnBGBxog2Ql
wXnDl1lEELKJxlkCKZ+7SEPT3uvVjzj30fwDgHNDYvWImQKyMxCIg92LaRxep2qdHUMieoYlEBe5
x5Zst/Y5M8NZitCgjBMq1tuVeEFmx/Upz5Y5HP41Wdnq+pgGo4o/q7s2DJZLok85MF+WZiQuEFp3
HIXz8Z/bc782KukaghoMAEbgx9nQq5/d+oVvIONnRfhWdf3W0Gh4TDz+poprHrjV0Zb6TWv01679
9onoGGhW0gqkPWp/ttxQnIuUnWftTwz62yfOhd9z0BJ+K2mKjmHukdaiZnux3CQvSpqCv7lktPV/
8SBtcoXto+mUoguM3L/BATJ/Lix7ycWbFZKmJsiEsAMSEd47890KK/WmoNjtXItqMNNDNdr2moMI
AXJn/+ZW/Hrz+SY+HEcgrRGVJ1QMwv21MYoMzS4NEOYfaby2PrmwQ9+k5oDLdnvbTCR/rwv4+8VH
dFM9TAR2DMrU+6Qag8Oc1qWx5ZsXaNQ5R+MEqwO3Wmq6MociSulLyQm1BFSUgEf50tlmxkIMw9vu
9W8EHM4nBRI3YONrvgtsBDKozxq2LF5LUoCU9YpEgcPCGdPKJmTB7paPXTLp0lu9pGgoIfe7ZYN0
Dju/IBbtoemDkiK0RUn2IW7yrZtIK1i690AG2vH1n9+RX/WEXrhRXz3ccRDg0V5hkfv1MQG0oDQ7
rMvrQieOQQApwOZm2bQe6NEuUnAY6l1EvYhdlO62X+CoT//bm4VzEOoJZMoYsgQkhk9fg5bmqMwY
dK8g4Cy0GCWqI7qxs7E5UF4KZKvVd86NsvrelH6LPEL2JNj7Z+S1EYC2G5CVvyu2TM6/aou1ni+9
hRiD3yE0nc9jjEwcESCBAA/DEw4+9/sXoWmHEtn5OqZuQNN7O7jUE6V1hW8x0YDh+XJW2Mz8GYy9
TUkSVauxHnTfp+djTD82S5qVbfZlk7MRAnQPpxodCQckq74P8CCzf8D7ujBtuxY53O2FTRwGP5UA
e+oSv3lNPz9/N+Tpo2vd9HuonD6LOUZpj7luhP4mOBfQ0dWTtw04F/kEMqdgA4a80DfhqLbTdKzG
7Dr86A7/8zB0P08XZPAEzMaB67+bdj4jsldB5ZLScvPceG2DW0V1k2/95JxLHONlzi7bOcg07Io7
wA8Zz7jP/Y4c2Ei5c7eLMAvUnE7dbLis0yh4WMhajcxu1E4w36vIshHvkxUOT5NFPt+VdHG2ZmIa
ONvtZdGd77s5ZwdxnpaV2u71jKfy1mWG7c1OVFIsv7PtfR5JkWBKQJjFVVN9Fs7n2aoK0hzb9Rg+
zVNrI/ejnuoi95vXTRLkIUcDuudoisQcauKtDJTBxdgGF/uWTXA0oR1PH9Il2H7THQra9WdFz+6M
QTmsdC+OA1YcVv3VNxXDMNWANzZ0EZ6KZxk6A2PvNw/xk2gsYs1Bo4MCx4eZ7TifDaADUom1K1v3
KVK5QLak+mz7AsoSEx/2IZEC/GX4bimMQka9GzibWkv2A6+2lTsIHp3F336rG4A2fK/jkggh2lXb
fRgMhckb3OX8LYINt0s0Ga6oY2WFUhz7SM6CPGDeUC73N5f268oOdAq1GfB2h1cFCxsr7K/zpKK2
G9ZTZ54E22Fuv5IDQwvpe9H9UHZUUYIkZAduWOi224zUWBApYQ0GTZ0BkmgCR2XHWFiTfkLPJ7kd
FO0Fo0/MK0KttrBihhjRqz1/NE4o0ragFc0koFgD+MBCpTb/hxrV4VbQpedWKEzFxMHCXCx5JfIY
jCsEl/f7k6Eyq77/80349I6i3Qfli/7LJ6Uttv+2uXD06gUmGKzHuQnxrB8/NhRI5Je5StDgsvH5
jfrS/aT02z7Sg8Ts2lQF/gPbl4gNFu1+CR/HyWGEUD1VDChmW+6PV/Ye6auptmjk7TCWI7w5q2ci
t76jS9mkdFoutboL8X2kJaVXL2Iy4IWc7+nO8beoNPDiq4V8ips/H1tGSge3kpSXlneFt2h7HFm1
bA+COuO2l45NiTLI5rzDNwHyiOyPvL1N0fvPd9uLP+0guPhNX8ck4WAm/7v2lAV4pFe/mEdqeMEG
9JwqgQ8E00R5g+jDk+Yw5DLoo10MPq3Md1IOxXBh15NY/F3P+mJdyqyxvGtKRRAVQOws2Q90EvaZ
TicvgMXUdvUbOeGrvG+6oJHfNbVzfevNjk0hJCrJEO0R1whvnI5a+xSN5JBDV9oFjd3girKlQ4A1
WR4OsYtqknDSKBqtWDjaWaKGyZZq5mWYV6lNvVssv/TKY+w6k/cQ1Mp4VM0XZ9LTqY917qSsmGlG
jS9H0VWT5FLrdUUAzFDsOQEZKiaUv8vgOMchGYB+Yy3row46t3gmxzmjEOop10kMSl4iZYNMjWQf
F66ukoxS6BlHBIVfztYrOSCtbZ8c7QDqwlQQ5fahr7rGewKRkFXWU8wpcHlckOWpa2sE6HPPihFO
b74MAvm0kpXTdigjOhjtX+JlratTWqADP65oKZpuF2O6dvMkpJQ/RK9OQw/vLXeRaC1bNKMZfsaT
0pr2Tq1Hp6TC1Q4+PrDK9uvglDb0RW6QKVlVdaK6T2Mq/5lHrVDc5cURkfSuV9HNDGkEGmOffyFE
TwX2oSVquA/Pgc6AD7lq/aVCK1jOmdLzFdlnWVEcLew9RXDvKykh9JZenkVHxkog6IDO61bqrseo
0DG9fS/gwJwTMVcS7ZKNFhxqXTSsNnTiKA+DyemLyf/aWRO16XMGh7bSRFPkQYk99QhaMZQSgrwE
t6SUwvy6VR+/aRVFzZ9h6Pf4OErG3vC6TkPszhdlIGlunBFeZoWwTEq/msITokhnQ6Ji0mFdRDhY
cDmZ8FlUvi+pCWxQGLCI/OzW6F734V2ZWpQJjmElLLc/rybwTPNtgEyHUJ2BPCgmrlAqP6+ewyxN
rZXCaT1ypywzMGVfM2sPuX9piVSG9RVxx4VT35WlpqZ5QA6ox+zwb3WicLevZGaKJu7BznJTDHub
dimUoFahqWq/uniB+LymrGNqvlk0DBBtw5A760ZTwQqSUCLffgjfny3Lbhji7Vjk5QBP0FzntPWC
Y5nr7Y4JrMj80o25sh7aJtymfG9WWRQmsVaEPR1WWgXBiaSRhr/Xf1xqjtKL2zeU2+GVtWQkY2JX
54TPPrQU43guTu/lrv8vp162+9x6cUndwIKLy6OAfBvl3k8a1TFiblkU7LQSHKsmHJIiyn1YAwz5
aZieFcFhRcv9svK1Q/axes5yHZXh9pULnnRPX56RxScI/mh4Ta1lG2CBtLYnT4OF36tjVFNqP88O
f5UlFqgD32GGB801/nk9UgoxvGJNwJhFCGDfBQ+VD0dcJLC4kMoDbUFiax/+HD3pOm6Fn7C0touj
+/Z+MyZGjUz+3OPG/rpJXl0x+tW1ID7UevjzVlsff/3fN/nj73E2g5UcuqhXwsRpaRi/VgWYBwmr
TBguenDXhc/KXIrO9gNHnqyLd/7Hg+pW6kIUaZRBxnhO8d5QDwKHMpvgNm6mjrs0u03NX3H7GIof
dUaRzjFUYrNterPGR2OZUOexByqt73eQhC6PKxw+ril3C+TvSd+1gXbOqJNt5yH749F+DA/EYTX3
J6B4yy9+WG8XvwQmZ5xmDp2F/2bubHvTxpow/Fei/Q7yu7G0W+kJSZq0G7p9S9V8QTShtrGx8RvG
/Pq9xoY2Jilp15aeoihRwMw5Hp9z5pyZe+5hI2F4Fm9WMUAO7+MWAuoiB0Lq6aLeZiBti4oa26S6
6SKF8tFEJXBz2DqjK8s96Xqj0MG2hMFnHFN9yrDPBxSoChZXeIPszQpee3wIynnpEzRY/93ge1dZ
yfP116Biv0DFEzF8iOou5eZTMl6tNxkAcRGoreUPhaZH/AkjRabDcmtK/6PCcr3yY0FOuetfRC4Y
6Pdeoquufhlkla3mr/VmrPiLzMntlzuVE/5N6c6mAQJjAWIaX6z8ADu/VgFPKR/ZuS1G67NVMsgj
f6xk7pTGTcijODLhrycLJOSIxiG5gcLaMZ51wODYV94LqsJajC4CNoub6pXuZOEmvsyNWIGbJ3QM
SaCcZi4uRDCqBddTXivjD5tGM5wsk4LfFYBs69ZUSpXDeULWUziBD1oguGW6oHXKcMfrGyuabjgF
wPAiY5/QtiWuQx1nKyDYFJLM0Xm4xMQuzzeDCHc5XmVM1eYzAOMF6w1w7zgILneJN8QhvHRxUXgh
qQR3lZEZug4Pkoc6Xur1nEniUYjWMzBh0+2N7o3iMv8IeM0rrUuQA3LrG8fNUJEOUifgjgK3JDPb
2iqCIc7x4/OZuoFsPR3jIZAh3nisRllQ8m0ypeV+c9/X+JMywLk+8XE+DU7hVCd06xhaEDmnZINU
1vJaJw7AFdSTkjPs2iwyfBhN/spWNUNw40UEely7cqcJvAmn8A+Ks0PogvDTJKYBU8lLANwcfZdL
zk7ROIfCiHMoIRiZTznUeqQrucEIkqkz3ZoSKphkeJFRM2c9UV7h65KFoZEEStbSIiQ8gc+7CrnL
zyXbs+ngVTnN0tSfOPpC3EIg01l+7GCqW8REcRxU03MKewEAvrDKlRlmZ2SFqJYBNJcD7q3h6ipH
coyheDS3A2PLXQGtEbOxNKeicwKzKoOv0eQiBxMy0X3FBxuPqxeqiLfU1C4H71M20zh8tqAIrFvW
W8YXtc+3aGBhKHIP4MOpV0mSPKHyBMpx9qvsrB3S7Fe3llN5ifrF2IRWOLGsZFUBV9EIAw++gkxc
bKb4rx09NE8poBIkg/EoVO30Bh9QGeQfqEWycF2g5BV08e9KKDX15N6hUFxCpsMUbDzwcXIVqCpN
zmsW3GyNQjNiONItDhynuarG7Clt6IEKtWCUL6FlH695E1DAKVnl7D/PdnfSPMtkBdDUBGisS7YC
RdNYFnb5Dg5lPhl17P5l8vrZUq6gOAI6my7qpAVTVagFC/y1kgunOt6J5Tknd8kC88Ppiqnssluc
TrZ5pa7OwdBIpIFeySe7IbvLYzBt+ajxQMpyOnDH6QaaT/tU1VJl9E/h2W4Zn5bUCOBBU37e0a5K
eP/4kjvYChAhI6OOPwbbsvwK1D/j21Dw+E7wFEnPgxqCDw2YNAQRLSaNWA0PuzmxRf4CkgCQqMSH
3wbNggXEUCQnI1Xcf9RllfyPLLVSwzhbukuhAwRxCj6iaFzacEAsGEq+5so2zjM2tGGvQ+lWUU+4
QRxgR8CM1okCK00SMs8AY8iYtKdbLfBPTS8j0HHuLULJ5WgUgudNFr1gZEkCiJGpg8VrT9MhBzg/
frw6ONDjy2F9YAQTgpVE40NHnpeTZY2HUHvvUSiTXtuuu2E2UH6JQBRUq3QibOIFaz+Rvh9vXhya
3/OGDGme0ASwMFh4Vdo/cHiCYI8HZWbjqmqWxgUJJaJ//Onh5HhTBy5LZpMCBpu2cFnx25Jj/YMU
pRIyUeLxarQfI0qwieNxspoaxhuKWMmIdyxP4hSFL4UqYpBSzJPd4ni8L20XgqlQ8Zsf4jGWresM
v4OoALVaNTLjFu57CaFYt76pyn6ccCb1n7cxW+fn9Py4QbKziH2RK6/hXHQOktUCL4UqFEbfdw3G
x4UiI7+y60ym3cw+foPqASUWd0haHDTvYJg1lQDAQYObcGFAlhNyyGpWjBJILlOpAidrmhcbIxsB
/l9Nt+nbogQ6e7YsIlnP64w2ymwaGKJnetQe6eicoxR8SiSROtQlIzjSfv6VowxKu9KTd2EzqUr2
dczxTUHYO7nwR2ufR0BkqmJmOjrGga3FwJOOEB9NCjg6E072FyaAeRNTTnZPRWbWKuFyHJNTdeJX
OjCicdlEEFbNMnv8Jg4fIw/OUHTF1E1cstSOO9AqdjfJtc1gPfGyQFYmagFjqFaZGRVvq8GoMJ4p
VPdUeyZFARR5wQZ/oDN7w25EGynFZGf2Nq4HVFKBcJgodJr57i+51kyFbEoVFjsmBimOxqPlQAfJ
rUJSusDciFlikyxPww5C5gVlKWUdP67Q9vqDfxbyLgYqs5DESiHlag8KcGobPyXuf2lHgzQwxwSv
bf3WSpkwz03Bx03x6AjAUuCMk759uNQtp9qyKlzLvWy2ImsT7wjjSEsEg1rf1S+xObycx8Jjlv0p
37qjxHDqu17+4s/Wfx/iJT9HL7n279I4i7/mh1e15GYv6o/deSw8aq1/4Jb28+ptMU/hX8iKkD7s
bkQuffQpkprMffm0pv/4EP+3i44L2nG9PUMSh/deFucWQ0Tdqfp+jskIZ9x2cQ+RnDYakjlukqSN
ScKj6u7eH4y0IXUjcKfLaJcXnk9aeqCdH93/8Vvbq/mYHo91fV4/sav7v/7QCciwJnS6fV0d4r4G
f4Uu6xfhkodacJwh5AIaLAiYKHkxB38vLRDJ0ZpHc6DRXxgEhjLEOWQrLHCNFhD4UAu2PWQvRAF5
W/ldtUBUlEfXaSwYGuwmsG3wvJ/Wgjm0+ATrZjRawMD9XmOBkJfE87ppQRmqMPoYJtve+oXAh2Nh
5AxpxtLNEbUH6tfvpgWTjnVUgm4PNfZIBNwhEZTXwbJApGdIIpRmE/T5vyrh7ue5g35gGQ4kfLcM
ujM0FdyBDPj2CGBNZKXQDRX0TP1iM/uz8+AnzMc3Gwu6Kryvras/zx6Y6Gcv2BugxwJ2hkWsh5Ak
tS4UY9uIbkyM/P9idr/0ozM/g1H+rtlkPPhwbwzrdnZf393g46Zbbe3vav/mpT9PZ+mdJ7Uu2I/s
utlQvf4vnH2ZLdmrNi1L31mlWaG/9+SvP1r9fDD4nxFMdH4vp5ErCIfOcmFRiaO2YKBufQgOIAyc
ZXtJdZcdk7nZtcvjGQRJeDD9Vq+bhaSzbBJD09l9vO+l9Jr0PSZVd8nHSIDrkfTkDvKbfTg2Os7m
4aycpfN9N6XbIxAj+/87SN5Np5P46wlBhWL5pa12QBw9jMILtO7ft57nbr/cVe0cXqgq25bMvoAj
VVfJl2jc9/dy6uENc1sPI+Xqfua1BqAKqrCHJeQqDIHT++0Z2WxCuuriKrqH5L6tZch7OO90lhyX
B2LBLXcX+/rx2mQBRepBMDdc3AXVXlI9LsDt9jBJ/o4LP3ukZipc9jA2rmd+1Fo9KGbdh3m5nhGD
mUX3D9UB51Mfj/AacpGjRUA7rqm4KzzcTm2SR/aSPczwa5La5mSatEa2xva0hwlzDfe3/KxWrbWJ
gJ7Sk/SYItyt56nikdi/8d8tzXUc5QdriKbaI6e75Mn8Szo72D1pGgjdPkSvZ227pensw/sQXJ5c
zparzPPbZh35Tg8L4GRenryap9m82vdVViqqrKg9Cb+eQ7nQMmMIFw9YV4sgPf8Me8le0q7f4lHo
LDqG7etkPEtjLGV7cuq4yftq4GwWHM59qpn0sCV54/ltjcNh0IPheROE7EjapxrN0ARe2VXjb9K5
e8iji8+mu+B/5lGUUapgdnBM2Hnguvb7nRffz0+uske2DdR9Dw/yfVz8YCDiRpUIWdf+Nw08Hogi
Hh9SV/Ef0P48y+atLYUO8raHlfHDfNM+Ve5cy137/DGfefs7lzWF0K6gp7uKvZmnSyzbXlAtGVPc
w0J443OyORjeullnHHXt9KcZdidyKRjU7vdIanB1Fj7P8pMnO4/HtofB98nP7ihk5Lf7DiChh4n5
qYrxMbl7JdRPEwDVszbzKU/Tt/jMY//TPu7y1NfazjW54i6cz9IX/wIAAP//</cx:binary>
              </cx:geoCache>
            </cx:geography>
          </cx:layoutPr>
          <cx:valueColors>
            <cx:minColor>
              <a:schemeClr val="accent4">
                <a:lumMod val="20000"/>
                <a:lumOff val="80000"/>
              </a:schemeClr>
            </cx:minColor>
            <cx:maxColor>
              <a:schemeClr val="accent4">
                <a:lumMod val="75000"/>
              </a:schemeClr>
            </cx:maxColor>
          </cx:valueColors>
        </cx:series>
      </cx:plotAreaRegion>
    </cx:plotArea>
    <cx:legend pos="t" align="ctr" overlay="0">
      <cx:txPr>
        <a:bodyPr vertOverflow="overflow" horzOverflow="overflow" wrap="square" lIns="0" tIns="0" rIns="0" bIns="0"/>
        <a:lstStyle/>
        <a:p>
          <a:pPr algn="ctr" rtl="0">
            <a:defRPr sz="900" b="0" i="0">
              <a:solidFill>
                <a:schemeClr val="bg1">
                  <a:lumMod val="85000"/>
                </a:schemeClr>
              </a:solidFill>
              <a:latin typeface="Aptos Narrow" panose="020B0004020202020204" pitchFamily="34" charset="0"/>
              <a:ea typeface="Aptos Narrow" panose="020B0004020202020204" pitchFamily="34" charset="0"/>
              <a:cs typeface="Aptos Narrow" panose="020B0004020202020204" pitchFamily="34" charset="0"/>
            </a:defRPr>
          </a:pPr>
          <a:endParaRPr lang="en-US">
            <a:solidFill>
              <a:schemeClr val="bg1">
                <a:lumMod val="85000"/>
              </a:schemeClr>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241300</xdr:colOff>
      <xdr:row>0</xdr:row>
      <xdr:rowOff>172064</xdr:rowOff>
    </xdr:from>
    <xdr:to>
      <xdr:col>11</xdr:col>
      <xdr:colOff>457200</xdr:colOff>
      <xdr:row>1</xdr:row>
      <xdr:rowOff>27284</xdr:rowOff>
    </xdr:to>
    <xdr:grpSp>
      <xdr:nvGrpSpPr>
        <xdr:cNvPr id="24" name="Group 23">
          <a:extLst>
            <a:ext uri="{FF2B5EF4-FFF2-40B4-BE49-F238E27FC236}">
              <a16:creationId xmlns:a16="http://schemas.microsoft.com/office/drawing/2014/main" id="{A99F3F18-9D7D-A4CA-04DB-65AF8E73F436}"/>
            </a:ext>
          </a:extLst>
        </xdr:cNvPr>
        <xdr:cNvGrpSpPr/>
      </xdr:nvGrpSpPr>
      <xdr:grpSpPr>
        <a:xfrm>
          <a:off x="7112000" y="172064"/>
          <a:ext cx="1866900" cy="629920"/>
          <a:chOff x="7660640" y="152400"/>
          <a:chExt cx="1859280" cy="629920"/>
        </a:xfrm>
      </xdr:grpSpPr>
      <xdr:sp macro="" textlink="">
        <xdr:nvSpPr>
          <xdr:cNvPr id="21" name="Rounded Rectangle 20">
            <a:extLst>
              <a:ext uri="{FF2B5EF4-FFF2-40B4-BE49-F238E27FC236}">
                <a16:creationId xmlns:a16="http://schemas.microsoft.com/office/drawing/2014/main" id="{9D92B462-F76B-0DB6-7C99-A2D6D9FF95F8}"/>
              </a:ext>
            </a:extLst>
          </xdr:cNvPr>
          <xdr:cNvSpPr/>
        </xdr:nvSpPr>
        <xdr:spPr>
          <a:xfrm>
            <a:off x="7660640" y="162560"/>
            <a:ext cx="1788160" cy="619760"/>
          </a:xfrm>
          <a:prstGeom prst="roundRect">
            <a:avLst/>
          </a:prstGeom>
          <a:solidFill>
            <a:schemeClr val="tx1">
              <a:lumMod val="75000"/>
              <a:lumOff val="25000"/>
            </a:schemeClr>
          </a:solidFill>
          <a:ln>
            <a:noFill/>
          </a:ln>
          <a:effectLst>
            <a:innerShdw blurRad="38100" dist="38100" dir="19500000">
              <a:schemeClr val="accent4">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pic>
        <xdr:nvPicPr>
          <xdr:cNvPr id="5" name="Graphic 4" descr="Call center with solid fill">
            <a:extLst>
              <a:ext uri="{FF2B5EF4-FFF2-40B4-BE49-F238E27FC236}">
                <a16:creationId xmlns:a16="http://schemas.microsoft.com/office/drawing/2014/main" id="{3864661C-4FDB-A24A-9996-6CA1DEB91C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719200" y="188100"/>
            <a:ext cx="540000" cy="540000"/>
          </a:xfrm>
          <a:prstGeom prst="rect">
            <a:avLst/>
          </a:prstGeom>
        </xdr:spPr>
      </xdr:pic>
      <xdr:sp macro="" textlink="Analysis!E4">
        <xdr:nvSpPr>
          <xdr:cNvPr id="6" name="TextBox 5">
            <a:extLst>
              <a:ext uri="{FF2B5EF4-FFF2-40B4-BE49-F238E27FC236}">
                <a16:creationId xmlns:a16="http://schemas.microsoft.com/office/drawing/2014/main" id="{DFCB7C0F-2202-DF0B-5C7E-0919E62727A4}"/>
              </a:ext>
            </a:extLst>
          </xdr:cNvPr>
          <xdr:cNvSpPr txBox="1"/>
        </xdr:nvSpPr>
        <xdr:spPr>
          <a:xfrm>
            <a:off x="8178800" y="152400"/>
            <a:ext cx="12395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6106CA-45A8-8841-918A-4D0C0AA81A55}" type="TxLink">
              <a:rPr lang="en-US" sz="2000" b="0" i="0" u="none" strike="noStrike">
                <a:solidFill>
                  <a:schemeClr val="accent4"/>
                </a:solidFill>
                <a:latin typeface="Aptos Narrow"/>
              </a:rPr>
              <a:pPr/>
              <a:t> $981,140 </a:t>
            </a:fld>
            <a:endParaRPr lang="en-US" sz="2000">
              <a:solidFill>
                <a:schemeClr val="accent4"/>
              </a:solidFill>
            </a:endParaRPr>
          </a:p>
        </xdr:txBody>
      </xdr:sp>
      <xdr:sp macro="" textlink="">
        <xdr:nvSpPr>
          <xdr:cNvPr id="8" name="TextBox 7">
            <a:extLst>
              <a:ext uri="{FF2B5EF4-FFF2-40B4-BE49-F238E27FC236}">
                <a16:creationId xmlns:a16="http://schemas.microsoft.com/office/drawing/2014/main" id="{5D1E38E7-C0DB-BE72-49D2-47EE87AD80AD}"/>
              </a:ext>
            </a:extLst>
          </xdr:cNvPr>
          <xdr:cNvSpPr txBox="1"/>
        </xdr:nvSpPr>
        <xdr:spPr>
          <a:xfrm>
            <a:off x="8280400" y="520700"/>
            <a:ext cx="12395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4"/>
                </a:solidFill>
                <a:latin typeface="Aptos Narrow"/>
              </a:rPr>
              <a:t>TOTAL SALES</a:t>
            </a:r>
          </a:p>
        </xdr:txBody>
      </xdr:sp>
    </xdr:grpSp>
    <xdr:clientData/>
  </xdr:twoCellAnchor>
  <xdr:twoCellAnchor>
    <xdr:from>
      <xdr:col>12</xdr:col>
      <xdr:colOff>83820</xdr:colOff>
      <xdr:row>0</xdr:row>
      <xdr:rowOff>172064</xdr:rowOff>
    </xdr:from>
    <xdr:to>
      <xdr:col>14</xdr:col>
      <xdr:colOff>320040</xdr:colOff>
      <xdr:row>1</xdr:row>
      <xdr:rowOff>27284</xdr:rowOff>
    </xdr:to>
    <xdr:grpSp>
      <xdr:nvGrpSpPr>
        <xdr:cNvPr id="25" name="Group 24">
          <a:extLst>
            <a:ext uri="{FF2B5EF4-FFF2-40B4-BE49-F238E27FC236}">
              <a16:creationId xmlns:a16="http://schemas.microsoft.com/office/drawing/2014/main" id="{73997C54-37E8-9B32-F271-471EB249F87B}"/>
            </a:ext>
          </a:extLst>
        </xdr:cNvPr>
        <xdr:cNvGrpSpPr/>
      </xdr:nvGrpSpPr>
      <xdr:grpSpPr>
        <a:xfrm>
          <a:off x="9431020" y="172064"/>
          <a:ext cx="1887220" cy="629920"/>
          <a:chOff x="10160000" y="152400"/>
          <a:chExt cx="1879600" cy="629920"/>
        </a:xfrm>
      </xdr:grpSpPr>
      <xdr:sp macro="" textlink="">
        <xdr:nvSpPr>
          <xdr:cNvPr id="22" name="Rounded Rectangle 21">
            <a:extLst>
              <a:ext uri="{FF2B5EF4-FFF2-40B4-BE49-F238E27FC236}">
                <a16:creationId xmlns:a16="http://schemas.microsoft.com/office/drawing/2014/main" id="{E91968C1-DF0C-68C2-7705-B80C4425D700}"/>
              </a:ext>
            </a:extLst>
          </xdr:cNvPr>
          <xdr:cNvSpPr/>
        </xdr:nvSpPr>
        <xdr:spPr>
          <a:xfrm>
            <a:off x="10160000" y="162560"/>
            <a:ext cx="1788160" cy="619760"/>
          </a:xfrm>
          <a:prstGeom prst="roundRect">
            <a:avLst/>
          </a:prstGeom>
          <a:solidFill>
            <a:schemeClr val="tx1">
              <a:lumMod val="75000"/>
              <a:lumOff val="25000"/>
            </a:schemeClr>
          </a:solidFill>
          <a:ln>
            <a:noFill/>
          </a:ln>
          <a:effectLst>
            <a:innerShdw blurRad="38100" dist="38100" dir="19500000">
              <a:schemeClr val="accent4">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pic>
        <xdr:nvPicPr>
          <xdr:cNvPr id="3" name="Graphic 2" descr="Money with solid fill">
            <a:extLst>
              <a:ext uri="{FF2B5EF4-FFF2-40B4-BE49-F238E27FC236}">
                <a16:creationId xmlns:a16="http://schemas.microsoft.com/office/drawing/2014/main" id="{B0647019-C23E-C883-DD18-0DC3C7CE8D7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53980" y="190500"/>
            <a:ext cx="540000" cy="540000"/>
          </a:xfrm>
          <a:prstGeom prst="rect">
            <a:avLst/>
          </a:prstGeom>
        </xdr:spPr>
      </xdr:pic>
      <xdr:sp macro="" textlink="Analysis!F4">
        <xdr:nvSpPr>
          <xdr:cNvPr id="7" name="TextBox 6">
            <a:extLst>
              <a:ext uri="{FF2B5EF4-FFF2-40B4-BE49-F238E27FC236}">
                <a16:creationId xmlns:a16="http://schemas.microsoft.com/office/drawing/2014/main" id="{9BD010C2-CF95-D428-5FB9-62CA21382872}"/>
              </a:ext>
            </a:extLst>
          </xdr:cNvPr>
          <xdr:cNvSpPr txBox="1"/>
        </xdr:nvSpPr>
        <xdr:spPr>
          <a:xfrm>
            <a:off x="10749280" y="152400"/>
            <a:ext cx="12014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AA06E6A-DC53-2044-8160-84F60E4A0DB1}" type="TxLink">
              <a:rPr lang="en-US" sz="2000" b="0" i="0" u="none" strike="noStrike">
                <a:solidFill>
                  <a:schemeClr val="accent5"/>
                </a:solidFill>
                <a:latin typeface="Aptos Narrow"/>
                <a:ea typeface="+mn-ea"/>
                <a:cs typeface="+mn-cs"/>
              </a:rPr>
              <a:pPr marL="0" indent="0"/>
              <a:t> $448,021 </a:t>
            </a:fld>
            <a:endParaRPr lang="en-US" sz="2000" b="0" i="0" u="none" strike="noStrike">
              <a:solidFill>
                <a:schemeClr val="accent5"/>
              </a:solidFill>
              <a:latin typeface="Aptos Narrow"/>
              <a:ea typeface="+mn-ea"/>
              <a:cs typeface="+mn-cs"/>
            </a:endParaRPr>
          </a:p>
        </xdr:txBody>
      </xdr:sp>
      <xdr:sp macro="" textlink="Analysis!F4">
        <xdr:nvSpPr>
          <xdr:cNvPr id="9" name="TextBox 8">
            <a:extLst>
              <a:ext uri="{FF2B5EF4-FFF2-40B4-BE49-F238E27FC236}">
                <a16:creationId xmlns:a16="http://schemas.microsoft.com/office/drawing/2014/main" id="{9708D382-D83D-572F-42F0-E74AEC3EE3B3}"/>
              </a:ext>
            </a:extLst>
          </xdr:cNvPr>
          <xdr:cNvSpPr txBox="1"/>
        </xdr:nvSpPr>
        <xdr:spPr>
          <a:xfrm>
            <a:off x="10838180" y="508000"/>
            <a:ext cx="120142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i="0" u="none" strike="noStrike">
                <a:solidFill>
                  <a:schemeClr val="accent5"/>
                </a:solidFill>
                <a:latin typeface="Aptos Narrow"/>
                <a:ea typeface="+mn-ea"/>
                <a:cs typeface="+mn-cs"/>
              </a:rPr>
              <a:t>TOTAL PROFIT</a:t>
            </a:r>
          </a:p>
        </xdr:txBody>
      </xdr:sp>
    </xdr:grpSp>
    <xdr:clientData/>
  </xdr:twoCellAnchor>
  <xdr:twoCellAnchor>
    <xdr:from>
      <xdr:col>7</xdr:col>
      <xdr:colOff>586740</xdr:colOff>
      <xdr:row>2</xdr:row>
      <xdr:rowOff>101600</xdr:rowOff>
    </xdr:from>
    <xdr:to>
      <xdr:col>17</xdr:col>
      <xdr:colOff>241300</xdr:colOff>
      <xdr:row>14</xdr:row>
      <xdr:rowOff>177622</xdr:rowOff>
    </xdr:to>
    <xdr:grpSp>
      <xdr:nvGrpSpPr>
        <xdr:cNvPr id="34" name="Group 33">
          <a:extLst>
            <a:ext uri="{FF2B5EF4-FFF2-40B4-BE49-F238E27FC236}">
              <a16:creationId xmlns:a16="http://schemas.microsoft.com/office/drawing/2014/main" id="{AAF795A1-4B75-C8CC-9061-1BF0E007D1FB}"/>
            </a:ext>
          </a:extLst>
        </xdr:cNvPr>
        <xdr:cNvGrpSpPr/>
      </xdr:nvGrpSpPr>
      <xdr:grpSpPr>
        <a:xfrm>
          <a:off x="5806440" y="1155700"/>
          <a:ext cx="7909560" cy="2514422"/>
          <a:chOff x="4993640" y="774700"/>
          <a:chExt cx="7987541" cy="2724685"/>
        </a:xfrm>
      </xdr:grpSpPr>
      <xdr:sp macro="" textlink="">
        <xdr:nvSpPr>
          <xdr:cNvPr id="33" name="Rounded Rectangle 32">
            <a:extLst>
              <a:ext uri="{FF2B5EF4-FFF2-40B4-BE49-F238E27FC236}">
                <a16:creationId xmlns:a16="http://schemas.microsoft.com/office/drawing/2014/main" id="{747DE5D1-38CF-DF49-BB96-FEE9C362DE25}"/>
              </a:ext>
            </a:extLst>
          </xdr:cNvPr>
          <xdr:cNvSpPr/>
        </xdr:nvSpPr>
        <xdr:spPr>
          <a:xfrm>
            <a:off x="4993640" y="845820"/>
            <a:ext cx="7929880" cy="2595880"/>
          </a:xfrm>
          <a:prstGeom prst="roundRect">
            <a:avLst>
              <a:gd name="adj" fmla="val 7989"/>
            </a:avLst>
          </a:prstGeom>
          <a:solidFill>
            <a:schemeClr val="tx1">
              <a:lumMod val="75000"/>
              <a:lumOff val="25000"/>
            </a:schemeClr>
          </a:solidFill>
          <a:ln>
            <a:noFill/>
          </a:ln>
          <a:effectLst>
            <a:innerShdw blurRad="38100" dist="38100" dir="19500000">
              <a:schemeClr val="accent4">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ysClr val="windowText" lastClr="000000"/>
              </a:solidFill>
            </a:endParaRPr>
          </a:p>
        </xdr:txBody>
      </xdr:sp>
      <xdr:graphicFrame macro="">
        <xdr:nvGraphicFramePr>
          <xdr:cNvPr id="12" name="Chart 11">
            <a:extLst>
              <a:ext uri="{FF2B5EF4-FFF2-40B4-BE49-F238E27FC236}">
                <a16:creationId xmlns:a16="http://schemas.microsoft.com/office/drawing/2014/main" id="{C64A3B25-6374-B447-8325-57F011F95747}"/>
              </a:ext>
            </a:extLst>
          </xdr:cNvPr>
          <xdr:cNvGraphicFramePr>
            <a:graphicFrameLocks/>
          </xdr:cNvGraphicFramePr>
        </xdr:nvGraphicFramePr>
        <xdr:xfrm>
          <a:off x="5105400" y="774700"/>
          <a:ext cx="7875781" cy="272468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254000</xdr:colOff>
      <xdr:row>15</xdr:row>
      <xdr:rowOff>144324</xdr:rowOff>
    </xdr:from>
    <xdr:to>
      <xdr:col>6</xdr:col>
      <xdr:colOff>579690</xdr:colOff>
      <xdr:row>33</xdr:row>
      <xdr:rowOff>3597</xdr:rowOff>
    </xdr:to>
    <xdr:grpSp>
      <xdr:nvGrpSpPr>
        <xdr:cNvPr id="37" name="Group 36">
          <a:extLst>
            <a:ext uri="{FF2B5EF4-FFF2-40B4-BE49-F238E27FC236}">
              <a16:creationId xmlns:a16="http://schemas.microsoft.com/office/drawing/2014/main" id="{B7459194-D3B7-6EB5-B91D-8DB96C78BE64}"/>
            </a:ext>
          </a:extLst>
        </xdr:cNvPr>
        <xdr:cNvGrpSpPr/>
      </xdr:nvGrpSpPr>
      <xdr:grpSpPr>
        <a:xfrm>
          <a:off x="254000" y="3840024"/>
          <a:ext cx="4719890" cy="3516873"/>
          <a:chOff x="101600" y="3759200"/>
          <a:chExt cx="4719890" cy="2761716"/>
        </a:xfrm>
        <a:solidFill>
          <a:schemeClr val="tx1">
            <a:lumMod val="75000"/>
            <a:lumOff val="25000"/>
          </a:schemeClr>
        </a:solidFill>
      </xdr:grpSpPr>
      <xdr:sp macro="" textlink="">
        <xdr:nvSpPr>
          <xdr:cNvPr id="30" name="Rounded Rectangle 29">
            <a:extLst>
              <a:ext uri="{FF2B5EF4-FFF2-40B4-BE49-F238E27FC236}">
                <a16:creationId xmlns:a16="http://schemas.microsoft.com/office/drawing/2014/main" id="{3699F0B1-DA5F-94F4-DE8C-14D59B3FD5AB}"/>
              </a:ext>
            </a:extLst>
          </xdr:cNvPr>
          <xdr:cNvSpPr/>
        </xdr:nvSpPr>
        <xdr:spPr>
          <a:xfrm>
            <a:off x="121920" y="3776980"/>
            <a:ext cx="4678680" cy="2611120"/>
          </a:xfrm>
          <a:prstGeom prst="roundRect">
            <a:avLst>
              <a:gd name="adj" fmla="val 7989"/>
            </a:avLst>
          </a:prstGeom>
          <a:grpFill/>
          <a:ln>
            <a:noFill/>
          </a:ln>
          <a:effectLst>
            <a:innerShdw blurRad="38100" dist="38100" dir="19500000">
              <a:schemeClr val="accent4">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ysClr val="windowText" lastClr="000000"/>
              </a:solidFill>
            </a:endParaRPr>
          </a:p>
        </xdr:txBody>
      </xdr:sp>
      <xdr:graphicFrame macro="">
        <xdr:nvGraphicFramePr>
          <xdr:cNvPr id="13" name="Chart 12">
            <a:extLst>
              <a:ext uri="{FF2B5EF4-FFF2-40B4-BE49-F238E27FC236}">
                <a16:creationId xmlns:a16="http://schemas.microsoft.com/office/drawing/2014/main" id="{87796EBF-784D-134C-8E09-CF682559F1B4}"/>
              </a:ext>
            </a:extLst>
          </xdr:cNvPr>
          <xdr:cNvGraphicFramePr>
            <a:graphicFrameLocks/>
          </xdr:cNvGraphicFramePr>
        </xdr:nvGraphicFramePr>
        <xdr:xfrm>
          <a:off x="101600" y="3759200"/>
          <a:ext cx="4719890" cy="2761716"/>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6</xdr:col>
      <xdr:colOff>721645</xdr:colOff>
      <xdr:row>15</xdr:row>
      <xdr:rowOff>144324</xdr:rowOff>
    </xdr:from>
    <xdr:to>
      <xdr:col>12</xdr:col>
      <xdr:colOff>447325</xdr:colOff>
      <xdr:row>33</xdr:row>
      <xdr:rowOff>3597</xdr:rowOff>
    </xdr:to>
    <xdr:grpSp>
      <xdr:nvGrpSpPr>
        <xdr:cNvPr id="36" name="Group 35">
          <a:extLst>
            <a:ext uri="{FF2B5EF4-FFF2-40B4-BE49-F238E27FC236}">
              <a16:creationId xmlns:a16="http://schemas.microsoft.com/office/drawing/2014/main" id="{61AC5D3C-8655-B8F6-709E-D1564F91AE94}"/>
            </a:ext>
          </a:extLst>
        </xdr:cNvPr>
        <xdr:cNvGrpSpPr/>
      </xdr:nvGrpSpPr>
      <xdr:grpSpPr>
        <a:xfrm>
          <a:off x="5115845" y="3840024"/>
          <a:ext cx="4678680" cy="3516873"/>
          <a:chOff x="4953000" y="3759200"/>
          <a:chExt cx="4678680" cy="2743200"/>
        </a:xfrm>
        <a:solidFill>
          <a:schemeClr val="tx1">
            <a:lumMod val="75000"/>
            <a:lumOff val="25000"/>
          </a:schemeClr>
        </a:solidFill>
      </xdr:grpSpPr>
      <xdr:sp macro="" textlink="">
        <xdr:nvSpPr>
          <xdr:cNvPr id="31" name="Rounded Rectangle 30">
            <a:extLst>
              <a:ext uri="{FF2B5EF4-FFF2-40B4-BE49-F238E27FC236}">
                <a16:creationId xmlns:a16="http://schemas.microsoft.com/office/drawing/2014/main" id="{331E9F88-214C-3568-71F1-78E740AAEB7A}"/>
              </a:ext>
            </a:extLst>
          </xdr:cNvPr>
          <xdr:cNvSpPr/>
        </xdr:nvSpPr>
        <xdr:spPr>
          <a:xfrm>
            <a:off x="4953000" y="3776980"/>
            <a:ext cx="4678680" cy="2611120"/>
          </a:xfrm>
          <a:prstGeom prst="roundRect">
            <a:avLst>
              <a:gd name="adj" fmla="val 7989"/>
            </a:avLst>
          </a:prstGeom>
          <a:grpFill/>
          <a:ln>
            <a:noFill/>
          </a:ln>
          <a:effectLst>
            <a:innerShdw blurRad="38100" dist="38100" dir="19500000">
              <a:schemeClr val="accent4">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ysClr val="windowText" lastClr="000000"/>
              </a:solidFill>
            </a:endParaRPr>
          </a:p>
        </xdr:txBody>
      </xdr:sp>
      <xdr:graphicFrame macro="">
        <xdr:nvGraphicFramePr>
          <xdr:cNvPr id="15" name="Chart 14">
            <a:extLst>
              <a:ext uri="{FF2B5EF4-FFF2-40B4-BE49-F238E27FC236}">
                <a16:creationId xmlns:a16="http://schemas.microsoft.com/office/drawing/2014/main" id="{CD8B8844-13CD-B142-8857-9C7F97A9989E}"/>
              </a:ext>
            </a:extLst>
          </xdr:cNvPr>
          <xdr:cNvGraphicFramePr>
            <a:graphicFrameLocks/>
          </xdr:cNvGraphicFramePr>
        </xdr:nvGraphicFramePr>
        <xdr:xfrm>
          <a:off x="5039645" y="3759200"/>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12</xdr:col>
      <xdr:colOff>589280</xdr:colOff>
      <xdr:row>15</xdr:row>
      <xdr:rowOff>144324</xdr:rowOff>
    </xdr:from>
    <xdr:to>
      <xdr:col>17</xdr:col>
      <xdr:colOff>223520</xdr:colOff>
      <xdr:row>32</xdr:row>
      <xdr:rowOff>31415</xdr:rowOff>
    </xdr:to>
    <xdr:grpSp>
      <xdr:nvGrpSpPr>
        <xdr:cNvPr id="44" name="Group 43">
          <a:extLst>
            <a:ext uri="{FF2B5EF4-FFF2-40B4-BE49-F238E27FC236}">
              <a16:creationId xmlns:a16="http://schemas.microsoft.com/office/drawing/2014/main" id="{C51D3D14-E046-1067-1459-B8071CA8DAAE}"/>
            </a:ext>
          </a:extLst>
        </xdr:cNvPr>
        <xdr:cNvGrpSpPr/>
      </xdr:nvGrpSpPr>
      <xdr:grpSpPr>
        <a:xfrm>
          <a:off x="9936480" y="3840024"/>
          <a:ext cx="3761740" cy="3341491"/>
          <a:chOff x="9998825" y="4358409"/>
          <a:chExt cx="3790604" cy="2688936"/>
        </a:xfrm>
      </xdr:grpSpPr>
      <xdr:sp macro="" textlink="">
        <xdr:nvSpPr>
          <xdr:cNvPr id="32" name="Rounded Rectangle 31">
            <a:extLst>
              <a:ext uri="{FF2B5EF4-FFF2-40B4-BE49-F238E27FC236}">
                <a16:creationId xmlns:a16="http://schemas.microsoft.com/office/drawing/2014/main" id="{86A1C8CE-C91C-5C55-18FE-729B909733A2}"/>
              </a:ext>
            </a:extLst>
          </xdr:cNvPr>
          <xdr:cNvSpPr/>
        </xdr:nvSpPr>
        <xdr:spPr>
          <a:xfrm>
            <a:off x="9998825" y="4380807"/>
            <a:ext cx="3790604" cy="2666538"/>
          </a:xfrm>
          <a:prstGeom prst="roundRect">
            <a:avLst>
              <a:gd name="adj" fmla="val 7989"/>
            </a:avLst>
          </a:prstGeom>
          <a:solidFill>
            <a:schemeClr val="tx1">
              <a:lumMod val="75000"/>
              <a:lumOff val="25000"/>
            </a:schemeClr>
          </a:solidFill>
          <a:ln>
            <a:noFill/>
          </a:ln>
          <a:effectLst>
            <a:innerShdw blurRad="38100" dist="38100" dir="19500000">
              <a:schemeClr val="accent4">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ysClr val="windowText" lastClr="000000"/>
              </a:solidFill>
            </a:endParaRPr>
          </a:p>
        </xdr:txBody>
      </xdr:sp>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2B4EC6BF-9434-FC47-B0CE-F304DA693368}"/>
                  </a:ext>
                </a:extLst>
              </xdr:cNvPr>
              <xdr:cNvGraphicFramePr/>
            </xdr:nvGraphicFramePr>
            <xdr:xfrm>
              <a:off x="10044545" y="4358409"/>
              <a:ext cx="3673764" cy="2650836"/>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044545" y="4358409"/>
                <a:ext cx="3673764" cy="26508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0</xdr:col>
      <xdr:colOff>215900</xdr:colOff>
      <xdr:row>2</xdr:row>
      <xdr:rowOff>139700</xdr:rowOff>
    </xdr:from>
    <xdr:to>
      <xdr:col>2</xdr:col>
      <xdr:colOff>794100</xdr:colOff>
      <xdr:row>14</xdr:row>
      <xdr:rowOff>77300</xdr:rowOff>
    </xdr:to>
    <xdr:sp macro="" textlink="">
      <xdr:nvSpPr>
        <xdr:cNvPr id="27" name="Rounded Rectangle 26">
          <a:extLst>
            <a:ext uri="{FF2B5EF4-FFF2-40B4-BE49-F238E27FC236}">
              <a16:creationId xmlns:a16="http://schemas.microsoft.com/office/drawing/2014/main" id="{09BAECBF-3E04-5039-C257-94B2DEC76121}"/>
            </a:ext>
          </a:extLst>
        </xdr:cNvPr>
        <xdr:cNvSpPr/>
      </xdr:nvSpPr>
      <xdr:spPr>
        <a:xfrm>
          <a:off x="215900" y="1190336"/>
          <a:ext cx="1675018" cy="2431419"/>
        </a:xfrm>
        <a:prstGeom prst="roundRect">
          <a:avLst/>
        </a:prstGeom>
        <a:solidFill>
          <a:schemeClr val="tx1">
            <a:lumMod val="75000"/>
            <a:lumOff val="25000"/>
          </a:schemeClr>
        </a:solidFill>
        <a:ln>
          <a:noFill/>
        </a:ln>
        <a:effectLst>
          <a:innerShdw blurRad="38100" dist="38100" dir="19500000">
            <a:schemeClr val="accent4">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ysClr val="windowText" lastClr="000000"/>
            </a:solidFill>
          </a:endParaRPr>
        </a:p>
      </xdr:txBody>
    </xdr:sp>
    <xdr:clientData/>
  </xdr:twoCellAnchor>
  <xdr:twoCellAnchor>
    <xdr:from>
      <xdr:col>1</xdr:col>
      <xdr:colOff>36279</xdr:colOff>
      <xdr:row>3</xdr:row>
      <xdr:rowOff>151077</xdr:rowOff>
    </xdr:from>
    <xdr:to>
      <xdr:col>2</xdr:col>
      <xdr:colOff>685087</xdr:colOff>
      <xdr:row>13</xdr:row>
      <xdr:rowOff>65923</xdr:rowOff>
    </xdr:to>
    <mc:AlternateContent xmlns:mc="http://schemas.openxmlformats.org/markup-compatibility/2006" xmlns:a14="http://schemas.microsoft.com/office/drawing/2010/main">
      <mc:Choice Requires="a14">
        <xdr:graphicFrame macro="">
          <xdr:nvGraphicFramePr>
            <xdr:cNvPr id="17" name="Seller">
              <a:extLst>
                <a:ext uri="{FF2B5EF4-FFF2-40B4-BE49-F238E27FC236}">
                  <a16:creationId xmlns:a16="http://schemas.microsoft.com/office/drawing/2014/main" id="{ACCE3333-058E-E4A6-DCC3-1703888ABD5C}"/>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300048" y="1411308"/>
              <a:ext cx="1479193" cy="1966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325120</xdr:colOff>
      <xdr:row>2</xdr:row>
      <xdr:rowOff>139700</xdr:rowOff>
    </xdr:from>
    <xdr:to>
      <xdr:col>7</xdr:col>
      <xdr:colOff>344520</xdr:colOff>
      <xdr:row>14</xdr:row>
      <xdr:rowOff>76200</xdr:rowOff>
    </xdr:to>
    <xdr:sp macro="" textlink="">
      <xdr:nvSpPr>
        <xdr:cNvPr id="29" name="Rounded Rectangle 28">
          <a:extLst>
            <a:ext uri="{FF2B5EF4-FFF2-40B4-BE49-F238E27FC236}">
              <a16:creationId xmlns:a16="http://schemas.microsoft.com/office/drawing/2014/main" id="{72BFBFFD-DDD5-5DEA-88FD-401A73FD037D}"/>
            </a:ext>
          </a:extLst>
        </xdr:cNvPr>
        <xdr:cNvSpPr/>
      </xdr:nvSpPr>
      <xdr:spPr>
        <a:xfrm>
          <a:off x="3915756" y="1190336"/>
          <a:ext cx="1681946" cy="2430319"/>
        </a:xfrm>
        <a:prstGeom prst="roundRect">
          <a:avLst/>
        </a:prstGeom>
        <a:solidFill>
          <a:schemeClr val="tx1">
            <a:lumMod val="75000"/>
            <a:lumOff val="25000"/>
          </a:schemeClr>
        </a:solidFill>
        <a:ln>
          <a:noFill/>
        </a:ln>
        <a:effectLst>
          <a:innerShdw blurRad="38100" dist="38100" dir="19500000">
            <a:schemeClr val="accent4">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ysClr val="windowText" lastClr="000000"/>
            </a:solidFill>
          </a:endParaRPr>
        </a:p>
      </xdr:txBody>
    </xdr:sp>
    <xdr:clientData/>
  </xdr:twoCellAnchor>
  <xdr:twoCellAnchor>
    <xdr:from>
      <xdr:col>5</xdr:col>
      <xdr:colOff>422992</xdr:colOff>
      <xdr:row>3</xdr:row>
      <xdr:rowOff>150517</xdr:rowOff>
    </xdr:from>
    <xdr:to>
      <xdr:col>7</xdr:col>
      <xdr:colOff>246648</xdr:colOff>
      <xdr:row>13</xdr:row>
      <xdr:rowOff>65384</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9841CCC1-6B06-64DF-F01D-10E040FE09F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08300" y="1410748"/>
              <a:ext cx="1484425" cy="1966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157560</xdr:colOff>
      <xdr:row>2</xdr:row>
      <xdr:rowOff>139700</xdr:rowOff>
    </xdr:from>
    <xdr:to>
      <xdr:col>5</xdr:col>
      <xdr:colOff>176960</xdr:colOff>
      <xdr:row>14</xdr:row>
      <xdr:rowOff>77300</xdr:rowOff>
    </xdr:to>
    <xdr:sp macro="" textlink="">
      <xdr:nvSpPr>
        <xdr:cNvPr id="28" name="Rounded Rectangle 27">
          <a:extLst>
            <a:ext uri="{FF2B5EF4-FFF2-40B4-BE49-F238E27FC236}">
              <a16:creationId xmlns:a16="http://schemas.microsoft.com/office/drawing/2014/main" id="{2410FC62-EF12-D2DB-8499-6EE86663BE2A}"/>
            </a:ext>
          </a:extLst>
        </xdr:cNvPr>
        <xdr:cNvSpPr/>
      </xdr:nvSpPr>
      <xdr:spPr>
        <a:xfrm>
          <a:off x="2085651" y="1190336"/>
          <a:ext cx="1681945" cy="2431419"/>
        </a:xfrm>
        <a:prstGeom prst="roundRect">
          <a:avLst/>
        </a:prstGeom>
        <a:solidFill>
          <a:schemeClr val="tx1">
            <a:lumMod val="75000"/>
            <a:lumOff val="25000"/>
          </a:schemeClr>
        </a:solidFill>
        <a:ln>
          <a:noFill/>
        </a:ln>
        <a:effectLst>
          <a:innerShdw blurRad="38100" dist="38100" dir="19500000">
            <a:schemeClr val="accent4">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ysClr val="windowText" lastClr="000000"/>
            </a:solidFill>
          </a:endParaRPr>
        </a:p>
      </xdr:txBody>
    </xdr:sp>
    <xdr:clientData/>
  </xdr:twoCellAnchor>
  <xdr:twoCellAnchor>
    <xdr:from>
      <xdr:col>3</xdr:col>
      <xdr:colOff>258912</xdr:colOff>
      <xdr:row>3</xdr:row>
      <xdr:rowOff>151077</xdr:rowOff>
    </xdr:from>
    <xdr:to>
      <xdr:col>5</xdr:col>
      <xdr:colOff>82568</xdr:colOff>
      <xdr:row>13</xdr:row>
      <xdr:rowOff>65923</xdr:rowOff>
    </xdr:to>
    <mc:AlternateContent xmlns:mc="http://schemas.openxmlformats.org/markup-compatibility/2006" xmlns:a14="http://schemas.microsoft.com/office/drawing/2010/main">
      <mc:Choice Requires="a14">
        <xdr:graphicFrame macro="">
          <xdr:nvGraphicFramePr>
            <xdr:cNvPr id="19" name="State">
              <a:extLst>
                <a:ext uri="{FF2B5EF4-FFF2-40B4-BE49-F238E27FC236}">
                  <a16:creationId xmlns:a16="http://schemas.microsoft.com/office/drawing/2014/main" id="{BD6337A9-A4B6-51BF-58A8-180B0AA5AAA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183450" y="1411308"/>
              <a:ext cx="1484426" cy="1966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772160</xdr:colOff>
      <xdr:row>0</xdr:row>
      <xdr:rowOff>172064</xdr:rowOff>
    </xdr:from>
    <xdr:to>
      <xdr:col>17</xdr:col>
      <xdr:colOff>203200</xdr:colOff>
      <xdr:row>1</xdr:row>
      <xdr:rowOff>77156</xdr:rowOff>
    </xdr:to>
    <xdr:grpSp>
      <xdr:nvGrpSpPr>
        <xdr:cNvPr id="26" name="Group 25">
          <a:extLst>
            <a:ext uri="{FF2B5EF4-FFF2-40B4-BE49-F238E27FC236}">
              <a16:creationId xmlns:a16="http://schemas.microsoft.com/office/drawing/2014/main" id="{D8E9C6FC-2CB1-438D-466D-71903283B2BE}"/>
            </a:ext>
          </a:extLst>
        </xdr:cNvPr>
        <xdr:cNvGrpSpPr/>
      </xdr:nvGrpSpPr>
      <xdr:grpSpPr>
        <a:xfrm>
          <a:off x="11770360" y="172064"/>
          <a:ext cx="1907540" cy="679792"/>
          <a:chOff x="12303760" y="108564"/>
          <a:chExt cx="1902460" cy="677252"/>
        </a:xfrm>
      </xdr:grpSpPr>
      <xdr:sp macro="" textlink="">
        <xdr:nvSpPr>
          <xdr:cNvPr id="23" name="Rounded Rectangle 22">
            <a:extLst>
              <a:ext uri="{FF2B5EF4-FFF2-40B4-BE49-F238E27FC236}">
                <a16:creationId xmlns:a16="http://schemas.microsoft.com/office/drawing/2014/main" id="{4854622D-BC12-A4DE-E77E-A6B1B83D3398}"/>
              </a:ext>
            </a:extLst>
          </xdr:cNvPr>
          <xdr:cNvSpPr/>
        </xdr:nvSpPr>
        <xdr:spPr>
          <a:xfrm>
            <a:off x="12303760" y="152400"/>
            <a:ext cx="1788160" cy="619760"/>
          </a:xfrm>
          <a:prstGeom prst="roundRect">
            <a:avLst/>
          </a:prstGeom>
          <a:solidFill>
            <a:schemeClr val="tx1">
              <a:lumMod val="75000"/>
              <a:lumOff val="25000"/>
            </a:schemeClr>
          </a:solidFill>
          <a:ln>
            <a:noFill/>
          </a:ln>
          <a:effectLst>
            <a:innerShdw blurRad="38100" dist="38100" dir="19500000">
              <a:schemeClr val="accent4">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Analysis!G4">
        <xdr:nvSpPr>
          <xdr:cNvPr id="10" name="TextBox 9">
            <a:extLst>
              <a:ext uri="{FF2B5EF4-FFF2-40B4-BE49-F238E27FC236}">
                <a16:creationId xmlns:a16="http://schemas.microsoft.com/office/drawing/2014/main" id="{D3E5DCD0-3288-2053-128F-044A94B9355A}"/>
              </a:ext>
            </a:extLst>
          </xdr:cNvPr>
          <xdr:cNvSpPr txBox="1"/>
        </xdr:nvSpPr>
        <xdr:spPr>
          <a:xfrm>
            <a:off x="12989560" y="127000"/>
            <a:ext cx="8382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16644C5-3205-FC4B-938C-37AC3C9C6A61}" type="TxLink">
              <a:rPr lang="en-US" sz="2000" b="0" i="0" u="none" strike="noStrike">
                <a:solidFill>
                  <a:schemeClr val="accent5"/>
                </a:solidFill>
                <a:latin typeface="Aptos Narrow"/>
                <a:ea typeface="+mn-ea"/>
                <a:cs typeface="+mn-cs"/>
              </a:rPr>
              <a:pPr marL="0" indent="0"/>
              <a:t>46%</a:t>
            </a:fld>
            <a:endParaRPr lang="en-US" sz="2000" b="0" i="0" u="none" strike="noStrike">
              <a:solidFill>
                <a:schemeClr val="accent5"/>
              </a:solidFill>
              <a:latin typeface="Aptos Narrow"/>
              <a:ea typeface="+mn-ea"/>
              <a:cs typeface="+mn-cs"/>
            </a:endParaRPr>
          </a:p>
        </xdr:txBody>
      </xdr:sp>
      <xdr:sp macro="" textlink="Analysis!F4">
        <xdr:nvSpPr>
          <xdr:cNvPr id="11" name="TextBox 10">
            <a:extLst>
              <a:ext uri="{FF2B5EF4-FFF2-40B4-BE49-F238E27FC236}">
                <a16:creationId xmlns:a16="http://schemas.microsoft.com/office/drawing/2014/main" id="{F211FE2E-6704-BB62-6E71-C5CF8782C0A0}"/>
              </a:ext>
            </a:extLst>
          </xdr:cNvPr>
          <xdr:cNvSpPr txBox="1"/>
        </xdr:nvSpPr>
        <xdr:spPr>
          <a:xfrm>
            <a:off x="13002260" y="482600"/>
            <a:ext cx="120396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i="0" u="none" strike="noStrike">
                <a:solidFill>
                  <a:schemeClr val="accent5"/>
                </a:solidFill>
                <a:latin typeface="Aptos Narrow"/>
                <a:ea typeface="+mn-ea"/>
                <a:cs typeface="+mn-cs"/>
              </a:rPr>
              <a:t>TOTAL MARGIN</a:t>
            </a:r>
          </a:p>
        </xdr:txBody>
      </xdr:sp>
      <xdr:graphicFrame macro="">
        <xdr:nvGraphicFramePr>
          <xdr:cNvPr id="20" name="Chart 19">
            <a:extLst>
              <a:ext uri="{FF2B5EF4-FFF2-40B4-BE49-F238E27FC236}">
                <a16:creationId xmlns:a16="http://schemas.microsoft.com/office/drawing/2014/main" id="{793F3048-1234-4340-ADE8-C0B56FB99957}"/>
              </a:ext>
            </a:extLst>
          </xdr:cNvPr>
          <xdr:cNvGraphicFramePr>
            <a:graphicFrameLocks/>
          </xdr:cNvGraphicFramePr>
        </xdr:nvGraphicFramePr>
        <xdr:xfrm>
          <a:off x="12365978" y="108564"/>
          <a:ext cx="917459" cy="677252"/>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lyticaSolutions" refreshedDate="45428.724106712965" createdVersion="8" refreshedVersion="8" minRefreshableVersion="3" recordCount="200" xr:uid="{90366D1F-990C-D749-92D1-3F365685BBE9}">
  <cacheSource type="worksheet">
    <worksheetSource name="data"/>
  </cacheSource>
  <cacheFields count="7">
    <cacheField name="Month" numFmtId="0">
      <sharedItems count="12">
        <s v="May"/>
        <s v="Nov"/>
        <s v="Jun"/>
        <s v="Dec"/>
        <s v="Feb"/>
        <s v="Mar"/>
        <s v="Jan"/>
        <s v="Jul"/>
        <s v="Apr"/>
        <s v="Aug"/>
        <s v="Oct"/>
        <s v="Sep"/>
      </sharedItems>
    </cacheField>
    <cacheField name="Seller" numFmtId="0">
      <sharedItems count="7">
        <s v="Dave"/>
        <s v="Frank"/>
        <s v="Eve"/>
        <s v="Bob"/>
        <s v="Carol"/>
        <s v="Alice"/>
        <s v="Grace"/>
      </sharedItems>
    </cacheField>
    <cacheField name="Category" numFmtId="0">
      <sharedItems count="5">
        <s v="Electronics"/>
        <s v="Clothing"/>
        <s v="Sports &amp; Fitness"/>
        <s v="Food &amp; Beverages"/>
        <s v="Home Appliances"/>
      </sharedItems>
    </cacheField>
    <cacheField name="Product" numFmtId="0">
      <sharedItems/>
    </cacheField>
    <cacheField name="State" numFmtId="0">
      <sharedItems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868195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B1F543-0FE4-AA41-81CC-7669D9395611}" name="Sales"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6" firstHeaderRow="0" firstDataRow="1" firstDataCol="1"/>
  <pivotFields count="7">
    <pivotField axis="axisRow" showAll="0">
      <items count="13">
        <item x="6"/>
        <item x="4"/>
        <item x="5"/>
        <item x="8"/>
        <item x="0"/>
        <item x="2"/>
        <item x="7"/>
        <item x="9"/>
        <item x="11"/>
        <item x="10"/>
        <item x="1"/>
        <item x="3"/>
        <item t="default"/>
      </items>
    </pivotField>
    <pivotField showAll="0">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ales " fld="5" baseField="0" baseItem="0"/>
    <dataField name="Profit " fld="6" baseField="0" baseItem="0"/>
  </dataFields>
  <formats count="1">
    <format dxfId="5">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D62551-6E0E-EB43-B225-322AC4175D62}" name="State"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R3:S10" firstHeaderRow="1" firstDataRow="1" firstDataCol="1"/>
  <pivotFields count="7">
    <pivotField showAll="0">
      <items count="13">
        <item x="6"/>
        <item x="4"/>
        <item x="5"/>
        <item x="8"/>
        <item x="0"/>
        <item x="2"/>
        <item x="7"/>
        <item x="9"/>
        <item x="11"/>
        <item x="10"/>
        <item x="1"/>
        <item x="3"/>
        <item t="default"/>
      </items>
    </pivotField>
    <pivotField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7">
        <item x="0"/>
        <item x="3"/>
        <item x="4"/>
        <item x="2"/>
        <item x="5"/>
        <item x="1"/>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4"/>
  </rowFields>
  <rowItems count="7">
    <i>
      <x/>
    </i>
    <i>
      <x v="3"/>
    </i>
    <i>
      <x v="4"/>
    </i>
    <i>
      <x v="5"/>
    </i>
    <i>
      <x v="1"/>
    </i>
    <i>
      <x v="2"/>
    </i>
    <i t="grand">
      <x/>
    </i>
  </rowItems>
  <colItems count="1">
    <i/>
  </colItems>
  <dataFields count="1">
    <dataField name="Sales by State" fld="5" baseField="0" baseItem="0" numFmtId="37"/>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4280E1-2E28-AC42-A996-80D8590E2A9F}" name="Category"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N3:P9" firstHeaderRow="0" firstDataRow="1" firstDataCol="1"/>
  <pivotFields count="7">
    <pivotField showAll="0">
      <items count="13">
        <item x="6"/>
        <item x="4"/>
        <item x="5"/>
        <item x="8"/>
        <item x="0"/>
        <item x="2"/>
        <item x="7"/>
        <item x="9"/>
        <item x="11"/>
        <item x="10"/>
        <item x="1"/>
        <item x="3"/>
        <item t="default"/>
      </items>
    </pivotField>
    <pivotField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axis="axisRow"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showAll="0"/>
    <pivotField showAll="0">
      <items count="7">
        <item x="0"/>
        <item x="3"/>
        <item x="4"/>
        <item x="2"/>
        <item x="5"/>
        <item x="1"/>
        <item t="default"/>
      </items>
    </pivotField>
    <pivotField dataField="1" showAll="0"/>
    <pivotField dataField="1" showAll="0"/>
  </pivotFields>
  <rowFields count="1">
    <field x="2"/>
  </rowFields>
  <rowItems count="6">
    <i>
      <x v="2"/>
    </i>
    <i>
      <x/>
    </i>
    <i>
      <x v="3"/>
    </i>
    <i>
      <x v="1"/>
    </i>
    <i>
      <x v="4"/>
    </i>
    <i t="grand">
      <x/>
    </i>
  </rowItems>
  <colFields count="1">
    <field x="-2"/>
  </colFields>
  <colItems count="2">
    <i>
      <x/>
    </i>
    <i i="1">
      <x v="1"/>
    </i>
  </colItems>
  <dataFields count="2">
    <dataField name="Sales " fld="5" baseField="0" baseItem="0"/>
    <dataField name="Profit " fld="6" baseField="0" baseItem="0"/>
  </dataFields>
  <formats count="1">
    <format dxfId="7">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5569E3-5B15-5949-8C48-3AB311C8E172}" name="Seller"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eller">
  <location ref="J3:L11" firstHeaderRow="0" firstDataRow="1" firstDataCol="1"/>
  <pivotFields count="7">
    <pivotField showAll="0">
      <items count="13">
        <item x="6"/>
        <item x="4"/>
        <item x="5"/>
        <item x="8"/>
        <item x="0"/>
        <item x="2"/>
        <item x="7"/>
        <item x="9"/>
        <item x="11"/>
        <item x="10"/>
        <item x="1"/>
        <item x="3"/>
        <item t="default"/>
      </items>
    </pivotField>
    <pivotField axis="axisRow"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1"/>
  </rowFields>
  <rowItems count="8">
    <i>
      <x v="5"/>
    </i>
    <i>
      <x v="4"/>
    </i>
    <i>
      <x v="6"/>
    </i>
    <i>
      <x v="3"/>
    </i>
    <i>
      <x v="2"/>
    </i>
    <i>
      <x/>
    </i>
    <i>
      <x v="1"/>
    </i>
    <i t="grand">
      <x/>
    </i>
  </rowItems>
  <colFields count="1">
    <field x="-2"/>
  </colFields>
  <colItems count="2">
    <i>
      <x/>
    </i>
    <i i="1">
      <x v="1"/>
    </i>
  </colItems>
  <dataFields count="2">
    <dataField name="Sales " fld="5" baseField="0" baseItem="0"/>
    <dataField name="Profit " fld="6" baseField="0" baseItem="0"/>
  </dataFields>
  <formats count="1">
    <format dxfId="8">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25FDB0-E7BA-F346-81AE-22CE36577A24}" name="Pie"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4" firstHeaderRow="0" firstDataRow="1" firstDataCol="0"/>
  <pivotFields count="7">
    <pivotField showAll="0">
      <items count="13">
        <item x="6"/>
        <item x="4"/>
        <item x="5"/>
        <item x="8"/>
        <item x="0"/>
        <item x="2"/>
        <item x="7"/>
        <item x="9"/>
        <item x="11"/>
        <item x="10"/>
        <item x="1"/>
        <item x="3"/>
        <item t="default"/>
      </items>
    </pivotField>
    <pivotField showAll="0">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Items count="1">
    <i/>
  </rowItems>
  <colFields count="1">
    <field x="-2"/>
  </colFields>
  <colItems count="2">
    <i>
      <x/>
    </i>
    <i i="1">
      <x v="1"/>
    </i>
  </colItems>
  <dataFields count="2">
    <dataField name="Sales " fld="5" baseField="0" baseItem="0"/>
    <dataField name="Profit " fld="6"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89A8D2-507B-B349-9D46-0D6539A2D673}" autoFormatId="16" applyNumberFormats="0" applyBorderFormats="0" applyFontFormats="0" applyPatternFormats="0" applyAlignmentFormats="0" applyWidthHeightFormats="0">
  <queryTableRefresh nextId="8">
    <queryTableFields count="7">
      <queryTableField id="1" name="Month" tableColumnId="1"/>
      <queryTableField id="2" name="Seller" tableColumnId="2"/>
      <queryTableField id="3" name="Category" tableColumnId="3"/>
      <queryTableField id="4" name="Product" tableColumnId="4"/>
      <queryTableField id="5" name="State" tableColumnId="5"/>
      <queryTableField id="6" name="Sales" tableColumnId="6"/>
      <queryTableField id="7" name="Profi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EEAAB3D4-C8B8-5B46-A7F7-282E7BD0EC7D}" sourceName="Seller">
  <pivotTables>
    <pivotTable tabId="3" name="Sales"/>
    <pivotTable tabId="3" name="Category"/>
    <pivotTable tabId="3" name="State"/>
    <pivotTable tabId="3" name="Pie"/>
  </pivotTables>
  <data>
    <tabular pivotCacheId="868195239">
      <items count="7">
        <i x="5" s="1"/>
        <i x="3" s="1"/>
        <i x="4" s="1"/>
        <i x="0" s="1"/>
        <i x="2"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AA1B109-4137-4E48-9333-4EBBC4DCE86B}" sourceName="Category">
  <pivotTables>
    <pivotTable tabId="3" name="Sales"/>
    <pivotTable tabId="3" name="Seller"/>
    <pivotTable tabId="3" name="State"/>
    <pivotTable tabId="3" name="Pie"/>
  </pivotTables>
  <data>
    <tabular pivotCacheId="868195239">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17C486C-BB92-B04A-86EA-5B487E4256FC}" sourceName="State">
  <pivotTables>
    <pivotTable tabId="3" name="Sales"/>
    <pivotTable tabId="3" name="Category"/>
    <pivotTable tabId="3" name="Seller"/>
    <pivotTable tabId="3" name="Pie"/>
  </pivotTables>
  <data>
    <tabular pivotCacheId="868195239">
      <items count="6">
        <i x="0" s="1"/>
        <i x="3" s="1"/>
        <i x="4"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7D3EFFE5-EA63-174D-8001-A2CB9BE6D674}" cache="Slicer_Seller" caption="Seller" style="SlicerStyleDark4 custom" rowHeight="187200"/>
  <slicer name="Category" xr10:uid="{1BC6C975-8059-EF46-97EB-70DE99564021}" cache="Slicer_Category" caption="Category" style="SlicerStyleDark4 custom" rowHeight="280800"/>
  <slicer name="State" xr10:uid="{158EBE32-074A-BE4D-BF9A-57DF9F3AC1F1}" cache="Slicer_State" caption="State" style="SlicerStyleDark4 custom" rowHeight="2268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A20C10-436F-4246-89E3-8C0AC70F7D9C}" name="data" displayName="data" ref="A1:G201" tableType="queryTable" totalsRowShown="0">
  <autoFilter ref="A1:G201" xr:uid="{AAA20C10-436F-4246-89E3-8C0AC70F7D9C}"/>
  <tableColumns count="7">
    <tableColumn id="1" xr3:uid="{6FC30365-F946-7F47-A115-C929D654CA31}" uniqueName="1" name="Month" queryTableFieldId="1" dataDxfId="4"/>
    <tableColumn id="2" xr3:uid="{E12CB627-D791-9140-968D-FF89E52296FA}" uniqueName="2" name="Seller" queryTableFieldId="2" dataDxfId="3"/>
    <tableColumn id="3" xr3:uid="{723F4448-493B-CE4F-88B3-C4831B3E23DF}" uniqueName="3" name="Category" queryTableFieldId="3" dataDxfId="2"/>
    <tableColumn id="4" xr3:uid="{67C8CEDE-07EF-774B-AEC1-C21BF6426FB7}" uniqueName="4" name="Product" queryTableFieldId="4" dataDxfId="1"/>
    <tableColumn id="5" xr3:uid="{1C589A22-638D-5A41-8C8A-72DC08A2FB0C}" uniqueName="5" name="State" queryTableFieldId="5" dataDxfId="0"/>
    <tableColumn id="6" xr3:uid="{D4687E78-E261-C94C-9382-C3AF8C77EDF3}" uniqueName="6" name="Sales" queryTableFieldId="6"/>
    <tableColumn id="7" xr3:uid="{59A213AC-47A4-B241-B642-BE7972A3A748}" uniqueName="7" name="Profit"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1">
            <a:lumMod val="85000"/>
            <a:lumOff val="15000"/>
          </a:schemeClr>
        </a:solidFill>
        <a:ln>
          <a:noFill/>
        </a:ln>
        <a:effectLst>
          <a:innerShdw blurRad="38100" dist="38100" dir="19500000">
            <a:schemeClr val="accent4">
              <a:alpha val="42000"/>
            </a:schemeClr>
          </a:innerShdw>
        </a:effectLst>
      </a:spPr>
      <a:bodyPr vertOverflow="clip" horzOverflow="clip" rtlCol="0" anchor="t"/>
      <a:lstStyle>
        <a:defPPr algn="l">
          <a:defRPr sz="1100">
            <a:solidFill>
              <a:sysClr val="windowText" lastClr="000000"/>
            </a:solidFill>
          </a:defRPr>
        </a:defPPr>
      </a:lstStyle>
      <a:style>
        <a:lnRef idx="2">
          <a:schemeClr val="accent1">
            <a:shade val="15000"/>
          </a:schemeClr>
        </a:lnRef>
        <a:fillRef idx="1">
          <a:schemeClr val="accent1"/>
        </a:fillRef>
        <a:effectRef idx="0">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B199E-9725-A044-9254-12560B0EA47D}">
  <dimension ref="B1:B2"/>
  <sheetViews>
    <sheetView showRowColHeaders="0" tabSelected="1" zoomScaleNormal="100" workbookViewId="0">
      <selection activeCell="H1" sqref="H1"/>
    </sheetView>
  </sheetViews>
  <sheetFormatPr baseColWidth="10" defaultRowHeight="16" x14ac:dyDescent="0.2"/>
  <cols>
    <col min="1" max="1" width="3.5" style="5" customWidth="1"/>
    <col min="2" max="16384" width="10.83203125" style="5"/>
  </cols>
  <sheetData>
    <row r="1" spans="2:2" ht="61" customHeight="1" x14ac:dyDescent="0.2">
      <c r="B1" s="10" t="s">
        <v>64</v>
      </c>
    </row>
    <row r="2" spans="2:2" ht="22" x14ac:dyDescent="0.3">
      <c r="B2" s="6" t="s">
        <v>65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9EE53-D9F6-0546-BD2D-CCEAAE1B8885}">
  <dimension ref="A3:S16"/>
  <sheetViews>
    <sheetView zoomScale="150" workbookViewId="0">
      <selection activeCell="E4" sqref="E4"/>
    </sheetView>
  </sheetViews>
  <sheetFormatPr baseColWidth="10" defaultRowHeight="16" x14ac:dyDescent="0.2"/>
  <cols>
    <col min="1" max="1" width="13" bestFit="1" customWidth="1"/>
    <col min="2" max="3" width="7.6640625" bestFit="1" customWidth="1"/>
    <col min="4" max="4" width="3.6640625" customWidth="1"/>
    <col min="5" max="6" width="10" bestFit="1" customWidth="1"/>
    <col min="9" max="9" width="4" customWidth="1"/>
    <col min="10" max="10" width="10.6640625" bestFit="1" customWidth="1"/>
    <col min="11" max="12" width="7.6640625" bestFit="1" customWidth="1"/>
    <col min="13" max="13" width="3.5" customWidth="1"/>
    <col min="14" max="14" width="15.33203125" bestFit="1" customWidth="1"/>
    <col min="15" max="16" width="7.6640625" bestFit="1" customWidth="1"/>
    <col min="17" max="17" width="3.5" customWidth="1"/>
    <col min="18" max="18" width="11.6640625" bestFit="1" customWidth="1"/>
    <col min="19" max="19" width="12.6640625" bestFit="1" customWidth="1"/>
    <col min="20" max="20" width="12.5" bestFit="1" customWidth="1"/>
    <col min="21" max="21" width="12.83203125" bestFit="1" customWidth="1"/>
  </cols>
  <sheetData>
    <row r="3" spans="1:19" x14ac:dyDescent="0.2">
      <c r="A3" s="2" t="s">
        <v>58</v>
      </c>
      <c r="B3" t="s">
        <v>62</v>
      </c>
      <c r="C3" t="s">
        <v>63</v>
      </c>
      <c r="E3" t="s">
        <v>62</v>
      </c>
      <c r="F3" t="s">
        <v>63</v>
      </c>
      <c r="G3" s="1" t="s">
        <v>60</v>
      </c>
      <c r="J3" s="2" t="s">
        <v>1</v>
      </c>
      <c r="K3" t="s">
        <v>62</v>
      </c>
      <c r="L3" t="s">
        <v>63</v>
      </c>
      <c r="N3" s="2" t="s">
        <v>2</v>
      </c>
      <c r="O3" t="s">
        <v>62</v>
      </c>
      <c r="P3" t="s">
        <v>63</v>
      </c>
      <c r="R3" s="2" t="s">
        <v>4</v>
      </c>
      <c r="S3" t="s">
        <v>61</v>
      </c>
    </row>
    <row r="4" spans="1:19" x14ac:dyDescent="0.2">
      <c r="A4" s="3" t="s">
        <v>36</v>
      </c>
      <c r="B4" s="7">
        <v>113697.64</v>
      </c>
      <c r="C4" s="7">
        <v>46639.99</v>
      </c>
      <c r="E4" s="9">
        <v>981140.21</v>
      </c>
      <c r="F4" s="9">
        <v>448020.63999999996</v>
      </c>
      <c r="G4" s="4">
        <f>F4/E4</f>
        <v>0.45663263561484241</v>
      </c>
      <c r="H4" s="4">
        <f>1-G4</f>
        <v>0.54336736438515754</v>
      </c>
      <c r="J4" s="3" t="s">
        <v>13</v>
      </c>
      <c r="K4" s="7">
        <v>106484.04000000001</v>
      </c>
      <c r="L4" s="7">
        <v>51216.37999999999</v>
      </c>
      <c r="N4" s="3" t="s">
        <v>23</v>
      </c>
      <c r="O4" s="7">
        <v>170206.58</v>
      </c>
      <c r="P4" s="7">
        <v>72951</v>
      </c>
      <c r="R4" s="3" t="s">
        <v>11</v>
      </c>
      <c r="S4" s="8">
        <v>302292.71000000002</v>
      </c>
    </row>
    <row r="5" spans="1:19" x14ac:dyDescent="0.2">
      <c r="A5" s="3" t="s">
        <v>25</v>
      </c>
      <c r="B5" s="7">
        <v>97653.540000000023</v>
      </c>
      <c r="C5" s="7">
        <v>40084.160000000003</v>
      </c>
      <c r="J5" s="3" t="s">
        <v>18</v>
      </c>
      <c r="K5" s="7">
        <v>123672.96000000001</v>
      </c>
      <c r="L5" s="7">
        <v>54599.55</v>
      </c>
      <c r="N5" s="3" t="s">
        <v>14</v>
      </c>
      <c r="O5" s="7">
        <v>188231.41</v>
      </c>
      <c r="P5" s="7">
        <v>89527.419999999984</v>
      </c>
      <c r="R5" s="3" t="s">
        <v>21</v>
      </c>
      <c r="S5" s="8">
        <v>172765.65000000002</v>
      </c>
    </row>
    <row r="6" spans="1:19" x14ac:dyDescent="0.2">
      <c r="A6" s="3" t="s">
        <v>28</v>
      </c>
      <c r="B6" s="7">
        <v>69469.650000000009</v>
      </c>
      <c r="C6" s="7">
        <v>28621.84</v>
      </c>
      <c r="J6" s="3" t="s">
        <v>48</v>
      </c>
      <c r="K6" s="7">
        <v>138482.85999999996</v>
      </c>
      <c r="L6" s="7">
        <v>78333.89999999998</v>
      </c>
      <c r="N6" s="3" t="s">
        <v>34</v>
      </c>
      <c r="O6" s="7">
        <v>189973.73999999993</v>
      </c>
      <c r="P6" s="7">
        <v>92190.099999999977</v>
      </c>
      <c r="R6" s="3" t="s">
        <v>47</v>
      </c>
      <c r="S6" s="8">
        <v>129640.7</v>
      </c>
    </row>
    <row r="7" spans="1:19" x14ac:dyDescent="0.2">
      <c r="A7" s="3" t="s">
        <v>39</v>
      </c>
      <c r="B7" s="7">
        <v>117785.47000000002</v>
      </c>
      <c r="C7" s="7">
        <v>57158.5</v>
      </c>
      <c r="J7" s="3" t="s">
        <v>8</v>
      </c>
      <c r="K7" s="7">
        <v>146424.48000000004</v>
      </c>
      <c r="L7" s="7">
        <v>51504.74</v>
      </c>
      <c r="N7" s="3" t="s">
        <v>9</v>
      </c>
      <c r="O7" s="7">
        <v>195290.74999999994</v>
      </c>
      <c r="P7" s="7">
        <v>86543.48</v>
      </c>
      <c r="R7" s="3" t="s">
        <v>16</v>
      </c>
      <c r="S7" s="8">
        <v>128235.65</v>
      </c>
    </row>
    <row r="8" spans="1:19" x14ac:dyDescent="0.2">
      <c r="A8" s="3" t="s">
        <v>7</v>
      </c>
      <c r="B8" s="7">
        <v>51206.009999999995</v>
      </c>
      <c r="C8" s="7">
        <v>24074.780000000002</v>
      </c>
      <c r="J8" s="3" t="s">
        <v>31</v>
      </c>
      <c r="K8" s="7">
        <v>146463.46999999997</v>
      </c>
      <c r="L8" s="7">
        <v>75659.250000000015</v>
      </c>
      <c r="N8" s="3" t="s">
        <v>19</v>
      </c>
      <c r="O8" s="7">
        <v>237437.73000000004</v>
      </c>
      <c r="P8" s="7">
        <v>106808.64000000001</v>
      </c>
      <c r="R8" s="3" t="s">
        <v>27</v>
      </c>
      <c r="S8" s="8">
        <v>124960.35</v>
      </c>
    </row>
    <row r="9" spans="1:19" x14ac:dyDescent="0.2">
      <c r="A9" s="3" t="s">
        <v>17</v>
      </c>
      <c r="B9" s="7">
        <v>111064.25999999998</v>
      </c>
      <c r="C9" s="7">
        <v>44431.750000000007</v>
      </c>
      <c r="J9" s="3" t="s">
        <v>38</v>
      </c>
      <c r="K9" s="7">
        <v>148639.21999999997</v>
      </c>
      <c r="L9" s="7">
        <v>68976.390000000014</v>
      </c>
      <c r="N9" s="3" t="s">
        <v>59</v>
      </c>
      <c r="O9" s="7">
        <v>981140.20999999973</v>
      </c>
      <c r="P9" s="7">
        <v>448020.63999999996</v>
      </c>
      <c r="R9" s="3" t="s">
        <v>33</v>
      </c>
      <c r="S9" s="8">
        <v>123245.15000000001</v>
      </c>
    </row>
    <row r="10" spans="1:19" x14ac:dyDescent="0.2">
      <c r="A10" s="3" t="s">
        <v>37</v>
      </c>
      <c r="B10" s="7">
        <v>94539.450000000012</v>
      </c>
      <c r="C10" s="7">
        <v>45810.009999999995</v>
      </c>
      <c r="J10" s="3" t="s">
        <v>29</v>
      </c>
      <c r="K10" s="7">
        <v>170973.17999999993</v>
      </c>
      <c r="L10" s="7">
        <v>67730.429999999993</v>
      </c>
      <c r="R10" s="3" t="s">
        <v>59</v>
      </c>
      <c r="S10" s="8">
        <v>981140.21000000008</v>
      </c>
    </row>
    <row r="11" spans="1:19" x14ac:dyDescent="0.2">
      <c r="A11" s="3" t="s">
        <v>40</v>
      </c>
      <c r="B11" s="7">
        <v>62616.81</v>
      </c>
      <c r="C11" s="7">
        <v>33871.340000000004</v>
      </c>
      <c r="J11" s="3" t="s">
        <v>59</v>
      </c>
      <c r="K11" s="7">
        <v>981140.20999999985</v>
      </c>
      <c r="L11" s="7">
        <v>448020.63999999996</v>
      </c>
    </row>
    <row r="12" spans="1:19" x14ac:dyDescent="0.2">
      <c r="A12" s="3" t="s">
        <v>54</v>
      </c>
      <c r="B12" s="7">
        <v>65562.06</v>
      </c>
      <c r="C12" s="7">
        <v>32213.510000000006</v>
      </c>
    </row>
    <row r="13" spans="1:19" x14ac:dyDescent="0.2">
      <c r="A13" s="3" t="s">
        <v>51</v>
      </c>
      <c r="B13" s="7">
        <v>87670.030000000013</v>
      </c>
      <c r="C13" s="7">
        <v>38316.69</v>
      </c>
    </row>
    <row r="14" spans="1:19" x14ac:dyDescent="0.2">
      <c r="A14" s="3" t="s">
        <v>12</v>
      </c>
      <c r="B14" s="7">
        <v>63912.19</v>
      </c>
      <c r="C14" s="7">
        <v>35866.939999999995</v>
      </c>
    </row>
    <row r="15" spans="1:19" x14ac:dyDescent="0.2">
      <c r="A15" s="3" t="s">
        <v>22</v>
      </c>
      <c r="B15" s="7">
        <v>45963.1</v>
      </c>
      <c r="C15" s="7">
        <v>20931.129999999997</v>
      </c>
    </row>
    <row r="16" spans="1:19" x14ac:dyDescent="0.2">
      <c r="A16" s="3" t="s">
        <v>59</v>
      </c>
      <c r="B16" s="7">
        <v>981140.21000000008</v>
      </c>
      <c r="C16" s="7">
        <v>448020.64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471EC-0F28-E844-B4A6-1C7C735D96CF}">
  <dimension ref="A1:G203"/>
  <sheetViews>
    <sheetView workbookViewId="0">
      <selection activeCell="O27" sqref="O27"/>
    </sheetView>
  </sheetViews>
  <sheetFormatPr baseColWidth="10" defaultRowHeight="16" x14ac:dyDescent="0.2"/>
  <cols>
    <col min="1" max="1" width="8.83203125" bestFit="1" customWidth="1"/>
    <col min="2" max="2" width="8.33203125" bestFit="1" customWidth="1"/>
    <col min="3" max="3" width="15.33203125" bestFit="1" customWidth="1"/>
    <col min="4" max="4" width="11.33203125" bestFit="1" customWidth="1"/>
    <col min="5" max="5" width="11.6640625" bestFit="1" customWidth="1"/>
    <col min="6" max="6" width="8.1640625" bestFit="1" customWidth="1"/>
    <col min="7" max="7" width="8.33203125" bestFit="1" customWidth="1"/>
  </cols>
  <sheetData>
    <row r="1" spans="1:7" x14ac:dyDescent="0.2">
      <c r="A1" t="s">
        <v>0</v>
      </c>
      <c r="B1" t="s">
        <v>1</v>
      </c>
      <c r="C1" t="s">
        <v>2</v>
      </c>
      <c r="D1" t="s">
        <v>3</v>
      </c>
      <c r="E1" t="s">
        <v>4</v>
      </c>
      <c r="F1" t="s">
        <v>5</v>
      </c>
      <c r="G1" t="s">
        <v>6</v>
      </c>
    </row>
    <row r="2" spans="1:7" x14ac:dyDescent="0.2">
      <c r="A2" t="s">
        <v>7</v>
      </c>
      <c r="B2" t="s">
        <v>8</v>
      </c>
      <c r="C2" t="s">
        <v>9</v>
      </c>
      <c r="D2" t="s">
        <v>10</v>
      </c>
      <c r="E2" t="s">
        <v>11</v>
      </c>
      <c r="F2">
        <v>2122.15</v>
      </c>
      <c r="G2">
        <v>1384.86</v>
      </c>
    </row>
    <row r="3" spans="1:7" x14ac:dyDescent="0.2">
      <c r="A3" t="s">
        <v>12</v>
      </c>
      <c r="B3" t="s">
        <v>13</v>
      </c>
      <c r="C3" t="s">
        <v>14</v>
      </c>
      <c r="D3" t="s">
        <v>15</v>
      </c>
      <c r="E3" t="s">
        <v>16</v>
      </c>
      <c r="F3">
        <v>8413.3700000000008</v>
      </c>
      <c r="G3">
        <v>6642.86</v>
      </c>
    </row>
    <row r="4" spans="1:7" x14ac:dyDescent="0.2">
      <c r="A4" t="s">
        <v>17</v>
      </c>
      <c r="B4" t="s">
        <v>18</v>
      </c>
      <c r="C4" t="s">
        <v>19</v>
      </c>
      <c r="D4" t="s">
        <v>20</v>
      </c>
      <c r="E4" t="s">
        <v>21</v>
      </c>
      <c r="F4">
        <v>9088.41</v>
      </c>
      <c r="G4">
        <v>4855.3</v>
      </c>
    </row>
    <row r="5" spans="1:7" x14ac:dyDescent="0.2">
      <c r="A5" t="s">
        <v>22</v>
      </c>
      <c r="B5" t="s">
        <v>8</v>
      </c>
      <c r="C5" t="s">
        <v>23</v>
      </c>
      <c r="D5" t="s">
        <v>24</v>
      </c>
      <c r="E5" t="s">
        <v>16</v>
      </c>
      <c r="F5">
        <v>3250.66</v>
      </c>
      <c r="G5">
        <v>395.36</v>
      </c>
    </row>
    <row r="6" spans="1:7" x14ac:dyDescent="0.2">
      <c r="A6" t="s">
        <v>25</v>
      </c>
      <c r="B6" t="s">
        <v>8</v>
      </c>
      <c r="C6" t="s">
        <v>14</v>
      </c>
      <c r="D6" t="s">
        <v>26</v>
      </c>
      <c r="E6" t="s">
        <v>27</v>
      </c>
      <c r="F6">
        <v>8721.92</v>
      </c>
      <c r="G6">
        <v>2873.34</v>
      </c>
    </row>
    <row r="7" spans="1:7" x14ac:dyDescent="0.2">
      <c r="A7" t="s">
        <v>28</v>
      </c>
      <c r="B7" t="s">
        <v>29</v>
      </c>
      <c r="C7" t="s">
        <v>23</v>
      </c>
      <c r="D7" t="s">
        <v>30</v>
      </c>
      <c r="E7" t="s">
        <v>11</v>
      </c>
      <c r="F7">
        <v>2361.0700000000002</v>
      </c>
      <c r="G7">
        <v>126.6</v>
      </c>
    </row>
    <row r="8" spans="1:7" x14ac:dyDescent="0.2">
      <c r="A8" t="s">
        <v>25</v>
      </c>
      <c r="B8" t="s">
        <v>31</v>
      </c>
      <c r="C8" t="s">
        <v>19</v>
      </c>
      <c r="D8" t="s">
        <v>32</v>
      </c>
      <c r="E8" t="s">
        <v>33</v>
      </c>
      <c r="F8">
        <v>6033.49</v>
      </c>
      <c r="G8">
        <v>713.3</v>
      </c>
    </row>
    <row r="9" spans="1:7" x14ac:dyDescent="0.2">
      <c r="A9" t="s">
        <v>12</v>
      </c>
      <c r="B9" t="s">
        <v>8</v>
      </c>
      <c r="C9" t="s">
        <v>34</v>
      </c>
      <c r="D9" t="s">
        <v>35</v>
      </c>
      <c r="E9" t="s">
        <v>16</v>
      </c>
      <c r="F9">
        <v>2770.26</v>
      </c>
      <c r="G9">
        <v>633.86</v>
      </c>
    </row>
    <row r="10" spans="1:7" x14ac:dyDescent="0.2">
      <c r="A10" t="s">
        <v>36</v>
      </c>
      <c r="B10" t="s">
        <v>8</v>
      </c>
      <c r="C10" t="s">
        <v>9</v>
      </c>
      <c r="D10" t="s">
        <v>10</v>
      </c>
      <c r="E10" t="s">
        <v>27</v>
      </c>
      <c r="F10">
        <v>3101.1</v>
      </c>
      <c r="G10">
        <v>1063.08</v>
      </c>
    </row>
    <row r="11" spans="1:7" x14ac:dyDescent="0.2">
      <c r="A11" t="s">
        <v>37</v>
      </c>
      <c r="B11" t="s">
        <v>38</v>
      </c>
      <c r="C11" t="s">
        <v>19</v>
      </c>
      <c r="D11" t="s">
        <v>32</v>
      </c>
      <c r="E11" t="s">
        <v>11</v>
      </c>
      <c r="F11">
        <v>9995.59</v>
      </c>
      <c r="G11">
        <v>6411.72</v>
      </c>
    </row>
    <row r="12" spans="1:7" x14ac:dyDescent="0.2">
      <c r="A12" t="s">
        <v>39</v>
      </c>
      <c r="B12" t="s">
        <v>13</v>
      </c>
      <c r="C12" t="s">
        <v>34</v>
      </c>
      <c r="D12" t="s">
        <v>35</v>
      </c>
      <c r="E12" t="s">
        <v>11</v>
      </c>
      <c r="F12">
        <v>6751.92</v>
      </c>
      <c r="G12">
        <v>4074.55</v>
      </c>
    </row>
    <row r="13" spans="1:7" x14ac:dyDescent="0.2">
      <c r="A13" t="s">
        <v>40</v>
      </c>
      <c r="B13" t="s">
        <v>29</v>
      </c>
      <c r="C13" t="s">
        <v>19</v>
      </c>
      <c r="D13" t="s">
        <v>41</v>
      </c>
      <c r="E13" t="s">
        <v>21</v>
      </c>
      <c r="F13">
        <v>1619.29</v>
      </c>
      <c r="G13">
        <v>1268.3900000000001</v>
      </c>
    </row>
    <row r="14" spans="1:7" x14ac:dyDescent="0.2">
      <c r="A14" t="s">
        <v>7</v>
      </c>
      <c r="B14" t="s">
        <v>13</v>
      </c>
      <c r="C14" t="s">
        <v>34</v>
      </c>
      <c r="D14" t="s">
        <v>35</v>
      </c>
      <c r="E14" t="s">
        <v>21</v>
      </c>
      <c r="F14">
        <v>1062.95</v>
      </c>
      <c r="G14">
        <v>12.54</v>
      </c>
    </row>
    <row r="15" spans="1:7" x14ac:dyDescent="0.2">
      <c r="A15" t="s">
        <v>37</v>
      </c>
      <c r="B15" t="s">
        <v>8</v>
      </c>
      <c r="C15" t="s">
        <v>14</v>
      </c>
      <c r="D15" t="s">
        <v>42</v>
      </c>
      <c r="E15" t="s">
        <v>16</v>
      </c>
      <c r="F15">
        <v>6399.74</v>
      </c>
      <c r="G15">
        <v>2725.63</v>
      </c>
    </row>
    <row r="16" spans="1:7" x14ac:dyDescent="0.2">
      <c r="A16" t="s">
        <v>7</v>
      </c>
      <c r="B16" t="s">
        <v>8</v>
      </c>
      <c r="C16" t="s">
        <v>34</v>
      </c>
      <c r="D16" t="s">
        <v>43</v>
      </c>
      <c r="E16" t="s">
        <v>27</v>
      </c>
      <c r="F16">
        <v>1184.17</v>
      </c>
      <c r="G16">
        <v>1004.27</v>
      </c>
    </row>
    <row r="17" spans="1:7" x14ac:dyDescent="0.2">
      <c r="A17" t="s">
        <v>36</v>
      </c>
      <c r="B17" t="s">
        <v>13</v>
      </c>
      <c r="C17" t="s">
        <v>19</v>
      </c>
      <c r="D17" t="s">
        <v>41</v>
      </c>
      <c r="E17" t="s">
        <v>11</v>
      </c>
      <c r="F17">
        <v>3336.38</v>
      </c>
      <c r="G17">
        <v>572.85</v>
      </c>
    </row>
    <row r="18" spans="1:7" x14ac:dyDescent="0.2">
      <c r="A18" t="s">
        <v>36</v>
      </c>
      <c r="B18" t="s">
        <v>29</v>
      </c>
      <c r="C18" t="s">
        <v>23</v>
      </c>
      <c r="D18" t="s">
        <v>44</v>
      </c>
      <c r="E18" t="s">
        <v>11</v>
      </c>
      <c r="F18">
        <v>8421.1</v>
      </c>
      <c r="G18">
        <v>831.55</v>
      </c>
    </row>
    <row r="19" spans="1:7" x14ac:dyDescent="0.2">
      <c r="A19" t="s">
        <v>36</v>
      </c>
      <c r="B19" t="s">
        <v>29</v>
      </c>
      <c r="C19" t="s">
        <v>14</v>
      </c>
      <c r="D19" t="s">
        <v>45</v>
      </c>
      <c r="E19" t="s">
        <v>33</v>
      </c>
      <c r="F19">
        <v>455.63</v>
      </c>
      <c r="G19">
        <v>319.60000000000002</v>
      </c>
    </row>
    <row r="20" spans="1:7" x14ac:dyDescent="0.2">
      <c r="A20" t="s">
        <v>7</v>
      </c>
      <c r="B20" t="s">
        <v>38</v>
      </c>
      <c r="C20" t="s">
        <v>19</v>
      </c>
      <c r="D20" t="s">
        <v>41</v>
      </c>
      <c r="E20" t="s">
        <v>27</v>
      </c>
      <c r="F20">
        <v>3638.37</v>
      </c>
      <c r="G20">
        <v>3250.9</v>
      </c>
    </row>
    <row r="21" spans="1:7" x14ac:dyDescent="0.2">
      <c r="A21" t="s">
        <v>39</v>
      </c>
      <c r="B21" t="s">
        <v>13</v>
      </c>
      <c r="C21" t="s">
        <v>9</v>
      </c>
      <c r="D21" t="s">
        <v>46</v>
      </c>
      <c r="E21" t="s">
        <v>11</v>
      </c>
      <c r="F21">
        <v>1147.8399999999999</v>
      </c>
      <c r="G21">
        <v>888.28</v>
      </c>
    </row>
    <row r="22" spans="1:7" x14ac:dyDescent="0.2">
      <c r="A22" t="s">
        <v>17</v>
      </c>
      <c r="B22" t="s">
        <v>38</v>
      </c>
      <c r="C22" t="s">
        <v>9</v>
      </c>
      <c r="D22" t="s">
        <v>10</v>
      </c>
      <c r="E22" t="s">
        <v>47</v>
      </c>
      <c r="F22">
        <v>2413.4499999999998</v>
      </c>
      <c r="G22">
        <v>254.14</v>
      </c>
    </row>
    <row r="23" spans="1:7" x14ac:dyDescent="0.2">
      <c r="A23" t="s">
        <v>22</v>
      </c>
      <c r="B23" t="s">
        <v>29</v>
      </c>
      <c r="C23" t="s">
        <v>14</v>
      </c>
      <c r="D23" t="s">
        <v>15</v>
      </c>
      <c r="E23" t="s">
        <v>27</v>
      </c>
      <c r="F23">
        <v>8105.44</v>
      </c>
      <c r="G23">
        <v>6249.24</v>
      </c>
    </row>
    <row r="24" spans="1:7" x14ac:dyDescent="0.2">
      <c r="A24" t="s">
        <v>28</v>
      </c>
      <c r="B24" t="s">
        <v>48</v>
      </c>
      <c r="C24" t="s">
        <v>34</v>
      </c>
      <c r="D24" t="s">
        <v>49</v>
      </c>
      <c r="E24" t="s">
        <v>27</v>
      </c>
      <c r="F24">
        <v>3481.09</v>
      </c>
      <c r="G24">
        <v>1954.98</v>
      </c>
    </row>
    <row r="25" spans="1:7" x14ac:dyDescent="0.2">
      <c r="A25" t="s">
        <v>39</v>
      </c>
      <c r="B25" t="s">
        <v>18</v>
      </c>
      <c r="C25" t="s">
        <v>9</v>
      </c>
      <c r="D25" t="s">
        <v>50</v>
      </c>
      <c r="E25" t="s">
        <v>11</v>
      </c>
      <c r="F25">
        <v>1366.9</v>
      </c>
      <c r="G25">
        <v>741.2</v>
      </c>
    </row>
    <row r="26" spans="1:7" x14ac:dyDescent="0.2">
      <c r="A26" t="s">
        <v>22</v>
      </c>
      <c r="B26" t="s">
        <v>29</v>
      </c>
      <c r="C26" t="s">
        <v>14</v>
      </c>
      <c r="D26" t="s">
        <v>26</v>
      </c>
      <c r="E26" t="s">
        <v>33</v>
      </c>
      <c r="F26">
        <v>5313.49</v>
      </c>
      <c r="G26">
        <v>3318.13</v>
      </c>
    </row>
    <row r="27" spans="1:7" x14ac:dyDescent="0.2">
      <c r="A27" t="s">
        <v>51</v>
      </c>
      <c r="B27" t="s">
        <v>8</v>
      </c>
      <c r="C27" t="s">
        <v>19</v>
      </c>
      <c r="D27" t="s">
        <v>52</v>
      </c>
      <c r="E27" t="s">
        <v>16</v>
      </c>
      <c r="F27">
        <v>8291.9500000000007</v>
      </c>
      <c r="G27">
        <v>6119.23</v>
      </c>
    </row>
    <row r="28" spans="1:7" x14ac:dyDescent="0.2">
      <c r="A28" t="s">
        <v>37</v>
      </c>
      <c r="B28" t="s">
        <v>18</v>
      </c>
      <c r="C28" t="s">
        <v>19</v>
      </c>
      <c r="D28" t="s">
        <v>32</v>
      </c>
      <c r="E28" t="s">
        <v>33</v>
      </c>
      <c r="F28">
        <v>6144.45</v>
      </c>
      <c r="G28">
        <v>3992.38</v>
      </c>
    </row>
    <row r="29" spans="1:7" x14ac:dyDescent="0.2">
      <c r="A29" t="s">
        <v>17</v>
      </c>
      <c r="B29" t="s">
        <v>8</v>
      </c>
      <c r="C29" t="s">
        <v>9</v>
      </c>
      <c r="D29" t="s">
        <v>53</v>
      </c>
      <c r="E29" t="s">
        <v>33</v>
      </c>
      <c r="F29">
        <v>6458.2</v>
      </c>
      <c r="G29">
        <v>585.11</v>
      </c>
    </row>
    <row r="30" spans="1:7" x14ac:dyDescent="0.2">
      <c r="A30" t="s">
        <v>7</v>
      </c>
      <c r="B30" t="s">
        <v>8</v>
      </c>
      <c r="C30" t="s">
        <v>14</v>
      </c>
      <c r="D30" t="s">
        <v>15</v>
      </c>
      <c r="E30" t="s">
        <v>11</v>
      </c>
      <c r="F30">
        <v>1714.15</v>
      </c>
      <c r="G30">
        <v>1408.89</v>
      </c>
    </row>
    <row r="31" spans="1:7" x14ac:dyDescent="0.2">
      <c r="A31" t="s">
        <v>54</v>
      </c>
      <c r="B31" t="s">
        <v>29</v>
      </c>
      <c r="C31" t="s">
        <v>19</v>
      </c>
      <c r="D31" t="s">
        <v>32</v>
      </c>
      <c r="E31" t="s">
        <v>21</v>
      </c>
      <c r="F31">
        <v>5708.29</v>
      </c>
      <c r="G31">
        <v>289.67</v>
      </c>
    </row>
    <row r="32" spans="1:7" x14ac:dyDescent="0.2">
      <c r="A32" t="s">
        <v>17</v>
      </c>
      <c r="B32" t="s">
        <v>48</v>
      </c>
      <c r="C32" t="s">
        <v>14</v>
      </c>
      <c r="D32" t="s">
        <v>42</v>
      </c>
      <c r="E32" t="s">
        <v>11</v>
      </c>
      <c r="F32">
        <v>1251.78</v>
      </c>
      <c r="G32">
        <v>478.76</v>
      </c>
    </row>
    <row r="33" spans="1:7" x14ac:dyDescent="0.2">
      <c r="A33" t="s">
        <v>39</v>
      </c>
      <c r="B33" t="s">
        <v>18</v>
      </c>
      <c r="C33" t="s">
        <v>23</v>
      </c>
      <c r="D33" t="s">
        <v>24</v>
      </c>
      <c r="E33" t="s">
        <v>11</v>
      </c>
      <c r="F33">
        <v>3720.62</v>
      </c>
      <c r="G33">
        <v>2228.4299999999998</v>
      </c>
    </row>
    <row r="34" spans="1:7" x14ac:dyDescent="0.2">
      <c r="A34" t="s">
        <v>28</v>
      </c>
      <c r="B34" t="s">
        <v>29</v>
      </c>
      <c r="C34" t="s">
        <v>19</v>
      </c>
      <c r="D34" t="s">
        <v>32</v>
      </c>
      <c r="E34" t="s">
        <v>16</v>
      </c>
      <c r="F34">
        <v>9523.52</v>
      </c>
      <c r="G34">
        <v>3268.02</v>
      </c>
    </row>
    <row r="35" spans="1:7" x14ac:dyDescent="0.2">
      <c r="A35" t="s">
        <v>39</v>
      </c>
      <c r="B35" t="s">
        <v>29</v>
      </c>
      <c r="C35" t="s">
        <v>9</v>
      </c>
      <c r="D35" t="s">
        <v>50</v>
      </c>
      <c r="E35" t="s">
        <v>11</v>
      </c>
      <c r="F35">
        <v>2774.29</v>
      </c>
      <c r="G35">
        <v>454.3</v>
      </c>
    </row>
    <row r="36" spans="1:7" x14ac:dyDescent="0.2">
      <c r="A36" t="s">
        <v>36</v>
      </c>
      <c r="B36" t="s">
        <v>48</v>
      </c>
      <c r="C36" t="s">
        <v>9</v>
      </c>
      <c r="D36" t="s">
        <v>53</v>
      </c>
      <c r="E36" t="s">
        <v>27</v>
      </c>
      <c r="F36">
        <v>3788.17</v>
      </c>
      <c r="G36">
        <v>2227.1799999999998</v>
      </c>
    </row>
    <row r="37" spans="1:7" x14ac:dyDescent="0.2">
      <c r="A37" t="s">
        <v>36</v>
      </c>
      <c r="B37" t="s">
        <v>31</v>
      </c>
      <c r="C37" t="s">
        <v>23</v>
      </c>
      <c r="D37" t="s">
        <v>24</v>
      </c>
      <c r="E37" t="s">
        <v>33</v>
      </c>
      <c r="F37">
        <v>5553.06</v>
      </c>
      <c r="G37">
        <v>2256.86</v>
      </c>
    </row>
    <row r="38" spans="1:7" x14ac:dyDescent="0.2">
      <c r="A38" t="s">
        <v>17</v>
      </c>
      <c r="B38" t="s">
        <v>48</v>
      </c>
      <c r="C38" t="s">
        <v>9</v>
      </c>
      <c r="D38" t="s">
        <v>46</v>
      </c>
      <c r="E38" t="s">
        <v>47</v>
      </c>
      <c r="F38">
        <v>7640.85</v>
      </c>
      <c r="G38">
        <v>4524.8599999999997</v>
      </c>
    </row>
    <row r="39" spans="1:7" x14ac:dyDescent="0.2">
      <c r="A39" t="s">
        <v>28</v>
      </c>
      <c r="B39" t="s">
        <v>18</v>
      </c>
      <c r="C39" t="s">
        <v>9</v>
      </c>
      <c r="D39" t="s">
        <v>46</v>
      </c>
      <c r="E39" t="s">
        <v>47</v>
      </c>
      <c r="F39">
        <v>3304.9</v>
      </c>
      <c r="G39">
        <v>1529.44</v>
      </c>
    </row>
    <row r="40" spans="1:7" x14ac:dyDescent="0.2">
      <c r="A40" t="s">
        <v>25</v>
      </c>
      <c r="B40" t="s">
        <v>48</v>
      </c>
      <c r="C40" t="s">
        <v>34</v>
      </c>
      <c r="D40" t="s">
        <v>35</v>
      </c>
      <c r="E40" t="s">
        <v>16</v>
      </c>
      <c r="F40">
        <v>6488.17</v>
      </c>
      <c r="G40">
        <v>3978.21</v>
      </c>
    </row>
    <row r="41" spans="1:7" x14ac:dyDescent="0.2">
      <c r="A41" t="s">
        <v>54</v>
      </c>
      <c r="B41" t="s">
        <v>38</v>
      </c>
      <c r="C41" t="s">
        <v>9</v>
      </c>
      <c r="D41" t="s">
        <v>53</v>
      </c>
      <c r="E41" t="s">
        <v>47</v>
      </c>
      <c r="F41">
        <v>9839.82</v>
      </c>
      <c r="G41">
        <v>3939.1</v>
      </c>
    </row>
    <row r="42" spans="1:7" x14ac:dyDescent="0.2">
      <c r="A42" t="s">
        <v>22</v>
      </c>
      <c r="B42" t="s">
        <v>29</v>
      </c>
      <c r="C42" t="s">
        <v>14</v>
      </c>
      <c r="D42" t="s">
        <v>15</v>
      </c>
      <c r="E42" t="s">
        <v>16</v>
      </c>
      <c r="F42">
        <v>3712.82</v>
      </c>
      <c r="G42">
        <v>3263.23</v>
      </c>
    </row>
    <row r="43" spans="1:7" x14ac:dyDescent="0.2">
      <c r="A43" t="s">
        <v>37</v>
      </c>
      <c r="B43" t="s">
        <v>38</v>
      </c>
      <c r="C43" t="s">
        <v>19</v>
      </c>
      <c r="D43" t="s">
        <v>41</v>
      </c>
      <c r="E43" t="s">
        <v>11</v>
      </c>
      <c r="F43">
        <v>6866.73</v>
      </c>
      <c r="G43">
        <v>4423.2700000000004</v>
      </c>
    </row>
    <row r="44" spans="1:7" x14ac:dyDescent="0.2">
      <c r="A44" t="s">
        <v>28</v>
      </c>
      <c r="B44" t="s">
        <v>48</v>
      </c>
      <c r="C44" t="s">
        <v>23</v>
      </c>
      <c r="D44" t="s">
        <v>30</v>
      </c>
      <c r="E44" t="s">
        <v>11</v>
      </c>
      <c r="F44">
        <v>6460.53</v>
      </c>
      <c r="G44">
        <v>745.41</v>
      </c>
    </row>
    <row r="45" spans="1:7" x14ac:dyDescent="0.2">
      <c r="A45" t="s">
        <v>7</v>
      </c>
      <c r="B45" t="s">
        <v>18</v>
      </c>
      <c r="C45" t="s">
        <v>9</v>
      </c>
      <c r="D45" t="s">
        <v>53</v>
      </c>
      <c r="E45" t="s">
        <v>21</v>
      </c>
      <c r="F45">
        <v>9990.16</v>
      </c>
      <c r="G45">
        <v>7152.55</v>
      </c>
    </row>
    <row r="46" spans="1:7" x14ac:dyDescent="0.2">
      <c r="A46" t="s">
        <v>25</v>
      </c>
      <c r="B46" t="s">
        <v>29</v>
      </c>
      <c r="C46" t="s">
        <v>14</v>
      </c>
      <c r="D46" t="s">
        <v>45</v>
      </c>
      <c r="E46" t="s">
        <v>11</v>
      </c>
      <c r="F46">
        <v>5484.24</v>
      </c>
      <c r="G46">
        <v>1310.53</v>
      </c>
    </row>
    <row r="47" spans="1:7" x14ac:dyDescent="0.2">
      <c r="A47" t="s">
        <v>37</v>
      </c>
      <c r="B47" t="s">
        <v>31</v>
      </c>
      <c r="C47" t="s">
        <v>34</v>
      </c>
      <c r="D47" t="s">
        <v>49</v>
      </c>
      <c r="E47" t="s">
        <v>47</v>
      </c>
      <c r="F47">
        <v>2308.25</v>
      </c>
      <c r="G47">
        <v>1842.98</v>
      </c>
    </row>
    <row r="48" spans="1:7" x14ac:dyDescent="0.2">
      <c r="A48" t="s">
        <v>12</v>
      </c>
      <c r="B48" t="s">
        <v>38</v>
      </c>
      <c r="C48" t="s">
        <v>34</v>
      </c>
      <c r="D48" t="s">
        <v>43</v>
      </c>
      <c r="E48" t="s">
        <v>21</v>
      </c>
      <c r="F48">
        <v>2676.37</v>
      </c>
      <c r="G48">
        <v>1010.73</v>
      </c>
    </row>
    <row r="49" spans="1:7" x14ac:dyDescent="0.2">
      <c r="A49" t="s">
        <v>40</v>
      </c>
      <c r="B49" t="s">
        <v>48</v>
      </c>
      <c r="C49" t="s">
        <v>19</v>
      </c>
      <c r="D49" t="s">
        <v>20</v>
      </c>
      <c r="E49" t="s">
        <v>47</v>
      </c>
      <c r="F49">
        <v>7227.06</v>
      </c>
      <c r="G49">
        <v>5149.08</v>
      </c>
    </row>
    <row r="50" spans="1:7" x14ac:dyDescent="0.2">
      <c r="A50" t="s">
        <v>36</v>
      </c>
      <c r="B50" t="s">
        <v>31</v>
      </c>
      <c r="C50" t="s">
        <v>34</v>
      </c>
      <c r="D50" t="s">
        <v>49</v>
      </c>
      <c r="E50" t="s">
        <v>27</v>
      </c>
      <c r="F50">
        <v>5372.31</v>
      </c>
      <c r="G50">
        <v>4233.07</v>
      </c>
    </row>
    <row r="51" spans="1:7" x14ac:dyDescent="0.2">
      <c r="A51" t="s">
        <v>36</v>
      </c>
      <c r="B51" t="s">
        <v>38</v>
      </c>
      <c r="C51" t="s">
        <v>34</v>
      </c>
      <c r="D51" t="s">
        <v>35</v>
      </c>
      <c r="E51" t="s">
        <v>21</v>
      </c>
      <c r="F51">
        <v>8701.17</v>
      </c>
      <c r="G51">
        <v>4410.42</v>
      </c>
    </row>
    <row r="52" spans="1:7" x14ac:dyDescent="0.2">
      <c r="A52" t="s">
        <v>17</v>
      </c>
      <c r="B52" t="s">
        <v>48</v>
      </c>
      <c r="C52" t="s">
        <v>19</v>
      </c>
      <c r="D52" t="s">
        <v>52</v>
      </c>
      <c r="E52" t="s">
        <v>47</v>
      </c>
      <c r="F52">
        <v>3021.68</v>
      </c>
      <c r="G52">
        <v>655.8</v>
      </c>
    </row>
    <row r="53" spans="1:7" x14ac:dyDescent="0.2">
      <c r="A53" t="s">
        <v>25</v>
      </c>
      <c r="B53" t="s">
        <v>31</v>
      </c>
      <c r="C53" t="s">
        <v>34</v>
      </c>
      <c r="D53" t="s">
        <v>49</v>
      </c>
      <c r="E53" t="s">
        <v>47</v>
      </c>
      <c r="F53">
        <v>8956.6299999999992</v>
      </c>
      <c r="G53">
        <v>4038.86</v>
      </c>
    </row>
    <row r="54" spans="1:7" x14ac:dyDescent="0.2">
      <c r="A54" t="s">
        <v>37</v>
      </c>
      <c r="B54" t="s">
        <v>38</v>
      </c>
      <c r="C54" t="s">
        <v>14</v>
      </c>
      <c r="D54" t="s">
        <v>42</v>
      </c>
      <c r="E54" t="s">
        <v>11</v>
      </c>
      <c r="F54">
        <v>3598.37</v>
      </c>
      <c r="G54">
        <v>2396.0500000000002</v>
      </c>
    </row>
    <row r="55" spans="1:7" x14ac:dyDescent="0.2">
      <c r="A55" t="s">
        <v>54</v>
      </c>
      <c r="B55" t="s">
        <v>13</v>
      </c>
      <c r="C55" t="s">
        <v>19</v>
      </c>
      <c r="D55" t="s">
        <v>41</v>
      </c>
      <c r="E55" t="s">
        <v>47</v>
      </c>
      <c r="F55">
        <v>2727.34</v>
      </c>
      <c r="G55">
        <v>1513.75</v>
      </c>
    </row>
    <row r="56" spans="1:7" x14ac:dyDescent="0.2">
      <c r="A56" t="s">
        <v>28</v>
      </c>
      <c r="B56" t="s">
        <v>8</v>
      </c>
      <c r="C56" t="s">
        <v>23</v>
      </c>
      <c r="D56" t="s">
        <v>55</v>
      </c>
      <c r="E56" t="s">
        <v>11</v>
      </c>
      <c r="F56">
        <v>9937.5499999999993</v>
      </c>
      <c r="G56">
        <v>7188.04</v>
      </c>
    </row>
    <row r="57" spans="1:7" x14ac:dyDescent="0.2">
      <c r="A57" t="s">
        <v>12</v>
      </c>
      <c r="B57" t="s">
        <v>29</v>
      </c>
      <c r="C57" t="s">
        <v>14</v>
      </c>
      <c r="D57" t="s">
        <v>15</v>
      </c>
      <c r="E57" t="s">
        <v>11</v>
      </c>
      <c r="F57">
        <v>5381.29</v>
      </c>
      <c r="G57">
        <v>1610.64</v>
      </c>
    </row>
    <row r="58" spans="1:7" x14ac:dyDescent="0.2">
      <c r="A58" t="s">
        <v>39</v>
      </c>
      <c r="B58" t="s">
        <v>13</v>
      </c>
      <c r="C58" t="s">
        <v>34</v>
      </c>
      <c r="D58" t="s">
        <v>35</v>
      </c>
      <c r="E58" t="s">
        <v>11</v>
      </c>
      <c r="F58">
        <v>9712.16</v>
      </c>
      <c r="G58">
        <v>6861.75</v>
      </c>
    </row>
    <row r="59" spans="1:7" x14ac:dyDescent="0.2">
      <c r="A59" t="s">
        <v>36</v>
      </c>
      <c r="B59" t="s">
        <v>29</v>
      </c>
      <c r="C59" t="s">
        <v>34</v>
      </c>
      <c r="D59" t="s">
        <v>35</v>
      </c>
      <c r="E59" t="s">
        <v>16</v>
      </c>
      <c r="F59">
        <v>9104.2900000000009</v>
      </c>
      <c r="G59">
        <v>4342.49</v>
      </c>
    </row>
    <row r="60" spans="1:7" x14ac:dyDescent="0.2">
      <c r="A60" t="s">
        <v>25</v>
      </c>
      <c r="B60" t="s">
        <v>8</v>
      </c>
      <c r="C60" t="s">
        <v>14</v>
      </c>
      <c r="D60" t="s">
        <v>45</v>
      </c>
      <c r="E60" t="s">
        <v>11</v>
      </c>
      <c r="F60">
        <v>612.22</v>
      </c>
      <c r="G60">
        <v>81.2</v>
      </c>
    </row>
    <row r="61" spans="1:7" x14ac:dyDescent="0.2">
      <c r="A61" t="s">
        <v>37</v>
      </c>
      <c r="B61" t="s">
        <v>13</v>
      </c>
      <c r="C61" t="s">
        <v>23</v>
      </c>
      <c r="D61" t="s">
        <v>24</v>
      </c>
      <c r="E61" t="s">
        <v>11</v>
      </c>
      <c r="F61">
        <v>1254.8</v>
      </c>
      <c r="G61">
        <v>348.34</v>
      </c>
    </row>
    <row r="62" spans="1:7" x14ac:dyDescent="0.2">
      <c r="A62" t="s">
        <v>17</v>
      </c>
      <c r="B62" t="s">
        <v>8</v>
      </c>
      <c r="C62" t="s">
        <v>34</v>
      </c>
      <c r="D62" t="s">
        <v>43</v>
      </c>
      <c r="E62" t="s">
        <v>21</v>
      </c>
      <c r="F62">
        <v>7302.14</v>
      </c>
      <c r="G62">
        <v>212.01</v>
      </c>
    </row>
    <row r="63" spans="1:7" x14ac:dyDescent="0.2">
      <c r="A63" t="s">
        <v>54</v>
      </c>
      <c r="B63" t="s">
        <v>31</v>
      </c>
      <c r="C63" t="s">
        <v>34</v>
      </c>
      <c r="D63" t="s">
        <v>35</v>
      </c>
      <c r="E63" t="s">
        <v>33</v>
      </c>
      <c r="F63">
        <v>7622.37</v>
      </c>
      <c r="G63">
        <v>4974.68</v>
      </c>
    </row>
    <row r="64" spans="1:7" x14ac:dyDescent="0.2">
      <c r="A64" t="s">
        <v>7</v>
      </c>
      <c r="B64" t="s">
        <v>31</v>
      </c>
      <c r="C64" t="s">
        <v>19</v>
      </c>
      <c r="D64" t="s">
        <v>41</v>
      </c>
      <c r="E64" t="s">
        <v>47</v>
      </c>
      <c r="F64">
        <v>2560.33</v>
      </c>
      <c r="G64">
        <v>1580.31</v>
      </c>
    </row>
    <row r="65" spans="1:7" x14ac:dyDescent="0.2">
      <c r="A65" t="s">
        <v>7</v>
      </c>
      <c r="B65" t="s">
        <v>8</v>
      </c>
      <c r="C65" t="s">
        <v>23</v>
      </c>
      <c r="D65" t="s">
        <v>24</v>
      </c>
      <c r="E65" t="s">
        <v>11</v>
      </c>
      <c r="F65">
        <v>2340.3000000000002</v>
      </c>
      <c r="G65">
        <v>297.27</v>
      </c>
    </row>
    <row r="66" spans="1:7" x14ac:dyDescent="0.2">
      <c r="A66" t="s">
        <v>28</v>
      </c>
      <c r="B66" t="s">
        <v>38</v>
      </c>
      <c r="C66" t="s">
        <v>14</v>
      </c>
      <c r="D66" t="s">
        <v>45</v>
      </c>
      <c r="E66" t="s">
        <v>21</v>
      </c>
      <c r="F66">
        <v>8967.25</v>
      </c>
      <c r="G66">
        <v>1088.21</v>
      </c>
    </row>
    <row r="67" spans="1:7" x14ac:dyDescent="0.2">
      <c r="A67" t="s">
        <v>51</v>
      </c>
      <c r="B67" t="s">
        <v>38</v>
      </c>
      <c r="C67" t="s">
        <v>9</v>
      </c>
      <c r="D67" t="s">
        <v>46</v>
      </c>
      <c r="E67" t="s">
        <v>21</v>
      </c>
      <c r="F67">
        <v>7815.24</v>
      </c>
      <c r="G67">
        <v>4640.09</v>
      </c>
    </row>
    <row r="68" spans="1:7" x14ac:dyDescent="0.2">
      <c r="A68" t="s">
        <v>51</v>
      </c>
      <c r="B68" t="s">
        <v>18</v>
      </c>
      <c r="C68" t="s">
        <v>14</v>
      </c>
      <c r="D68" t="s">
        <v>26</v>
      </c>
      <c r="E68" t="s">
        <v>21</v>
      </c>
      <c r="F68">
        <v>1269.5999999999999</v>
      </c>
      <c r="G68">
        <v>1097.05</v>
      </c>
    </row>
    <row r="69" spans="1:7" x14ac:dyDescent="0.2">
      <c r="A69" t="s">
        <v>36</v>
      </c>
      <c r="B69" t="s">
        <v>31</v>
      </c>
      <c r="C69" t="s">
        <v>34</v>
      </c>
      <c r="D69" t="s">
        <v>56</v>
      </c>
      <c r="E69" t="s">
        <v>16</v>
      </c>
      <c r="F69">
        <v>6333.05</v>
      </c>
      <c r="G69">
        <v>4493.8100000000004</v>
      </c>
    </row>
    <row r="70" spans="1:7" x14ac:dyDescent="0.2">
      <c r="A70" t="s">
        <v>17</v>
      </c>
      <c r="B70" t="s">
        <v>13</v>
      </c>
      <c r="C70" t="s">
        <v>19</v>
      </c>
      <c r="D70" t="s">
        <v>32</v>
      </c>
      <c r="E70" t="s">
        <v>21</v>
      </c>
      <c r="F70">
        <v>2894.66</v>
      </c>
      <c r="G70">
        <v>2417.04</v>
      </c>
    </row>
    <row r="71" spans="1:7" x14ac:dyDescent="0.2">
      <c r="A71" t="s">
        <v>17</v>
      </c>
      <c r="B71" t="s">
        <v>38</v>
      </c>
      <c r="C71" t="s">
        <v>14</v>
      </c>
      <c r="D71" t="s">
        <v>15</v>
      </c>
      <c r="E71" t="s">
        <v>11</v>
      </c>
      <c r="F71">
        <v>6710.53</v>
      </c>
      <c r="G71">
        <v>4605.67</v>
      </c>
    </row>
    <row r="72" spans="1:7" x14ac:dyDescent="0.2">
      <c r="A72" t="s">
        <v>12</v>
      </c>
      <c r="B72" t="s">
        <v>31</v>
      </c>
      <c r="C72" t="s">
        <v>23</v>
      </c>
      <c r="D72" t="s">
        <v>30</v>
      </c>
      <c r="E72" t="s">
        <v>47</v>
      </c>
      <c r="F72">
        <v>2832.91</v>
      </c>
      <c r="G72">
        <v>2464.64</v>
      </c>
    </row>
    <row r="73" spans="1:7" x14ac:dyDescent="0.2">
      <c r="A73" t="s">
        <v>36</v>
      </c>
      <c r="B73" t="s">
        <v>38</v>
      </c>
      <c r="C73" t="s">
        <v>23</v>
      </c>
      <c r="D73" t="s">
        <v>55</v>
      </c>
      <c r="E73" t="s">
        <v>21</v>
      </c>
      <c r="F73">
        <v>3711.91</v>
      </c>
      <c r="G73">
        <v>911.44</v>
      </c>
    </row>
    <row r="74" spans="1:7" x14ac:dyDescent="0.2">
      <c r="A74" t="s">
        <v>39</v>
      </c>
      <c r="B74" t="s">
        <v>18</v>
      </c>
      <c r="C74" t="s">
        <v>19</v>
      </c>
      <c r="D74" t="s">
        <v>32</v>
      </c>
      <c r="E74" t="s">
        <v>33</v>
      </c>
      <c r="F74">
        <v>5574.28</v>
      </c>
      <c r="G74">
        <v>697.25</v>
      </c>
    </row>
    <row r="75" spans="1:7" x14ac:dyDescent="0.2">
      <c r="A75" t="s">
        <v>40</v>
      </c>
      <c r="B75" t="s">
        <v>31</v>
      </c>
      <c r="C75" t="s">
        <v>14</v>
      </c>
      <c r="D75" t="s">
        <v>26</v>
      </c>
      <c r="E75" t="s">
        <v>16</v>
      </c>
      <c r="F75">
        <v>5732.96</v>
      </c>
      <c r="G75">
        <v>195.59</v>
      </c>
    </row>
    <row r="76" spans="1:7" x14ac:dyDescent="0.2">
      <c r="A76" t="s">
        <v>12</v>
      </c>
      <c r="B76" t="s">
        <v>48</v>
      </c>
      <c r="C76" t="s">
        <v>34</v>
      </c>
      <c r="D76" t="s">
        <v>35</v>
      </c>
      <c r="E76" t="s">
        <v>11</v>
      </c>
      <c r="F76">
        <v>8381.41</v>
      </c>
      <c r="G76">
        <v>6322.48</v>
      </c>
    </row>
    <row r="77" spans="1:7" x14ac:dyDescent="0.2">
      <c r="A77" t="s">
        <v>36</v>
      </c>
      <c r="B77" t="s">
        <v>18</v>
      </c>
      <c r="C77" t="s">
        <v>14</v>
      </c>
      <c r="D77" t="s">
        <v>45</v>
      </c>
      <c r="E77" t="s">
        <v>33</v>
      </c>
      <c r="F77">
        <v>6715.85</v>
      </c>
      <c r="G77">
        <v>5193.37</v>
      </c>
    </row>
    <row r="78" spans="1:7" x14ac:dyDescent="0.2">
      <c r="A78" t="s">
        <v>40</v>
      </c>
      <c r="B78" t="s">
        <v>38</v>
      </c>
      <c r="C78" t="s">
        <v>9</v>
      </c>
      <c r="D78" t="s">
        <v>53</v>
      </c>
      <c r="E78" t="s">
        <v>27</v>
      </c>
      <c r="F78">
        <v>1999.52</v>
      </c>
      <c r="G78">
        <v>676.28</v>
      </c>
    </row>
    <row r="79" spans="1:7" x14ac:dyDescent="0.2">
      <c r="A79" t="s">
        <v>28</v>
      </c>
      <c r="B79" t="s">
        <v>13</v>
      </c>
      <c r="C79" t="s">
        <v>19</v>
      </c>
      <c r="D79" t="s">
        <v>32</v>
      </c>
      <c r="E79" t="s">
        <v>21</v>
      </c>
      <c r="F79">
        <v>600.72</v>
      </c>
      <c r="G79">
        <v>139.96</v>
      </c>
    </row>
    <row r="80" spans="1:7" x14ac:dyDescent="0.2">
      <c r="A80" t="s">
        <v>7</v>
      </c>
      <c r="B80" t="s">
        <v>29</v>
      </c>
      <c r="C80" t="s">
        <v>14</v>
      </c>
      <c r="D80" t="s">
        <v>42</v>
      </c>
      <c r="E80" t="s">
        <v>11</v>
      </c>
      <c r="F80">
        <v>2127.62</v>
      </c>
      <c r="G80">
        <v>31.04</v>
      </c>
    </row>
    <row r="81" spans="1:7" x14ac:dyDescent="0.2">
      <c r="A81" t="s">
        <v>25</v>
      </c>
      <c r="B81" t="s">
        <v>48</v>
      </c>
      <c r="C81" t="s">
        <v>14</v>
      </c>
      <c r="D81" t="s">
        <v>42</v>
      </c>
      <c r="E81" t="s">
        <v>11</v>
      </c>
      <c r="F81">
        <v>3735.72</v>
      </c>
      <c r="G81">
        <v>2694.71</v>
      </c>
    </row>
    <row r="82" spans="1:7" x14ac:dyDescent="0.2">
      <c r="A82" t="s">
        <v>39</v>
      </c>
      <c r="B82" t="s">
        <v>48</v>
      </c>
      <c r="C82" t="s">
        <v>19</v>
      </c>
      <c r="D82" t="s">
        <v>20</v>
      </c>
      <c r="E82" t="s">
        <v>21</v>
      </c>
      <c r="F82">
        <v>2856.86</v>
      </c>
      <c r="G82">
        <v>2120.92</v>
      </c>
    </row>
    <row r="83" spans="1:7" x14ac:dyDescent="0.2">
      <c r="A83" t="s">
        <v>22</v>
      </c>
      <c r="B83" t="s">
        <v>13</v>
      </c>
      <c r="C83" t="s">
        <v>34</v>
      </c>
      <c r="D83" t="s">
        <v>35</v>
      </c>
      <c r="E83" t="s">
        <v>47</v>
      </c>
      <c r="F83">
        <v>1342.77</v>
      </c>
      <c r="G83">
        <v>980.78</v>
      </c>
    </row>
    <row r="84" spans="1:7" x14ac:dyDescent="0.2">
      <c r="A84" t="s">
        <v>28</v>
      </c>
      <c r="B84" t="s">
        <v>48</v>
      </c>
      <c r="C84" t="s">
        <v>14</v>
      </c>
      <c r="D84" t="s">
        <v>15</v>
      </c>
      <c r="E84" t="s">
        <v>16</v>
      </c>
      <c r="F84">
        <v>4869.2299999999996</v>
      </c>
      <c r="G84">
        <v>3917.47</v>
      </c>
    </row>
    <row r="85" spans="1:7" x14ac:dyDescent="0.2">
      <c r="A85" t="s">
        <v>54</v>
      </c>
      <c r="B85" t="s">
        <v>38</v>
      </c>
      <c r="C85" t="s">
        <v>19</v>
      </c>
      <c r="D85" t="s">
        <v>32</v>
      </c>
      <c r="E85" t="s">
        <v>11</v>
      </c>
      <c r="F85">
        <v>5444.61</v>
      </c>
      <c r="G85">
        <v>1132.7</v>
      </c>
    </row>
    <row r="86" spans="1:7" x14ac:dyDescent="0.2">
      <c r="A86" t="s">
        <v>22</v>
      </c>
      <c r="B86" t="s">
        <v>18</v>
      </c>
      <c r="C86" t="s">
        <v>9</v>
      </c>
      <c r="D86" t="s">
        <v>10</v>
      </c>
      <c r="E86" t="s">
        <v>11</v>
      </c>
      <c r="F86">
        <v>5891.91</v>
      </c>
      <c r="G86">
        <v>445.9</v>
      </c>
    </row>
    <row r="87" spans="1:7" x14ac:dyDescent="0.2">
      <c r="A87" t="s">
        <v>51</v>
      </c>
      <c r="B87" t="s">
        <v>18</v>
      </c>
      <c r="C87" t="s">
        <v>23</v>
      </c>
      <c r="D87" t="s">
        <v>24</v>
      </c>
      <c r="E87" t="s">
        <v>33</v>
      </c>
      <c r="F87">
        <v>949.88</v>
      </c>
      <c r="G87">
        <v>578.25</v>
      </c>
    </row>
    <row r="88" spans="1:7" x14ac:dyDescent="0.2">
      <c r="A88" t="s">
        <v>17</v>
      </c>
      <c r="B88" t="s">
        <v>48</v>
      </c>
      <c r="C88" t="s">
        <v>19</v>
      </c>
      <c r="D88" t="s">
        <v>32</v>
      </c>
      <c r="E88" t="s">
        <v>16</v>
      </c>
      <c r="F88">
        <v>580.63</v>
      </c>
      <c r="G88">
        <v>126.29</v>
      </c>
    </row>
    <row r="89" spans="1:7" x14ac:dyDescent="0.2">
      <c r="A89" t="s">
        <v>37</v>
      </c>
      <c r="B89" t="s">
        <v>29</v>
      </c>
      <c r="C89" t="s">
        <v>14</v>
      </c>
      <c r="D89" t="s">
        <v>42</v>
      </c>
      <c r="E89" t="s">
        <v>16</v>
      </c>
      <c r="F89">
        <v>4376.82</v>
      </c>
      <c r="G89">
        <v>2440.69</v>
      </c>
    </row>
    <row r="90" spans="1:7" x14ac:dyDescent="0.2">
      <c r="A90" t="s">
        <v>22</v>
      </c>
      <c r="B90" t="s">
        <v>48</v>
      </c>
      <c r="C90" t="s">
        <v>23</v>
      </c>
      <c r="D90" t="s">
        <v>30</v>
      </c>
      <c r="E90" t="s">
        <v>16</v>
      </c>
      <c r="F90">
        <v>5329.19</v>
      </c>
      <c r="G90">
        <v>709.28</v>
      </c>
    </row>
    <row r="91" spans="1:7" x14ac:dyDescent="0.2">
      <c r="A91" t="s">
        <v>12</v>
      </c>
      <c r="B91" t="s">
        <v>48</v>
      </c>
      <c r="C91" t="s">
        <v>9</v>
      </c>
      <c r="D91" t="s">
        <v>46</v>
      </c>
      <c r="E91" t="s">
        <v>21</v>
      </c>
      <c r="F91">
        <v>4789.41</v>
      </c>
      <c r="G91">
        <v>2629.17</v>
      </c>
    </row>
    <row r="92" spans="1:7" x14ac:dyDescent="0.2">
      <c r="A92" t="s">
        <v>28</v>
      </c>
      <c r="B92" t="s">
        <v>31</v>
      </c>
      <c r="C92" t="s">
        <v>34</v>
      </c>
      <c r="D92" t="s">
        <v>56</v>
      </c>
      <c r="E92" t="s">
        <v>47</v>
      </c>
      <c r="F92">
        <v>2299.36</v>
      </c>
      <c r="G92">
        <v>1915.5</v>
      </c>
    </row>
    <row r="93" spans="1:7" x14ac:dyDescent="0.2">
      <c r="A93" t="s">
        <v>25</v>
      </c>
      <c r="B93" t="s">
        <v>29</v>
      </c>
      <c r="C93" t="s">
        <v>14</v>
      </c>
      <c r="D93" t="s">
        <v>42</v>
      </c>
      <c r="E93" t="s">
        <v>21</v>
      </c>
      <c r="F93">
        <v>745.98</v>
      </c>
      <c r="G93">
        <v>277.54000000000002</v>
      </c>
    </row>
    <row r="94" spans="1:7" x14ac:dyDescent="0.2">
      <c r="A94" t="s">
        <v>12</v>
      </c>
      <c r="B94" t="s">
        <v>31</v>
      </c>
      <c r="C94" t="s">
        <v>19</v>
      </c>
      <c r="D94" t="s">
        <v>41</v>
      </c>
      <c r="E94" t="s">
        <v>21</v>
      </c>
      <c r="F94">
        <v>8558.85</v>
      </c>
      <c r="G94">
        <v>4423.1000000000004</v>
      </c>
    </row>
    <row r="95" spans="1:7" x14ac:dyDescent="0.2">
      <c r="A95" t="s">
        <v>37</v>
      </c>
      <c r="B95" t="s">
        <v>13</v>
      </c>
      <c r="C95" t="s">
        <v>19</v>
      </c>
      <c r="D95" t="s">
        <v>20</v>
      </c>
      <c r="E95" t="s">
        <v>11</v>
      </c>
      <c r="F95">
        <v>1630.03</v>
      </c>
      <c r="G95">
        <v>948.42</v>
      </c>
    </row>
    <row r="96" spans="1:7" x14ac:dyDescent="0.2">
      <c r="A96" t="s">
        <v>12</v>
      </c>
      <c r="B96" t="s">
        <v>29</v>
      </c>
      <c r="C96" t="s">
        <v>34</v>
      </c>
      <c r="D96" t="s">
        <v>43</v>
      </c>
      <c r="E96" t="s">
        <v>11</v>
      </c>
      <c r="F96">
        <v>3582.45</v>
      </c>
      <c r="G96">
        <v>944.91</v>
      </c>
    </row>
    <row r="97" spans="1:7" x14ac:dyDescent="0.2">
      <c r="A97" t="s">
        <v>12</v>
      </c>
      <c r="B97" t="s">
        <v>29</v>
      </c>
      <c r="C97" t="s">
        <v>34</v>
      </c>
      <c r="D97" t="s">
        <v>43</v>
      </c>
      <c r="E97" t="s">
        <v>16</v>
      </c>
      <c r="F97">
        <v>4806.49</v>
      </c>
      <c r="G97">
        <v>842.36</v>
      </c>
    </row>
    <row r="98" spans="1:7" x14ac:dyDescent="0.2">
      <c r="A98" t="s">
        <v>37</v>
      </c>
      <c r="B98" t="s">
        <v>31</v>
      </c>
      <c r="C98" t="s">
        <v>34</v>
      </c>
      <c r="D98" t="s">
        <v>35</v>
      </c>
      <c r="E98" t="s">
        <v>11</v>
      </c>
      <c r="F98">
        <v>8035.93</v>
      </c>
      <c r="G98">
        <v>2917.09</v>
      </c>
    </row>
    <row r="99" spans="1:7" x14ac:dyDescent="0.2">
      <c r="A99" t="s">
        <v>17</v>
      </c>
      <c r="B99" t="s">
        <v>8</v>
      </c>
      <c r="C99" t="s">
        <v>23</v>
      </c>
      <c r="D99" t="s">
        <v>30</v>
      </c>
      <c r="E99" t="s">
        <v>11</v>
      </c>
      <c r="F99">
        <v>1021.24</v>
      </c>
      <c r="G99">
        <v>407.07</v>
      </c>
    </row>
    <row r="100" spans="1:7" x14ac:dyDescent="0.2">
      <c r="A100" t="s">
        <v>25</v>
      </c>
      <c r="B100" t="s">
        <v>29</v>
      </c>
      <c r="C100" t="s">
        <v>9</v>
      </c>
      <c r="D100" t="s">
        <v>46</v>
      </c>
      <c r="E100" t="s">
        <v>33</v>
      </c>
      <c r="F100">
        <v>3527.69</v>
      </c>
      <c r="G100">
        <v>1180.96</v>
      </c>
    </row>
    <row r="101" spans="1:7" x14ac:dyDescent="0.2">
      <c r="A101" t="s">
        <v>40</v>
      </c>
      <c r="B101" t="s">
        <v>38</v>
      </c>
      <c r="C101" t="s">
        <v>23</v>
      </c>
      <c r="D101" t="s">
        <v>24</v>
      </c>
      <c r="E101" t="s">
        <v>47</v>
      </c>
      <c r="F101">
        <v>5826.46</v>
      </c>
      <c r="G101">
        <v>4300.93</v>
      </c>
    </row>
    <row r="102" spans="1:7" x14ac:dyDescent="0.2">
      <c r="A102" t="s">
        <v>51</v>
      </c>
      <c r="B102" t="s">
        <v>13</v>
      </c>
      <c r="C102" t="s">
        <v>14</v>
      </c>
      <c r="D102" t="s">
        <v>15</v>
      </c>
      <c r="E102" t="s">
        <v>11</v>
      </c>
      <c r="F102">
        <v>9376.5</v>
      </c>
      <c r="G102">
        <v>917.14</v>
      </c>
    </row>
    <row r="103" spans="1:7" x14ac:dyDescent="0.2">
      <c r="A103" t="s">
        <v>17</v>
      </c>
      <c r="B103" t="s">
        <v>8</v>
      </c>
      <c r="C103" t="s">
        <v>23</v>
      </c>
      <c r="D103" t="s">
        <v>44</v>
      </c>
      <c r="E103" t="s">
        <v>27</v>
      </c>
      <c r="F103">
        <v>3645.5</v>
      </c>
      <c r="G103">
        <v>687.2</v>
      </c>
    </row>
    <row r="104" spans="1:7" x14ac:dyDescent="0.2">
      <c r="A104" t="s">
        <v>37</v>
      </c>
      <c r="B104" t="s">
        <v>31</v>
      </c>
      <c r="C104" t="s">
        <v>19</v>
      </c>
      <c r="D104" t="s">
        <v>41</v>
      </c>
      <c r="E104" t="s">
        <v>11</v>
      </c>
      <c r="F104">
        <v>666.75</v>
      </c>
      <c r="G104">
        <v>412.78</v>
      </c>
    </row>
    <row r="105" spans="1:7" x14ac:dyDescent="0.2">
      <c r="A105" t="s">
        <v>28</v>
      </c>
      <c r="B105" t="s">
        <v>18</v>
      </c>
      <c r="C105" t="s">
        <v>19</v>
      </c>
      <c r="D105" t="s">
        <v>41</v>
      </c>
      <c r="E105" t="s">
        <v>21</v>
      </c>
      <c r="F105">
        <v>5020.32</v>
      </c>
      <c r="G105">
        <v>1839.86</v>
      </c>
    </row>
    <row r="106" spans="1:7" x14ac:dyDescent="0.2">
      <c r="A106" t="s">
        <v>7</v>
      </c>
      <c r="B106" t="s">
        <v>13</v>
      </c>
      <c r="C106" t="s">
        <v>23</v>
      </c>
      <c r="D106" t="s">
        <v>30</v>
      </c>
      <c r="E106" t="s">
        <v>11</v>
      </c>
      <c r="F106">
        <v>2664</v>
      </c>
      <c r="G106">
        <v>1103.1400000000001</v>
      </c>
    </row>
    <row r="107" spans="1:7" x14ac:dyDescent="0.2">
      <c r="A107" t="s">
        <v>39</v>
      </c>
      <c r="B107" t="s">
        <v>13</v>
      </c>
      <c r="C107" t="s">
        <v>23</v>
      </c>
      <c r="D107" t="s">
        <v>55</v>
      </c>
      <c r="E107" t="s">
        <v>16</v>
      </c>
      <c r="F107">
        <v>6252.79</v>
      </c>
      <c r="G107">
        <v>4829.1099999999997</v>
      </c>
    </row>
    <row r="108" spans="1:7" x14ac:dyDescent="0.2">
      <c r="A108" t="s">
        <v>39</v>
      </c>
      <c r="B108" t="s">
        <v>38</v>
      </c>
      <c r="C108" t="s">
        <v>14</v>
      </c>
      <c r="D108" t="s">
        <v>15</v>
      </c>
      <c r="E108" t="s">
        <v>47</v>
      </c>
      <c r="F108">
        <v>7547.82</v>
      </c>
      <c r="G108">
        <v>3850.16</v>
      </c>
    </row>
    <row r="109" spans="1:7" x14ac:dyDescent="0.2">
      <c r="A109" t="s">
        <v>36</v>
      </c>
      <c r="B109" t="s">
        <v>48</v>
      </c>
      <c r="C109" t="s">
        <v>19</v>
      </c>
      <c r="D109" t="s">
        <v>32</v>
      </c>
      <c r="E109" t="s">
        <v>47</v>
      </c>
      <c r="F109">
        <v>9636.9500000000007</v>
      </c>
      <c r="G109">
        <v>845.42</v>
      </c>
    </row>
    <row r="110" spans="1:7" x14ac:dyDescent="0.2">
      <c r="A110" t="s">
        <v>36</v>
      </c>
      <c r="B110" t="s">
        <v>29</v>
      </c>
      <c r="C110" t="s">
        <v>14</v>
      </c>
      <c r="D110" t="s">
        <v>15</v>
      </c>
      <c r="E110" t="s">
        <v>21</v>
      </c>
      <c r="F110">
        <v>352.89</v>
      </c>
      <c r="G110">
        <v>101.3</v>
      </c>
    </row>
    <row r="111" spans="1:7" x14ac:dyDescent="0.2">
      <c r="A111" t="s">
        <v>7</v>
      </c>
      <c r="B111" t="s">
        <v>13</v>
      </c>
      <c r="C111" t="s">
        <v>34</v>
      </c>
      <c r="D111" t="s">
        <v>35</v>
      </c>
      <c r="E111" t="s">
        <v>47</v>
      </c>
      <c r="F111">
        <v>5059.7</v>
      </c>
      <c r="G111">
        <v>919.79</v>
      </c>
    </row>
    <row r="112" spans="1:7" x14ac:dyDescent="0.2">
      <c r="A112" t="s">
        <v>39</v>
      </c>
      <c r="B112" t="s">
        <v>18</v>
      </c>
      <c r="C112" t="s">
        <v>19</v>
      </c>
      <c r="D112" t="s">
        <v>20</v>
      </c>
      <c r="E112" t="s">
        <v>16</v>
      </c>
      <c r="F112">
        <v>7407.02</v>
      </c>
      <c r="G112">
        <v>90.8</v>
      </c>
    </row>
    <row r="113" spans="1:7" x14ac:dyDescent="0.2">
      <c r="A113" t="s">
        <v>37</v>
      </c>
      <c r="B113" t="s">
        <v>29</v>
      </c>
      <c r="C113" t="s">
        <v>9</v>
      </c>
      <c r="D113" t="s">
        <v>46</v>
      </c>
      <c r="E113" t="s">
        <v>27</v>
      </c>
      <c r="F113">
        <v>6667.62</v>
      </c>
      <c r="G113">
        <v>1713.38</v>
      </c>
    </row>
    <row r="114" spans="1:7" x14ac:dyDescent="0.2">
      <c r="A114" t="s">
        <v>51</v>
      </c>
      <c r="B114" t="s">
        <v>8</v>
      </c>
      <c r="C114" t="s">
        <v>9</v>
      </c>
      <c r="D114" t="s">
        <v>46</v>
      </c>
      <c r="E114" t="s">
        <v>11</v>
      </c>
      <c r="F114">
        <v>3322.06</v>
      </c>
      <c r="G114">
        <v>2562.04</v>
      </c>
    </row>
    <row r="115" spans="1:7" x14ac:dyDescent="0.2">
      <c r="A115" t="s">
        <v>51</v>
      </c>
      <c r="B115" t="s">
        <v>29</v>
      </c>
      <c r="C115" t="s">
        <v>34</v>
      </c>
      <c r="D115" t="s">
        <v>49</v>
      </c>
      <c r="E115" t="s">
        <v>21</v>
      </c>
      <c r="F115">
        <v>6843.25</v>
      </c>
      <c r="G115">
        <v>2110.91</v>
      </c>
    </row>
    <row r="116" spans="1:7" x14ac:dyDescent="0.2">
      <c r="A116" t="s">
        <v>36</v>
      </c>
      <c r="B116" t="s">
        <v>31</v>
      </c>
      <c r="C116" t="s">
        <v>14</v>
      </c>
      <c r="D116" t="s">
        <v>45</v>
      </c>
      <c r="E116" t="s">
        <v>21</v>
      </c>
      <c r="F116">
        <v>2571.37</v>
      </c>
      <c r="G116">
        <v>1336.75</v>
      </c>
    </row>
    <row r="117" spans="1:7" x14ac:dyDescent="0.2">
      <c r="A117" t="s">
        <v>40</v>
      </c>
      <c r="B117" t="s">
        <v>31</v>
      </c>
      <c r="C117" t="s">
        <v>23</v>
      </c>
      <c r="D117" t="s">
        <v>24</v>
      </c>
      <c r="E117" t="s">
        <v>16</v>
      </c>
      <c r="F117">
        <v>7479.72</v>
      </c>
      <c r="G117">
        <v>3389.93</v>
      </c>
    </row>
    <row r="118" spans="1:7" x14ac:dyDescent="0.2">
      <c r="A118" t="s">
        <v>39</v>
      </c>
      <c r="B118" t="s">
        <v>13</v>
      </c>
      <c r="C118" t="s">
        <v>34</v>
      </c>
      <c r="D118" t="s">
        <v>43</v>
      </c>
      <c r="E118" t="s">
        <v>11</v>
      </c>
      <c r="F118">
        <v>7591.39</v>
      </c>
      <c r="G118">
        <v>3261.65</v>
      </c>
    </row>
    <row r="119" spans="1:7" x14ac:dyDescent="0.2">
      <c r="A119" t="s">
        <v>54</v>
      </c>
      <c r="B119" t="s">
        <v>48</v>
      </c>
      <c r="C119" t="s">
        <v>19</v>
      </c>
      <c r="D119" t="s">
        <v>52</v>
      </c>
      <c r="E119" t="s">
        <v>27</v>
      </c>
      <c r="F119">
        <v>8744.75</v>
      </c>
      <c r="G119">
        <v>4083.16</v>
      </c>
    </row>
    <row r="120" spans="1:7" x14ac:dyDescent="0.2">
      <c r="A120" t="s">
        <v>25</v>
      </c>
      <c r="B120" t="s">
        <v>48</v>
      </c>
      <c r="C120" t="s">
        <v>19</v>
      </c>
      <c r="D120" t="s">
        <v>20</v>
      </c>
      <c r="E120" t="s">
        <v>11</v>
      </c>
      <c r="F120">
        <v>6543.09</v>
      </c>
      <c r="G120">
        <v>4343.0200000000004</v>
      </c>
    </row>
    <row r="121" spans="1:7" x14ac:dyDescent="0.2">
      <c r="A121" t="s">
        <v>37</v>
      </c>
      <c r="B121" t="s">
        <v>29</v>
      </c>
      <c r="C121" t="s">
        <v>23</v>
      </c>
      <c r="D121" t="s">
        <v>44</v>
      </c>
      <c r="E121" t="s">
        <v>11</v>
      </c>
      <c r="F121">
        <v>9451.36</v>
      </c>
      <c r="G121">
        <v>3445.57</v>
      </c>
    </row>
    <row r="122" spans="1:7" x14ac:dyDescent="0.2">
      <c r="A122" t="s">
        <v>37</v>
      </c>
      <c r="B122" t="s">
        <v>38</v>
      </c>
      <c r="C122" t="s">
        <v>9</v>
      </c>
      <c r="D122" t="s">
        <v>50</v>
      </c>
      <c r="E122" t="s">
        <v>33</v>
      </c>
      <c r="F122">
        <v>1622.03</v>
      </c>
      <c r="G122">
        <v>164.11</v>
      </c>
    </row>
    <row r="123" spans="1:7" x14ac:dyDescent="0.2">
      <c r="A123" t="s">
        <v>40</v>
      </c>
      <c r="B123" t="s">
        <v>38</v>
      </c>
      <c r="C123" t="s">
        <v>23</v>
      </c>
      <c r="D123" t="s">
        <v>30</v>
      </c>
      <c r="E123" t="s">
        <v>11</v>
      </c>
      <c r="F123">
        <v>5157.5600000000004</v>
      </c>
      <c r="G123">
        <v>3843.67</v>
      </c>
    </row>
    <row r="124" spans="1:7" x14ac:dyDescent="0.2">
      <c r="A124" t="s">
        <v>39</v>
      </c>
      <c r="B124" t="s">
        <v>48</v>
      </c>
      <c r="C124" t="s">
        <v>34</v>
      </c>
      <c r="D124" t="s">
        <v>43</v>
      </c>
      <c r="E124" t="s">
        <v>11</v>
      </c>
      <c r="F124">
        <v>7831.92</v>
      </c>
      <c r="G124">
        <v>6310.48</v>
      </c>
    </row>
    <row r="125" spans="1:7" x14ac:dyDescent="0.2">
      <c r="A125" t="s">
        <v>51</v>
      </c>
      <c r="B125" t="s">
        <v>38</v>
      </c>
      <c r="C125" t="s">
        <v>9</v>
      </c>
      <c r="D125" t="s">
        <v>10</v>
      </c>
      <c r="E125" t="s">
        <v>21</v>
      </c>
      <c r="F125">
        <v>4722.2299999999996</v>
      </c>
      <c r="G125">
        <v>2653.62</v>
      </c>
    </row>
    <row r="126" spans="1:7" x14ac:dyDescent="0.2">
      <c r="A126" t="s">
        <v>40</v>
      </c>
      <c r="B126" t="s">
        <v>8</v>
      </c>
      <c r="C126" t="s">
        <v>9</v>
      </c>
      <c r="D126" t="s">
        <v>50</v>
      </c>
      <c r="E126" t="s">
        <v>27</v>
      </c>
      <c r="F126">
        <v>2235.4</v>
      </c>
      <c r="G126">
        <v>976.75</v>
      </c>
    </row>
    <row r="127" spans="1:7" x14ac:dyDescent="0.2">
      <c r="A127" t="s">
        <v>17</v>
      </c>
      <c r="B127" t="s">
        <v>29</v>
      </c>
      <c r="C127" t="s">
        <v>19</v>
      </c>
      <c r="D127" t="s">
        <v>41</v>
      </c>
      <c r="E127" t="s">
        <v>11</v>
      </c>
      <c r="F127">
        <v>8559.49</v>
      </c>
      <c r="G127">
        <v>4310.71</v>
      </c>
    </row>
    <row r="128" spans="1:7" x14ac:dyDescent="0.2">
      <c r="A128" t="s">
        <v>12</v>
      </c>
      <c r="B128" t="s">
        <v>31</v>
      </c>
      <c r="C128" t="s">
        <v>9</v>
      </c>
      <c r="D128" t="s">
        <v>53</v>
      </c>
      <c r="E128" t="s">
        <v>27</v>
      </c>
      <c r="F128">
        <v>960.08</v>
      </c>
      <c r="G128">
        <v>117.05</v>
      </c>
    </row>
    <row r="129" spans="1:7" x14ac:dyDescent="0.2">
      <c r="A129" t="s">
        <v>37</v>
      </c>
      <c r="B129" t="s">
        <v>38</v>
      </c>
      <c r="C129" t="s">
        <v>14</v>
      </c>
      <c r="D129" t="s">
        <v>45</v>
      </c>
      <c r="E129" t="s">
        <v>33</v>
      </c>
      <c r="F129">
        <v>7735.05</v>
      </c>
      <c r="G129">
        <v>908.26</v>
      </c>
    </row>
    <row r="130" spans="1:7" x14ac:dyDescent="0.2">
      <c r="A130" t="s">
        <v>54</v>
      </c>
      <c r="B130" t="s">
        <v>8</v>
      </c>
      <c r="C130" t="s">
        <v>19</v>
      </c>
      <c r="D130" t="s">
        <v>32</v>
      </c>
      <c r="E130" t="s">
        <v>21</v>
      </c>
      <c r="F130">
        <v>4084.07</v>
      </c>
      <c r="G130">
        <v>2888.94</v>
      </c>
    </row>
    <row r="131" spans="1:7" x14ac:dyDescent="0.2">
      <c r="A131" t="s">
        <v>51</v>
      </c>
      <c r="B131" t="s">
        <v>38</v>
      </c>
      <c r="C131" t="s">
        <v>19</v>
      </c>
      <c r="D131" t="s">
        <v>41</v>
      </c>
      <c r="E131" t="s">
        <v>33</v>
      </c>
      <c r="F131">
        <v>933.26</v>
      </c>
      <c r="G131">
        <v>509.09</v>
      </c>
    </row>
    <row r="132" spans="1:7" x14ac:dyDescent="0.2">
      <c r="A132" t="s">
        <v>51</v>
      </c>
      <c r="B132" t="s">
        <v>29</v>
      </c>
      <c r="C132" t="s">
        <v>14</v>
      </c>
      <c r="D132" t="s">
        <v>26</v>
      </c>
      <c r="E132" t="s">
        <v>21</v>
      </c>
      <c r="F132">
        <v>2900.45</v>
      </c>
      <c r="G132">
        <v>18.82</v>
      </c>
    </row>
    <row r="133" spans="1:7" x14ac:dyDescent="0.2">
      <c r="A133" t="s">
        <v>51</v>
      </c>
      <c r="B133" t="s">
        <v>8</v>
      </c>
      <c r="C133" t="s">
        <v>34</v>
      </c>
      <c r="D133" t="s">
        <v>49</v>
      </c>
      <c r="E133" t="s">
        <v>27</v>
      </c>
      <c r="F133">
        <v>5890.36</v>
      </c>
      <c r="G133">
        <v>371.14</v>
      </c>
    </row>
    <row r="134" spans="1:7" x14ac:dyDescent="0.2">
      <c r="A134" t="s">
        <v>17</v>
      </c>
      <c r="B134" t="s">
        <v>38</v>
      </c>
      <c r="C134" t="s">
        <v>9</v>
      </c>
      <c r="D134" t="s">
        <v>10</v>
      </c>
      <c r="E134" t="s">
        <v>11</v>
      </c>
      <c r="F134">
        <v>6569.98</v>
      </c>
      <c r="G134">
        <v>3789.26</v>
      </c>
    </row>
    <row r="135" spans="1:7" x14ac:dyDescent="0.2">
      <c r="A135" t="s">
        <v>25</v>
      </c>
      <c r="B135" t="s">
        <v>18</v>
      </c>
      <c r="C135" t="s">
        <v>9</v>
      </c>
      <c r="D135" t="s">
        <v>53</v>
      </c>
      <c r="E135" t="s">
        <v>11</v>
      </c>
      <c r="F135">
        <v>8306.7000000000007</v>
      </c>
      <c r="G135">
        <v>2662.93</v>
      </c>
    </row>
    <row r="136" spans="1:7" x14ac:dyDescent="0.2">
      <c r="A136" t="s">
        <v>36</v>
      </c>
      <c r="B136" t="s">
        <v>8</v>
      </c>
      <c r="C136" t="s">
        <v>23</v>
      </c>
      <c r="D136" t="s">
        <v>44</v>
      </c>
      <c r="E136" t="s">
        <v>47</v>
      </c>
      <c r="F136">
        <v>3571.72</v>
      </c>
      <c r="G136">
        <v>152.5</v>
      </c>
    </row>
    <row r="137" spans="1:7" x14ac:dyDescent="0.2">
      <c r="A137" t="s">
        <v>54</v>
      </c>
      <c r="B137" t="s">
        <v>29</v>
      </c>
      <c r="C137" t="s">
        <v>9</v>
      </c>
      <c r="D137" t="s">
        <v>50</v>
      </c>
      <c r="E137" t="s">
        <v>11</v>
      </c>
      <c r="F137">
        <v>5441.76</v>
      </c>
      <c r="G137">
        <v>531.24</v>
      </c>
    </row>
    <row r="138" spans="1:7" x14ac:dyDescent="0.2">
      <c r="A138" t="s">
        <v>7</v>
      </c>
      <c r="B138" t="s">
        <v>38</v>
      </c>
      <c r="C138" t="s">
        <v>23</v>
      </c>
      <c r="D138" t="s">
        <v>30</v>
      </c>
      <c r="E138" t="s">
        <v>33</v>
      </c>
      <c r="F138">
        <v>5487.68</v>
      </c>
      <c r="G138">
        <v>818.16</v>
      </c>
    </row>
    <row r="139" spans="1:7" x14ac:dyDescent="0.2">
      <c r="A139" t="s">
        <v>54</v>
      </c>
      <c r="B139" t="s">
        <v>31</v>
      </c>
      <c r="C139" t="s">
        <v>34</v>
      </c>
      <c r="D139" t="s">
        <v>35</v>
      </c>
      <c r="E139" t="s">
        <v>33</v>
      </c>
      <c r="F139">
        <v>1470.28</v>
      </c>
      <c r="G139">
        <v>934.06</v>
      </c>
    </row>
    <row r="140" spans="1:7" x14ac:dyDescent="0.2">
      <c r="A140" t="s">
        <v>22</v>
      </c>
      <c r="B140" t="s">
        <v>8</v>
      </c>
      <c r="C140" t="s">
        <v>14</v>
      </c>
      <c r="D140" t="s">
        <v>15</v>
      </c>
      <c r="E140" t="s">
        <v>27</v>
      </c>
      <c r="F140">
        <v>4247.75</v>
      </c>
      <c r="G140">
        <v>1950.02</v>
      </c>
    </row>
    <row r="141" spans="1:7" x14ac:dyDescent="0.2">
      <c r="A141" t="s">
        <v>17</v>
      </c>
      <c r="B141" t="s">
        <v>8</v>
      </c>
      <c r="C141" t="s">
        <v>34</v>
      </c>
      <c r="D141" t="s">
        <v>56</v>
      </c>
      <c r="E141" t="s">
        <v>47</v>
      </c>
      <c r="F141">
        <v>3686.64</v>
      </c>
      <c r="G141">
        <v>187.65</v>
      </c>
    </row>
    <row r="142" spans="1:7" x14ac:dyDescent="0.2">
      <c r="A142" t="s">
        <v>36</v>
      </c>
      <c r="B142" t="s">
        <v>8</v>
      </c>
      <c r="C142" t="s">
        <v>23</v>
      </c>
      <c r="D142" t="s">
        <v>24</v>
      </c>
      <c r="E142" t="s">
        <v>33</v>
      </c>
      <c r="F142">
        <v>5623.85</v>
      </c>
      <c r="G142">
        <v>612.91</v>
      </c>
    </row>
    <row r="143" spans="1:7" x14ac:dyDescent="0.2">
      <c r="A143" t="s">
        <v>12</v>
      </c>
      <c r="B143" t="s">
        <v>13</v>
      </c>
      <c r="C143" t="s">
        <v>9</v>
      </c>
      <c r="D143" t="s">
        <v>53</v>
      </c>
      <c r="E143" t="s">
        <v>16</v>
      </c>
      <c r="F143">
        <v>177.48</v>
      </c>
      <c r="G143">
        <v>125.73</v>
      </c>
    </row>
    <row r="144" spans="1:7" x14ac:dyDescent="0.2">
      <c r="A144" t="s">
        <v>28</v>
      </c>
      <c r="B144" t="s">
        <v>18</v>
      </c>
      <c r="C144" t="s">
        <v>19</v>
      </c>
      <c r="D144" t="s">
        <v>41</v>
      </c>
      <c r="E144" t="s">
        <v>27</v>
      </c>
      <c r="F144">
        <v>3789.4</v>
      </c>
      <c r="G144">
        <v>898.71</v>
      </c>
    </row>
    <row r="145" spans="1:7" x14ac:dyDescent="0.2">
      <c r="A145" t="s">
        <v>39</v>
      </c>
      <c r="B145" t="s">
        <v>48</v>
      </c>
      <c r="C145" t="s">
        <v>23</v>
      </c>
      <c r="D145" t="s">
        <v>44</v>
      </c>
      <c r="E145" t="s">
        <v>47</v>
      </c>
      <c r="F145">
        <v>3978.59</v>
      </c>
      <c r="G145">
        <v>1547.92</v>
      </c>
    </row>
    <row r="146" spans="1:7" x14ac:dyDescent="0.2">
      <c r="A146" t="s">
        <v>37</v>
      </c>
      <c r="B146" t="s">
        <v>29</v>
      </c>
      <c r="C146" t="s">
        <v>34</v>
      </c>
      <c r="D146" t="s">
        <v>56</v>
      </c>
      <c r="E146" t="s">
        <v>11</v>
      </c>
      <c r="F146">
        <v>3113.91</v>
      </c>
      <c r="G146">
        <v>1677.53</v>
      </c>
    </row>
    <row r="147" spans="1:7" x14ac:dyDescent="0.2">
      <c r="A147" t="s">
        <v>54</v>
      </c>
      <c r="B147" t="s">
        <v>48</v>
      </c>
      <c r="C147" t="s">
        <v>23</v>
      </c>
      <c r="D147" t="s">
        <v>55</v>
      </c>
      <c r="E147" t="s">
        <v>27</v>
      </c>
      <c r="F147">
        <v>7246.84</v>
      </c>
      <c r="G147">
        <v>6341.08</v>
      </c>
    </row>
    <row r="148" spans="1:7" x14ac:dyDescent="0.2">
      <c r="A148" t="s">
        <v>28</v>
      </c>
      <c r="B148" t="s">
        <v>13</v>
      </c>
      <c r="C148" t="s">
        <v>14</v>
      </c>
      <c r="D148" t="s">
        <v>26</v>
      </c>
      <c r="E148" t="s">
        <v>11</v>
      </c>
      <c r="F148">
        <v>1732.96</v>
      </c>
      <c r="G148">
        <v>841.81</v>
      </c>
    </row>
    <row r="149" spans="1:7" x14ac:dyDescent="0.2">
      <c r="A149" t="s">
        <v>22</v>
      </c>
      <c r="B149" t="s">
        <v>8</v>
      </c>
      <c r="C149" t="s">
        <v>9</v>
      </c>
      <c r="D149" t="s">
        <v>53</v>
      </c>
      <c r="E149" t="s">
        <v>27</v>
      </c>
      <c r="F149">
        <v>2353.96</v>
      </c>
      <c r="G149">
        <v>234.17</v>
      </c>
    </row>
    <row r="150" spans="1:7" x14ac:dyDescent="0.2">
      <c r="A150" t="s">
        <v>39</v>
      </c>
      <c r="B150" t="s">
        <v>18</v>
      </c>
      <c r="C150" t="s">
        <v>23</v>
      </c>
      <c r="D150" t="s">
        <v>24</v>
      </c>
      <c r="E150" t="s">
        <v>21</v>
      </c>
      <c r="F150">
        <v>8712.7999999999993</v>
      </c>
      <c r="G150">
        <v>5509.81</v>
      </c>
    </row>
    <row r="151" spans="1:7" x14ac:dyDescent="0.2">
      <c r="A151" t="s">
        <v>40</v>
      </c>
      <c r="B151" t="s">
        <v>13</v>
      </c>
      <c r="C151" t="s">
        <v>19</v>
      </c>
      <c r="D151" t="s">
        <v>52</v>
      </c>
      <c r="E151" t="s">
        <v>11</v>
      </c>
      <c r="F151">
        <v>3338.63</v>
      </c>
      <c r="G151">
        <v>907.11</v>
      </c>
    </row>
    <row r="152" spans="1:7" x14ac:dyDescent="0.2">
      <c r="A152" t="s">
        <v>25</v>
      </c>
      <c r="B152" t="s">
        <v>8</v>
      </c>
      <c r="C152" t="s">
        <v>9</v>
      </c>
      <c r="D152" t="s">
        <v>10</v>
      </c>
      <c r="E152" t="s">
        <v>33</v>
      </c>
      <c r="F152">
        <v>9974.5499999999993</v>
      </c>
      <c r="G152">
        <v>6660.93</v>
      </c>
    </row>
    <row r="153" spans="1:7" x14ac:dyDescent="0.2">
      <c r="A153" t="s">
        <v>40</v>
      </c>
      <c r="B153" t="s">
        <v>31</v>
      </c>
      <c r="C153" t="s">
        <v>19</v>
      </c>
      <c r="D153" t="s">
        <v>32</v>
      </c>
      <c r="E153" t="s">
        <v>11</v>
      </c>
      <c r="F153">
        <v>105.17</v>
      </c>
      <c r="G153">
        <v>48.49</v>
      </c>
    </row>
    <row r="154" spans="1:7" x14ac:dyDescent="0.2">
      <c r="A154" t="s">
        <v>7</v>
      </c>
      <c r="B154" t="s">
        <v>18</v>
      </c>
      <c r="C154" t="s">
        <v>34</v>
      </c>
      <c r="D154" t="s">
        <v>49</v>
      </c>
      <c r="E154" t="s">
        <v>21</v>
      </c>
      <c r="F154">
        <v>3730.68</v>
      </c>
      <c r="G154">
        <v>245.32</v>
      </c>
    </row>
    <row r="155" spans="1:7" x14ac:dyDescent="0.2">
      <c r="A155" t="s">
        <v>39</v>
      </c>
      <c r="B155" t="s">
        <v>13</v>
      </c>
      <c r="C155" t="s">
        <v>34</v>
      </c>
      <c r="D155" t="s">
        <v>56</v>
      </c>
      <c r="E155" t="s">
        <v>47</v>
      </c>
      <c r="F155">
        <v>845.25</v>
      </c>
      <c r="G155">
        <v>281.74</v>
      </c>
    </row>
    <row r="156" spans="1:7" x14ac:dyDescent="0.2">
      <c r="A156" t="s">
        <v>7</v>
      </c>
      <c r="B156" t="s">
        <v>29</v>
      </c>
      <c r="C156" t="s">
        <v>34</v>
      </c>
      <c r="D156" t="s">
        <v>49</v>
      </c>
      <c r="E156" t="s">
        <v>16</v>
      </c>
      <c r="F156">
        <v>1372.49</v>
      </c>
      <c r="G156">
        <v>683.4</v>
      </c>
    </row>
    <row r="157" spans="1:7" x14ac:dyDescent="0.2">
      <c r="A157" t="s">
        <v>22</v>
      </c>
      <c r="B157" t="s">
        <v>29</v>
      </c>
      <c r="C157" t="s">
        <v>14</v>
      </c>
      <c r="D157" t="s">
        <v>26</v>
      </c>
      <c r="E157" t="s">
        <v>16</v>
      </c>
      <c r="F157">
        <v>1529.93</v>
      </c>
      <c r="G157">
        <v>649.89</v>
      </c>
    </row>
    <row r="158" spans="1:7" x14ac:dyDescent="0.2">
      <c r="A158" t="s">
        <v>39</v>
      </c>
      <c r="B158" t="s">
        <v>8</v>
      </c>
      <c r="C158" t="s">
        <v>34</v>
      </c>
      <c r="D158" t="s">
        <v>35</v>
      </c>
      <c r="E158" t="s">
        <v>11</v>
      </c>
      <c r="F158">
        <v>5744.71</v>
      </c>
      <c r="G158">
        <v>849.52</v>
      </c>
    </row>
    <row r="159" spans="1:7" x14ac:dyDescent="0.2">
      <c r="A159" t="s">
        <v>25</v>
      </c>
      <c r="B159" t="s">
        <v>18</v>
      </c>
      <c r="C159" t="s">
        <v>19</v>
      </c>
      <c r="D159" t="s">
        <v>52</v>
      </c>
      <c r="E159" t="s">
        <v>21</v>
      </c>
      <c r="F159">
        <v>2089.1</v>
      </c>
      <c r="G159">
        <v>1146.1199999999999</v>
      </c>
    </row>
    <row r="160" spans="1:7" x14ac:dyDescent="0.2">
      <c r="A160" t="s">
        <v>51</v>
      </c>
      <c r="B160" t="s">
        <v>13</v>
      </c>
      <c r="C160" t="s">
        <v>34</v>
      </c>
      <c r="D160" t="s">
        <v>49</v>
      </c>
      <c r="E160" t="s">
        <v>47</v>
      </c>
      <c r="F160">
        <v>4865.1099999999997</v>
      </c>
      <c r="G160">
        <v>3032.02</v>
      </c>
    </row>
    <row r="161" spans="1:7" x14ac:dyDescent="0.2">
      <c r="A161" t="s">
        <v>17</v>
      </c>
      <c r="B161" t="s">
        <v>13</v>
      </c>
      <c r="C161" t="s">
        <v>19</v>
      </c>
      <c r="D161" t="s">
        <v>52</v>
      </c>
      <c r="E161" t="s">
        <v>47</v>
      </c>
      <c r="F161">
        <v>9241.23</v>
      </c>
      <c r="G161">
        <v>3388.77</v>
      </c>
    </row>
    <row r="162" spans="1:7" x14ac:dyDescent="0.2">
      <c r="A162" t="s">
        <v>37</v>
      </c>
      <c r="B162" t="s">
        <v>18</v>
      </c>
      <c r="C162" t="s">
        <v>9</v>
      </c>
      <c r="D162" t="s">
        <v>53</v>
      </c>
      <c r="E162" t="s">
        <v>11</v>
      </c>
      <c r="F162">
        <v>736.99</v>
      </c>
      <c r="G162">
        <v>342.46</v>
      </c>
    </row>
    <row r="163" spans="1:7" x14ac:dyDescent="0.2">
      <c r="A163" t="s">
        <v>25</v>
      </c>
      <c r="B163" t="s">
        <v>29</v>
      </c>
      <c r="C163" t="s">
        <v>19</v>
      </c>
      <c r="D163" t="s">
        <v>32</v>
      </c>
      <c r="E163" t="s">
        <v>21</v>
      </c>
      <c r="F163">
        <v>4381.41</v>
      </c>
      <c r="G163">
        <v>3161.78</v>
      </c>
    </row>
    <row r="164" spans="1:7" x14ac:dyDescent="0.2">
      <c r="A164" t="s">
        <v>51</v>
      </c>
      <c r="B164" t="s">
        <v>31</v>
      </c>
      <c r="C164" t="s">
        <v>23</v>
      </c>
      <c r="D164" t="s">
        <v>44</v>
      </c>
      <c r="E164" t="s">
        <v>11</v>
      </c>
      <c r="F164">
        <v>8924.4500000000007</v>
      </c>
      <c r="G164">
        <v>6743.86</v>
      </c>
    </row>
    <row r="165" spans="1:7" x14ac:dyDescent="0.2">
      <c r="A165" t="s">
        <v>39</v>
      </c>
      <c r="B165" t="s">
        <v>31</v>
      </c>
      <c r="C165" t="s">
        <v>9</v>
      </c>
      <c r="D165" t="s">
        <v>53</v>
      </c>
      <c r="E165" t="s">
        <v>21</v>
      </c>
      <c r="F165">
        <v>4647.5</v>
      </c>
      <c r="G165">
        <v>1411.03</v>
      </c>
    </row>
    <row r="166" spans="1:7" x14ac:dyDescent="0.2">
      <c r="A166" t="s">
        <v>36</v>
      </c>
      <c r="B166" t="s">
        <v>29</v>
      </c>
      <c r="C166" t="s">
        <v>19</v>
      </c>
      <c r="D166" t="s">
        <v>41</v>
      </c>
      <c r="E166" t="s">
        <v>21</v>
      </c>
      <c r="F166">
        <v>646.21</v>
      </c>
      <c r="G166">
        <v>179.19</v>
      </c>
    </row>
    <row r="167" spans="1:7" x14ac:dyDescent="0.2">
      <c r="A167" t="s">
        <v>54</v>
      </c>
      <c r="B167" t="s">
        <v>8</v>
      </c>
      <c r="C167" t="s">
        <v>19</v>
      </c>
      <c r="D167" t="s">
        <v>41</v>
      </c>
      <c r="E167" t="s">
        <v>33</v>
      </c>
      <c r="F167">
        <v>7231.93</v>
      </c>
      <c r="G167">
        <v>5585.13</v>
      </c>
    </row>
    <row r="168" spans="1:7" x14ac:dyDescent="0.2">
      <c r="A168" t="s">
        <v>7</v>
      </c>
      <c r="B168" t="s">
        <v>31</v>
      </c>
      <c r="C168" t="s">
        <v>19</v>
      </c>
      <c r="D168" t="s">
        <v>20</v>
      </c>
      <c r="E168" t="s">
        <v>11</v>
      </c>
      <c r="F168">
        <v>5540.59</v>
      </c>
      <c r="G168">
        <v>3996.05</v>
      </c>
    </row>
    <row r="169" spans="1:7" x14ac:dyDescent="0.2">
      <c r="A169" t="s">
        <v>25</v>
      </c>
      <c r="B169" t="s">
        <v>8</v>
      </c>
      <c r="C169" t="s">
        <v>9</v>
      </c>
      <c r="D169" t="s">
        <v>50</v>
      </c>
      <c r="E169" t="s">
        <v>47</v>
      </c>
      <c r="F169">
        <v>9072.49</v>
      </c>
      <c r="G169">
        <v>301.48</v>
      </c>
    </row>
    <row r="170" spans="1:7" x14ac:dyDescent="0.2">
      <c r="A170" t="s">
        <v>51</v>
      </c>
      <c r="B170" t="s">
        <v>13</v>
      </c>
      <c r="C170" t="s">
        <v>23</v>
      </c>
      <c r="D170" t="s">
        <v>44</v>
      </c>
      <c r="E170" t="s">
        <v>21</v>
      </c>
      <c r="F170">
        <v>4720.6000000000004</v>
      </c>
      <c r="G170">
        <v>3435.36</v>
      </c>
    </row>
    <row r="171" spans="1:7" x14ac:dyDescent="0.2">
      <c r="A171" t="s">
        <v>40</v>
      </c>
      <c r="B171" t="s">
        <v>31</v>
      </c>
      <c r="C171" t="s">
        <v>9</v>
      </c>
      <c r="D171" t="s">
        <v>46</v>
      </c>
      <c r="E171" t="s">
        <v>11</v>
      </c>
      <c r="F171">
        <v>1649.91</v>
      </c>
      <c r="G171">
        <v>483.23</v>
      </c>
    </row>
    <row r="172" spans="1:7" x14ac:dyDescent="0.2">
      <c r="A172" t="s">
        <v>37</v>
      </c>
      <c r="B172" t="s">
        <v>29</v>
      </c>
      <c r="C172" t="s">
        <v>19</v>
      </c>
      <c r="D172" t="s">
        <v>41</v>
      </c>
      <c r="E172" t="s">
        <v>27</v>
      </c>
      <c r="F172">
        <v>4336.97</v>
      </c>
      <c r="G172">
        <v>2669.37</v>
      </c>
    </row>
    <row r="173" spans="1:7" x14ac:dyDescent="0.2">
      <c r="A173" t="s">
        <v>12</v>
      </c>
      <c r="B173" t="s">
        <v>29</v>
      </c>
      <c r="C173" t="s">
        <v>34</v>
      </c>
      <c r="D173" t="s">
        <v>35</v>
      </c>
      <c r="E173" t="s">
        <v>11</v>
      </c>
      <c r="F173">
        <v>3670.36</v>
      </c>
      <c r="G173">
        <v>2315.29</v>
      </c>
    </row>
    <row r="174" spans="1:7" x14ac:dyDescent="0.2">
      <c r="A174" t="s">
        <v>17</v>
      </c>
      <c r="B174" t="s">
        <v>38</v>
      </c>
      <c r="C174" t="s">
        <v>14</v>
      </c>
      <c r="D174" t="s">
        <v>15</v>
      </c>
      <c r="E174" t="s">
        <v>21</v>
      </c>
      <c r="F174">
        <v>3571.26</v>
      </c>
      <c r="G174">
        <v>933.79</v>
      </c>
    </row>
    <row r="175" spans="1:7" x14ac:dyDescent="0.2">
      <c r="A175" t="s">
        <v>17</v>
      </c>
      <c r="B175" t="s">
        <v>48</v>
      </c>
      <c r="C175" t="s">
        <v>19</v>
      </c>
      <c r="D175" t="s">
        <v>20</v>
      </c>
      <c r="E175" t="s">
        <v>47</v>
      </c>
      <c r="F175">
        <v>5174.9799999999996</v>
      </c>
      <c r="G175">
        <v>3905.3</v>
      </c>
    </row>
    <row r="176" spans="1:7" x14ac:dyDescent="0.2">
      <c r="A176" t="s">
        <v>37</v>
      </c>
      <c r="B176" t="s">
        <v>48</v>
      </c>
      <c r="C176" t="s">
        <v>14</v>
      </c>
      <c r="D176" t="s">
        <v>15</v>
      </c>
      <c r="E176" t="s">
        <v>27</v>
      </c>
      <c r="F176">
        <v>9598.06</v>
      </c>
      <c r="G176">
        <v>6029.98</v>
      </c>
    </row>
    <row r="177" spans="1:7" x14ac:dyDescent="0.2">
      <c r="A177" t="s">
        <v>39</v>
      </c>
      <c r="B177" t="s">
        <v>18</v>
      </c>
      <c r="C177" t="s">
        <v>9</v>
      </c>
      <c r="D177" t="s">
        <v>53</v>
      </c>
      <c r="E177" t="s">
        <v>27</v>
      </c>
      <c r="F177">
        <v>8465.58</v>
      </c>
      <c r="G177">
        <v>5340.76</v>
      </c>
    </row>
    <row r="178" spans="1:7" x14ac:dyDescent="0.2">
      <c r="A178" t="s">
        <v>25</v>
      </c>
      <c r="B178" t="s">
        <v>18</v>
      </c>
      <c r="C178" t="s">
        <v>23</v>
      </c>
      <c r="D178" t="s">
        <v>44</v>
      </c>
      <c r="E178" t="s">
        <v>11</v>
      </c>
      <c r="F178">
        <v>4287.16</v>
      </c>
      <c r="G178">
        <v>3680.53</v>
      </c>
    </row>
    <row r="179" spans="1:7" x14ac:dyDescent="0.2">
      <c r="A179" t="s">
        <v>12</v>
      </c>
      <c r="B179" t="s">
        <v>29</v>
      </c>
      <c r="C179" t="s">
        <v>34</v>
      </c>
      <c r="D179" t="s">
        <v>43</v>
      </c>
      <c r="E179" t="s">
        <v>27</v>
      </c>
      <c r="F179">
        <v>6911.46</v>
      </c>
      <c r="G179">
        <v>5784.12</v>
      </c>
    </row>
    <row r="180" spans="1:7" x14ac:dyDescent="0.2">
      <c r="A180" t="s">
        <v>36</v>
      </c>
      <c r="B180" t="s">
        <v>31</v>
      </c>
      <c r="C180" t="s">
        <v>9</v>
      </c>
      <c r="D180" t="s">
        <v>50</v>
      </c>
      <c r="E180" t="s">
        <v>21</v>
      </c>
      <c r="F180">
        <v>9380.16</v>
      </c>
      <c r="G180">
        <v>6707.4</v>
      </c>
    </row>
    <row r="181" spans="1:7" x14ac:dyDescent="0.2">
      <c r="A181" t="s">
        <v>40</v>
      </c>
      <c r="B181" t="s">
        <v>38</v>
      </c>
      <c r="C181" t="s">
        <v>23</v>
      </c>
      <c r="D181" t="s">
        <v>55</v>
      </c>
      <c r="E181" t="s">
        <v>11</v>
      </c>
      <c r="F181">
        <v>4770.8599999999997</v>
      </c>
      <c r="G181">
        <v>522.48</v>
      </c>
    </row>
    <row r="182" spans="1:7" x14ac:dyDescent="0.2">
      <c r="A182" t="s">
        <v>17</v>
      </c>
      <c r="B182" t="s">
        <v>38</v>
      </c>
      <c r="C182" t="s">
        <v>9</v>
      </c>
      <c r="D182" t="s">
        <v>46</v>
      </c>
      <c r="E182" t="s">
        <v>11</v>
      </c>
      <c r="F182">
        <v>7013.11</v>
      </c>
      <c r="G182">
        <v>4490.7299999999996</v>
      </c>
    </row>
    <row r="183" spans="1:7" x14ac:dyDescent="0.2">
      <c r="A183" t="s">
        <v>36</v>
      </c>
      <c r="B183" t="s">
        <v>18</v>
      </c>
      <c r="C183" t="s">
        <v>19</v>
      </c>
      <c r="D183" t="s">
        <v>41</v>
      </c>
      <c r="E183" t="s">
        <v>16</v>
      </c>
      <c r="F183">
        <v>7246.39</v>
      </c>
      <c r="G183">
        <v>2766.01</v>
      </c>
    </row>
    <row r="184" spans="1:7" x14ac:dyDescent="0.2">
      <c r="A184" t="s">
        <v>17</v>
      </c>
      <c r="B184" t="s">
        <v>13</v>
      </c>
      <c r="C184" t="s">
        <v>9</v>
      </c>
      <c r="D184" t="s">
        <v>50</v>
      </c>
      <c r="E184" t="s">
        <v>11</v>
      </c>
      <c r="F184">
        <v>7510.31</v>
      </c>
      <c r="G184">
        <v>2202.1</v>
      </c>
    </row>
    <row r="185" spans="1:7" x14ac:dyDescent="0.2">
      <c r="A185" t="s">
        <v>36</v>
      </c>
      <c r="B185" t="s">
        <v>29</v>
      </c>
      <c r="C185" t="s">
        <v>19</v>
      </c>
      <c r="D185" t="s">
        <v>41</v>
      </c>
      <c r="E185" t="s">
        <v>33</v>
      </c>
      <c r="F185">
        <v>7907.65</v>
      </c>
      <c r="G185">
        <v>1177.95</v>
      </c>
    </row>
    <row r="186" spans="1:7" x14ac:dyDescent="0.2">
      <c r="A186" t="s">
        <v>7</v>
      </c>
      <c r="B186" t="s">
        <v>31</v>
      </c>
      <c r="C186" t="s">
        <v>14</v>
      </c>
      <c r="D186" t="s">
        <v>45</v>
      </c>
      <c r="E186" t="s">
        <v>27</v>
      </c>
      <c r="F186">
        <v>610.66999999999996</v>
      </c>
      <c r="G186">
        <v>186.29</v>
      </c>
    </row>
    <row r="187" spans="1:7" x14ac:dyDescent="0.2">
      <c r="A187" t="s">
        <v>40</v>
      </c>
      <c r="B187" t="s">
        <v>48</v>
      </c>
      <c r="C187" t="s">
        <v>14</v>
      </c>
      <c r="D187" t="s">
        <v>15</v>
      </c>
      <c r="E187" t="s">
        <v>21</v>
      </c>
      <c r="F187">
        <v>6755.38</v>
      </c>
      <c r="G187">
        <v>5469.79</v>
      </c>
    </row>
    <row r="188" spans="1:7" x14ac:dyDescent="0.2">
      <c r="A188" t="s">
        <v>39</v>
      </c>
      <c r="B188" t="s">
        <v>31</v>
      </c>
      <c r="C188" t="s">
        <v>9</v>
      </c>
      <c r="D188" t="s">
        <v>46</v>
      </c>
      <c r="E188" t="s">
        <v>16</v>
      </c>
      <c r="F188">
        <v>6786.68</v>
      </c>
      <c r="G188">
        <v>3240.54</v>
      </c>
    </row>
    <row r="189" spans="1:7" x14ac:dyDescent="0.2">
      <c r="A189" t="s">
        <v>51</v>
      </c>
      <c r="B189" t="s">
        <v>13</v>
      </c>
      <c r="C189" t="s">
        <v>9</v>
      </c>
      <c r="D189" t="s">
        <v>50</v>
      </c>
      <c r="E189" t="s">
        <v>21</v>
      </c>
      <c r="F189">
        <v>2233.15</v>
      </c>
      <c r="G189">
        <v>569.79</v>
      </c>
    </row>
    <row r="190" spans="1:7" x14ac:dyDescent="0.2">
      <c r="A190" t="s">
        <v>39</v>
      </c>
      <c r="B190" t="s">
        <v>29</v>
      </c>
      <c r="C190" t="s">
        <v>19</v>
      </c>
      <c r="D190" t="s">
        <v>41</v>
      </c>
      <c r="E190" t="s">
        <v>47</v>
      </c>
      <c r="F190">
        <v>1024.99</v>
      </c>
      <c r="G190">
        <v>20.11</v>
      </c>
    </row>
    <row r="191" spans="1:7" x14ac:dyDescent="0.2">
      <c r="A191" t="s">
        <v>36</v>
      </c>
      <c r="B191" t="s">
        <v>29</v>
      </c>
      <c r="C191" t="s">
        <v>9</v>
      </c>
      <c r="D191" t="s">
        <v>50</v>
      </c>
      <c r="E191" t="s">
        <v>33</v>
      </c>
      <c r="F191">
        <v>2166.4299999999998</v>
      </c>
      <c r="G191">
        <v>1904.84</v>
      </c>
    </row>
    <row r="192" spans="1:7" x14ac:dyDescent="0.2">
      <c r="A192" t="s">
        <v>28</v>
      </c>
      <c r="B192" t="s">
        <v>8</v>
      </c>
      <c r="C192" t="s">
        <v>23</v>
      </c>
      <c r="D192" t="s">
        <v>44</v>
      </c>
      <c r="E192" t="s">
        <v>47</v>
      </c>
      <c r="F192">
        <v>1818.76</v>
      </c>
      <c r="G192">
        <v>126.42</v>
      </c>
    </row>
    <row r="193" spans="1:7" x14ac:dyDescent="0.2">
      <c r="A193" t="s">
        <v>17</v>
      </c>
      <c r="B193" t="s">
        <v>31</v>
      </c>
      <c r="C193" t="s">
        <v>14</v>
      </c>
      <c r="D193" t="s">
        <v>26</v>
      </c>
      <c r="E193" t="s">
        <v>11</v>
      </c>
      <c r="F193">
        <v>7708.19</v>
      </c>
      <c r="G193">
        <v>1414.19</v>
      </c>
    </row>
    <row r="194" spans="1:7" x14ac:dyDescent="0.2">
      <c r="A194" t="s">
        <v>40</v>
      </c>
      <c r="B194" t="s">
        <v>31</v>
      </c>
      <c r="C194" t="s">
        <v>14</v>
      </c>
      <c r="D194" t="s">
        <v>45</v>
      </c>
      <c r="E194" t="s">
        <v>11</v>
      </c>
      <c r="F194">
        <v>8718.89</v>
      </c>
      <c r="G194">
        <v>6639.62</v>
      </c>
    </row>
    <row r="195" spans="1:7" x14ac:dyDescent="0.2">
      <c r="A195" t="s">
        <v>51</v>
      </c>
      <c r="B195" t="s">
        <v>18</v>
      </c>
      <c r="C195" t="s">
        <v>19</v>
      </c>
      <c r="D195" t="s">
        <v>32</v>
      </c>
      <c r="E195" t="s">
        <v>27</v>
      </c>
      <c r="F195">
        <v>9863.86</v>
      </c>
      <c r="G195">
        <v>1565.12</v>
      </c>
    </row>
    <row r="196" spans="1:7" x14ac:dyDescent="0.2">
      <c r="A196" t="s">
        <v>22</v>
      </c>
      <c r="B196" t="s">
        <v>48</v>
      </c>
      <c r="C196" t="s">
        <v>34</v>
      </c>
      <c r="D196" t="s">
        <v>49</v>
      </c>
      <c r="E196" t="s">
        <v>11</v>
      </c>
      <c r="F196">
        <v>3070.52</v>
      </c>
      <c r="G196">
        <v>1223.1500000000001</v>
      </c>
    </row>
    <row r="197" spans="1:7" x14ac:dyDescent="0.2">
      <c r="A197" t="s">
        <v>39</v>
      </c>
      <c r="B197" t="s">
        <v>31</v>
      </c>
      <c r="C197" t="s">
        <v>14</v>
      </c>
      <c r="D197" t="s">
        <v>26</v>
      </c>
      <c r="E197" t="s">
        <v>21</v>
      </c>
      <c r="F197">
        <v>7043.56</v>
      </c>
      <c r="G197">
        <v>2548.19</v>
      </c>
    </row>
    <row r="198" spans="1:7" x14ac:dyDescent="0.2">
      <c r="A198" t="s">
        <v>28</v>
      </c>
      <c r="B198" t="s">
        <v>38</v>
      </c>
      <c r="C198" t="s">
        <v>9</v>
      </c>
      <c r="D198" t="s">
        <v>46</v>
      </c>
      <c r="E198" t="s">
        <v>33</v>
      </c>
      <c r="F198">
        <v>5302.99</v>
      </c>
      <c r="G198">
        <v>3041.41</v>
      </c>
    </row>
    <row r="199" spans="1:7" x14ac:dyDescent="0.2">
      <c r="A199" t="s">
        <v>22</v>
      </c>
      <c r="B199" t="s">
        <v>29</v>
      </c>
      <c r="C199" t="s">
        <v>14</v>
      </c>
      <c r="D199" t="s">
        <v>26</v>
      </c>
      <c r="E199" t="s">
        <v>47</v>
      </c>
      <c r="F199">
        <v>1814.66</v>
      </c>
      <c r="G199">
        <v>1511.98</v>
      </c>
    </row>
    <row r="200" spans="1:7" x14ac:dyDescent="0.2">
      <c r="A200" t="s">
        <v>51</v>
      </c>
      <c r="B200" t="s">
        <v>29</v>
      </c>
      <c r="C200" t="s">
        <v>23</v>
      </c>
      <c r="D200" t="s">
        <v>44</v>
      </c>
      <c r="E200" t="s">
        <v>33</v>
      </c>
      <c r="F200">
        <v>4748.08</v>
      </c>
      <c r="G200">
        <v>1393.16</v>
      </c>
    </row>
    <row r="201" spans="1:7" x14ac:dyDescent="0.2">
      <c r="A201" t="s">
        <v>25</v>
      </c>
      <c r="B201" t="s">
        <v>8</v>
      </c>
      <c r="C201" t="s">
        <v>23</v>
      </c>
      <c r="D201" t="s">
        <v>24</v>
      </c>
      <c r="E201" t="s">
        <v>33</v>
      </c>
      <c r="F201">
        <v>8692.98</v>
      </c>
      <c r="G201">
        <v>978.72</v>
      </c>
    </row>
    <row r="202" spans="1:7" x14ac:dyDescent="0.2">
      <c r="A202" t="s">
        <v>57</v>
      </c>
      <c r="B202" t="s">
        <v>57</v>
      </c>
      <c r="C202" t="s">
        <v>57</v>
      </c>
      <c r="D202" t="s">
        <v>57</v>
      </c>
      <c r="E202" t="s">
        <v>57</v>
      </c>
    </row>
    <row r="203" spans="1:7" x14ac:dyDescent="0.2">
      <c r="A203" t="s">
        <v>57</v>
      </c>
      <c r="B203" t="s">
        <v>57</v>
      </c>
      <c r="C203" t="s">
        <v>57</v>
      </c>
      <c r="D203" t="s">
        <v>57</v>
      </c>
      <c r="E203" t="s">
        <v>57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E A A B Q S w M E F A A A C A g A 6 k O z W P e u z o e j A A A A 9 g A A A B I A A A B D b 2 5 m a W c v U G F j a 2 F n Z S 5 4 b W y F j 7 E O g j A Y h F + F d K e F u i D 5 K Y O r J C Z E 4 9 q U i o 3 w Y 2 i x v J u D j + Q r i F H U z f H u v k v u 7 t c b 5 G P b B B f d W 9 N h R m I a k U C j 6 i q D d U Y G d w g T k g v Y S H W S t Q 4 m G G 0 6 W p O R o 3 P n l D H v P f U L 2 v U 1 4 1 E U s 3 2 x L t V R t z I 0 a J 1 E p c m n V f 1 v E Q G 7 1 x j B a c y X N E 6 m T c B m E w q D X 4 B P 2 T P 9 M W E 1 N G 7 o t d A Y b k t g s w T 2 / i A e U E s D B B Q A A A g I A O p D s 1 j V U p W + U A E A A G 8 C A A A T A A A A R m 9 y b X V s Y X M v U 2 V j d G l v b j E u b X 2 Q T 0 v D Q B D F 7 4 V + h y V e W g h J P a i H 4 k F S x Y t S S T 2 J l H E z b R Y m O 7 I 7 q a 3 i d 3 d i / Q N G P W 3 e e 7 u / e Z O I V h x 7 U + 7 P w + l w M B z E G g J W p g K B 5 c b F F s g 9 Q x c v n V / i 1 i K Z U 0 M o A 2 N K b o N F l U X c Z D O 2 b Y N e R h e O M C v Y i 4 o 4 S v L b i C H m B G s I w v m M n z w x V D E / 8 0 A 7 c R Z K p r Y b E P M 5 B 1 k x O c 7 / G Z / Z u E n G q b m b I b n G C Q Z t k K R J a g o F N T 6 q P E n N u b d c O b 9 W d X w 0 m R y m 5 q Z l w V J 2 1 F X + F t k 1 e 7 w f p 7 r Q Q T I P 3 G h Q m R q h 0 t 6 J X l 3 A g 9 7 6 S C 7 3 / m i / u 7 b 4 8 M + I S g s E o R s v o f 0 i F j X 4 t Q L t e z k j u 0 f 8 h i 4 C + L j i 0 O y r L z S M o 1 9 a p O b l J b n S f 1 r r Z 4 c w g l t 5 V T s p k Q h D z y 5 A c M 1 h 1 w u U X b V W + h z R F 3 0 X C O O n 6 9 v m A c M n Z e X k R / A 6 H j j / 5 9 L T N 1 B L A w Q U A A A I C A D q Q 7 N Y D 8 r p q 6 Q A A A D p A A A A E w A A A F t D b 2 5 0 Z W 5 0 X 1 R 5 c G V z X S 5 4 b W x t j k s O w j A M R K 8 S e Z + 6 s E A I N W U B 3 I A L R M H 9 i O a j x k X h b C w 4 E l c g b X e I p W f m e e b z e l f H Z A f x o D H 2 3 i n Y F C U I c s b f e t c q m L i R e z j W 1 f U Z K I o c d V F B x x w O i N F 0 Z H U s f C C X n c a P V n M + x x a D N n f d E m 7 L c o f G O y b H k u c f U F d n a v Q 0 s L i k L K + 1 G Q d x W n N z l Q K m x L j I + J e w P 3 k d w t A b z d n E J G 2 U d i F x G V 5 / A V B L A Q I U A x Q A A A g I A O p D s 1 j 3 r s 6 H o w A A A P Y A A A A S A A A A A A A A A A A A A A C k g Q A A A A B D b 2 5 m a W c v U G F j a 2 F n Z S 5 4 b W x Q S w E C F A M U A A A I C A D q Q 7 N Y 1 V K V v l A B A A B v A g A A E w A A A A A A A A A A A A A A p I H T A A A A R m 9 y b X V s Y X M v U 2 V j d G l v b j E u b V B L A Q I U A x Q A A A g I A O p D s 1 g P y u m r p A A A A O k A A A A T A A A A A A A A A A A A A A C k g V Q C A A B b Q 2 9 u d G V u d F 9 U e X B l c 1 0 u e G 1 s U E s F B g A A A A A D A A M A w g A A A C 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c N A A A A A A A A x Q 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Z G F 0 Y V 9 2 a X N 1 Y W x p e m F 0 a W 9 u X 2 l u X 2 V 4 Y 2 V s 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j I w Z D Y 3 Z T M t Z m V l N S 0 0 Z j Z j L T k 0 Y z k t Z W Y w Z j E y Y z l l O G E 0 I i A v P j x F b n R y e S B U e X B l P S J C d W Z m Z X J O Z X h 0 U m V m c m V z a C I g V m F s d W U 9 I m w x I i A v P j x F b n R y e S B U e X B l P S J S Z X N 1 b H R U e X B l I i B W Y W x 1 Z T 0 i c 1 R h Y m x l I i A v P j x F b n R y e S B U e X B l P S J O Y W 1 l V X B k Y X R l Z E F m d G V y R m l s b C I g V m F s d W U 9 I m w w I i A v P j x F b n R y e S B U e X B l P S J G a W x s V G F y Z 2 V 0 I i B W Y W x 1 Z T 0 i c 2 R h d G E i I C 8 + P E V u d H J 5 I F R 5 c G U 9 I k Z p b G x l Z E N v b X B s Z X R l U m V z d W x 0 V G 9 X b 3 J r c 2 h l Z X Q i I F Z h b H V l P S J s M S I g L z 4 8 R W 5 0 c n k g V H l w Z T 0 i Q W R k Z W R U b 0 R h d G F N b 2 R l b C I g V m F s d W U 9 I m w w I i A v P j x F b n R y e S B U e X B l P S J G a W x s Q 2 9 1 b n Q i I F Z h b H V l P S J s M j A y I i A v P j x F b n R y e S B U e X B l P S J G a W x s R X J y b 3 J D b 2 R l I i B W Y W x 1 Z T 0 i c 1 V u a 2 5 v d 2 4 i I C 8 + P E V u d H J 5 I F R 5 c G U 9 I k Z p b G x F c n J v c k N v d W 5 0 I i B W Y W x 1 Z T 0 i b D A i I C 8 + P E V u d H J 5 I F R 5 c G U 9 I k Z p b G x M Y X N 0 V X B k Y X R l Z C I g V m F s d W U 9 I m Q y M D I 0 L T A 1 L T E 2 V D E 4 O j U y O j I 4 L j k w O T E 3 O D B a I i A v P j x F b n R y e S B U e X B l P S J G a W x s Q 2 9 s d W 1 u V H l w Z X M i I F Z h b H V l P S J z Q m d Z R 0 J n W U Z C U T 0 9 I i A v P j x F b n R y e S B U e X B l P S J G a W x s Q 2 9 s d W 1 u T m F t Z X M i I F Z h b H V l P S J z W y Z x d W 9 0 O 0 1 v b n R o J n F 1 b 3 Q 7 L C Z x d W 9 0 O 1 N l b G x l c i Z x d W 9 0 O y w m c X V v d D t D Y X R l Z 2 9 y e S Z x d W 9 0 O y w m c X V v d D t Q c m 9 k d W N 0 J n F 1 b 3 Q 7 L C Z x d W 9 0 O 1 N 0 Y X R l J n F 1 b 3 Q 7 L C Z x d W 9 0 O 1 N h b G V z J n F 1 b 3 Q 7 L C Z x d W 9 0 O 1 B y b 2 Z p 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R h d G F f d m l z d W F s a X p h d G l v b l 9 p b l 9 l e G N l b C 9 B d X R v U m V t b 3 Z l Z E N v b H V t b n M x L n t N b 2 5 0 a C w w f S Z x d W 9 0 O y w m c X V v d D t T Z W N 0 a W 9 u M S 9 k Y X R h X 3 Z p c 3 V h b G l 6 Y X R p b 2 5 f a W 5 f Z X h j Z W w v Q X V 0 b 1 J l b W 9 2 Z W R D b 2 x 1 b W 5 z M S 5 7 U 2 V s b G V y L D F 9 J n F 1 b 3 Q 7 L C Z x d W 9 0 O 1 N l Y 3 R p b 2 4 x L 2 R h d G F f d m l z d W F s a X p h d G l v b l 9 p b l 9 l e G N l b C 9 B d X R v U m V t b 3 Z l Z E N v b H V t b n M x L n t D Y X R l Z 2 9 y e S w y f S Z x d W 9 0 O y w m c X V v d D t T Z W N 0 a W 9 u M S 9 k Y X R h X 3 Z p c 3 V h b G l 6 Y X R p b 2 5 f a W 5 f Z X h j Z W w v Q X V 0 b 1 J l b W 9 2 Z W R D b 2 x 1 b W 5 z M S 5 7 U H J v Z H V j d C w z f S Z x d W 9 0 O y w m c X V v d D t T Z W N 0 a W 9 u M S 9 k Y X R h X 3 Z p c 3 V h b G l 6 Y X R p b 2 5 f a W 5 f Z X h j Z W w v Q X V 0 b 1 J l b W 9 2 Z W R D b 2 x 1 b W 5 z M S 5 7 U 3 R h d G U s N H 0 m c X V v d D s s J n F 1 b 3 Q 7 U 2 V j d G l v b j E v Z G F 0 Y V 9 2 a X N 1 Y W x p e m F 0 a W 9 u X 2 l u X 2 V 4 Y 2 V s L 0 F 1 d G 9 S Z W 1 v d m V k Q 2 9 s d W 1 u c z E u e 1 N h b G V z L D V 9 J n F 1 b 3 Q 7 L C Z x d W 9 0 O 1 N l Y 3 R p b 2 4 x L 2 R h d G F f d m l z d W F s a X p h d G l v b l 9 p b l 9 l e G N l b C 9 B d X R v U m V t b 3 Z l Z E N v b H V t b n M x L n t Q c m 9 m a X Q s N n 0 m c X V v d D t d L C Z x d W 9 0 O 0 N v b H V t b k N v d W 5 0 J n F 1 b 3 Q 7 O j c s J n F 1 b 3 Q 7 S 2 V 5 Q 2 9 s d W 1 u T m F t Z X M m c X V v d D s 6 W 1 0 s J n F 1 b 3 Q 7 Q 2 9 s d W 1 u S W R l b n R p d G l l c y Z x d W 9 0 O z p b J n F 1 b 3 Q 7 U 2 V j d G l v b j E v Z G F 0 Y V 9 2 a X N 1 Y W x p e m F 0 a W 9 u X 2 l u X 2 V 4 Y 2 V s L 0 F 1 d G 9 S Z W 1 v d m V k Q 2 9 s d W 1 u c z E u e 0 1 v b n R o L D B 9 J n F 1 b 3 Q 7 L C Z x d W 9 0 O 1 N l Y 3 R p b 2 4 x L 2 R h d G F f d m l z d W F s a X p h d G l v b l 9 p b l 9 l e G N l b C 9 B d X R v U m V t b 3 Z l Z E N v b H V t b n M x L n t T Z W x s Z X I s M X 0 m c X V v d D s s J n F 1 b 3 Q 7 U 2 V j d G l v b j E v Z G F 0 Y V 9 2 a X N 1 Y W x p e m F 0 a W 9 u X 2 l u X 2 V 4 Y 2 V s L 0 F 1 d G 9 S Z W 1 v d m V k Q 2 9 s d W 1 u c z E u e 0 N h d G V n b 3 J 5 L D J 9 J n F 1 b 3 Q 7 L C Z x d W 9 0 O 1 N l Y 3 R p b 2 4 x L 2 R h d G F f d m l z d W F s a X p h d G l v b l 9 p b l 9 l e G N l b C 9 B d X R v U m V t b 3 Z l Z E N v b H V t b n M x L n t Q c m 9 k d W N 0 L D N 9 J n F 1 b 3 Q 7 L C Z x d W 9 0 O 1 N l Y 3 R p b 2 4 x L 2 R h d G F f d m l z d W F s a X p h d G l v b l 9 p b l 9 l e G N l b C 9 B d X R v U m V t b 3 Z l Z E N v b H V t b n M x L n t T d G F 0 Z S w 0 f S Z x d W 9 0 O y w m c X V v d D t T Z W N 0 a W 9 u M S 9 k Y X R h X 3 Z p c 3 V h b G l 6 Y X R p b 2 5 f a W 5 f Z X h j Z W w v Q X V 0 b 1 J l b W 9 2 Z W R D b 2 x 1 b W 5 z M S 5 7 U 2 F s Z X M s N X 0 m c X V v d D s s J n F 1 b 3 Q 7 U 2 V j d G l v b j E v Z G F 0 Y V 9 2 a X N 1 Y W x p e m F 0 a W 9 u X 2 l u X 2 V 4 Y 2 V s L 0 F 1 d G 9 S Z W 1 v d m V k Q 2 9 s d W 1 u c z E u e 1 B y b 2 Z p d C w 2 f S Z x d W 9 0 O 1 0 s J n F 1 b 3 Q 7 U m V s Y X R p b 2 5 z a G l w S W 5 m b y Z x d W 9 0 O z p b X X 0 i I C 8 + P E V u d H J 5 I F R 5 c G U 9 I k Z p b G x U Y X J n Z X R O Y W 1 l Q 3 V z d G 9 t a X p l Z C I g V m F s d W U 9 I m w x I i A v P j w v U 3 R h Y m x l R W 5 0 c m l l c z 4 8 L 0 l 0 Z W 0 + P E l 0 Z W 0 + P E l 0 Z W 1 M b 2 N h d G l v b j 4 8 S X R l b V R 5 c G U + R m 9 y b X V s Y T w v S X R l b V R 5 c G U + P E l 0 Z W 1 Q Y X R o P l N l Y 3 R p b 2 4 x L 2 R h d G F f d m l z d W F s a X p h d G l v b l 9 p b l 9 l e G N l b C 9 T b 3 V y Y 2 U 8 L 0 l 0 Z W 1 Q Y X R o P j w v S X R l b U x v Y 2 F 0 a W 9 u P j x T d G F i b G V F b n R y a W V z I C 8 + P C 9 J d G V t P j x J d G V t P j x J d G V t T G 9 j Y X R p b 2 4 + P E l 0 Z W 1 U e X B l P k Z v c m 1 1 b G E 8 L 0 l 0 Z W 1 U e X B l P j x J d G V t U G F 0 a D 5 T Z W N 0 a W 9 u M S 9 k Y X R h X 3 Z p c 3 V h b G l 6 Y X R p b 2 5 f a W 5 f Z X h j Z W w v U H J v b W 9 0 Z W Q l M j B o Z W F k Z X J z P C 9 J d G V t U G F 0 a D 4 8 L 0 l 0 Z W 1 M b 2 N h d G l v b j 4 8 U 3 R h Y m x l R W 5 0 c m l l c y A v P j w v S X R l b T 4 8 S X R l b T 4 8 S X R l b U x v Y 2 F 0 a W 9 u P j x J d G V t V H l w Z T 5 G b 3 J t d W x h P C 9 J d G V t V H l w Z T 4 8 S X R l b V B h d G g + U 2 V j d G l v b j E v Z G F 0 Y V 9 2 a X N 1 Y W x p e m F 0 a W 9 u X 2 l u X 2 V 4 Y 2 V s L 0 N o Y W 5 n Z W Q l M j B j b 2 x 1 b W 4 l M j B 0 e X B l P C 9 J d G V t U G F 0 a D 4 8 L 0 l 0 Z W 1 M b 2 N h d G l v b j 4 8 U 3 R h Y m x l R W 5 0 c m l l c y A v P j w v S X R l b T 4 8 L 0 l 0 Z W 1 z P j w v T G 9 j Y W x Q Y W N r Y W d l T W V 0 Y W R h d G F G a W x l P h Y A A A B Q S w U G A A A A A A A A A A A A A A A A A A A A A A A A Z A A A A A c f l E N Q d z N V p d F 9 e K P n n 3 d W l Z C / / N E 3 + H + 7 H B 3 1 l o x C r W v c q V P 4 e N / f + Y M D t n M K M 6 S Z E O / T C s E R z r u v h b 7 1 8 Z N J 2 Z X P G w g m U y 4 S L K B / r U z j f 4 j + G I 5 6 c F o P E d e D B y J 2 N Z 4 c v U w = < / D a t a M a s h u p > 
</file>

<file path=customXml/itemProps1.xml><?xml version="1.0" encoding="utf-8"?>
<ds:datastoreItem xmlns:ds="http://schemas.openxmlformats.org/officeDocument/2006/customXml" ds:itemID="{4CCFE695-C209-6145-91DE-BDEA50CBB5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AnalyticaSolutions</dc:creator>
  <cp:lastModifiedBy>AnalyticaSolutions</cp:lastModifiedBy>
  <dcterms:created xsi:type="dcterms:W3CDTF">2024-05-16T18:50:36Z</dcterms:created>
  <dcterms:modified xsi:type="dcterms:W3CDTF">2024-05-21T03:51:49Z</dcterms:modified>
</cp:coreProperties>
</file>